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C:\Users\william.logothetis\Dropbox (Tigre USA)\Margin Analysis\Price Files 2019\Current Locked Excel Sheets\"/>
    </mc:Choice>
  </mc:AlternateContent>
  <xr:revisionPtr revIDLastSave="0" documentId="13_ncr:1_{C764BBD0-2496-439B-A66C-DA1CC62C7044}" xr6:coauthVersionLast="41" xr6:coauthVersionMax="41" xr10:uidLastSave="{00000000-0000-0000-0000-000000000000}"/>
  <bookViews>
    <workbookView xWindow="-28920" yWindow="-120" windowWidth="29040" windowHeight="15840" xr2:uid="{00000000-000D-0000-FFFF-FFFF00000000}"/>
  </bookViews>
  <sheets>
    <sheet name="DWV" sheetId="1" r:id="rId1"/>
    <sheet name="DWV Clean List" sheetId="5" r:id="rId2"/>
  </sheets>
  <externalReferences>
    <externalReference r:id="rId3"/>
    <externalReference r:id="rId4"/>
  </externalReferences>
  <definedNames>
    <definedName name="_xlnm._FilterDatabase" localSheetId="1" hidden="1">'DWV Clean List'!$A$2:$H$302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04" i="5" l="1"/>
  <c r="E303" i="5"/>
  <c r="E300" i="5" l="1"/>
  <c r="E301" i="5"/>
  <c r="E302" i="5"/>
  <c r="D30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4"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E3" i="5"/>
  <c r="D3" i="5"/>
  <c r="B3" i="5"/>
  <c r="F303" i="5"/>
  <c r="F304"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 i="5"/>
  <c r="P295" i="1" l="1"/>
  <c r="O295" i="1"/>
  <c r="N295" i="1"/>
  <c r="M295" i="1"/>
  <c r="L295" i="1"/>
  <c r="P294" i="1"/>
  <c r="O294" i="1"/>
  <c r="N294" i="1"/>
  <c r="M294" i="1"/>
  <c r="L294" i="1"/>
  <c r="P290" i="1"/>
  <c r="O290" i="1"/>
  <c r="N290" i="1"/>
  <c r="M290" i="1"/>
  <c r="L290" i="1"/>
  <c r="P289" i="1"/>
  <c r="O289" i="1"/>
  <c r="N289" i="1"/>
  <c r="M289" i="1"/>
  <c r="L289" i="1"/>
  <c r="Q285" i="1"/>
  <c r="P285" i="1"/>
  <c r="O285" i="1"/>
  <c r="N285" i="1"/>
  <c r="M285" i="1"/>
  <c r="L285" i="1"/>
  <c r="P284" i="1"/>
  <c r="O284" i="1"/>
  <c r="N284" i="1"/>
  <c r="M284" i="1"/>
  <c r="L284" i="1"/>
  <c r="Q280" i="1"/>
  <c r="P280" i="1"/>
  <c r="O280" i="1"/>
  <c r="N280" i="1"/>
  <c r="M280" i="1"/>
  <c r="L280" i="1"/>
  <c r="P279" i="1"/>
  <c r="O279" i="1"/>
  <c r="N279" i="1"/>
  <c r="M279" i="1"/>
  <c r="L279" i="1"/>
  <c r="P275" i="1"/>
  <c r="O275" i="1"/>
  <c r="N275" i="1"/>
  <c r="M275" i="1"/>
  <c r="L275" i="1"/>
  <c r="P274" i="1"/>
  <c r="O274" i="1"/>
  <c r="N274" i="1"/>
  <c r="M274" i="1"/>
  <c r="L274" i="1"/>
  <c r="L299" i="1"/>
  <c r="M299" i="1"/>
  <c r="N299" i="1"/>
  <c r="O299" i="1"/>
  <c r="P299" i="1"/>
  <c r="L300" i="1"/>
  <c r="M300" i="1"/>
  <c r="N300" i="1"/>
  <c r="O300" i="1"/>
  <c r="P300" i="1"/>
  <c r="L304" i="1"/>
  <c r="M304" i="1"/>
  <c r="N304" i="1"/>
  <c r="O304" i="1"/>
  <c r="P304" i="1"/>
  <c r="P270" i="1"/>
  <c r="O270" i="1"/>
  <c r="N270" i="1"/>
  <c r="M270" i="1"/>
  <c r="L270" i="1"/>
  <c r="P269" i="1"/>
  <c r="O269" i="1"/>
  <c r="N269" i="1"/>
  <c r="M269" i="1"/>
  <c r="L269" i="1"/>
  <c r="Q264" i="1"/>
  <c r="P264" i="1"/>
  <c r="O264" i="1"/>
  <c r="N264" i="1"/>
  <c r="M264" i="1"/>
  <c r="L264" i="1"/>
  <c r="P263" i="1"/>
  <c r="O263" i="1"/>
  <c r="N263" i="1"/>
  <c r="M263" i="1"/>
  <c r="L263" i="1"/>
  <c r="G307" i="1"/>
  <c r="F307" i="1"/>
  <c r="E307" i="1"/>
  <c r="D307" i="1"/>
  <c r="C307" i="1"/>
  <c r="C290" i="1"/>
  <c r="D290" i="1"/>
  <c r="E290" i="1"/>
  <c r="F290" i="1"/>
  <c r="G290" i="1"/>
  <c r="C294" i="1"/>
  <c r="D294" i="1"/>
  <c r="E294" i="1"/>
  <c r="F294" i="1"/>
  <c r="G294" i="1"/>
  <c r="C295" i="1"/>
  <c r="D295" i="1"/>
  <c r="E295" i="1"/>
  <c r="F295" i="1"/>
  <c r="G295" i="1"/>
  <c r="C296" i="1"/>
  <c r="D296" i="1"/>
  <c r="E296" i="1"/>
  <c r="F296" i="1"/>
  <c r="G296" i="1"/>
  <c r="C297" i="1"/>
  <c r="D297" i="1"/>
  <c r="E297" i="1"/>
  <c r="F297" i="1"/>
  <c r="G297" i="1"/>
  <c r="G289" i="1"/>
  <c r="F289" i="1"/>
  <c r="E289" i="1"/>
  <c r="D289" i="1"/>
  <c r="C289" i="1"/>
  <c r="G288" i="1"/>
  <c r="F288" i="1"/>
  <c r="E288" i="1"/>
  <c r="D288" i="1"/>
  <c r="C288" i="1"/>
  <c r="G287" i="1"/>
  <c r="F287" i="1"/>
  <c r="E287" i="1"/>
  <c r="D287" i="1"/>
  <c r="C287" i="1"/>
  <c r="L155" i="1"/>
  <c r="M155" i="1"/>
  <c r="N155" i="1"/>
  <c r="O155" i="1"/>
  <c r="P155" i="1"/>
  <c r="L156" i="1"/>
  <c r="M156" i="1"/>
  <c r="N156" i="1"/>
  <c r="O156" i="1"/>
  <c r="P156" i="1"/>
  <c r="G159" i="1"/>
  <c r="F159" i="1"/>
  <c r="E159" i="1"/>
  <c r="D159" i="1"/>
  <c r="C159" i="1"/>
  <c r="G158" i="1"/>
  <c r="F158" i="1"/>
  <c r="E158" i="1"/>
  <c r="D158" i="1"/>
  <c r="C158" i="1"/>
  <c r="G157" i="1"/>
  <c r="F157" i="1"/>
  <c r="E157" i="1"/>
  <c r="D157" i="1"/>
  <c r="C157" i="1"/>
  <c r="G156" i="1"/>
  <c r="F156" i="1"/>
  <c r="E156" i="1"/>
  <c r="D156" i="1"/>
  <c r="C156" i="1"/>
  <c r="G155" i="1"/>
  <c r="F155" i="1"/>
  <c r="E155" i="1"/>
  <c r="D155" i="1"/>
  <c r="C155" i="1"/>
  <c r="H105" i="1"/>
  <c r="G105" i="1"/>
  <c r="F105" i="1"/>
  <c r="E105" i="1"/>
  <c r="D105" i="1"/>
  <c r="C105" i="1"/>
  <c r="G104" i="1"/>
  <c r="F104" i="1"/>
  <c r="E104" i="1"/>
  <c r="D104" i="1"/>
  <c r="C104" i="1"/>
  <c r="G103" i="1"/>
  <c r="F103" i="1"/>
  <c r="E103" i="1"/>
  <c r="D103" i="1"/>
  <c r="C103" i="1"/>
  <c r="L242" i="1"/>
  <c r="M242" i="1"/>
  <c r="N242" i="1"/>
  <c r="O242" i="1"/>
  <c r="P242" i="1"/>
  <c r="L243" i="1"/>
  <c r="M243" i="1"/>
  <c r="N243" i="1"/>
  <c r="O243" i="1"/>
  <c r="P243" i="1"/>
  <c r="L244" i="1"/>
  <c r="M244" i="1"/>
  <c r="N244" i="1"/>
  <c r="O244" i="1"/>
  <c r="P244" i="1"/>
  <c r="L245" i="1"/>
  <c r="M245" i="1"/>
  <c r="N245" i="1"/>
  <c r="O245" i="1"/>
  <c r="P245" i="1"/>
  <c r="L246" i="1"/>
  <c r="M246" i="1"/>
  <c r="N246" i="1"/>
  <c r="O246" i="1"/>
  <c r="P246" i="1"/>
  <c r="L250" i="1"/>
  <c r="M250" i="1"/>
  <c r="N250" i="1"/>
  <c r="O250" i="1"/>
  <c r="P250" i="1"/>
  <c r="L251" i="1"/>
  <c r="M251" i="1"/>
  <c r="N251" i="1"/>
  <c r="O251" i="1"/>
  <c r="P251" i="1"/>
  <c r="L252" i="1"/>
  <c r="M252" i="1"/>
  <c r="N252" i="1"/>
  <c r="O252" i="1"/>
  <c r="P252" i="1"/>
  <c r="L253" i="1"/>
  <c r="M253" i="1"/>
  <c r="N253" i="1"/>
  <c r="O253" i="1"/>
  <c r="P253" i="1"/>
  <c r="L203" i="1"/>
  <c r="M203" i="1"/>
  <c r="N203" i="1"/>
  <c r="O203" i="1"/>
  <c r="P203" i="1"/>
  <c r="L204" i="1"/>
  <c r="M204" i="1"/>
  <c r="N204" i="1"/>
  <c r="O204" i="1"/>
  <c r="P204" i="1"/>
  <c r="L205" i="1"/>
  <c r="M205" i="1"/>
  <c r="N205" i="1"/>
  <c r="O205" i="1"/>
  <c r="P205" i="1"/>
  <c r="L206" i="1"/>
  <c r="M206" i="1"/>
  <c r="N206" i="1"/>
  <c r="O206" i="1"/>
  <c r="P206" i="1"/>
  <c r="L192" i="1"/>
  <c r="M192" i="1"/>
  <c r="N192" i="1"/>
  <c r="O192" i="1"/>
  <c r="P192" i="1"/>
  <c r="L193" i="1"/>
  <c r="M193" i="1"/>
  <c r="N193" i="1"/>
  <c r="O193" i="1"/>
  <c r="P193" i="1"/>
  <c r="Q193" i="1"/>
  <c r="L197" i="1"/>
  <c r="M197" i="1"/>
  <c r="N197" i="1"/>
  <c r="O197" i="1"/>
  <c r="P197" i="1"/>
  <c r="L198" i="1"/>
  <c r="M198" i="1"/>
  <c r="N198" i="1"/>
  <c r="O198" i="1"/>
  <c r="P198" i="1"/>
  <c r="L199" i="1"/>
  <c r="M199" i="1"/>
  <c r="N199" i="1"/>
  <c r="O199" i="1"/>
  <c r="P199" i="1"/>
  <c r="L141" i="1"/>
  <c r="M141" i="1"/>
  <c r="N141" i="1"/>
  <c r="O141" i="1"/>
  <c r="P141" i="1"/>
  <c r="L142" i="1"/>
  <c r="M142" i="1"/>
  <c r="N142" i="1"/>
  <c r="O142" i="1"/>
  <c r="P142" i="1"/>
  <c r="Q142" i="1"/>
  <c r="L143" i="1"/>
  <c r="M143" i="1"/>
  <c r="N143" i="1"/>
  <c r="O143" i="1"/>
  <c r="P143" i="1"/>
  <c r="Q143" i="1"/>
  <c r="L147" i="1"/>
  <c r="M147" i="1"/>
  <c r="N147" i="1"/>
  <c r="O147" i="1"/>
  <c r="P147" i="1"/>
  <c r="L148" i="1"/>
  <c r="M148" i="1"/>
  <c r="N148" i="1"/>
  <c r="O148" i="1"/>
  <c r="P148" i="1"/>
  <c r="Q148" i="1"/>
  <c r="L149" i="1"/>
  <c r="M149" i="1"/>
  <c r="N149" i="1"/>
  <c r="O149" i="1"/>
  <c r="P149" i="1"/>
  <c r="Q149" i="1"/>
  <c r="L153" i="1"/>
  <c r="M153" i="1"/>
  <c r="N153" i="1"/>
  <c r="O153" i="1"/>
  <c r="P153" i="1"/>
  <c r="L154" i="1"/>
  <c r="M154" i="1"/>
  <c r="N154" i="1"/>
  <c r="O154" i="1"/>
  <c r="P154" i="1"/>
  <c r="L90" i="1"/>
  <c r="M90" i="1"/>
  <c r="N90" i="1"/>
  <c r="O90" i="1"/>
  <c r="P90" i="1"/>
  <c r="L91" i="1"/>
  <c r="M91" i="1"/>
  <c r="N91" i="1"/>
  <c r="O91" i="1"/>
  <c r="P91" i="1"/>
  <c r="L92" i="1"/>
  <c r="M92" i="1"/>
  <c r="N92" i="1"/>
  <c r="O92" i="1"/>
  <c r="P92" i="1"/>
  <c r="L93" i="1"/>
  <c r="M93" i="1"/>
  <c r="N93" i="1"/>
  <c r="O93" i="1"/>
  <c r="P93" i="1"/>
  <c r="L94" i="1"/>
  <c r="M94" i="1"/>
  <c r="N94" i="1"/>
  <c r="O94" i="1"/>
  <c r="P94" i="1"/>
  <c r="L98" i="1"/>
  <c r="M98" i="1"/>
  <c r="N98" i="1"/>
  <c r="O98" i="1"/>
  <c r="P98" i="1"/>
  <c r="L99" i="1"/>
  <c r="M99" i="1"/>
  <c r="N99" i="1"/>
  <c r="O99" i="1"/>
  <c r="P99" i="1"/>
  <c r="L100" i="1"/>
  <c r="M100" i="1"/>
  <c r="N100" i="1"/>
  <c r="O100" i="1"/>
  <c r="P100" i="1"/>
  <c r="Q100" i="1"/>
  <c r="L101" i="1"/>
  <c r="M101" i="1"/>
  <c r="N101" i="1"/>
  <c r="O101" i="1"/>
  <c r="P101" i="1"/>
  <c r="Q101" i="1"/>
  <c r="L37" i="1"/>
  <c r="M37" i="1"/>
  <c r="N37" i="1"/>
  <c r="O37" i="1"/>
  <c r="P37" i="1"/>
  <c r="L41" i="1"/>
  <c r="M41" i="1"/>
  <c r="N41" i="1"/>
  <c r="O41" i="1"/>
  <c r="P41" i="1"/>
  <c r="L42" i="1"/>
  <c r="M42" i="1"/>
  <c r="N42" i="1"/>
  <c r="O42" i="1"/>
  <c r="P42" i="1"/>
  <c r="L43" i="1"/>
  <c r="M43" i="1"/>
  <c r="N43" i="1"/>
  <c r="O43" i="1"/>
  <c r="P43" i="1"/>
  <c r="L44" i="1"/>
  <c r="M44" i="1"/>
  <c r="N44" i="1"/>
  <c r="O44" i="1"/>
  <c r="P44" i="1"/>
  <c r="L45" i="1"/>
  <c r="M45" i="1"/>
  <c r="N45" i="1"/>
  <c r="O45" i="1"/>
  <c r="P45" i="1"/>
  <c r="L46" i="1"/>
  <c r="M46" i="1"/>
  <c r="N46" i="1"/>
  <c r="O46" i="1"/>
  <c r="P46" i="1"/>
  <c r="C308" i="1"/>
  <c r="D308" i="1"/>
  <c r="E308" i="1"/>
  <c r="F308" i="1"/>
  <c r="G308" i="1"/>
  <c r="C309" i="1"/>
  <c r="D309" i="1"/>
  <c r="E309" i="1"/>
  <c r="F309" i="1"/>
  <c r="G309" i="1"/>
  <c r="H309" i="1"/>
  <c r="L265" i="1"/>
  <c r="M265" i="1"/>
  <c r="N265" i="1"/>
  <c r="O265" i="1"/>
  <c r="P265" i="1"/>
  <c r="Q265" i="1"/>
  <c r="C265" i="1"/>
  <c r="D265" i="1"/>
  <c r="E265" i="1"/>
  <c r="F265" i="1"/>
  <c r="G265" i="1"/>
  <c r="C270" i="1"/>
  <c r="D270" i="1"/>
  <c r="E270" i="1"/>
  <c r="F270" i="1"/>
  <c r="G270" i="1"/>
  <c r="C271" i="1"/>
  <c r="D271" i="1"/>
  <c r="E271" i="1"/>
  <c r="F271" i="1"/>
  <c r="G271" i="1"/>
  <c r="C272" i="1"/>
  <c r="D272" i="1"/>
  <c r="E272" i="1"/>
  <c r="F272" i="1"/>
  <c r="G272" i="1"/>
  <c r="C273" i="1"/>
  <c r="D273" i="1"/>
  <c r="E273" i="1"/>
  <c r="F273" i="1"/>
  <c r="G273" i="1"/>
  <c r="C274" i="1"/>
  <c r="D274" i="1"/>
  <c r="E274" i="1"/>
  <c r="F274" i="1"/>
  <c r="G274" i="1"/>
  <c r="C278" i="1"/>
  <c r="D278" i="1"/>
  <c r="E278" i="1"/>
  <c r="F278" i="1"/>
  <c r="G278" i="1"/>
  <c r="C279" i="1"/>
  <c r="D279" i="1"/>
  <c r="E279" i="1"/>
  <c r="F279" i="1"/>
  <c r="G279" i="1"/>
  <c r="C280" i="1"/>
  <c r="D280" i="1"/>
  <c r="E280" i="1"/>
  <c r="F280" i="1"/>
  <c r="G280" i="1"/>
  <c r="C281" i="1"/>
  <c r="D281" i="1"/>
  <c r="E281" i="1"/>
  <c r="F281" i="1"/>
  <c r="G281" i="1"/>
  <c r="C282" i="1"/>
  <c r="D282" i="1"/>
  <c r="E282" i="1"/>
  <c r="F282" i="1"/>
  <c r="G282" i="1"/>
  <c r="C283" i="1"/>
  <c r="D283" i="1"/>
  <c r="E283" i="1"/>
  <c r="F283" i="1"/>
  <c r="G283" i="1"/>
  <c r="H303" i="1"/>
  <c r="G303" i="1"/>
  <c r="F303" i="1"/>
  <c r="E303" i="1"/>
  <c r="D303" i="1"/>
  <c r="C303" i="1"/>
  <c r="H302" i="1"/>
  <c r="G302" i="1"/>
  <c r="F302" i="1"/>
  <c r="E302" i="1"/>
  <c r="D302" i="1"/>
  <c r="C302" i="1"/>
  <c r="G301" i="1"/>
  <c r="F301" i="1"/>
  <c r="E301" i="1"/>
  <c r="D301" i="1"/>
  <c r="C301" i="1"/>
  <c r="G264" i="1"/>
  <c r="F264" i="1"/>
  <c r="E264" i="1"/>
  <c r="D264" i="1"/>
  <c r="C264" i="1"/>
  <c r="G263" i="1"/>
  <c r="F263" i="1"/>
  <c r="E263" i="1"/>
  <c r="D263" i="1"/>
  <c r="C263" i="1"/>
  <c r="L220" i="1"/>
  <c r="M220" i="1"/>
  <c r="N220" i="1"/>
  <c r="O220" i="1"/>
  <c r="P220" i="1"/>
  <c r="L221" i="1"/>
  <c r="M221" i="1"/>
  <c r="N221" i="1"/>
  <c r="O221" i="1"/>
  <c r="P221" i="1"/>
  <c r="L222" i="1"/>
  <c r="M222" i="1"/>
  <c r="N222" i="1"/>
  <c r="O222" i="1"/>
  <c r="P222" i="1"/>
  <c r="L223" i="1"/>
  <c r="M223" i="1"/>
  <c r="N223" i="1"/>
  <c r="O223" i="1"/>
  <c r="P223" i="1"/>
  <c r="L224" i="1"/>
  <c r="M224" i="1"/>
  <c r="N224" i="1"/>
  <c r="O224" i="1"/>
  <c r="P224" i="1"/>
  <c r="L228" i="1"/>
  <c r="M228" i="1"/>
  <c r="N228" i="1"/>
  <c r="O228" i="1"/>
  <c r="P228" i="1"/>
  <c r="L229" i="1"/>
  <c r="M229" i="1"/>
  <c r="N229" i="1"/>
  <c r="O229" i="1"/>
  <c r="P229" i="1"/>
  <c r="L230" i="1"/>
  <c r="M230" i="1"/>
  <c r="N230" i="1"/>
  <c r="O230" i="1"/>
  <c r="P230" i="1"/>
  <c r="L231" i="1"/>
  <c r="M231" i="1"/>
  <c r="N231" i="1"/>
  <c r="O231" i="1"/>
  <c r="P231" i="1"/>
  <c r="L232" i="1"/>
  <c r="M232" i="1"/>
  <c r="N232" i="1"/>
  <c r="O232" i="1"/>
  <c r="P232" i="1"/>
  <c r="L233" i="1"/>
  <c r="M233" i="1"/>
  <c r="N233" i="1"/>
  <c r="O233" i="1"/>
  <c r="P233" i="1"/>
  <c r="L237" i="1"/>
  <c r="M237" i="1"/>
  <c r="N237" i="1"/>
  <c r="O237" i="1"/>
  <c r="P237" i="1"/>
  <c r="L238" i="1"/>
  <c r="M238" i="1"/>
  <c r="N238" i="1"/>
  <c r="O238" i="1"/>
  <c r="P238" i="1"/>
  <c r="L239" i="1"/>
  <c r="M239" i="1"/>
  <c r="N239" i="1"/>
  <c r="O239" i="1"/>
  <c r="P239" i="1"/>
  <c r="L240" i="1"/>
  <c r="M240" i="1"/>
  <c r="N240" i="1"/>
  <c r="O240" i="1"/>
  <c r="P240" i="1"/>
  <c r="L241" i="1"/>
  <c r="M241" i="1"/>
  <c r="N241" i="1"/>
  <c r="O241" i="1"/>
  <c r="P241" i="1"/>
  <c r="C217" i="1"/>
  <c r="D217" i="1"/>
  <c r="E217" i="1"/>
  <c r="F217" i="1"/>
  <c r="G217" i="1"/>
  <c r="C218" i="1"/>
  <c r="D218" i="1"/>
  <c r="E218" i="1"/>
  <c r="F218" i="1"/>
  <c r="G218" i="1"/>
  <c r="C222" i="1"/>
  <c r="D222" i="1"/>
  <c r="E222" i="1"/>
  <c r="F222" i="1"/>
  <c r="G222" i="1"/>
  <c r="C223" i="1"/>
  <c r="D223" i="1"/>
  <c r="E223" i="1"/>
  <c r="F223" i="1"/>
  <c r="G223" i="1"/>
  <c r="C224" i="1"/>
  <c r="D224" i="1"/>
  <c r="E224" i="1"/>
  <c r="F224" i="1"/>
  <c r="G224" i="1"/>
  <c r="H224" i="1"/>
  <c r="C225" i="1"/>
  <c r="D225" i="1"/>
  <c r="E225" i="1"/>
  <c r="F225" i="1"/>
  <c r="G225" i="1"/>
  <c r="H225" i="1"/>
  <c r="C229" i="1"/>
  <c r="D229" i="1"/>
  <c r="E229" i="1"/>
  <c r="F229" i="1"/>
  <c r="G229" i="1"/>
  <c r="C230" i="1"/>
  <c r="D230" i="1"/>
  <c r="E230" i="1"/>
  <c r="F230" i="1"/>
  <c r="G230" i="1"/>
  <c r="C231" i="1"/>
  <c r="D231" i="1"/>
  <c r="E231" i="1"/>
  <c r="F231" i="1"/>
  <c r="G231" i="1"/>
  <c r="C235" i="1"/>
  <c r="D235" i="1"/>
  <c r="E235" i="1"/>
  <c r="F235" i="1"/>
  <c r="G235" i="1"/>
  <c r="C236" i="1"/>
  <c r="D236" i="1"/>
  <c r="E236" i="1"/>
  <c r="F236" i="1"/>
  <c r="G236" i="1"/>
  <c r="H236" i="1"/>
  <c r="C237" i="1"/>
  <c r="D237" i="1"/>
  <c r="E237" i="1"/>
  <c r="F237" i="1"/>
  <c r="G237" i="1"/>
  <c r="H237" i="1"/>
  <c r="C241" i="1"/>
  <c r="D241" i="1"/>
  <c r="E241" i="1"/>
  <c r="F241" i="1"/>
  <c r="G241" i="1"/>
  <c r="C242" i="1"/>
  <c r="D242" i="1"/>
  <c r="E242" i="1"/>
  <c r="F242" i="1"/>
  <c r="G242" i="1"/>
  <c r="C243" i="1"/>
  <c r="D243" i="1"/>
  <c r="E243" i="1"/>
  <c r="F243" i="1"/>
  <c r="G243" i="1"/>
  <c r="C244" i="1"/>
  <c r="D244" i="1"/>
  <c r="E244" i="1"/>
  <c r="F244" i="1"/>
  <c r="G244" i="1"/>
  <c r="C248" i="1"/>
  <c r="D248" i="1"/>
  <c r="E248" i="1"/>
  <c r="F248" i="1"/>
  <c r="G248" i="1"/>
  <c r="C249" i="1"/>
  <c r="D249" i="1"/>
  <c r="E249" i="1"/>
  <c r="F249" i="1"/>
  <c r="G249" i="1"/>
  <c r="C250" i="1"/>
  <c r="D250" i="1"/>
  <c r="E250" i="1"/>
  <c r="F250" i="1"/>
  <c r="G250" i="1"/>
  <c r="C251" i="1"/>
  <c r="D251" i="1"/>
  <c r="E251" i="1"/>
  <c r="F251" i="1"/>
  <c r="G251" i="1"/>
  <c r="C252" i="1"/>
  <c r="D252" i="1"/>
  <c r="E252" i="1"/>
  <c r="F252" i="1"/>
  <c r="G252" i="1"/>
  <c r="C256" i="1"/>
  <c r="D256" i="1"/>
  <c r="E256" i="1"/>
  <c r="F256" i="1"/>
  <c r="G256" i="1"/>
  <c r="C257" i="1"/>
  <c r="D257" i="1"/>
  <c r="E257" i="1"/>
  <c r="F257" i="1"/>
  <c r="G257" i="1"/>
  <c r="C258" i="1"/>
  <c r="D258" i="1"/>
  <c r="E258" i="1"/>
  <c r="F258" i="1"/>
  <c r="G258" i="1"/>
  <c r="P216" i="1"/>
  <c r="O216" i="1"/>
  <c r="N216" i="1"/>
  <c r="M216" i="1"/>
  <c r="L216" i="1"/>
  <c r="P215" i="1"/>
  <c r="O215" i="1"/>
  <c r="N215" i="1"/>
  <c r="M215" i="1"/>
  <c r="L215" i="1"/>
  <c r="P214" i="1"/>
  <c r="O214" i="1"/>
  <c r="N214" i="1"/>
  <c r="M214" i="1"/>
  <c r="L214" i="1"/>
  <c r="G216" i="1"/>
  <c r="F216" i="1"/>
  <c r="E216" i="1"/>
  <c r="D216" i="1"/>
  <c r="C216" i="1"/>
  <c r="G215" i="1"/>
  <c r="F215" i="1"/>
  <c r="E215" i="1"/>
  <c r="D215" i="1"/>
  <c r="C215" i="1"/>
  <c r="G214" i="1"/>
  <c r="F214" i="1"/>
  <c r="E214" i="1"/>
  <c r="D214" i="1"/>
  <c r="C214" i="1"/>
  <c r="L170" i="1"/>
  <c r="M170" i="1"/>
  <c r="N170" i="1"/>
  <c r="O170" i="1"/>
  <c r="P170" i="1"/>
  <c r="L171" i="1"/>
  <c r="M171" i="1"/>
  <c r="N171" i="1"/>
  <c r="O171" i="1"/>
  <c r="P171" i="1"/>
  <c r="L172" i="1"/>
  <c r="M172" i="1"/>
  <c r="N172" i="1"/>
  <c r="O172" i="1"/>
  <c r="P172" i="1"/>
  <c r="Q172" i="1"/>
  <c r="L176" i="1"/>
  <c r="M176" i="1"/>
  <c r="N176" i="1"/>
  <c r="O176" i="1"/>
  <c r="P176" i="1"/>
  <c r="L177" i="1"/>
  <c r="M177" i="1"/>
  <c r="N177" i="1"/>
  <c r="O177" i="1"/>
  <c r="P177" i="1"/>
  <c r="L178" i="1"/>
  <c r="M178" i="1"/>
  <c r="N178" i="1"/>
  <c r="O178" i="1"/>
  <c r="P178" i="1"/>
  <c r="L179" i="1"/>
  <c r="M179" i="1"/>
  <c r="N179" i="1"/>
  <c r="O179" i="1"/>
  <c r="P179" i="1"/>
  <c r="L183" i="1"/>
  <c r="M183" i="1"/>
  <c r="N183" i="1"/>
  <c r="O183" i="1"/>
  <c r="P183" i="1"/>
  <c r="L184" i="1"/>
  <c r="M184" i="1"/>
  <c r="N184" i="1"/>
  <c r="O184" i="1"/>
  <c r="P184" i="1"/>
  <c r="L185" i="1"/>
  <c r="M185" i="1"/>
  <c r="N185" i="1"/>
  <c r="O185" i="1"/>
  <c r="P185" i="1"/>
  <c r="L186" i="1"/>
  <c r="M186" i="1"/>
  <c r="N186" i="1"/>
  <c r="O186" i="1"/>
  <c r="P186" i="1"/>
  <c r="L187" i="1"/>
  <c r="M187" i="1"/>
  <c r="N187" i="1"/>
  <c r="O187" i="1"/>
  <c r="P187" i="1"/>
  <c r="L191" i="1"/>
  <c r="M191" i="1"/>
  <c r="N191" i="1"/>
  <c r="O191" i="1"/>
  <c r="P191" i="1"/>
  <c r="C167" i="1"/>
  <c r="D167" i="1"/>
  <c r="E167" i="1"/>
  <c r="F167" i="1"/>
  <c r="G167" i="1"/>
  <c r="C171" i="1"/>
  <c r="D171" i="1"/>
  <c r="E171" i="1"/>
  <c r="F171" i="1"/>
  <c r="G171" i="1"/>
  <c r="C172" i="1"/>
  <c r="D172" i="1"/>
  <c r="E172" i="1"/>
  <c r="F172" i="1"/>
  <c r="G172" i="1"/>
  <c r="C173" i="1"/>
  <c r="D173" i="1"/>
  <c r="E173" i="1"/>
  <c r="F173" i="1"/>
  <c r="G173" i="1"/>
  <c r="C174" i="1"/>
  <c r="D174" i="1"/>
  <c r="E174" i="1"/>
  <c r="F174" i="1"/>
  <c r="G174" i="1"/>
  <c r="C175" i="1"/>
  <c r="D175" i="1"/>
  <c r="E175" i="1"/>
  <c r="F175" i="1"/>
  <c r="G175" i="1"/>
  <c r="C176" i="1"/>
  <c r="D176" i="1"/>
  <c r="E176" i="1"/>
  <c r="F176" i="1"/>
  <c r="G176" i="1"/>
  <c r="C180" i="1"/>
  <c r="D180" i="1"/>
  <c r="E180" i="1"/>
  <c r="F180" i="1"/>
  <c r="G180" i="1"/>
  <c r="C181" i="1"/>
  <c r="D181" i="1"/>
  <c r="E181" i="1"/>
  <c r="F181" i="1"/>
  <c r="G181" i="1"/>
  <c r="C182" i="1"/>
  <c r="D182" i="1"/>
  <c r="E182" i="1"/>
  <c r="F182" i="1"/>
  <c r="G182" i="1"/>
  <c r="C183" i="1"/>
  <c r="D183" i="1"/>
  <c r="E183" i="1"/>
  <c r="F183" i="1"/>
  <c r="G183" i="1"/>
  <c r="C184" i="1"/>
  <c r="D184" i="1"/>
  <c r="E184" i="1"/>
  <c r="F184" i="1"/>
  <c r="G184" i="1"/>
  <c r="C185" i="1"/>
  <c r="D185" i="1"/>
  <c r="E185" i="1"/>
  <c r="F185" i="1"/>
  <c r="G185" i="1"/>
  <c r="C186" i="1"/>
  <c r="D186" i="1"/>
  <c r="E186" i="1"/>
  <c r="F186" i="1"/>
  <c r="G186" i="1"/>
  <c r="C187" i="1"/>
  <c r="D187" i="1"/>
  <c r="E187" i="1"/>
  <c r="F187" i="1"/>
  <c r="G187" i="1"/>
  <c r="C191" i="1"/>
  <c r="D191" i="1"/>
  <c r="E191" i="1"/>
  <c r="F191" i="1"/>
  <c r="G191" i="1"/>
  <c r="C192" i="1"/>
  <c r="D192" i="1"/>
  <c r="E192" i="1"/>
  <c r="F192" i="1"/>
  <c r="G192" i="1"/>
  <c r="C193" i="1"/>
  <c r="D193" i="1"/>
  <c r="E193" i="1"/>
  <c r="F193" i="1"/>
  <c r="G193" i="1"/>
  <c r="C194" i="1"/>
  <c r="D194" i="1"/>
  <c r="E194" i="1"/>
  <c r="F194" i="1"/>
  <c r="G194" i="1"/>
  <c r="C195" i="1"/>
  <c r="D195" i="1"/>
  <c r="E195" i="1"/>
  <c r="F195" i="1"/>
  <c r="G195" i="1"/>
  <c r="C199" i="1"/>
  <c r="D199" i="1"/>
  <c r="E199" i="1"/>
  <c r="F199" i="1"/>
  <c r="G199" i="1"/>
  <c r="C200" i="1"/>
  <c r="D200" i="1"/>
  <c r="E200" i="1"/>
  <c r="F200" i="1"/>
  <c r="G200" i="1"/>
  <c r="C201" i="1"/>
  <c r="D201" i="1"/>
  <c r="E201" i="1"/>
  <c r="F201" i="1"/>
  <c r="G201" i="1"/>
  <c r="C202" i="1"/>
  <c r="D202" i="1"/>
  <c r="E202" i="1"/>
  <c r="F202" i="1"/>
  <c r="G202" i="1"/>
  <c r="C203" i="1"/>
  <c r="D203" i="1"/>
  <c r="E203" i="1"/>
  <c r="F203" i="1"/>
  <c r="G203" i="1"/>
  <c r="C207" i="1"/>
  <c r="D207" i="1"/>
  <c r="E207" i="1"/>
  <c r="F207" i="1"/>
  <c r="G207" i="1"/>
  <c r="C208" i="1"/>
  <c r="D208" i="1"/>
  <c r="E208" i="1"/>
  <c r="F208" i="1"/>
  <c r="G208" i="1"/>
  <c r="C209" i="1"/>
  <c r="D209" i="1"/>
  <c r="E209" i="1"/>
  <c r="F209" i="1"/>
  <c r="G209" i="1"/>
  <c r="P166" i="1"/>
  <c r="O166" i="1"/>
  <c r="N166" i="1"/>
  <c r="M166" i="1"/>
  <c r="L166" i="1"/>
  <c r="P165" i="1"/>
  <c r="O165" i="1"/>
  <c r="N165" i="1"/>
  <c r="M165" i="1"/>
  <c r="L165" i="1"/>
  <c r="P164" i="1"/>
  <c r="O164" i="1"/>
  <c r="N164" i="1"/>
  <c r="M164" i="1"/>
  <c r="L164" i="1"/>
  <c r="G166" i="1"/>
  <c r="F166" i="1"/>
  <c r="E166" i="1"/>
  <c r="D166" i="1"/>
  <c r="C166" i="1"/>
  <c r="G165" i="1"/>
  <c r="F165" i="1"/>
  <c r="E165" i="1"/>
  <c r="D165" i="1"/>
  <c r="C165" i="1"/>
  <c r="G164" i="1"/>
  <c r="F164" i="1"/>
  <c r="E164" i="1"/>
  <c r="D164" i="1"/>
  <c r="C164" i="1"/>
  <c r="L114" i="1"/>
  <c r="M114" i="1"/>
  <c r="N114" i="1"/>
  <c r="O114" i="1"/>
  <c r="P114" i="1"/>
  <c r="L115" i="1"/>
  <c r="M115" i="1"/>
  <c r="N115" i="1"/>
  <c r="O115" i="1"/>
  <c r="P115" i="1"/>
  <c r="L119" i="1"/>
  <c r="M119" i="1"/>
  <c r="N119" i="1"/>
  <c r="O119" i="1"/>
  <c r="P119" i="1"/>
  <c r="L120" i="1"/>
  <c r="M120" i="1"/>
  <c r="N120" i="1"/>
  <c r="O120" i="1"/>
  <c r="P120" i="1"/>
  <c r="L121" i="1"/>
  <c r="M121" i="1"/>
  <c r="N121" i="1"/>
  <c r="O121" i="1"/>
  <c r="P121" i="1"/>
  <c r="L122" i="1"/>
  <c r="M122" i="1"/>
  <c r="N122" i="1"/>
  <c r="O122" i="1"/>
  <c r="P122" i="1"/>
  <c r="L123" i="1"/>
  <c r="M123" i="1"/>
  <c r="N123" i="1"/>
  <c r="O123" i="1"/>
  <c r="P123" i="1"/>
  <c r="L127" i="1"/>
  <c r="M127" i="1"/>
  <c r="N127" i="1"/>
  <c r="O127" i="1"/>
  <c r="P127" i="1"/>
  <c r="L128" i="1"/>
  <c r="M128" i="1"/>
  <c r="N128" i="1"/>
  <c r="O128" i="1"/>
  <c r="P128" i="1"/>
  <c r="L129" i="1"/>
  <c r="M129" i="1"/>
  <c r="N129" i="1"/>
  <c r="O129" i="1"/>
  <c r="P129" i="1"/>
  <c r="L130" i="1"/>
  <c r="M130" i="1"/>
  <c r="N130" i="1"/>
  <c r="O130" i="1"/>
  <c r="P130" i="1"/>
  <c r="L131" i="1"/>
  <c r="M131" i="1"/>
  <c r="N131" i="1"/>
  <c r="O131" i="1"/>
  <c r="P131" i="1"/>
  <c r="L135" i="1"/>
  <c r="M135" i="1"/>
  <c r="N135" i="1"/>
  <c r="O135" i="1"/>
  <c r="P135" i="1"/>
  <c r="L136" i="1"/>
  <c r="M136" i="1"/>
  <c r="N136" i="1"/>
  <c r="O136" i="1"/>
  <c r="P136" i="1"/>
  <c r="Q136" i="1"/>
  <c r="L137" i="1"/>
  <c r="M137" i="1"/>
  <c r="N137" i="1"/>
  <c r="O137" i="1"/>
  <c r="P137" i="1"/>
  <c r="Q137" i="1"/>
  <c r="C114" i="1"/>
  <c r="D114" i="1"/>
  <c r="E114" i="1"/>
  <c r="F114" i="1"/>
  <c r="G114" i="1"/>
  <c r="C115" i="1"/>
  <c r="D115" i="1"/>
  <c r="E115" i="1"/>
  <c r="F115" i="1"/>
  <c r="G115" i="1"/>
  <c r="C119" i="1"/>
  <c r="D119" i="1"/>
  <c r="E119" i="1"/>
  <c r="F119" i="1"/>
  <c r="G119" i="1"/>
  <c r="C120" i="1"/>
  <c r="D120" i="1"/>
  <c r="E120" i="1"/>
  <c r="F120" i="1"/>
  <c r="G120" i="1"/>
  <c r="C121" i="1"/>
  <c r="D121" i="1"/>
  <c r="E121" i="1"/>
  <c r="F121" i="1"/>
  <c r="G121" i="1"/>
  <c r="C122" i="1"/>
  <c r="D122" i="1"/>
  <c r="E122" i="1"/>
  <c r="F122" i="1"/>
  <c r="G122" i="1"/>
  <c r="C123" i="1"/>
  <c r="D123" i="1"/>
  <c r="E123" i="1"/>
  <c r="F123" i="1"/>
  <c r="G123" i="1"/>
  <c r="C127" i="1"/>
  <c r="D127" i="1"/>
  <c r="E127" i="1"/>
  <c r="F127" i="1"/>
  <c r="G127" i="1"/>
  <c r="C128" i="1"/>
  <c r="D128" i="1"/>
  <c r="E128" i="1"/>
  <c r="F128" i="1"/>
  <c r="G128" i="1"/>
  <c r="H128" i="1"/>
  <c r="C129" i="1"/>
  <c r="D129" i="1"/>
  <c r="E129" i="1"/>
  <c r="F129" i="1"/>
  <c r="G129" i="1"/>
  <c r="H129" i="1"/>
  <c r="C133" i="1"/>
  <c r="D133" i="1"/>
  <c r="E133" i="1"/>
  <c r="F133" i="1"/>
  <c r="G133" i="1"/>
  <c r="C134" i="1"/>
  <c r="D134" i="1"/>
  <c r="E134" i="1"/>
  <c r="F134" i="1"/>
  <c r="G134" i="1"/>
  <c r="C135" i="1"/>
  <c r="D135" i="1"/>
  <c r="E135" i="1"/>
  <c r="F135" i="1"/>
  <c r="G135" i="1"/>
  <c r="C136" i="1"/>
  <c r="D136" i="1"/>
  <c r="E136" i="1"/>
  <c r="F136" i="1"/>
  <c r="G136" i="1"/>
  <c r="C140" i="1"/>
  <c r="D140" i="1"/>
  <c r="E140" i="1"/>
  <c r="F140" i="1"/>
  <c r="G140" i="1"/>
  <c r="C141" i="1"/>
  <c r="D141" i="1"/>
  <c r="E141" i="1"/>
  <c r="F141" i="1"/>
  <c r="G141" i="1"/>
  <c r="C142" i="1"/>
  <c r="D142" i="1"/>
  <c r="E142" i="1"/>
  <c r="F142" i="1"/>
  <c r="G142" i="1"/>
  <c r="C143" i="1"/>
  <c r="D143" i="1"/>
  <c r="E143" i="1"/>
  <c r="F143" i="1"/>
  <c r="G143" i="1"/>
  <c r="C147" i="1"/>
  <c r="D147" i="1"/>
  <c r="E147" i="1"/>
  <c r="F147" i="1"/>
  <c r="G147" i="1"/>
  <c r="C148" i="1"/>
  <c r="D148" i="1"/>
  <c r="E148" i="1"/>
  <c r="F148" i="1"/>
  <c r="G148" i="1"/>
  <c r="C149" i="1"/>
  <c r="D149" i="1"/>
  <c r="E149" i="1"/>
  <c r="F149" i="1"/>
  <c r="G149" i="1"/>
  <c r="C150" i="1"/>
  <c r="D150" i="1"/>
  <c r="E150" i="1"/>
  <c r="F150" i="1"/>
  <c r="G150" i="1"/>
  <c r="C151" i="1"/>
  <c r="D151" i="1"/>
  <c r="E151" i="1"/>
  <c r="F151" i="1"/>
  <c r="G151" i="1"/>
  <c r="P113" i="1"/>
  <c r="O113" i="1"/>
  <c r="N113" i="1"/>
  <c r="M113" i="1"/>
  <c r="L113" i="1"/>
  <c r="P112" i="1"/>
  <c r="O112" i="1"/>
  <c r="N112" i="1"/>
  <c r="M112" i="1"/>
  <c r="L112" i="1"/>
  <c r="P111" i="1"/>
  <c r="O111" i="1"/>
  <c r="N111" i="1"/>
  <c r="M111" i="1"/>
  <c r="L111" i="1"/>
  <c r="G113" i="1"/>
  <c r="F113" i="1"/>
  <c r="E113" i="1"/>
  <c r="D113" i="1"/>
  <c r="C113" i="1"/>
  <c r="G112" i="1"/>
  <c r="F112" i="1"/>
  <c r="E112" i="1"/>
  <c r="D112" i="1"/>
  <c r="C112" i="1"/>
  <c r="G111" i="1"/>
  <c r="F111" i="1"/>
  <c r="E111" i="1"/>
  <c r="D111" i="1"/>
  <c r="C111" i="1"/>
  <c r="L63" i="1"/>
  <c r="M63" i="1"/>
  <c r="N63" i="1"/>
  <c r="O63" i="1"/>
  <c r="P63" i="1"/>
  <c r="L64" i="1"/>
  <c r="M64" i="1"/>
  <c r="N64" i="1"/>
  <c r="O64" i="1"/>
  <c r="P64" i="1"/>
  <c r="L68" i="1"/>
  <c r="M68" i="1"/>
  <c r="N68" i="1"/>
  <c r="O68" i="1"/>
  <c r="P68" i="1"/>
  <c r="L69" i="1"/>
  <c r="M69" i="1"/>
  <c r="N69" i="1"/>
  <c r="O69" i="1"/>
  <c r="P69" i="1"/>
  <c r="L70" i="1"/>
  <c r="M70" i="1"/>
  <c r="N70" i="1"/>
  <c r="O70" i="1"/>
  <c r="P70" i="1"/>
  <c r="L71" i="1"/>
  <c r="M71" i="1"/>
  <c r="N71" i="1"/>
  <c r="O71" i="1"/>
  <c r="P71" i="1"/>
  <c r="L75" i="1"/>
  <c r="M75" i="1"/>
  <c r="N75" i="1"/>
  <c r="O75" i="1"/>
  <c r="P75" i="1"/>
  <c r="L76" i="1"/>
  <c r="M76" i="1"/>
  <c r="N76" i="1"/>
  <c r="O76" i="1"/>
  <c r="P76" i="1"/>
  <c r="L77" i="1"/>
  <c r="M77" i="1"/>
  <c r="N77" i="1"/>
  <c r="O77" i="1"/>
  <c r="P77" i="1"/>
  <c r="L78" i="1"/>
  <c r="M78" i="1"/>
  <c r="N78" i="1"/>
  <c r="O78" i="1"/>
  <c r="P78" i="1"/>
  <c r="L79" i="1"/>
  <c r="M79" i="1"/>
  <c r="N79" i="1"/>
  <c r="O79" i="1"/>
  <c r="P79" i="1"/>
  <c r="L80" i="1"/>
  <c r="M80" i="1"/>
  <c r="N80" i="1"/>
  <c r="O80" i="1"/>
  <c r="P80" i="1"/>
  <c r="L84" i="1"/>
  <c r="M84" i="1"/>
  <c r="N84" i="1"/>
  <c r="O84" i="1"/>
  <c r="P84" i="1"/>
  <c r="L85" i="1"/>
  <c r="M85" i="1"/>
  <c r="N85" i="1"/>
  <c r="O85" i="1"/>
  <c r="P85" i="1"/>
  <c r="Q85" i="1"/>
  <c r="L86" i="1"/>
  <c r="M86" i="1"/>
  <c r="N86" i="1"/>
  <c r="O86" i="1"/>
  <c r="P86" i="1"/>
  <c r="Q86" i="1"/>
  <c r="C62" i="1"/>
  <c r="D62" i="1"/>
  <c r="E62" i="1"/>
  <c r="F62" i="1"/>
  <c r="G62" i="1"/>
  <c r="C63" i="1"/>
  <c r="D63" i="1"/>
  <c r="E63" i="1"/>
  <c r="F63" i="1"/>
  <c r="G63" i="1"/>
  <c r="C64" i="1"/>
  <c r="D64" i="1"/>
  <c r="E64" i="1"/>
  <c r="F64" i="1"/>
  <c r="G64" i="1"/>
  <c r="C65" i="1"/>
  <c r="D65" i="1"/>
  <c r="E65" i="1"/>
  <c r="F65" i="1"/>
  <c r="G65" i="1"/>
  <c r="C69" i="1"/>
  <c r="D69" i="1"/>
  <c r="E69" i="1"/>
  <c r="F69" i="1"/>
  <c r="G69" i="1"/>
  <c r="C70" i="1"/>
  <c r="D70" i="1"/>
  <c r="E70" i="1"/>
  <c r="F70" i="1"/>
  <c r="G70" i="1"/>
  <c r="C71" i="1"/>
  <c r="D71" i="1"/>
  <c r="E71" i="1"/>
  <c r="F71" i="1"/>
  <c r="G71" i="1"/>
  <c r="C75" i="1"/>
  <c r="D75" i="1"/>
  <c r="E75" i="1"/>
  <c r="F75" i="1"/>
  <c r="G75" i="1"/>
  <c r="C76" i="1"/>
  <c r="D76" i="1"/>
  <c r="E76" i="1"/>
  <c r="F76" i="1"/>
  <c r="G76" i="1"/>
  <c r="C77" i="1"/>
  <c r="D77" i="1"/>
  <c r="E77" i="1"/>
  <c r="F77" i="1"/>
  <c r="G77" i="1"/>
  <c r="C78" i="1"/>
  <c r="D78" i="1"/>
  <c r="E78" i="1"/>
  <c r="F78" i="1"/>
  <c r="G78" i="1"/>
  <c r="C79" i="1"/>
  <c r="D79" i="1"/>
  <c r="E79" i="1"/>
  <c r="F79" i="1"/>
  <c r="G79" i="1"/>
  <c r="C83" i="1"/>
  <c r="D83" i="1"/>
  <c r="E83" i="1"/>
  <c r="F83" i="1"/>
  <c r="G83" i="1"/>
  <c r="C84" i="1"/>
  <c r="D84" i="1"/>
  <c r="E84" i="1"/>
  <c r="F84" i="1"/>
  <c r="G84" i="1"/>
  <c r="C85" i="1"/>
  <c r="D85" i="1"/>
  <c r="E85" i="1"/>
  <c r="F85" i="1"/>
  <c r="G85" i="1"/>
  <c r="H85" i="1"/>
  <c r="C89" i="1"/>
  <c r="D89" i="1"/>
  <c r="E89" i="1"/>
  <c r="F89" i="1"/>
  <c r="G89" i="1"/>
  <c r="C90" i="1"/>
  <c r="D90" i="1"/>
  <c r="E90" i="1"/>
  <c r="F90" i="1"/>
  <c r="G90" i="1"/>
  <c r="C91" i="1"/>
  <c r="D91" i="1"/>
  <c r="E91" i="1"/>
  <c r="F91" i="1"/>
  <c r="G91" i="1"/>
  <c r="C92" i="1"/>
  <c r="D92" i="1"/>
  <c r="E92" i="1"/>
  <c r="F92" i="1"/>
  <c r="G92" i="1"/>
  <c r="C96" i="1"/>
  <c r="D96" i="1"/>
  <c r="E96" i="1"/>
  <c r="F96" i="1"/>
  <c r="G96" i="1"/>
  <c r="C97" i="1"/>
  <c r="D97" i="1"/>
  <c r="E97" i="1"/>
  <c r="F97" i="1"/>
  <c r="G97" i="1"/>
  <c r="C98" i="1"/>
  <c r="D98" i="1"/>
  <c r="E98" i="1"/>
  <c r="F98" i="1"/>
  <c r="G98" i="1"/>
  <c r="C99" i="1"/>
  <c r="D99" i="1"/>
  <c r="E99" i="1"/>
  <c r="F99" i="1"/>
  <c r="G99" i="1"/>
  <c r="P62" i="1"/>
  <c r="O62" i="1"/>
  <c r="N62" i="1"/>
  <c r="M62" i="1"/>
  <c r="L62" i="1"/>
  <c r="P61" i="1"/>
  <c r="O61" i="1"/>
  <c r="N61" i="1"/>
  <c r="M61" i="1"/>
  <c r="L61" i="1"/>
  <c r="P60" i="1"/>
  <c r="O60" i="1"/>
  <c r="N60" i="1"/>
  <c r="M60" i="1"/>
  <c r="L60" i="1"/>
  <c r="G61" i="1"/>
  <c r="F61" i="1"/>
  <c r="E61" i="1"/>
  <c r="D61" i="1"/>
  <c r="C61" i="1"/>
  <c r="G60" i="1"/>
  <c r="F60" i="1"/>
  <c r="E60" i="1"/>
  <c r="D60" i="1"/>
  <c r="C60" i="1"/>
  <c r="L11" i="1"/>
  <c r="M11" i="1"/>
  <c r="N11" i="1"/>
  <c r="O11" i="1"/>
  <c r="P11" i="1"/>
  <c r="L12" i="1"/>
  <c r="M12" i="1"/>
  <c r="N12" i="1"/>
  <c r="O12" i="1"/>
  <c r="P12" i="1"/>
  <c r="L13" i="1"/>
  <c r="M13" i="1"/>
  <c r="N13" i="1"/>
  <c r="O13" i="1"/>
  <c r="P13" i="1"/>
  <c r="Q13" i="1"/>
  <c r="L17" i="1"/>
  <c r="M17" i="1"/>
  <c r="N17" i="1"/>
  <c r="O17" i="1"/>
  <c r="P17" i="1"/>
  <c r="L18" i="1"/>
  <c r="M18" i="1"/>
  <c r="N18" i="1"/>
  <c r="O18" i="1"/>
  <c r="P18" i="1"/>
  <c r="L19" i="1"/>
  <c r="M19" i="1"/>
  <c r="N19" i="1"/>
  <c r="O19" i="1"/>
  <c r="P19" i="1"/>
  <c r="L20" i="1"/>
  <c r="M20" i="1"/>
  <c r="N20" i="1"/>
  <c r="O20" i="1"/>
  <c r="P20" i="1"/>
  <c r="L21" i="1"/>
  <c r="M21" i="1"/>
  <c r="N21" i="1"/>
  <c r="O21" i="1"/>
  <c r="P21" i="1"/>
  <c r="L25" i="1"/>
  <c r="M25" i="1"/>
  <c r="N25" i="1"/>
  <c r="O25" i="1"/>
  <c r="P25" i="1"/>
  <c r="L26" i="1"/>
  <c r="M26" i="1"/>
  <c r="N26" i="1"/>
  <c r="O26" i="1"/>
  <c r="P26" i="1"/>
  <c r="L27" i="1"/>
  <c r="M27" i="1"/>
  <c r="N27" i="1"/>
  <c r="O27" i="1"/>
  <c r="P27" i="1"/>
  <c r="L28" i="1"/>
  <c r="M28" i="1"/>
  <c r="N28" i="1"/>
  <c r="O28" i="1"/>
  <c r="P28" i="1"/>
  <c r="L29" i="1"/>
  <c r="M29" i="1"/>
  <c r="N29" i="1"/>
  <c r="O29" i="1"/>
  <c r="P29" i="1"/>
  <c r="L33" i="1"/>
  <c r="M33" i="1"/>
  <c r="N33" i="1"/>
  <c r="O33" i="1"/>
  <c r="P33" i="1"/>
  <c r="L34" i="1"/>
  <c r="M34" i="1"/>
  <c r="N34" i="1"/>
  <c r="O34" i="1"/>
  <c r="P34" i="1"/>
  <c r="L35" i="1"/>
  <c r="M35" i="1"/>
  <c r="N35" i="1"/>
  <c r="O35" i="1"/>
  <c r="P35" i="1"/>
  <c r="L36" i="1"/>
  <c r="M36" i="1"/>
  <c r="N36" i="1"/>
  <c r="O36" i="1"/>
  <c r="P36" i="1"/>
  <c r="C8" i="1"/>
  <c r="D8" i="1"/>
  <c r="E8" i="1"/>
  <c r="F8" i="1"/>
  <c r="G8" i="1"/>
  <c r="C9" i="1"/>
  <c r="D9" i="1"/>
  <c r="E9" i="1"/>
  <c r="F9" i="1"/>
  <c r="G9" i="1"/>
  <c r="C10" i="1"/>
  <c r="D10" i="1"/>
  <c r="E10" i="1"/>
  <c r="F10" i="1"/>
  <c r="G10" i="1"/>
  <c r="C14" i="1"/>
  <c r="D14" i="1"/>
  <c r="E14" i="1"/>
  <c r="F14" i="1"/>
  <c r="G14" i="1"/>
  <c r="C15" i="1"/>
  <c r="D15" i="1"/>
  <c r="E15" i="1"/>
  <c r="F15" i="1"/>
  <c r="G15" i="1"/>
  <c r="C16" i="1"/>
  <c r="D16" i="1"/>
  <c r="E16" i="1"/>
  <c r="F16" i="1"/>
  <c r="G16" i="1"/>
  <c r="C17" i="1"/>
  <c r="D17" i="1"/>
  <c r="E17" i="1"/>
  <c r="F17" i="1"/>
  <c r="G17" i="1"/>
  <c r="C18" i="1"/>
  <c r="D18" i="1"/>
  <c r="E18" i="1"/>
  <c r="F18" i="1"/>
  <c r="G18" i="1"/>
  <c r="C22" i="1"/>
  <c r="D22" i="1"/>
  <c r="E22" i="1"/>
  <c r="F22" i="1"/>
  <c r="G22" i="1"/>
  <c r="C23" i="1"/>
  <c r="D23" i="1"/>
  <c r="E23" i="1"/>
  <c r="F23" i="1"/>
  <c r="G23" i="1"/>
  <c r="C24" i="1"/>
  <c r="D24" i="1"/>
  <c r="E24" i="1"/>
  <c r="F24" i="1"/>
  <c r="G24" i="1"/>
  <c r="C25" i="1"/>
  <c r="D25" i="1"/>
  <c r="E25" i="1"/>
  <c r="F25" i="1"/>
  <c r="G25" i="1"/>
  <c r="C26" i="1"/>
  <c r="D26" i="1"/>
  <c r="E26" i="1"/>
  <c r="F26" i="1"/>
  <c r="G26" i="1"/>
  <c r="C27" i="1"/>
  <c r="D27" i="1"/>
  <c r="E27" i="1"/>
  <c r="F27" i="1"/>
  <c r="G27" i="1"/>
  <c r="C31" i="1"/>
  <c r="D31" i="1"/>
  <c r="E31" i="1"/>
  <c r="F31" i="1"/>
  <c r="G31" i="1"/>
  <c r="C32" i="1"/>
  <c r="D32" i="1"/>
  <c r="E32" i="1"/>
  <c r="F32" i="1"/>
  <c r="G32" i="1"/>
  <c r="C33" i="1"/>
  <c r="D33" i="1"/>
  <c r="E33" i="1"/>
  <c r="F33" i="1"/>
  <c r="G33" i="1"/>
  <c r="H33" i="1"/>
  <c r="C37" i="1"/>
  <c r="D37" i="1"/>
  <c r="E37" i="1"/>
  <c r="F37" i="1"/>
  <c r="G37" i="1"/>
  <c r="C38" i="1"/>
  <c r="D38" i="1"/>
  <c r="E38" i="1"/>
  <c r="F38" i="1"/>
  <c r="G38" i="1"/>
  <c r="C39" i="1"/>
  <c r="D39" i="1"/>
  <c r="E39" i="1"/>
  <c r="F39" i="1"/>
  <c r="G39" i="1"/>
  <c r="H39" i="1"/>
  <c r="C43" i="1"/>
  <c r="D43" i="1"/>
  <c r="E43" i="1"/>
  <c r="F43" i="1"/>
  <c r="G43" i="1"/>
  <c r="C44" i="1"/>
  <c r="D44" i="1"/>
  <c r="E44" i="1"/>
  <c r="F44" i="1"/>
  <c r="G44" i="1"/>
  <c r="H44" i="1"/>
  <c r="C45" i="1"/>
  <c r="D45" i="1"/>
  <c r="E45" i="1"/>
  <c r="F45" i="1"/>
  <c r="G45" i="1"/>
  <c r="H45" i="1"/>
  <c r="Q7" i="1"/>
  <c r="P7" i="1"/>
  <c r="P6" i="1"/>
  <c r="O7" i="1"/>
  <c r="O6" i="1"/>
  <c r="N7" i="1"/>
  <c r="N6" i="1"/>
  <c r="M7" i="1"/>
  <c r="M6" i="1"/>
  <c r="L7" i="1"/>
  <c r="L6" i="1"/>
  <c r="G7" i="1"/>
  <c r="F7" i="1"/>
  <c r="E7" i="1"/>
  <c r="D7" i="1"/>
  <c r="C7" i="1"/>
  <c r="G6" i="1"/>
  <c r="F6" i="1"/>
  <c r="E6" i="1"/>
  <c r="D6" i="1"/>
  <c r="C6" i="1"/>
  <c r="N5" i="1"/>
  <c r="P5" i="1"/>
  <c r="O5" i="1"/>
  <c r="M5" i="1"/>
  <c r="L5" i="1"/>
  <c r="E5" i="1"/>
  <c r="G5" i="1"/>
  <c r="F5" i="1"/>
  <c r="D5" i="1"/>
  <c r="C5" i="1"/>
  <c r="Q300" i="1" l="1"/>
  <c r="Q279" i="1"/>
  <c r="Q222" i="1"/>
  <c r="Q221" i="1"/>
  <c r="Q220" i="1"/>
  <c r="Q215" i="1"/>
  <c r="Q214" i="1"/>
  <c r="H257" i="1"/>
  <c r="H256" i="1"/>
  <c r="H231" i="1"/>
  <c r="Q199" i="1"/>
  <c r="H203" i="1"/>
  <c r="H195" i="1"/>
  <c r="H167" i="1"/>
  <c r="Q156" i="1"/>
  <c r="Q135" i="1"/>
  <c r="Q131" i="1"/>
  <c r="H123" i="1"/>
  <c r="H115" i="1"/>
  <c r="H104" i="1"/>
  <c r="H103" i="1"/>
  <c r="H99" i="1"/>
  <c r="H69" i="1"/>
  <c r="H65" i="1"/>
  <c r="H43" i="1"/>
  <c r="Q46" i="1"/>
  <c r="Q45" i="1"/>
  <c r="Q44" i="1"/>
  <c r="Q43" i="1"/>
  <c r="Q42" i="1"/>
  <c r="Q41" i="1"/>
  <c r="Q37" i="1"/>
  <c r="Q36" i="1"/>
  <c r="Q35" i="1"/>
  <c r="Q34" i="1"/>
  <c r="Q33" i="1"/>
  <c r="H26" i="1"/>
  <c r="H25" i="1"/>
  <c r="H24" i="1"/>
  <c r="H23" i="1"/>
  <c r="H22" i="1"/>
  <c r="H27" i="1"/>
  <c r="H10" i="1"/>
  <c r="H8" i="1"/>
  <c r="H9" i="1"/>
  <c r="H7" i="1"/>
  <c r="H6" i="1"/>
  <c r="H5" i="1"/>
  <c r="Q27" i="1"/>
  <c r="H31" i="1"/>
  <c r="H32" i="1"/>
  <c r="Q5" i="1"/>
  <c r="Q6" i="1"/>
  <c r="H38" i="1"/>
  <c r="H37" i="1"/>
  <c r="Q12" i="1"/>
  <c r="Q11" i="1"/>
  <c r="H60" i="1"/>
  <c r="Q21" i="1"/>
  <c r="Q20" i="1"/>
  <c r="Q19" i="1"/>
  <c r="Q18" i="1"/>
  <c r="Q17" i="1"/>
  <c r="Q29" i="1"/>
  <c r="Q28" i="1"/>
  <c r="Q26" i="1"/>
  <c r="Q25" i="1"/>
  <c r="H18" i="1"/>
  <c r="H17" i="1"/>
  <c r="H16" i="1"/>
  <c r="H15" i="1"/>
  <c r="H14" i="1"/>
  <c r="H241" i="1" l="1"/>
  <c r="H248" i="1"/>
  <c r="H252" i="1"/>
  <c r="H90" i="1"/>
  <c r="H61" i="1"/>
  <c r="H64" i="1"/>
  <c r="H77" i="1"/>
  <c r="Q71" i="1"/>
  <c r="H147" i="1"/>
  <c r="H151" i="1"/>
  <c r="H136" i="1"/>
  <c r="Q130" i="1"/>
  <c r="Q78" i="1"/>
  <c r="Q274" i="1"/>
  <c r="Q299" i="1"/>
  <c r="H112" i="1"/>
  <c r="H84" i="1"/>
  <c r="H156" i="1"/>
  <c r="H141" i="1"/>
  <c r="Q294" i="1"/>
  <c r="Q90" i="1"/>
  <c r="Q94" i="1"/>
  <c r="Q114" i="1"/>
  <c r="Q120" i="1"/>
  <c r="H119" i="1"/>
  <c r="Q99" i="1"/>
  <c r="Q153" i="1"/>
  <c r="Q197" i="1"/>
  <c r="H166" i="1"/>
  <c r="Q253" i="1"/>
  <c r="Q242" i="1"/>
  <c r="Q239" i="1"/>
  <c r="Q244" i="1"/>
  <c r="H274" i="1"/>
  <c r="H281" i="1"/>
  <c r="H289" i="1"/>
  <c r="Q60" i="1"/>
  <c r="H271" i="1"/>
  <c r="H278" i="1"/>
  <c r="H296" i="1"/>
  <c r="H301" i="1"/>
  <c r="H174" i="1"/>
  <c r="H180" i="1"/>
  <c r="H184" i="1"/>
  <c r="H202" i="1"/>
  <c r="Q184" i="1"/>
  <c r="Q176" i="1"/>
  <c r="H222" i="1"/>
  <c r="H264" i="1"/>
  <c r="Q203" i="1"/>
  <c r="H215" i="1"/>
  <c r="H229" i="1"/>
  <c r="Q164" i="1"/>
  <c r="Q171" i="1"/>
  <c r="H193" i="1"/>
  <c r="H243" i="1"/>
  <c r="H91" i="1"/>
  <c r="H89" i="1"/>
  <c r="H78" i="1"/>
  <c r="Q68" i="1"/>
  <c r="H148" i="1"/>
  <c r="H133" i="1"/>
  <c r="Q127" i="1"/>
  <c r="Q75" i="1"/>
  <c r="Q79" i="1"/>
  <c r="Q284" i="1"/>
  <c r="Q141" i="1"/>
  <c r="H113" i="1"/>
  <c r="H70" i="1"/>
  <c r="H157" i="1"/>
  <c r="H142" i="1"/>
  <c r="Q289" i="1"/>
  <c r="Q91" i="1"/>
  <c r="Q111" i="1"/>
  <c r="Q121" i="1"/>
  <c r="H120" i="1"/>
  <c r="H127" i="1"/>
  <c r="Q154" i="1"/>
  <c r="Q198" i="1"/>
  <c r="Q250" i="1"/>
  <c r="H235" i="1"/>
  <c r="Q230" i="1"/>
  <c r="Q245" i="1"/>
  <c r="Q240" i="1"/>
  <c r="Q233" i="1"/>
  <c r="H279" i="1"/>
  <c r="H282" i="1"/>
  <c r="H290" i="1"/>
  <c r="Q61" i="1"/>
  <c r="H272" i="1"/>
  <c r="H297" i="1"/>
  <c r="H171" i="1"/>
  <c r="H175" i="1"/>
  <c r="H181" i="1"/>
  <c r="H185" i="1"/>
  <c r="Q177" i="1"/>
  <c r="Q187" i="1"/>
  <c r="Q216" i="1"/>
  <c r="H223" i="1"/>
  <c r="Q224" i="1"/>
  <c r="H265" i="1"/>
  <c r="Q204" i="1"/>
  <c r="H216" i="1"/>
  <c r="H230" i="1"/>
  <c r="H207" i="1"/>
  <c r="Q165" i="1"/>
  <c r="Q179" i="1"/>
  <c r="H201" i="1"/>
  <c r="H242" i="1"/>
  <c r="H249" i="1"/>
  <c r="H96" i="1"/>
  <c r="H250" i="1"/>
  <c r="H97" i="1"/>
  <c r="H92" i="1"/>
  <c r="H62" i="1"/>
  <c r="H75" i="1"/>
  <c r="H79" i="1"/>
  <c r="Q69" i="1"/>
  <c r="Q191" i="1"/>
  <c r="H149" i="1"/>
  <c r="H134" i="1"/>
  <c r="Q128" i="1"/>
  <c r="Q76" i="1"/>
  <c r="Q80" i="1"/>
  <c r="Q304" i="1"/>
  <c r="Q147" i="1"/>
  <c r="H114" i="1"/>
  <c r="Q263" i="1"/>
  <c r="H158" i="1"/>
  <c r="H143" i="1"/>
  <c r="Q290" i="1"/>
  <c r="Q92" i="1"/>
  <c r="Q112" i="1"/>
  <c r="Q115" i="1"/>
  <c r="Q122" i="1"/>
  <c r="H121" i="1"/>
  <c r="Q98" i="1"/>
  <c r="Q155" i="1"/>
  <c r="H164" i="1"/>
  <c r="Q251" i="1"/>
  <c r="Q228" i="1"/>
  <c r="Q231" i="1"/>
  <c r="Q238" i="1"/>
  <c r="Q241" i="1"/>
  <c r="Q246" i="1"/>
  <c r="H263" i="1"/>
  <c r="H287" i="1"/>
  <c r="Q63" i="1"/>
  <c r="Q64" i="1"/>
  <c r="Q275" i="1"/>
  <c r="H294" i="1"/>
  <c r="H307" i="1"/>
  <c r="H172" i="1"/>
  <c r="H176" i="1"/>
  <c r="H182" i="1"/>
  <c r="H186" i="1"/>
  <c r="Q183" i="1"/>
  <c r="Q178" i="1"/>
  <c r="H258" i="1"/>
  <c r="H199" i="1"/>
  <c r="H71" i="1"/>
  <c r="Q223" i="1"/>
  <c r="Q205" i="1"/>
  <c r="H217" i="1"/>
  <c r="H159" i="1"/>
  <c r="H208" i="1"/>
  <c r="Q166" i="1"/>
  <c r="H191" i="1"/>
  <c r="H194" i="1"/>
  <c r="H244" i="1"/>
  <c r="H251" i="1"/>
  <c r="H98" i="1"/>
  <c r="H63" i="1"/>
  <c r="H76" i="1"/>
  <c r="Q70" i="1"/>
  <c r="Q192" i="1"/>
  <c r="H150" i="1"/>
  <c r="H135" i="1"/>
  <c r="Q129" i="1"/>
  <c r="Q77" i="1"/>
  <c r="Q270" i="1"/>
  <c r="Q269" i="1"/>
  <c r="H111" i="1"/>
  <c r="H83" i="1"/>
  <c r="H155" i="1"/>
  <c r="H140" i="1"/>
  <c r="Q295" i="1"/>
  <c r="Q93" i="1"/>
  <c r="Q113" i="1"/>
  <c r="Q119" i="1"/>
  <c r="Q123" i="1"/>
  <c r="H122" i="1"/>
  <c r="Q84" i="1"/>
  <c r="H165" i="1"/>
  <c r="Q252" i="1"/>
  <c r="Q229" i="1"/>
  <c r="Q232" i="1"/>
  <c r="Q237" i="1"/>
  <c r="Q243" i="1"/>
  <c r="H273" i="1"/>
  <c r="H280" i="1"/>
  <c r="H288" i="1"/>
  <c r="Q62" i="1"/>
  <c r="H270" i="1"/>
  <c r="H283" i="1"/>
  <c r="H295" i="1"/>
  <c r="H308" i="1"/>
  <c r="H173" i="1"/>
  <c r="H183" i="1"/>
  <c r="H187" i="1"/>
  <c r="Q186" i="1"/>
  <c r="Q185" i="1"/>
  <c r="H200" i="1"/>
  <c r="H218" i="1"/>
  <c r="Q206" i="1"/>
  <c r="H209" i="1"/>
  <c r="Q170" i="1"/>
  <c r="H192" i="1"/>
  <c r="H214" i="1"/>
</calcChain>
</file>

<file path=xl/sharedStrings.xml><?xml version="1.0" encoding="utf-8"?>
<sst xmlns="http://schemas.openxmlformats.org/spreadsheetml/2006/main" count="2150" uniqueCount="741">
  <si>
    <t>Item</t>
  </si>
  <si>
    <t>Part Number</t>
  </si>
  <si>
    <t>Tigre Code</t>
  </si>
  <si>
    <t>Size</t>
  </si>
  <si>
    <t>Box Qty</t>
  </si>
  <si>
    <t>List Price</t>
  </si>
  <si>
    <t>M</t>
  </si>
  <si>
    <t>Pallet Qty</t>
  </si>
  <si>
    <t>Molded/ Fabricated</t>
  </si>
  <si>
    <t>Description</t>
  </si>
  <si>
    <t>4X3</t>
  </si>
  <si>
    <t>100-3188</t>
  </si>
  <si>
    <t>1-1/4 COUPLING DWV</t>
  </si>
  <si>
    <t>100-3189</t>
  </si>
  <si>
    <t>1-1/2 COUPLING DWV</t>
  </si>
  <si>
    <t>100-3190</t>
  </si>
  <si>
    <t>2 COUPLING DWV</t>
  </si>
  <si>
    <t>100-3191</t>
  </si>
  <si>
    <t>3 COUPLING DWV</t>
  </si>
  <si>
    <t>100-3192</t>
  </si>
  <si>
    <t>4 COUPLING DWV</t>
  </si>
  <si>
    <t>100-3193</t>
  </si>
  <si>
    <t>6 COUPLING DWV</t>
  </si>
  <si>
    <t>101-3197</t>
  </si>
  <si>
    <t>1-1/4 FEMALE ADAPTER HXFPT DWV</t>
  </si>
  <si>
    <t>101-3198</t>
  </si>
  <si>
    <t>1-1/2 FEMALE ADAPTER HXFPT DWV</t>
  </si>
  <si>
    <t>101-3199</t>
  </si>
  <si>
    <t>2 FEMALE ADAPTER HXFPT DWV</t>
  </si>
  <si>
    <t>101-3200</t>
  </si>
  <si>
    <t>3 FEMALE ADAPTER HXFPT DWV</t>
  </si>
  <si>
    <t>101-3201</t>
  </si>
  <si>
    <t>4 FEMALE ADAPTER HXFPT DWV</t>
  </si>
  <si>
    <t>101-3202</t>
  </si>
  <si>
    <t>6 FEMALE ADAPTER HXFPT DWV</t>
  </si>
  <si>
    <t>102-3203</t>
  </si>
  <si>
    <t>2X1-1/2 PIPE INCREASER REDUCER DWV</t>
  </si>
  <si>
    <t>102-3204</t>
  </si>
  <si>
    <t>3X1-1/2 PIPE INCREASER REDUCER DWV</t>
  </si>
  <si>
    <t>102-3205</t>
  </si>
  <si>
    <t>3 X 2 PIPE INCREASER REDUCER DWV</t>
  </si>
  <si>
    <t>102-3206</t>
  </si>
  <si>
    <t>4 X 2 PIPE INCREASER REDUCER DWV</t>
  </si>
  <si>
    <t>102-3207</t>
  </si>
  <si>
    <t>4 X 3 PIPE INCREASER REDUCER DWV</t>
  </si>
  <si>
    <t>102-1074</t>
  </si>
  <si>
    <t>6 X 4 PIPE INCREASER REDUCER DWV</t>
  </si>
  <si>
    <t>103-3208</t>
  </si>
  <si>
    <t>1-1/2 X 1-1/4 TRAP ADAPTER MALE DWV</t>
  </si>
  <si>
    <t>103-3209</t>
  </si>
  <si>
    <t>1-1/2 TRAP ADAPTER MALE DWV</t>
  </si>
  <si>
    <t>103-P-3211</t>
  </si>
  <si>
    <t>1-1/2X1-1/4 TRAP AD M W/PL NUT DWV</t>
  </si>
  <si>
    <t>103-P-3212</t>
  </si>
  <si>
    <t>1-1/2 TRAP AD MALE W/PL NUT DWV</t>
  </si>
  <si>
    <t>103-R-3015</t>
  </si>
  <si>
    <t>1-1/2 TRAP AD M W/PL NUT&amp;W SXSJ DWV</t>
  </si>
  <si>
    <t>104-3220</t>
  </si>
  <si>
    <t>1-1/2X1-1/4 TRAP ADAPTER FEMALE DWV</t>
  </si>
  <si>
    <t>104-3221</t>
  </si>
  <si>
    <t>1-1/2 TRAP ADAPTER FEMALE DWV</t>
  </si>
  <si>
    <t>104-P-3223</t>
  </si>
  <si>
    <t>1-1/2X1-1/4 TRAP AD F W/PL NUT DWV</t>
  </si>
  <si>
    <t>104-P-3224</t>
  </si>
  <si>
    <t>1-1/2 TRAP AD FEMALE W/PL NUT DWV</t>
  </si>
  <si>
    <t>105-3233</t>
  </si>
  <si>
    <t>1-1/2 CLEANOUT ADAP SXFPT DWV</t>
  </si>
  <si>
    <t>105-3234</t>
  </si>
  <si>
    <t>2 CLEANOUT ADAP SXFPT DWV</t>
  </si>
  <si>
    <t>105-3235</t>
  </si>
  <si>
    <t>3 CLEANOUT ADAP SXFPT DWV</t>
  </si>
  <si>
    <t>105-3236</t>
  </si>
  <si>
    <t>4 CLEANOUT ADAP SXFPT DWV</t>
  </si>
  <si>
    <t>105-3237</t>
  </si>
  <si>
    <t>6 CLEANOUT ADAP SXFPT DWV</t>
  </si>
  <si>
    <t>105-X-3239</t>
  </si>
  <si>
    <t>1-1/2CLEANOUT AD W/CO PLG SXFPT DWV</t>
  </si>
  <si>
    <t>105-X-3240</t>
  </si>
  <si>
    <t>2 CLEANOUT AD W/CO PLG SXFPT DWV</t>
  </si>
  <si>
    <t>105-X-3241</t>
  </si>
  <si>
    <t>3 CLEANOUT AD W/CO PLG SXFPT DWV</t>
  </si>
  <si>
    <t>105-X-3242</t>
  </si>
  <si>
    <t>4 CLEANOUT AD W/CO PLG SXFPT DWV</t>
  </si>
  <si>
    <t>105-X-3243</t>
  </si>
  <si>
    <t>6 CLEANOUT AD W/CO PLG SXFPT DWV</t>
  </si>
  <si>
    <t>106-3251</t>
  </si>
  <si>
    <t>1-1/2 CLEANOUT PLUG MPT DWV</t>
  </si>
  <si>
    <t>106-3252</t>
  </si>
  <si>
    <t>2 CLEANOUT PLUG MPT DWV</t>
  </si>
  <si>
    <t>106-3253</t>
  </si>
  <si>
    <t>3 CLEANOUT PLUG MPT DWV</t>
  </si>
  <si>
    <t>106-3254</t>
  </si>
  <si>
    <t>4 CLEANOUT PLUG MPT DWV</t>
  </si>
  <si>
    <t>106-3255</t>
  </si>
  <si>
    <t>6 CLEANOUT PLUG MPT DWV</t>
  </si>
  <si>
    <t>107-3263</t>
  </si>
  <si>
    <t>2 X 1-1/2 FLUSH BUSHING SXH DWV</t>
  </si>
  <si>
    <t>107-3264</t>
  </si>
  <si>
    <t>3 X 1-1/2 FLUSH BUSHING SXH DWV</t>
  </si>
  <si>
    <t>107-3265</t>
  </si>
  <si>
    <t>3 X 2 FLUSH BUSHING SXH DWV</t>
  </si>
  <si>
    <t>107-3266</t>
  </si>
  <si>
    <t>4 X 2 FLUSH BUSHING SXH DWV</t>
  </si>
  <si>
    <t>107-3267</t>
  </si>
  <si>
    <t>4 X 3 FLUSH BUSHING SXH DWV</t>
  </si>
  <si>
    <t>107-3268</t>
  </si>
  <si>
    <t>6 X 4 FLUSH BUSHING SXH DWV</t>
  </si>
  <si>
    <t>109-3285</t>
  </si>
  <si>
    <t>1-1/4 MALE ADAPTER HXMPT DWV</t>
  </si>
  <si>
    <t>109-3286</t>
  </si>
  <si>
    <t>1-1/2 MALE ADAPTER HXMPT DWV</t>
  </si>
  <si>
    <t>109-3287</t>
  </si>
  <si>
    <t>1-1/2X1-1/4 MALE ADAPTER HXMPT DWV</t>
  </si>
  <si>
    <t>109-3288</t>
  </si>
  <si>
    <t>2 MALE ADAPTER HXMPT DWV</t>
  </si>
  <si>
    <t>109-3289</t>
  </si>
  <si>
    <t>3 MALE ADAPTER HXMPT DWV</t>
  </si>
  <si>
    <t>109-3290</t>
  </si>
  <si>
    <t>4 MALE ADAPTER HXMPT DWV</t>
  </si>
  <si>
    <t>109-3296</t>
  </si>
  <si>
    <t>6 MALE ADAPTER HXMPT DWV</t>
  </si>
  <si>
    <t>110-3015</t>
  </si>
  <si>
    <t>1-1/2 FLUSH C/O PLUG MPT DWV</t>
  </si>
  <si>
    <t>110-3292</t>
  </si>
  <si>
    <t>3 FLUSH C/O PLUG MPT DWV</t>
  </si>
  <si>
    <t>110-3293</t>
  </si>
  <si>
    <t>4 FLUSH C/O PLUG MPT DWV</t>
  </si>
  <si>
    <t>116-3301</t>
  </si>
  <si>
    <t>1-1/2 CAP DWV</t>
  </si>
  <si>
    <t>116-3302</t>
  </si>
  <si>
    <t>2 CAP DWV</t>
  </si>
  <si>
    <t>116-3303</t>
  </si>
  <si>
    <t>3 CAP DWV</t>
  </si>
  <si>
    <t>116-3304</t>
  </si>
  <si>
    <t>4 CAP DWV</t>
  </si>
  <si>
    <t>116-3305</t>
  </si>
  <si>
    <t>6 CAP DWV</t>
  </si>
  <si>
    <t>117-3307</t>
  </si>
  <si>
    <t>4X3 ADAPT COUPLING S&amp;D H X DWV H</t>
  </si>
  <si>
    <t>117-3308</t>
  </si>
  <si>
    <t>4 ADAPT COUPLING S&amp;D H X DWV H</t>
  </si>
  <si>
    <t>119-3311</t>
  </si>
  <si>
    <t>1-1/2 NO HUB ADAPTER SXH DWV</t>
  </si>
  <si>
    <t>119-3312</t>
  </si>
  <si>
    <t>2 NO HUB ADAPTER SXH DWV</t>
  </si>
  <si>
    <t>119-3314</t>
  </si>
  <si>
    <t>3 NO HUB ADAPTER SXH DWV</t>
  </si>
  <si>
    <t>119-3316</t>
  </si>
  <si>
    <t>4 NO HUB ADAPTER SXH DWV</t>
  </si>
  <si>
    <t>123-3320</t>
  </si>
  <si>
    <t>2 HUB ADAPTER CAST IRON HXS DWV</t>
  </si>
  <si>
    <t>123-3321</t>
  </si>
  <si>
    <t>3 HUB ADAPTER CAST IRON HXS DWV</t>
  </si>
  <si>
    <t>123-3322</t>
  </si>
  <si>
    <t>4 HUB ADAPTER CAST IRON HXS DWV</t>
  </si>
  <si>
    <t>123R-3326</t>
  </si>
  <si>
    <t>3X4 HUB ADAPT CAST IRON INC HXS DWV</t>
  </si>
  <si>
    <t>126-6004</t>
  </si>
  <si>
    <t>4 DWV SPIGOT PLUG DWV</t>
  </si>
  <si>
    <t>126-6006</t>
  </si>
  <si>
    <t>6 DWV SPIGOT PLUG DWV</t>
  </si>
  <si>
    <t>130-3337</t>
  </si>
  <si>
    <t>1-1/2 REPAIR COUPLING DWV</t>
  </si>
  <si>
    <t>130-3338</t>
  </si>
  <si>
    <t>2 REPAIR COUPLING DWV</t>
  </si>
  <si>
    <t>130-3339</t>
  </si>
  <si>
    <t>3 REPAIR COUPLING DWV</t>
  </si>
  <si>
    <t>130-3340</t>
  </si>
  <si>
    <t>4 REPAIR COUPLING DWV</t>
  </si>
  <si>
    <t>130-3341</t>
  </si>
  <si>
    <t>6 REPAIR COUPLING DWV</t>
  </si>
  <si>
    <t>131-5285</t>
  </si>
  <si>
    <t>1-1/2 TEST CAP DWV</t>
  </si>
  <si>
    <t>131-5287</t>
  </si>
  <si>
    <t>2 TEST CAP DWV</t>
  </si>
  <si>
    <t>131-5288</t>
  </si>
  <si>
    <t>3 TEST CAP DWV</t>
  </si>
  <si>
    <t>131-5289</t>
  </si>
  <si>
    <t>4 TEST CAP DWV</t>
  </si>
  <si>
    <t>300-3354</t>
  </si>
  <si>
    <t>1-1/4 1/4 BEND DWV</t>
  </si>
  <si>
    <t>300-3355</t>
  </si>
  <si>
    <t>1-1/2 1/4 BEND DWV</t>
  </si>
  <si>
    <t>300-3356</t>
  </si>
  <si>
    <t>2 1/4 BEND DWV</t>
  </si>
  <si>
    <t>300-3357</t>
  </si>
  <si>
    <t>3 1/4 BEND DWV</t>
  </si>
  <si>
    <t>300-3358</t>
  </si>
  <si>
    <t>4 1/4 BEND DWV</t>
  </si>
  <si>
    <t>300-3359</t>
  </si>
  <si>
    <t>6 1/4 BEND DWV</t>
  </si>
  <si>
    <t>300-S-3362</t>
  </si>
  <si>
    <t>3 1/4 BEND W/2" SIDE OUTLET DWV</t>
  </si>
  <si>
    <t>302-3369</t>
  </si>
  <si>
    <t>1 1/4 - 1/4 BEND STREET DWV</t>
  </si>
  <si>
    <t>302-3370</t>
  </si>
  <si>
    <t>1 1/2 - 1/4 BEND STREET DWV</t>
  </si>
  <si>
    <t>302-3371</t>
  </si>
  <si>
    <t>2- 1/4 BEND STREET DWV</t>
  </si>
  <si>
    <t>302-3372</t>
  </si>
  <si>
    <t>3- 1/4 BEND STREET DWV</t>
  </si>
  <si>
    <t>302-3373</t>
  </si>
  <si>
    <t>4- 1/4 BEND STREET DWV</t>
  </si>
  <si>
    <t>302-3374</t>
  </si>
  <si>
    <t>6- 1/4 BEND STREET DWV</t>
  </si>
  <si>
    <t>303-3377</t>
  </si>
  <si>
    <t>4 1/4 BEND W/2" LOW HEEL INLET DWV</t>
  </si>
  <si>
    <t>303-3376</t>
  </si>
  <si>
    <t>3 1/4 BEND W/2" LOW HEEL INLET DWV</t>
  </si>
  <si>
    <t>304-3378</t>
  </si>
  <si>
    <t>1-1/2 LONG SWEEP 1/4 BEND DWV</t>
  </si>
  <si>
    <t>304-3379</t>
  </si>
  <si>
    <t>2 LONG SWEEP 1/4 BEND DWV</t>
  </si>
  <si>
    <t>304-3380</t>
  </si>
  <si>
    <t>3 LONG SWEEP 1/4 BEND DWV</t>
  </si>
  <si>
    <t>304-3381</t>
  </si>
  <si>
    <t>4 LONG SWEEP 1/4 BEND DWV</t>
  </si>
  <si>
    <t>304-3382</t>
  </si>
  <si>
    <t>6 LONG SWEEP 1/4 BEND DWV</t>
  </si>
  <si>
    <t>309-3386</t>
  </si>
  <si>
    <t>1-1/2 LONG SWP 1/4 BEND STREET DWV</t>
  </si>
  <si>
    <t>309-3387</t>
  </si>
  <si>
    <t>2 LONG SWEEP 1/4 BEND STREET DWV</t>
  </si>
  <si>
    <t>309-3388</t>
  </si>
  <si>
    <t>3 LONG SWEEP 1/4 BEND STREET DWV</t>
  </si>
  <si>
    <t>309-3389</t>
  </si>
  <si>
    <t>4 LONG SWEEP 1/4 BEND STREET DWV</t>
  </si>
  <si>
    <t>309-3390</t>
  </si>
  <si>
    <t>6 LONG SWEEP 1/4 BEND STREET DWV</t>
  </si>
  <si>
    <t>310-4153</t>
  </si>
  <si>
    <t>3 1/4 BEND ST W/2" LOW HEEL INLET</t>
  </si>
  <si>
    <t>319-3392</t>
  </si>
  <si>
    <t>1-1/2 1/6 BEND DWV</t>
  </si>
  <si>
    <t>319-3393</t>
  </si>
  <si>
    <t>2 1/6 BEND DWV</t>
  </si>
  <si>
    <t>319-3394</t>
  </si>
  <si>
    <t>3 1/6 BEND DWV</t>
  </si>
  <si>
    <t>319-3395</t>
  </si>
  <si>
    <t>4 1/6 BEND DWV</t>
  </si>
  <si>
    <t>320-3396</t>
  </si>
  <si>
    <t>1-1/2 1/6 BEND STREET DWV</t>
  </si>
  <si>
    <t>320-3397</t>
  </si>
  <si>
    <t>2 1/6 BEND STREET DWV</t>
  </si>
  <si>
    <t>320-3398</t>
  </si>
  <si>
    <t>3 1/6 BEND STREET DWV</t>
  </si>
  <si>
    <t>320-3399</t>
  </si>
  <si>
    <t>4 1/6 BEND STREET DWV</t>
  </si>
  <si>
    <t>321-3401</t>
  </si>
  <si>
    <t>1-1/2 1/8 BEND DWV</t>
  </si>
  <si>
    <t>321-3402</t>
  </si>
  <si>
    <t>2 1/8 BEND DWV</t>
  </si>
  <si>
    <t>321-3403</t>
  </si>
  <si>
    <t>3 1/8 BEND DWV</t>
  </si>
  <si>
    <t>321-3404</t>
  </si>
  <si>
    <t>4 1/8 BEND DWV</t>
  </si>
  <si>
    <t>321-3405</t>
  </si>
  <si>
    <t>6 1/8 BEND DWV</t>
  </si>
  <si>
    <t>323-3408</t>
  </si>
  <si>
    <t>1-1/2 1/8 BEND STREET DWV</t>
  </si>
  <si>
    <t>323-3409</t>
  </si>
  <si>
    <t>2 1/8 BEND STREET DWV</t>
  </si>
  <si>
    <t>323-3410</t>
  </si>
  <si>
    <t>3 1/8 BEND STREET DWV</t>
  </si>
  <si>
    <t>323-3411</t>
  </si>
  <si>
    <t>4 1/8 BEND STREET DWV</t>
  </si>
  <si>
    <t>323-3412</t>
  </si>
  <si>
    <t>6 1/8 BEND STREET DWV</t>
  </si>
  <si>
    <t>324-3416</t>
  </si>
  <si>
    <t>1-1/2 1/16 BEND DWV</t>
  </si>
  <si>
    <t>324-3417</t>
  </si>
  <si>
    <t>2 1/16 BEND DWV</t>
  </si>
  <si>
    <t>324-3418</t>
  </si>
  <si>
    <t>3 1/16 BEND DWV</t>
  </si>
  <si>
    <t>324-3419</t>
  </si>
  <si>
    <t>4 1/16 BEND DWV</t>
  </si>
  <si>
    <t>324-3420</t>
  </si>
  <si>
    <t>6 1/16 BEND DWV</t>
  </si>
  <si>
    <t>326-3421</t>
  </si>
  <si>
    <t>1-1/2 1/16 BEND STREET DWV</t>
  </si>
  <si>
    <t>326-3422</t>
  </si>
  <si>
    <t>2 1/16 BEND STREET DWV</t>
  </si>
  <si>
    <t>326-3423</t>
  </si>
  <si>
    <t>3 1/16 BEND STREET DWV</t>
  </si>
  <si>
    <t>326-3424</t>
  </si>
  <si>
    <t>4 1/16 BEND STREET DWV</t>
  </si>
  <si>
    <t>326-3425</t>
  </si>
  <si>
    <t>6 1/16 BEND STREET DWV</t>
  </si>
  <si>
    <t>327-3426</t>
  </si>
  <si>
    <t>1-1/2 DOUBLE 1/4 BEND DWV</t>
  </si>
  <si>
    <t>327-3427</t>
  </si>
  <si>
    <t>2 DOUBLE 1/4 BEND DWV</t>
  </si>
  <si>
    <t>327-3428</t>
  </si>
  <si>
    <t>2X1-1/2X1-1/2 DOUBLE 1/4 BEND DWV</t>
  </si>
  <si>
    <t>327-3429</t>
  </si>
  <si>
    <t>3 DOUBLE 1/4 BEND DWV</t>
  </si>
  <si>
    <t>327-3040</t>
  </si>
  <si>
    <t>4 DOUBLE 1/4 BEND DWV</t>
  </si>
  <si>
    <t>328-3711</t>
  </si>
  <si>
    <t>6 1/32 BEND DWV</t>
  </si>
  <si>
    <t>329-3430</t>
  </si>
  <si>
    <t>3X4 CLOSET BEND REDUCING HXH DWV</t>
  </si>
  <si>
    <t>330-3431</t>
  </si>
  <si>
    <t>3X4 CLOSET BEND REDUCING HXS DWV</t>
  </si>
  <si>
    <t>331-3434</t>
  </si>
  <si>
    <t>1-1/2 VENT ELL DWV</t>
  </si>
  <si>
    <t>331-3435</t>
  </si>
  <si>
    <t>2 VENT ELL DWV</t>
  </si>
  <si>
    <t>331-3436</t>
  </si>
  <si>
    <t>3 VENT ELL DWV</t>
  </si>
  <si>
    <t>331-3437</t>
  </si>
  <si>
    <t>4 VENT ELL DWV</t>
  </si>
  <si>
    <t>333-3441</t>
  </si>
  <si>
    <t>1-1/2 VENT ELL STREET DWV</t>
  </si>
  <si>
    <t>333-3442</t>
  </si>
  <si>
    <t>2 VENT ELL STREET DWV</t>
  </si>
  <si>
    <t>333-3443</t>
  </si>
  <si>
    <t>3 VENT ELL STREET DWV</t>
  </si>
  <si>
    <t>333-3444</t>
  </si>
  <si>
    <t>4 VENT ELL STREET DWV</t>
  </si>
  <si>
    <t>400-3462</t>
  </si>
  <si>
    <t>1-1/4 SANITARY TEE DWV</t>
  </si>
  <si>
    <t>400-3463</t>
  </si>
  <si>
    <t>1-1/2 SANITARY TEE DWV</t>
  </si>
  <si>
    <t>400-3464</t>
  </si>
  <si>
    <t>2 SANITARY TEE DWV</t>
  </si>
  <si>
    <t>400-3465</t>
  </si>
  <si>
    <t>3 SANITARY TEE DWV</t>
  </si>
  <si>
    <t>400-3466</t>
  </si>
  <si>
    <t>4 SANITARY TEE DWV</t>
  </si>
  <si>
    <t>400-3467</t>
  </si>
  <si>
    <t>6 SANITARY TEE DWV</t>
  </si>
  <si>
    <t>401-3469</t>
  </si>
  <si>
    <t>2X1-1/2X1-1/2 SANITARY TEE RED DWV</t>
  </si>
  <si>
    <t>401-3470</t>
  </si>
  <si>
    <t>2X1-1/2X2 SANITARY TEE RED DWV</t>
  </si>
  <si>
    <t>401-3471</t>
  </si>
  <si>
    <t>2X2X1-1/2 SANITARY TEE RED DWV</t>
  </si>
  <si>
    <t>401-3472</t>
  </si>
  <si>
    <t>3X3X1-1/2 SANITARY TEE RED DWV</t>
  </si>
  <si>
    <t>401-3473</t>
  </si>
  <si>
    <t>3X3X2 SANITARY TEE RED DWV</t>
  </si>
  <si>
    <t>401-3475</t>
  </si>
  <si>
    <t>4X4X2 SANITARY TEE RED DWV</t>
  </si>
  <si>
    <t>401-3476</t>
  </si>
  <si>
    <t>4X4X3 SANITARY TEE RED DWV</t>
  </si>
  <si>
    <t>401-3477</t>
  </si>
  <si>
    <t>6X6X4 SANITARY TEE RED DWV</t>
  </si>
  <si>
    <t>403-3479</t>
  </si>
  <si>
    <t>1-1/2 SANITARY TEE STREET DWV</t>
  </si>
  <si>
    <t>403-3480</t>
  </si>
  <si>
    <t>2 SANITARY TEE STREET DWV</t>
  </si>
  <si>
    <t>403-3481</t>
  </si>
  <si>
    <t>3 SANITARY TEE STREET DWV</t>
  </si>
  <si>
    <t>403-3482</t>
  </si>
  <si>
    <t>4 SANITARY TEE STREET DWV</t>
  </si>
  <si>
    <t>403-3483</t>
  </si>
  <si>
    <t>6 SANITARY TEE STREET DWV</t>
  </si>
  <si>
    <t>404-3484</t>
  </si>
  <si>
    <t>2X2X1-1/2 SANITARY TEE STREET DWV</t>
  </si>
  <si>
    <t>404-3485</t>
  </si>
  <si>
    <t>3X3X1-1/2 SANITARY TEE ST RED DWV</t>
  </si>
  <si>
    <t>404-3486</t>
  </si>
  <si>
    <t>3X3X2 SANITARY TEE STREET RED DWV</t>
  </si>
  <si>
    <t>404-3487</t>
  </si>
  <si>
    <t>4X4X2 SANITARY TEE STREET RED DWV</t>
  </si>
  <si>
    <t>404-3488</t>
  </si>
  <si>
    <t>4X4X3 SANITARY TEE STREET RED DWV</t>
  </si>
  <si>
    <t>416-3500</t>
  </si>
  <si>
    <t>3 SAN TEE W/1-1/2" L SIDE INLET DWV</t>
  </si>
  <si>
    <t>416-3501</t>
  </si>
  <si>
    <t>3 SAN TEE W/2" L SIDE INLET DWV</t>
  </si>
  <si>
    <t>416-3502</t>
  </si>
  <si>
    <t>4 SAN TEE W/2" L SIDE INLET DWV</t>
  </si>
  <si>
    <t>417-3503</t>
  </si>
  <si>
    <t>3 SAN TEE W/1-1/2" R SIDE INLET DWV</t>
  </si>
  <si>
    <t>417-3504</t>
  </si>
  <si>
    <t>3 SAN TEE W/2" R SIDE INLET DWV</t>
  </si>
  <si>
    <t>417-3505</t>
  </si>
  <si>
    <t>4 SAN TEE W/2" R SIDE INLET DWV</t>
  </si>
  <si>
    <t>418-3507</t>
  </si>
  <si>
    <t>3 SAN TEE W/2" R&amp;L SIDE INLETS DWV</t>
  </si>
  <si>
    <t>418-3508</t>
  </si>
  <si>
    <t>4 SAN TEE W/2" R&amp;L SIDE INLETS DWV</t>
  </si>
  <si>
    <t>428-3509</t>
  </si>
  <si>
    <t>1-1/2 DOUBLE SAN TEE ALL HUB DWV</t>
  </si>
  <si>
    <t>428-3510</t>
  </si>
  <si>
    <t>2 DOUBLE SANITARY TEE ALL HUB DWV</t>
  </si>
  <si>
    <t>428-3511</t>
  </si>
  <si>
    <t>3 DOUBLE SANITARY TEE ALL HUB DWV</t>
  </si>
  <si>
    <t>428-3512</t>
  </si>
  <si>
    <t>4 DOUBLE SANITARY TEE ALL HUB DWV</t>
  </si>
  <si>
    <t>429-3513</t>
  </si>
  <si>
    <t>2X2X1-1/2X1-1/2 DBL SAN TEE RED DWV</t>
  </si>
  <si>
    <t>429-3514</t>
  </si>
  <si>
    <t>3X3X1-1/2X1-1/2 DBL SAN TEE RED DWV</t>
  </si>
  <si>
    <t>429-3516</t>
  </si>
  <si>
    <t>3X3X2X2 DBL SAN TEE RED DWV</t>
  </si>
  <si>
    <t>429-3518</t>
  </si>
  <si>
    <t>4X4X2X2 DBL SAN TEE RED DWV</t>
  </si>
  <si>
    <t>429-3519</t>
  </si>
  <si>
    <t>4X4X3X3 DBL SAN TEE RED DWV</t>
  </si>
  <si>
    <t>439-3527</t>
  </si>
  <si>
    <t>3 DBL SAN T W/2" R&amp;L SIDE INLET DWV</t>
  </si>
  <si>
    <t>439-3528</t>
  </si>
  <si>
    <t>4 DBL SAN T W/2" R&amp;L SIDE INLET DWV</t>
  </si>
  <si>
    <t>441-3531</t>
  </si>
  <si>
    <t>2 VENT TEE DWV</t>
  </si>
  <si>
    <t>441-3533</t>
  </si>
  <si>
    <t>4 VENT TEE DWV</t>
  </si>
  <si>
    <t>441-3534</t>
  </si>
  <si>
    <t>6 VENT TEE DWV</t>
  </si>
  <si>
    <t>444-3534</t>
  </si>
  <si>
    <t>1-1/2 CLEAN OUT TEE HXHXFPT DWV</t>
  </si>
  <si>
    <t>444-3535</t>
  </si>
  <si>
    <t>2 CLEAN OUT TEE HXHXFPT DWV</t>
  </si>
  <si>
    <t>444-3536</t>
  </si>
  <si>
    <t>3 CLEAN OUT TEE HXHXFPT DWV</t>
  </si>
  <si>
    <t>444-3537</t>
  </si>
  <si>
    <t>4 CLEANOUT TEE HXHXFPT DWV</t>
  </si>
  <si>
    <t>444-X-3539</t>
  </si>
  <si>
    <t>1-1/2 CLEAN OUT TEE W/CO PLUG DWV</t>
  </si>
  <si>
    <t>444-X-3540</t>
  </si>
  <si>
    <t>2 CLEAN OUT TEE W/CO PLUG DWV</t>
  </si>
  <si>
    <t>444-X-3541</t>
  </si>
  <si>
    <t>3 CLEANOUT TEE W/CO PLUG DWV</t>
  </si>
  <si>
    <t>444-X-3542</t>
  </si>
  <si>
    <t>4 CLEANOUT TEE W/CO PLUG DWV</t>
  </si>
  <si>
    <t>444-X-0216</t>
  </si>
  <si>
    <t>6 CLEANOUT TEE W/CO PLUG DWV</t>
  </si>
  <si>
    <t>445-X-3548</t>
  </si>
  <si>
    <t>3 CLEANOUT TEE W/FLUSH PLUG DWV</t>
  </si>
  <si>
    <t>445-X-3549</t>
  </si>
  <si>
    <t>4 CLEANOUT TEE W/FLUSH PLUG DWV</t>
  </si>
  <si>
    <t>448-3557</t>
  </si>
  <si>
    <t>3 TWO WAY CLEANOUT TEE HXHXH DWV</t>
  </si>
  <si>
    <t>448-3558</t>
  </si>
  <si>
    <t>4 TWO WAY CLEANOUT TEE HXHXH DWV</t>
  </si>
  <si>
    <t>448-3559</t>
  </si>
  <si>
    <t>6 TWO WAY CLEANOUT TEE HXHXH DWV</t>
  </si>
  <si>
    <t>500-4155</t>
  </si>
  <si>
    <t>2 DBL FIXTURE FITTING HXHXHXH DWV</t>
  </si>
  <si>
    <t>501-3561</t>
  </si>
  <si>
    <t>1-1/2 COMBO WYE &amp; 1/8 BEND 1PC DWV</t>
  </si>
  <si>
    <t>501-3562</t>
  </si>
  <si>
    <t>2 COMBO WYE &amp; 1/8 BEND 1PC DWV</t>
  </si>
  <si>
    <t>501-3563</t>
  </si>
  <si>
    <t>3 COMBO WYE &amp; 1/8 BEND 1PC DWV</t>
  </si>
  <si>
    <t>501-3564</t>
  </si>
  <si>
    <t>4 COMBO WYE &amp; 1/8 BEND 1PC DWV</t>
  </si>
  <si>
    <t>502-3567</t>
  </si>
  <si>
    <t>2X2X1-1/2 COMB WYE &amp; 1/8 BEND 1PC</t>
  </si>
  <si>
    <t>502-3568</t>
  </si>
  <si>
    <t>3X3X1-1/2 COMB WYE &amp; 1/8 BEND 1PC</t>
  </si>
  <si>
    <t>502-3569</t>
  </si>
  <si>
    <t>3X3X2 COMB WYE &amp; 1/8 BEND 1PC DWV</t>
  </si>
  <si>
    <t>502-3570</t>
  </si>
  <si>
    <t>4X4X2 COMB WYE &amp; 1/8 BEND 1PC DWV</t>
  </si>
  <si>
    <t>502-3571</t>
  </si>
  <si>
    <t>4X4X3 COMB WYE &amp; 1/8 BEND 1PC DWV</t>
  </si>
  <si>
    <t>503-3572</t>
  </si>
  <si>
    <t>3 COMBO WYE &amp; 1/8 BEND 2PC DWV</t>
  </si>
  <si>
    <t>503-3573</t>
  </si>
  <si>
    <t>4 COMBO WYE &amp; 1/8 BEND 2PC DWV</t>
  </si>
  <si>
    <t>503-3574</t>
  </si>
  <si>
    <t>6 COMBO WYE &amp; 1/8 BEND 2PC DWV</t>
  </si>
  <si>
    <t>504-3565</t>
  </si>
  <si>
    <t>2X1-1/2X1-1/2 COMBWYE &amp; 1/8 BEND 2P</t>
  </si>
  <si>
    <t>504-3580</t>
  </si>
  <si>
    <t>4X4X3 COMBO WYE &amp; 1/8 BEND 2PC DWV</t>
  </si>
  <si>
    <t>504-3582</t>
  </si>
  <si>
    <t>6X6X4 COMBO WYE &amp; 1/8 BEND 2PC DWV</t>
  </si>
  <si>
    <t>507-3590</t>
  </si>
  <si>
    <t>1-1/2 DBL COMB WYE &amp; 1/8 BEND DWV</t>
  </si>
  <si>
    <t>507-3591</t>
  </si>
  <si>
    <t>2 DBL COMB WYE &amp; 1/8 BEND DWV</t>
  </si>
  <si>
    <t>507-3593</t>
  </si>
  <si>
    <t>3 DBL COMB WYE &amp; 1/8 BEND DWV</t>
  </si>
  <si>
    <t>507-3594</t>
  </si>
  <si>
    <t>4 DBL COMB WYE &amp; 1/8 BEND DWV</t>
  </si>
  <si>
    <t>507-3592</t>
  </si>
  <si>
    <t>2X1-1/2 DBL COMB WYE &amp; 1/8 BEND DWV</t>
  </si>
  <si>
    <t>600-3606</t>
  </si>
  <si>
    <t>1-1/4 WYE DWV</t>
  </si>
  <si>
    <t>600-3607</t>
  </si>
  <si>
    <t>1-1/2 WYE DWV</t>
  </si>
  <si>
    <t>600-3608</t>
  </si>
  <si>
    <t>2 WYE DWV</t>
  </si>
  <si>
    <t>600-3609</t>
  </si>
  <si>
    <t>3 WYE DWV</t>
  </si>
  <si>
    <t>600-3610</t>
  </si>
  <si>
    <t>4 WYE DWV</t>
  </si>
  <si>
    <t>600-3611</t>
  </si>
  <si>
    <t>6 WYE DWV</t>
  </si>
  <si>
    <t>601-3615</t>
  </si>
  <si>
    <t>2X1-1/2X1-1/2 WYE REDUCING DWV</t>
  </si>
  <si>
    <t>601-3616</t>
  </si>
  <si>
    <t>2X1-1/2X2 WYE REDUCING DWV</t>
  </si>
  <si>
    <t>601-3617</t>
  </si>
  <si>
    <t>2X2X1-1/2 WYE REDUCING DWV</t>
  </si>
  <si>
    <t>601-3618</t>
  </si>
  <si>
    <t>3X3X1-1/2 WYE REDUCING DWV</t>
  </si>
  <si>
    <t>601-3619</t>
  </si>
  <si>
    <t>3X3X2 WYE REDUCING DWV</t>
  </si>
  <si>
    <t>601-3620</t>
  </si>
  <si>
    <t>4X4X1-1/2 WYE REDUCING DWV</t>
  </si>
  <si>
    <t>601-3621</t>
  </si>
  <si>
    <t>4X4X2 WYE REDUCING DWV</t>
  </si>
  <si>
    <t>601-3622</t>
  </si>
  <si>
    <t>4X4X3 WYE REDUCING DWV</t>
  </si>
  <si>
    <t>601-3623</t>
  </si>
  <si>
    <t>6X6X3 WYE REDUCING DWV</t>
  </si>
  <si>
    <t>601-3624</t>
  </si>
  <si>
    <t>6X6X4 WYE REDUCING DWV</t>
  </si>
  <si>
    <t>602-3629</t>
  </si>
  <si>
    <t>1-1/2 WYE STREET SXHXH DWV</t>
  </si>
  <si>
    <t>602-3630</t>
  </si>
  <si>
    <t>2 WYE STREET SXHXH DWV</t>
  </si>
  <si>
    <t>602-3631</t>
  </si>
  <si>
    <t>3 WYE STREET SXHXH DWV</t>
  </si>
  <si>
    <t>602-3632</t>
  </si>
  <si>
    <t>4 WYE STREET SXHXH DWV</t>
  </si>
  <si>
    <t>603-3633</t>
  </si>
  <si>
    <t>3X3X1-1/2 WYE RED STREET SXHXH DWV</t>
  </si>
  <si>
    <t>603-3634</t>
  </si>
  <si>
    <t>3X3X2 WYE RED STREET SXHXH DWV</t>
  </si>
  <si>
    <t>603-3635</t>
  </si>
  <si>
    <t>4X4X2 WYE RED STREET SXHXH DWV</t>
  </si>
  <si>
    <t>603-3636</t>
  </si>
  <si>
    <t>4X4X3 WYE RED STREET SXHXH DWV</t>
  </si>
  <si>
    <t>605-6253</t>
  </si>
  <si>
    <t>3 WYE W/2" LEFT SIDE INLET DWV</t>
  </si>
  <si>
    <t>605-6254</t>
  </si>
  <si>
    <t>4 WYE W/2" LEFT SIDE INLET DWV</t>
  </si>
  <si>
    <t>606-6263</t>
  </si>
  <si>
    <t>3 WYE W/2" RIGHT SIDE INLET DWV</t>
  </si>
  <si>
    <t>606-6264</t>
  </si>
  <si>
    <t>4 WYE W/2" RIGHT SIDE INLET DWV</t>
  </si>
  <si>
    <t>611-3637</t>
  </si>
  <si>
    <t>1-1/2 DOUBLE WYE DWV</t>
  </si>
  <si>
    <t>611-3638</t>
  </si>
  <si>
    <t>2 DOUBLE WYE DWV</t>
  </si>
  <si>
    <t>611-3639</t>
  </si>
  <si>
    <t>3 DOUBLE WYE DWV</t>
  </si>
  <si>
    <t>611-3640</t>
  </si>
  <si>
    <t>4 DOUBLE WYE DWV</t>
  </si>
  <si>
    <t>611-3641</t>
  </si>
  <si>
    <t>6 DOUBLE WYE DWV</t>
  </si>
  <si>
    <t>612-3643</t>
  </si>
  <si>
    <t>2X2X1-1/2X1-1/2 DOUBLE WYE DWV</t>
  </si>
  <si>
    <t>612-3644</t>
  </si>
  <si>
    <t>3X3X1-1/2X1-1/2 DOUBLE WYE DWV</t>
  </si>
  <si>
    <t>612-3645</t>
  </si>
  <si>
    <t>3X3X2X2 DOUBLE WYE DWV</t>
  </si>
  <si>
    <t>612-3646</t>
  </si>
  <si>
    <t>4X4X2X2 DOUBLE WYE DWV</t>
  </si>
  <si>
    <t>612-3647</t>
  </si>
  <si>
    <t>4X4X3X3 DOUBLE WYE DWV</t>
  </si>
  <si>
    <t>612-0615</t>
  </si>
  <si>
    <t>6X6X4X4 DOUBLE WYE DWV</t>
  </si>
  <si>
    <t>613-0611</t>
  </si>
  <si>
    <t>3 DOUBLE WYE W/2" SIDE INLET DWV</t>
  </si>
  <si>
    <t>700-3653</t>
  </si>
  <si>
    <t>1-1/2 RETURN BEND DWV</t>
  </si>
  <si>
    <t>700-3654</t>
  </si>
  <si>
    <t>2 RETURN BEND DWV</t>
  </si>
  <si>
    <t>700-3655</t>
  </si>
  <si>
    <t>3 RETURN BEND DWV</t>
  </si>
  <si>
    <t>700-3656</t>
  </si>
  <si>
    <t>4 RETURN BEND DWV</t>
  </si>
  <si>
    <t>706-X-3668</t>
  </si>
  <si>
    <t>1-1/2 PTRAP DWV</t>
  </si>
  <si>
    <t>706-X-3669</t>
  </si>
  <si>
    <t>2 PTRAP DWV</t>
  </si>
  <si>
    <t>706-X-3670</t>
  </si>
  <si>
    <t>3 PTRAP DWV</t>
  </si>
  <si>
    <t>706-X-3671</t>
  </si>
  <si>
    <t>4 PTRAP DWV</t>
  </si>
  <si>
    <t>707-X-3676</t>
  </si>
  <si>
    <t>1-1/2 PTRAP W/CO HXH DWV</t>
  </si>
  <si>
    <t>708-P-3681</t>
  </si>
  <si>
    <t>1-1/2 PTRAP HXH W/PLSTC NUT DWV</t>
  </si>
  <si>
    <t>708-P-3682</t>
  </si>
  <si>
    <t>2 PTRAP HXH W/PLSTC NUT DWV</t>
  </si>
  <si>
    <t>711-P-3694</t>
  </si>
  <si>
    <t>1-1/2 LA PATTERN PTRAP W/PL NUT SXH</t>
  </si>
  <si>
    <t>800-3703</t>
  </si>
  <si>
    <t>4X3 CLOSET FLANGE HUB DWV</t>
  </si>
  <si>
    <t>800-3704</t>
  </si>
  <si>
    <t>4 CLOSET FLANGE HUB DWV</t>
  </si>
  <si>
    <t>800-KO-3705</t>
  </si>
  <si>
    <t>4X3 CLOSET FLANGE W/KO H DWV</t>
  </si>
  <si>
    <t>800-KO-3706</t>
  </si>
  <si>
    <t>4 CLOSET FLANGE W/KO H DWV</t>
  </si>
  <si>
    <t>888-P-0003</t>
  </si>
  <si>
    <t>3 INSIDE FIT CLOSET FLANGE DWV</t>
  </si>
  <si>
    <t>801-3707</t>
  </si>
  <si>
    <t>4X3 CLOSET FLANGE RED SPIGOT DWV</t>
  </si>
  <si>
    <t>811-3710</t>
  </si>
  <si>
    <t>4X3 CLOSET FLG W/ADJ MTL RNG H DWV</t>
  </si>
  <si>
    <t>811-3711</t>
  </si>
  <si>
    <t>4 CLOSET FLG W/ADJ MTL RNG H DWV</t>
  </si>
  <si>
    <t>812-3714</t>
  </si>
  <si>
    <t>4X3 CLOSET FLG ADJ MTL RNG SPG DWV</t>
  </si>
  <si>
    <t>812-3715</t>
  </si>
  <si>
    <t>4 CLOSET FLG W/ADJ MTL RNG SPG DWV</t>
  </si>
  <si>
    <t>815-3718</t>
  </si>
  <si>
    <t>4X3 FLUSH CLOSET FLANGE DWV</t>
  </si>
  <si>
    <t>815-3719</t>
  </si>
  <si>
    <t>4X3 FLUSH CLOSET FLANGE W/KO DWV</t>
  </si>
  <si>
    <t>820-3720</t>
  </si>
  <si>
    <t>4X3 OFFSET CLOS FLG W/ADJ MTL RNG H</t>
  </si>
  <si>
    <t>1-1/4</t>
  </si>
  <si>
    <t>1-1/2</t>
  </si>
  <si>
    <t>3 X 2</t>
  </si>
  <si>
    <t>4 X 2</t>
  </si>
  <si>
    <t>4 X 3</t>
  </si>
  <si>
    <t>6 X 4</t>
  </si>
  <si>
    <t>1 1/4</t>
  </si>
  <si>
    <t>1 1/2</t>
  </si>
  <si>
    <t>3X3X2</t>
  </si>
  <si>
    <t>4X4X2</t>
  </si>
  <si>
    <t>4X4X3</t>
  </si>
  <si>
    <t>6X6X4</t>
  </si>
  <si>
    <t>6X6X3</t>
  </si>
  <si>
    <t>3</t>
  </si>
  <si>
    <t>4</t>
  </si>
  <si>
    <t>6</t>
  </si>
  <si>
    <t>2</t>
  </si>
  <si>
    <t>2X1-1/2</t>
  </si>
  <si>
    <t>3X1-1/2</t>
  </si>
  <si>
    <t>1-1/2X1-1/4</t>
  </si>
  <si>
    <t>2 X 1-1/2</t>
  </si>
  <si>
    <t>3 X 1-1/2</t>
  </si>
  <si>
    <t>3X4</t>
  </si>
  <si>
    <t>2X1-1/2X1-1/2</t>
  </si>
  <si>
    <t>2X2X1-1/2X1-1/2</t>
  </si>
  <si>
    <t>2X1-1/2X2</t>
  </si>
  <si>
    <t>2X2X1-1/2</t>
  </si>
  <si>
    <t>3X3X1-1/2</t>
  </si>
  <si>
    <t>3X3X3X1-1/2</t>
  </si>
  <si>
    <t>3X3X3X2</t>
  </si>
  <si>
    <t>4X4X4X2</t>
  </si>
  <si>
    <t>3X3X3X2X2</t>
  </si>
  <si>
    <t>4X4X4X2X2</t>
  </si>
  <si>
    <t>3X3X1-1/2X1-1/2</t>
  </si>
  <si>
    <t>3X3X2X2</t>
  </si>
  <si>
    <t>4X4X2X2</t>
  </si>
  <si>
    <t>4X4X3X3</t>
  </si>
  <si>
    <t>3X3X3X3X2X2</t>
  </si>
  <si>
    <t>4X4X4X4X2X2</t>
  </si>
  <si>
    <t>4X4X1-1/2</t>
  </si>
  <si>
    <t>6X6X4X4</t>
  </si>
  <si>
    <t>3X3X3X3X2</t>
  </si>
  <si>
    <t>STOP COUPLING HUB X HUB</t>
  </si>
  <si>
    <t>FEMALE ADAPTER HUB X FIPT</t>
  </si>
  <si>
    <t>PIPE INCREASER REDUCER HUB X HUB</t>
  </si>
  <si>
    <t>TRAP ADAPTER MALE SPIGOT X MIPT</t>
  </si>
  <si>
    <t>TRAP ADAPTER MALE SPIGOT X MIPT WITH PLASTIC NUT</t>
  </si>
  <si>
    <t>TRAP ADAPTER MALE SPIGOT X MIPT WITH PLASTIC NUT AND WASHER</t>
  </si>
  <si>
    <t>TRAP ADAPTER FEMALE HUB X MIPT</t>
  </si>
  <si>
    <t>TRAP ADAPTER FEMALE HUB X MIPT WITH PLASTIC NUT</t>
  </si>
  <si>
    <t>FITTING CLEANOUT ADAPTER SPIGOT X FIPT</t>
  </si>
  <si>
    <t>FITTING CLEANOUT ADAPTER SPIGOT X FIPT WITH CLEANOUT PLUG</t>
  </si>
  <si>
    <t>CLEANOUT PLUG MIPT</t>
  </si>
  <si>
    <t>FLUSH BUSHING SPIGOT X HUB</t>
  </si>
  <si>
    <t>MALE ADAPTER HUB X MIPT</t>
  </si>
  <si>
    <t>FLUSH CLEAN OUT PLUG MIPT</t>
  </si>
  <si>
    <t>CAP HUB</t>
  </si>
  <si>
    <t>ADAPTER COUPLING SEWER HUB X DWV HUB</t>
  </si>
  <si>
    <t>NO HUB ADAPTER SPIGOT X HUB</t>
  </si>
  <si>
    <t>HUB ADAPTER CAST IRON HUB X SPIGOT</t>
  </si>
  <si>
    <t>SPIGOT PLUG</t>
  </si>
  <si>
    <t>TEST CAP</t>
  </si>
  <si>
    <t>1/4 BEND HUB X HUB</t>
  </si>
  <si>
    <t>1/4 BEND STREET HUB X SPIGOT</t>
  </si>
  <si>
    <t>LONG SWEEP 1/4 BEND HUB X HUB</t>
  </si>
  <si>
    <t>LONG SWEEP 1/4 BEND STREET HUB X SPIGOT</t>
  </si>
  <si>
    <t>1/6 BEND HUB X HUB</t>
  </si>
  <si>
    <t>1/6 BEND STREET HUB X SPIGOT</t>
  </si>
  <si>
    <t>1/8 BEND HUB X HUB</t>
  </si>
  <si>
    <t>1/8 BEND STREET HUB X SPIGOT</t>
  </si>
  <si>
    <t>1/16 BEND HUB X HUB</t>
  </si>
  <si>
    <t>1/16 BEND STREET HUB X SPIGOT</t>
  </si>
  <si>
    <t>DOUBLE 1/4 BEND HUB X HUB X HUB</t>
  </si>
  <si>
    <t>1/32 BEND HUB X HUB</t>
  </si>
  <si>
    <t>CLOSET BEND REDUCING HUB X HUB</t>
  </si>
  <si>
    <t>CLOSET BEND REDUCING HUB X SPIGOT</t>
  </si>
  <si>
    <t>VENT ELBOW HUB X HUB</t>
  </si>
  <si>
    <t>VENT ELBOW STREET HUB X SPIGOT</t>
  </si>
  <si>
    <t>REPAIR COUPLING HUB X HUB</t>
  </si>
  <si>
    <t>1/4 BEND WITH 2" SIDE OUTLET HUB X HUB X HUB</t>
  </si>
  <si>
    <t>1/4 BEND WITH 2" LOW HEEL INLET HUB X HUB X HUB</t>
  </si>
  <si>
    <t>1/4 BEND STREET WITH 2" LOW HEEL INLET SPIGOT X HUB X HUB</t>
  </si>
  <si>
    <t>SANITARY TEE HUB X HUB X HUB</t>
  </si>
  <si>
    <t>SANITARY TEE REDUCING HUB X HUB X HUB</t>
  </si>
  <si>
    <t>SANITARY TEE STREET SPIGOT X HUB X HUB</t>
  </si>
  <si>
    <t>SANITARY TEE STREET REDUCING SPIGOT X HUB X HUB</t>
  </si>
  <si>
    <t>SANITARY TEE WITH 2" LEFT SIDE INLET HUB X HUB X HUB X HUB</t>
  </si>
  <si>
    <t>SANITARY TEE WITH 2" RIGHT SIDE INLET HUB X HUB X HUB X HUB</t>
  </si>
  <si>
    <t>SANITARY TEE WITH 2" RIGHT &amp; LEFT SIDE INLETS ALL HUB</t>
  </si>
  <si>
    <t>DOUBLE SANITARY TEE HUB X HUB X HUB X HUB</t>
  </si>
  <si>
    <t>DOUBLE SANITARY TEE REDUCING HUB X HUB X HUB X HUB</t>
  </si>
  <si>
    <t>DOUBLE SANITARY TEE WITH 2" RIGHT &amp; LEFT SIDE INLETS ALL HUB</t>
  </si>
  <si>
    <t>VENT TEE HUB X HUB X HUB</t>
  </si>
  <si>
    <t>CLEANOUT TEE HUB X HUB X FIPT</t>
  </si>
  <si>
    <t>CLEANOUT TEE WITH CLEANOUT PLUG</t>
  </si>
  <si>
    <t>CLEANOUT TEE WITH FLUSH PLUG</t>
  </si>
  <si>
    <t>TWO WAY CLEANOUT TEE HUB X HUB X HUB</t>
  </si>
  <si>
    <t>DOUBLE FIXTURE FITTING HUB X HUB X HUB X HUB</t>
  </si>
  <si>
    <t>COMBINATION WYE &amp; 1/8 BEND 1 PIECE HUB X HUB X HUB</t>
  </si>
  <si>
    <t>COMBINATION WYE &amp; 1/8 BEND 2 PIECES HUB X HUB X HUB</t>
  </si>
  <si>
    <t>COMBINATION WYE REDUCING &amp; 1/8 BEND 1 PIECE HUB X HUB X HUB</t>
  </si>
  <si>
    <t>COMBINATION WYE REDUCING &amp; 1/8 BEND 2 PIECES HUB X HUB X HUB</t>
  </si>
  <si>
    <t>DOUBLE COMBINATION WYE &amp; 1/8 BEND 3 PIECES</t>
  </si>
  <si>
    <t>WYE HUB X HUB X HUB</t>
  </si>
  <si>
    <t>WYE REDUCING HUB X HUB X HUB</t>
  </si>
  <si>
    <t>WYE STREET SPIGOT X HUB X HUB</t>
  </si>
  <si>
    <t>WYE REDUCING STREET SPIGOT X HUB X HUB</t>
  </si>
  <si>
    <t>DOUBLE WYE HUB X HUB X HUB X HUB</t>
  </si>
  <si>
    <t>DOUBLE WYE REDUCING HUB X HUB X HUB X HUB</t>
  </si>
  <si>
    <t>RETURN BEND HUB X HUB</t>
  </si>
  <si>
    <t>PTRAP 2 PIECES HUB X HUB</t>
  </si>
  <si>
    <t>PTRAP WITH CLEANOUT HUB X HUB</t>
  </si>
  <si>
    <t>PTRAP WITH PLASTIC NUT HUB X HUB</t>
  </si>
  <si>
    <t>LA PATTERN PTRAP WITH PLASTIC NUT SLIP X HUB</t>
  </si>
  <si>
    <t>CLOSET FLANGE HUB</t>
  </si>
  <si>
    <t>CLOSET FLANGE WITH KNOCKOUT HUB</t>
  </si>
  <si>
    <t>INSIDE FIT CLOSET FLANGE SPIGOT</t>
  </si>
  <si>
    <t>CLOSET FLANGE REDUCING SPIGOT</t>
  </si>
  <si>
    <t>CLOSET FLANGE WITH ADJUSTABLE METAL RING HUB</t>
  </si>
  <si>
    <t>CLOSET FLANGE WITH ADJUSTABLE METAL RING SPIGOT</t>
  </si>
  <si>
    <t>4X3 W/KO</t>
  </si>
  <si>
    <t>FLUSH CLOSET FLANGE (FITS OVER 3" PIPE OR INSIDE 4" PIPE)</t>
  </si>
  <si>
    <t>OFFSET CLOSET FLANGE WITH ADJUSTABLE METAL RING HUB</t>
  </si>
  <si>
    <t>Price List 07-2019</t>
  </si>
  <si>
    <t>FEB2020</t>
  </si>
  <si>
    <t>500-4001</t>
  </si>
  <si>
    <t>500-4002</t>
  </si>
  <si>
    <t>3 DBL FIXTURE FITTING HXHXHXH DWV</t>
  </si>
  <si>
    <t>2X2X1-1/2X1-1/2 DBL FIXTURE FITTING HXHXHXH DWV</t>
  </si>
  <si>
    <t xml:space="preserv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</si>
</sst>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14" x14ac:knownFonts="1">
    <font>
      <sz val="11"/>
      <color theme="1"/>
      <name val="Calibri"/>
      <family val="2"/>
      <scheme val="minor"/>
    </font>
    <font>
      <sz val="11"/>
      <color indexed="8"/>
      <name val="Calibri"/>
      <family val="2"/>
    </font>
    <font>
      <sz val="11"/>
      <color theme="1"/>
      <name val="Calibri"/>
      <family val="2"/>
      <scheme val="minor"/>
    </font>
    <font>
      <b/>
      <sz val="11"/>
      <color theme="1"/>
      <name val="Calibri"/>
      <family val="2"/>
      <scheme val="minor"/>
    </font>
    <font>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10"/>
      <color theme="1"/>
      <name val="Calibri"/>
      <family val="2"/>
      <scheme val="minor"/>
    </font>
    <font>
      <sz val="10"/>
      <name val="Calibri"/>
      <family val="2"/>
      <scheme val="minor"/>
    </font>
    <font>
      <b/>
      <sz val="10"/>
      <name val="Calibri"/>
      <family val="2"/>
      <scheme val="minor"/>
    </font>
    <font>
      <b/>
      <sz val="8"/>
      <name val="Calibri"/>
      <family val="2"/>
      <scheme val="minor"/>
    </font>
    <font>
      <b/>
      <sz val="9"/>
      <color theme="1"/>
      <name val="Calibri"/>
      <family val="2"/>
      <scheme val="minor"/>
    </font>
    <font>
      <b/>
      <sz val="11"/>
      <color theme="0"/>
      <name val="Calibri"/>
      <family val="2"/>
    </font>
  </fonts>
  <fills count="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0070C0"/>
        <bgColor indexed="64"/>
      </patternFill>
    </fill>
  </fills>
  <borders count="12">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style="thin">
        <color theme="0" tint="-0.14996795556505021"/>
      </top>
      <bottom style="thin">
        <color indexed="64"/>
      </bottom>
      <diagonal/>
    </border>
  </borders>
  <cellStyleXfs count="3">
    <xf numFmtId="0" fontId="0" fillId="0" borderId="0"/>
    <xf numFmtId="43" fontId="2" fillId="0" borderId="0" applyFont="0" applyFill="0" applyBorder="0" applyAlignment="0" applyProtection="0"/>
    <xf numFmtId="43" fontId="1" fillId="0" borderId="0" applyFont="0" applyFill="0" applyBorder="0" applyAlignment="0" applyProtection="0"/>
  </cellStyleXfs>
  <cellXfs count="74">
    <xf numFmtId="0" fontId="0" fillId="0" borderId="0" xfId="0"/>
    <xf numFmtId="0" fontId="4" fillId="0" borderId="1" xfId="0" applyFont="1" applyBorder="1"/>
    <xf numFmtId="0" fontId="4" fillId="0" borderId="2" xfId="0" applyFont="1" applyBorder="1"/>
    <xf numFmtId="0" fontId="0" fillId="0" borderId="0" xfId="0" applyBorder="1"/>
    <xf numFmtId="0" fontId="4" fillId="0" borderId="0" xfId="0" applyFont="1" applyBorder="1"/>
    <xf numFmtId="0" fontId="4" fillId="0" borderId="0" xfId="0" applyFont="1" applyFill="1" applyBorder="1"/>
    <xf numFmtId="0" fontId="4" fillId="0" borderId="3" xfId="0" applyFont="1" applyBorder="1"/>
    <xf numFmtId="0" fontId="0" fillId="0" borderId="1" xfId="0" applyFont="1" applyBorder="1" applyAlignment="1">
      <alignment horizontal="center"/>
    </xf>
    <xf numFmtId="0" fontId="0" fillId="0" borderId="0" xfId="0" applyFont="1" applyFill="1" applyBorder="1"/>
    <xf numFmtId="0" fontId="0" fillId="0" borderId="0" xfId="0" applyFont="1" applyBorder="1"/>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6" fillId="2" borderId="6" xfId="0" applyFont="1" applyFill="1" applyBorder="1" applyAlignment="1">
      <alignment horizontal="center" vertical="center"/>
    </xf>
    <xf numFmtId="0" fontId="7" fillId="3" borderId="8" xfId="0" applyFont="1" applyFill="1" applyBorder="1" applyAlignment="1">
      <alignment horizontal="center"/>
    </xf>
    <xf numFmtId="1" fontId="7" fillId="0" borderId="8" xfId="0" applyNumberFormat="1" applyFont="1" applyFill="1" applyBorder="1" applyAlignment="1">
      <alignment horizontal="center"/>
    </xf>
    <xf numFmtId="0" fontId="7" fillId="3" borderId="9" xfId="0" applyFont="1" applyFill="1" applyBorder="1" applyAlignment="1">
      <alignment horizontal="center"/>
    </xf>
    <xf numFmtId="1" fontId="7" fillId="0" borderId="9" xfId="0" applyNumberFormat="1" applyFont="1" applyFill="1" applyBorder="1" applyAlignment="1">
      <alignment horizontal="center"/>
    </xf>
    <xf numFmtId="0" fontId="7" fillId="3" borderId="10" xfId="0" applyFont="1" applyFill="1" applyBorder="1" applyAlignment="1">
      <alignment horizontal="center"/>
    </xf>
    <xf numFmtId="1" fontId="7" fillId="0" borderId="1" xfId="0" applyNumberFormat="1" applyFont="1" applyFill="1" applyBorder="1" applyAlignment="1">
      <alignment horizontal="center"/>
    </xf>
    <xf numFmtId="0" fontId="7" fillId="3" borderId="3" xfId="0" applyFont="1" applyFill="1" applyBorder="1" applyAlignment="1">
      <alignment horizontal="center"/>
    </xf>
    <xf numFmtId="1" fontId="7" fillId="0" borderId="3" xfId="0" applyNumberFormat="1" applyFont="1" applyFill="1" applyBorder="1" applyAlignment="1">
      <alignment horizontal="center"/>
    </xf>
    <xf numFmtId="0" fontId="7" fillId="3" borderId="1" xfId="0" applyFont="1" applyFill="1" applyBorder="1" applyAlignment="1">
      <alignment horizontal="center"/>
    </xf>
    <xf numFmtId="0" fontId="8" fillId="0" borderId="0" xfId="0" applyFont="1" applyFill="1" applyBorder="1"/>
    <xf numFmtId="0" fontId="7" fillId="3" borderId="0" xfId="0" applyFont="1" applyFill="1" applyBorder="1" applyAlignment="1">
      <alignment horizontal="center"/>
    </xf>
    <xf numFmtId="1" fontId="7" fillId="0" borderId="0" xfId="0" applyNumberFormat="1"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0" borderId="0" xfId="0" applyFont="1" applyFill="1" applyBorder="1" applyAlignment="1">
      <alignment horizontal="center"/>
    </xf>
    <xf numFmtId="0" fontId="11" fillId="3" borderId="0" xfId="0" applyFont="1" applyFill="1" applyBorder="1" applyAlignment="1">
      <alignment horizontal="center"/>
    </xf>
    <xf numFmtId="0" fontId="12" fillId="0" borderId="0" xfId="0" applyFont="1" applyFill="1" applyBorder="1"/>
    <xf numFmtId="0" fontId="7" fillId="3" borderId="11" xfId="0" applyFont="1" applyFill="1" applyBorder="1" applyAlignment="1">
      <alignment horizontal="center"/>
    </xf>
    <xf numFmtId="1" fontId="7" fillId="0" borderId="2" xfId="0" applyNumberFormat="1" applyFont="1" applyFill="1" applyBorder="1" applyAlignment="1">
      <alignment horizontal="center"/>
    </xf>
    <xf numFmtId="0" fontId="0" fillId="0" borderId="3" xfId="0" applyFont="1" applyBorder="1"/>
    <xf numFmtId="0" fontId="7" fillId="3" borderId="2" xfId="0" applyFont="1" applyFill="1" applyBorder="1" applyAlignment="1">
      <alignment horizont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8" fillId="0" borderId="3" xfId="0" applyFont="1" applyFill="1" applyBorder="1"/>
    <xf numFmtId="0" fontId="0" fillId="0" borderId="3" xfId="0" applyFont="1" applyFill="1" applyBorder="1"/>
    <xf numFmtId="0" fontId="3" fillId="0" borderId="0" xfId="0" applyFont="1" applyBorder="1"/>
    <xf numFmtId="0" fontId="4" fillId="0" borderId="7" xfId="0" applyFont="1" applyBorder="1"/>
    <xf numFmtId="0" fontId="0" fillId="0" borderId="2" xfId="0" applyBorder="1"/>
    <xf numFmtId="4" fontId="0" fillId="0" borderId="0" xfId="0" applyNumberFormat="1" applyFont="1" applyFill="1" applyBorder="1" applyAlignment="1">
      <alignment horizontal="right"/>
    </xf>
    <xf numFmtId="4" fontId="0" fillId="0" borderId="0" xfId="0" applyNumberFormat="1" applyFont="1" applyBorder="1" applyAlignment="1">
      <alignment horizontal="right"/>
    </xf>
    <xf numFmtId="4" fontId="5" fillId="2" borderId="4" xfId="0" applyNumberFormat="1" applyFont="1" applyFill="1" applyBorder="1" applyAlignment="1">
      <alignment horizontal="center" vertical="center"/>
    </xf>
    <xf numFmtId="4" fontId="7" fillId="0" borderId="8" xfId="0" applyNumberFormat="1" applyFont="1" applyFill="1" applyBorder="1" applyAlignment="1">
      <alignment horizontal="right"/>
    </xf>
    <xf numFmtId="4" fontId="7" fillId="0" borderId="9" xfId="0" applyNumberFormat="1" applyFont="1" applyFill="1" applyBorder="1" applyAlignment="1">
      <alignment horizontal="right"/>
    </xf>
    <xf numFmtId="4" fontId="7" fillId="0" borderId="1" xfId="0" applyNumberFormat="1" applyFont="1" applyFill="1" applyBorder="1" applyAlignment="1">
      <alignment horizontal="right"/>
    </xf>
    <xf numFmtId="4" fontId="7" fillId="0" borderId="3" xfId="0" applyNumberFormat="1" applyFont="1" applyFill="1" applyBorder="1" applyAlignment="1">
      <alignment horizontal="right"/>
    </xf>
    <xf numFmtId="4" fontId="5" fillId="0" borderId="0" xfId="0" applyNumberFormat="1" applyFont="1" applyFill="1" applyBorder="1" applyAlignment="1">
      <alignment horizontal="center" vertical="center"/>
    </xf>
    <xf numFmtId="4" fontId="7" fillId="0" borderId="0" xfId="0" applyNumberFormat="1" applyFont="1" applyFill="1" applyBorder="1" applyAlignment="1">
      <alignment horizontal="right"/>
    </xf>
    <xf numFmtId="4" fontId="7" fillId="3" borderId="0" xfId="0" applyNumberFormat="1" applyFont="1" applyFill="1" applyBorder="1" applyAlignment="1">
      <alignment horizontal="right"/>
    </xf>
    <xf numFmtId="4" fontId="7" fillId="0" borderId="2" xfId="0" applyNumberFormat="1" applyFont="1" applyFill="1" applyBorder="1" applyAlignment="1">
      <alignment horizontal="right"/>
    </xf>
    <xf numFmtId="4" fontId="0" fillId="0" borderId="2" xfId="0" applyNumberFormat="1" applyBorder="1"/>
    <xf numFmtId="4" fontId="0" fillId="0" borderId="0" xfId="0" applyNumberFormat="1" applyBorder="1"/>
    <xf numFmtId="4" fontId="7" fillId="3" borderId="0" xfId="1" applyNumberFormat="1" applyFont="1" applyFill="1" applyBorder="1" applyAlignment="1">
      <alignment horizontal="right"/>
    </xf>
    <xf numFmtId="4" fontId="7" fillId="3" borderId="3" xfId="1" applyNumberFormat="1" applyFont="1" applyFill="1" applyBorder="1" applyAlignment="1">
      <alignment horizontal="right"/>
    </xf>
    <xf numFmtId="4" fontId="7" fillId="0" borderId="0" xfId="1" applyNumberFormat="1" applyFont="1" applyFill="1" applyBorder="1" applyAlignment="1">
      <alignment horizontal="right"/>
    </xf>
    <xf numFmtId="4" fontId="5" fillId="0" borderId="3" xfId="0" applyNumberFormat="1" applyFont="1" applyFill="1" applyBorder="1" applyAlignment="1">
      <alignment horizontal="center" vertical="center"/>
    </xf>
    <xf numFmtId="0" fontId="0" fillId="0" borderId="0" xfId="0" applyFill="1" applyAlignment="1">
      <alignment horizontal="center"/>
    </xf>
    <xf numFmtId="0" fontId="0" fillId="0" borderId="0" xfId="0" applyFill="1"/>
    <xf numFmtId="0" fontId="3" fillId="0" borderId="0" xfId="0" applyFont="1" applyFill="1" applyAlignment="1">
      <alignment horizontal="center"/>
    </xf>
    <xf numFmtId="49" fontId="3" fillId="0" borderId="0" xfId="0" applyNumberFormat="1" applyFont="1" applyFill="1" applyAlignment="1">
      <alignment horizontal="center"/>
    </xf>
    <xf numFmtId="2" fontId="3" fillId="0" borderId="0" xfId="0" applyNumberFormat="1" applyFont="1" applyFill="1" applyAlignment="1">
      <alignment horizontal="center"/>
    </xf>
    <xf numFmtId="0" fontId="3" fillId="0" borderId="0" xfId="0" applyFont="1" applyFill="1"/>
    <xf numFmtId="0" fontId="3" fillId="0" borderId="0" xfId="0" applyFont="1" applyFill="1" applyAlignment="1">
      <alignment horizontal="center" vertical="center" wrapText="1"/>
    </xf>
    <xf numFmtId="49" fontId="3" fillId="0" borderId="0" xfId="0" applyNumberFormat="1" applyFont="1" applyFill="1" applyAlignment="1">
      <alignment horizontal="center" vertical="center" wrapText="1"/>
    </xf>
    <xf numFmtId="2" fontId="3" fillId="0" borderId="0" xfId="0" applyNumberFormat="1" applyFont="1" applyFill="1" applyAlignment="1">
      <alignment horizontal="center" vertical="center" wrapText="1"/>
    </xf>
    <xf numFmtId="49" fontId="0" fillId="0" borderId="0" xfId="0" applyNumberFormat="1" applyFill="1" applyAlignment="1">
      <alignment horizontal="center"/>
    </xf>
    <xf numFmtId="2" fontId="0" fillId="0" borderId="0" xfId="0" applyNumberFormat="1" applyFill="1" applyAlignment="1">
      <alignment horizontal="center"/>
    </xf>
    <xf numFmtId="49" fontId="13" fillId="4" borderId="4" xfId="0" applyNumberFormat="1" applyFont="1" applyFill="1" applyBorder="1" applyAlignment="1">
      <alignment horizontal="center" wrapText="1"/>
    </xf>
  </cellXfs>
  <cellStyles count="3">
    <cellStyle name="Comma" xfId="1" builtinId="3"/>
    <cellStyle name="Comma 2 2" xfId="2" xr:uid="{00000000-0005-0000-0000-000001000000}"/>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7.jpe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jpeg"/><Relationship Id="rId63" Type="http://schemas.openxmlformats.org/officeDocument/2006/relationships/image" Target="../media/image64.png"/><Relationship Id="rId68" Type="http://schemas.openxmlformats.org/officeDocument/2006/relationships/image" Target="../media/image69.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jpe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jpe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jpeg"/><Relationship Id="rId5" Type="http://schemas.openxmlformats.org/officeDocument/2006/relationships/image" Target="../media/image6.png"/><Relationship Id="rId61" Type="http://schemas.openxmlformats.org/officeDocument/2006/relationships/image" Target="../media/image62.png"/><Relationship Id="rId19" Type="http://schemas.openxmlformats.org/officeDocument/2006/relationships/image" Target="../media/image20.png"/><Relationship Id="rId14" Type="http://schemas.openxmlformats.org/officeDocument/2006/relationships/image" Target="../media/image15.jpe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jpe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jpeg"/><Relationship Id="rId1" Type="http://schemas.openxmlformats.org/officeDocument/2006/relationships/image" Target="../media/image2.png"/><Relationship Id="rId6" Type="http://schemas.openxmlformats.org/officeDocument/2006/relationships/image" Target="../media/image7.jpeg"/><Relationship Id="rId15" Type="http://schemas.openxmlformats.org/officeDocument/2006/relationships/image" Target="../media/image16.png"/><Relationship Id="rId23" Type="http://schemas.openxmlformats.org/officeDocument/2006/relationships/image" Target="../media/image24.jpe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jpeg"/><Relationship Id="rId44" Type="http://schemas.openxmlformats.org/officeDocument/2006/relationships/image" Target="../media/image45.png"/><Relationship Id="rId52" Type="http://schemas.openxmlformats.org/officeDocument/2006/relationships/image" Target="../media/image53.jpe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jpe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jpeg"/><Relationship Id="rId50" Type="http://schemas.openxmlformats.org/officeDocument/2006/relationships/image" Target="../media/image51.jpeg"/><Relationship Id="rId55" Type="http://schemas.openxmlformats.org/officeDocument/2006/relationships/image" Target="../media/image56.png"/><Relationship Id="rId76" Type="http://schemas.openxmlformats.org/officeDocument/2006/relationships/image" Target="../media/image77.jpeg"/><Relationship Id="rId7" Type="http://schemas.openxmlformats.org/officeDocument/2006/relationships/image" Target="../media/image8.png"/><Relationship Id="rId71" Type="http://schemas.openxmlformats.org/officeDocument/2006/relationships/image" Target="../media/image7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9.jpeg"/><Relationship Id="rId1" Type="http://schemas.openxmlformats.org/officeDocument/2006/relationships/image" Target="../media/image78.jpeg"/></Relationships>
</file>

<file path=xl/drawings/drawing1.xml><?xml version="1.0" encoding="utf-8"?>
<xdr:wsDr xmlns:xdr="http://schemas.openxmlformats.org/drawingml/2006/spreadsheetDrawing" xmlns:a="http://schemas.openxmlformats.org/drawingml/2006/main">
  <xdr:oneCellAnchor>
    <xdr:from>
      <xdr:col>0</xdr:col>
      <xdr:colOff>742950</xdr:colOff>
      <xdr:row>369</xdr:row>
      <xdr:rowOff>28575</xdr:rowOff>
    </xdr:from>
    <xdr:ext cx="8286750" cy="5305425"/>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742950" y="70323075"/>
          <a:ext cx="8286750" cy="5305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400" b="1" u="sng">
              <a:solidFill>
                <a:schemeClr val="tx1"/>
              </a:solidFill>
              <a:latin typeface="+mn-lt"/>
              <a:ea typeface="+mn-ea"/>
              <a:cs typeface="Arial" pitchFamily="34" charset="0"/>
            </a:rPr>
            <a:t>RECEIVING, STORAGE, AND HANDLING OF PVC FITTINGS</a:t>
          </a:r>
          <a:endParaRPr lang="en-US" sz="1400">
            <a:solidFill>
              <a:schemeClr val="tx1"/>
            </a:solidFill>
            <a:latin typeface="+mn-lt"/>
            <a:ea typeface="+mn-ea"/>
            <a:cs typeface="Arial" pitchFamily="34" charset="0"/>
          </a:endParaRPr>
        </a:p>
        <a:p>
          <a:pPr algn="ctr"/>
          <a:r>
            <a:rPr lang="en-US" sz="1400" b="1">
              <a:solidFill>
                <a:schemeClr val="tx1"/>
              </a:solidFill>
              <a:latin typeface="+mn-lt"/>
              <a:ea typeface="+mn-ea"/>
              <a:cs typeface="Arial" pitchFamily="34" charset="0"/>
            </a:rPr>
            <a:t>2012</a:t>
          </a:r>
          <a:endParaRPr lang="en-US" sz="1400">
            <a:solidFill>
              <a:schemeClr val="tx1"/>
            </a:solidFill>
            <a:latin typeface="+mn-lt"/>
            <a:ea typeface="+mn-ea"/>
            <a:cs typeface="Arial" pitchFamily="34" charset="0"/>
          </a:endParaRPr>
        </a:p>
        <a:p>
          <a:r>
            <a:rPr lang="en-US" sz="1100">
              <a:solidFill>
                <a:schemeClr val="tx1"/>
              </a:solidFill>
              <a:latin typeface="+mn-lt"/>
              <a:ea typeface="+mn-ea"/>
              <a:cs typeface="+mn-cs"/>
            </a:rPr>
            <a:t> </a:t>
          </a:r>
        </a:p>
        <a:p>
          <a:r>
            <a:rPr lang="en-US" sz="1100">
              <a:solidFill>
                <a:schemeClr val="tx1"/>
              </a:solidFill>
              <a:latin typeface="+mn-lt"/>
              <a:ea typeface="+mn-ea"/>
              <a:cs typeface="Arial" pitchFamily="34" charset="0"/>
            </a:rPr>
            <a:t>To prevent unnecessary customer service issues and returns, Tigre-ADS USA recommends that all our customers follow the guidelines below.  The guidelines are from the Uni-Bell Handbook of PVC Pipe 4</a:t>
          </a:r>
          <a:r>
            <a:rPr lang="en-US" sz="1100" baseline="30000">
              <a:solidFill>
                <a:schemeClr val="tx1"/>
              </a:solidFill>
              <a:latin typeface="+mn-lt"/>
              <a:ea typeface="+mn-ea"/>
              <a:cs typeface="Arial" pitchFamily="34" charset="0"/>
            </a:rPr>
            <a:t>th</a:t>
          </a:r>
          <a:r>
            <a:rPr lang="en-US" sz="1100">
              <a:solidFill>
                <a:schemeClr val="tx1"/>
              </a:solidFill>
              <a:latin typeface="+mn-lt"/>
              <a:ea typeface="+mn-ea"/>
              <a:cs typeface="Arial" pitchFamily="34" charset="0"/>
            </a:rPr>
            <a:t> edition 2001. </a:t>
          </a:r>
        </a:p>
        <a:p>
          <a:endParaRPr lang="en-US" sz="1100">
            <a:solidFill>
              <a:schemeClr val="tx1"/>
            </a:solidFill>
            <a:latin typeface="+mn-lt"/>
            <a:ea typeface="+mn-ea"/>
            <a:cs typeface="Arial" pitchFamily="34" charset="0"/>
          </a:endParaRPr>
        </a:p>
        <a:p>
          <a:r>
            <a:rPr lang="en-US" sz="1100" b="1">
              <a:solidFill>
                <a:schemeClr val="tx1"/>
              </a:solidFill>
              <a:latin typeface="+mn-lt"/>
              <a:ea typeface="+mn-ea"/>
              <a:cs typeface="Arial" pitchFamily="34" charset="0"/>
            </a:rPr>
            <a:t>Receiving:</a:t>
          </a:r>
          <a:r>
            <a:rPr lang="en-US" sz="1100">
              <a:solidFill>
                <a:schemeClr val="tx1"/>
              </a:solidFill>
              <a:latin typeface="+mn-lt"/>
              <a:ea typeface="+mn-ea"/>
              <a:cs typeface="Arial" pitchFamily="34" charset="0"/>
            </a:rPr>
            <a:t>  Upon receipt of a PVC fitting shipment to the receiver’s warehouse or to a jobsite, the contractor or purchaser should exercise established precautions. </a:t>
          </a:r>
        </a:p>
        <a:p>
          <a:endParaRPr lang="en-US" sz="1100">
            <a:solidFill>
              <a:schemeClr val="tx1"/>
            </a:solidFill>
            <a:latin typeface="+mn-lt"/>
            <a:ea typeface="+mn-ea"/>
            <a:cs typeface="Arial" pitchFamily="34" charset="0"/>
          </a:endParaRPr>
        </a:p>
        <a:p>
          <a:r>
            <a:rPr lang="en-US" sz="1100" b="1">
              <a:solidFill>
                <a:schemeClr val="tx1"/>
              </a:solidFill>
              <a:latin typeface="+mn-lt"/>
              <a:ea typeface="+mn-ea"/>
              <a:cs typeface="Arial" pitchFamily="34" charset="0"/>
            </a:rPr>
            <a:t>Inspection:</a:t>
          </a:r>
          <a:r>
            <a:rPr lang="en-US" sz="1100" i="1">
              <a:solidFill>
                <a:schemeClr val="tx1"/>
              </a:solidFill>
              <a:latin typeface="+mn-lt"/>
              <a:ea typeface="+mn-ea"/>
              <a:cs typeface="Arial" pitchFamily="34" charset="0"/>
            </a:rPr>
            <a:t> </a:t>
          </a:r>
          <a:r>
            <a:rPr lang="en-US" sz="1100">
              <a:solidFill>
                <a:schemeClr val="tx1"/>
              </a:solidFill>
              <a:latin typeface="+mn-lt"/>
              <a:ea typeface="+mn-ea"/>
              <a:cs typeface="Arial" pitchFamily="34" charset="0"/>
            </a:rPr>
            <a:t>Each PVC fittings shipment should be inventoried and inspected upon arrival. </a:t>
          </a:r>
        </a:p>
        <a:p>
          <a:endParaRPr lang="en-US" sz="1100">
            <a:solidFill>
              <a:schemeClr val="tx1"/>
            </a:solidFill>
            <a:latin typeface="+mn-lt"/>
            <a:ea typeface="+mn-ea"/>
            <a:cs typeface="Arial" pitchFamily="34" charset="0"/>
          </a:endParaRPr>
        </a:p>
        <a:p>
          <a:r>
            <a:rPr lang="en-US" sz="1100">
              <a:solidFill>
                <a:schemeClr val="tx1"/>
              </a:solidFill>
              <a:latin typeface="+mn-lt"/>
              <a:ea typeface="+mn-ea"/>
              <a:cs typeface="Arial" pitchFamily="34" charset="0"/>
            </a:rPr>
            <a:t>Tigre-ADS fittings are inspected and loaded at our plant using methods acceptable to the carrier. </a:t>
          </a:r>
        </a:p>
        <a:p>
          <a:endParaRPr lang="en-US" sz="1100">
            <a:solidFill>
              <a:schemeClr val="tx1"/>
            </a:solidFill>
            <a:latin typeface="+mn-lt"/>
            <a:ea typeface="+mn-ea"/>
            <a:cs typeface="Arial" pitchFamily="34" charset="0"/>
          </a:endParaRPr>
        </a:p>
        <a:p>
          <a:r>
            <a:rPr lang="en-US" sz="1100">
              <a:solidFill>
                <a:schemeClr val="tx1"/>
              </a:solidFill>
              <a:latin typeface="+mn-lt"/>
              <a:ea typeface="+mn-ea"/>
              <a:cs typeface="Arial" pitchFamily="34" charset="0"/>
            </a:rPr>
            <a:t>It is the carrier’s responsibility to deliver the shipment in good condition, and it is the responsibility of the receiver to insure there has been no loss or damage to the product.</a:t>
          </a:r>
        </a:p>
        <a:p>
          <a:endParaRPr lang="en-US" sz="1100">
            <a:solidFill>
              <a:schemeClr val="tx1"/>
            </a:solidFill>
            <a:latin typeface="+mn-lt"/>
            <a:ea typeface="+mn-ea"/>
            <a:cs typeface="Arial" pitchFamily="34" charset="0"/>
          </a:endParaRPr>
        </a:p>
        <a:p>
          <a:r>
            <a:rPr lang="en-US" sz="1100">
              <a:solidFill>
                <a:schemeClr val="tx1"/>
              </a:solidFill>
              <a:latin typeface="+mn-lt"/>
              <a:ea typeface="+mn-ea"/>
              <a:cs typeface="Arial" pitchFamily="34" charset="0"/>
            </a:rPr>
            <a:t>Records should accompany each shipment and the load should be checked against these records.  Any errors should be reported to the carrier immediately and proper notations made on the delivery receipt.</a:t>
          </a:r>
        </a:p>
        <a:p>
          <a:endParaRPr lang="en-US" sz="1100" b="1">
            <a:solidFill>
              <a:schemeClr val="tx1"/>
            </a:solidFill>
            <a:latin typeface="+mn-lt"/>
            <a:ea typeface="+mn-ea"/>
            <a:cs typeface="Arial" pitchFamily="34" charset="0"/>
          </a:endParaRPr>
        </a:p>
        <a:p>
          <a:r>
            <a:rPr lang="en-US" sz="1100" b="1">
              <a:solidFill>
                <a:schemeClr val="tx1"/>
              </a:solidFill>
              <a:latin typeface="+mn-lt"/>
              <a:ea typeface="+mn-ea"/>
              <a:cs typeface="Arial" pitchFamily="34" charset="0"/>
            </a:rPr>
            <a:t>Storage:</a:t>
          </a:r>
          <a:r>
            <a:rPr lang="en-US" sz="1100" b="1" i="1">
              <a:solidFill>
                <a:schemeClr val="tx1"/>
              </a:solidFill>
              <a:latin typeface="+mn-lt"/>
              <a:ea typeface="+mn-ea"/>
              <a:cs typeface="Arial" pitchFamily="34" charset="0"/>
            </a:rPr>
            <a:t> </a:t>
          </a:r>
          <a:r>
            <a:rPr lang="en-US" sz="1100">
              <a:solidFill>
                <a:schemeClr val="tx1"/>
              </a:solidFill>
              <a:latin typeface="+mn-lt"/>
              <a:ea typeface="+mn-ea"/>
              <a:cs typeface="Arial" pitchFamily="34" charset="0"/>
            </a:rPr>
            <a:t>When stacking crated or packaged PVC fittings, ensure the way you stack does not put excessive pressure on the products and their packaging. Doing so may damage the product.</a:t>
          </a:r>
        </a:p>
        <a:p>
          <a:endParaRPr lang="en-US" sz="1100">
            <a:solidFill>
              <a:schemeClr val="tx1"/>
            </a:solidFill>
            <a:latin typeface="+mn-lt"/>
            <a:ea typeface="+mn-ea"/>
            <a:cs typeface="Arial" pitchFamily="34" charset="0"/>
          </a:endParaRPr>
        </a:p>
        <a:p>
          <a:r>
            <a:rPr lang="en-US" sz="1100">
              <a:solidFill>
                <a:schemeClr val="tx1"/>
              </a:solidFill>
              <a:latin typeface="+mn-lt"/>
              <a:ea typeface="+mn-ea"/>
              <a:cs typeface="Arial" pitchFamily="34" charset="0"/>
            </a:rPr>
            <a:t>Fittings should not be stacked close to heat sources or hot objects such as heaters, boilers, steam lines, or engine exhaust, etc. Exposure to these types of heat sources for extended periods of time may cause the products to become deformed. Take caution to make sure the crates or packages are well ventilated as to not trap heat during warm weather or extreme heat conditions. </a:t>
          </a:r>
        </a:p>
        <a:p>
          <a:endParaRPr lang="en-US" sz="1100">
            <a:solidFill>
              <a:schemeClr val="tx1"/>
            </a:solidFill>
            <a:latin typeface="+mn-lt"/>
            <a:ea typeface="+mn-ea"/>
            <a:cs typeface="Arial" pitchFamily="34" charset="0"/>
          </a:endParaRPr>
        </a:p>
        <a:p>
          <a:r>
            <a:rPr lang="en-US" sz="1100">
              <a:solidFill>
                <a:schemeClr val="tx1"/>
              </a:solidFill>
              <a:latin typeface="+mn-lt"/>
              <a:ea typeface="+mn-ea"/>
              <a:cs typeface="Arial" pitchFamily="34" charset="0"/>
            </a:rPr>
            <a:t>During extreme heat, side load pressure on larger fittings for extended periods of time may cause parts to deform.</a:t>
          </a:r>
        </a:p>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114300</xdr:colOff>
          <xdr:row>321</xdr:row>
          <xdr:rowOff>28575</xdr:rowOff>
        </xdr:from>
        <xdr:to>
          <xdr:col>15</xdr:col>
          <xdr:colOff>466725</xdr:colOff>
          <xdr:row>368</xdr:row>
          <xdr:rowOff>28575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85725</xdr:colOff>
      <xdr:row>4</xdr:row>
      <xdr:rowOff>161925</xdr:rowOff>
    </xdr:from>
    <xdr:to>
      <xdr:col>0</xdr:col>
      <xdr:colOff>723900</xdr:colOff>
      <xdr:row>7</xdr:row>
      <xdr:rowOff>19050</xdr:rowOff>
    </xdr:to>
    <xdr:pic>
      <xdr:nvPicPr>
        <xdr:cNvPr id="16623" name="Picture 47" descr="01-01stopcouplinghxh.tif">
          <a:extLst>
            <a:ext uri="{FF2B5EF4-FFF2-40B4-BE49-F238E27FC236}">
              <a16:creationId xmlns:a16="http://schemas.microsoft.com/office/drawing/2014/main" id="{00000000-0008-0000-0000-0000EF4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23925"/>
          <a:ext cx="6381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13</xdr:row>
      <xdr:rowOff>152400</xdr:rowOff>
    </xdr:from>
    <xdr:to>
      <xdr:col>0</xdr:col>
      <xdr:colOff>676275</xdr:colOff>
      <xdr:row>17</xdr:row>
      <xdr:rowOff>47625</xdr:rowOff>
    </xdr:to>
    <xdr:pic>
      <xdr:nvPicPr>
        <xdr:cNvPr id="16624" name="Picture 68" descr="101-3197.tif">
          <a:extLst>
            <a:ext uri="{FF2B5EF4-FFF2-40B4-BE49-F238E27FC236}">
              <a16:creationId xmlns:a16="http://schemas.microsoft.com/office/drawing/2014/main" id="{00000000-0008-0000-0000-0000F04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628900"/>
          <a:ext cx="5524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133350</xdr:rowOff>
    </xdr:from>
    <xdr:to>
      <xdr:col>0</xdr:col>
      <xdr:colOff>742950</xdr:colOff>
      <xdr:row>24</xdr:row>
      <xdr:rowOff>95250</xdr:rowOff>
    </xdr:to>
    <xdr:pic>
      <xdr:nvPicPr>
        <xdr:cNvPr id="16625" name="Picture 81" descr="117-3308.tif">
          <a:extLst>
            <a:ext uri="{FF2B5EF4-FFF2-40B4-BE49-F238E27FC236}">
              <a16:creationId xmlns:a16="http://schemas.microsoft.com/office/drawing/2014/main" id="{00000000-0008-0000-0000-0000F14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4324350"/>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30</xdr:row>
      <xdr:rowOff>57150</xdr:rowOff>
    </xdr:from>
    <xdr:to>
      <xdr:col>0</xdr:col>
      <xdr:colOff>695325</xdr:colOff>
      <xdr:row>32</xdr:row>
      <xdr:rowOff>142875</xdr:rowOff>
    </xdr:to>
    <xdr:pic>
      <xdr:nvPicPr>
        <xdr:cNvPr id="16626" name="Picture 71" descr="04-14trapadaptsmale.tif">
          <a:extLst>
            <a:ext uri="{FF2B5EF4-FFF2-40B4-BE49-F238E27FC236}">
              <a16:creationId xmlns:a16="http://schemas.microsoft.com/office/drawing/2014/main" id="{00000000-0008-0000-0000-0000F24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825" y="5962650"/>
          <a:ext cx="5715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36</xdr:row>
      <xdr:rowOff>95250</xdr:rowOff>
    </xdr:from>
    <xdr:to>
      <xdr:col>0</xdr:col>
      <xdr:colOff>742950</xdr:colOff>
      <xdr:row>38</xdr:row>
      <xdr:rowOff>0</xdr:rowOff>
    </xdr:to>
    <xdr:pic>
      <xdr:nvPicPr>
        <xdr:cNvPr id="16627" name="Picture 72" descr="103P3211.tif">
          <a:extLst>
            <a:ext uri="{FF2B5EF4-FFF2-40B4-BE49-F238E27FC236}">
              <a16:creationId xmlns:a16="http://schemas.microsoft.com/office/drawing/2014/main" id="{00000000-0008-0000-0000-0000F34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725" y="7143750"/>
          <a:ext cx="657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42</xdr:row>
      <xdr:rowOff>66675</xdr:rowOff>
    </xdr:from>
    <xdr:to>
      <xdr:col>0</xdr:col>
      <xdr:colOff>714375</xdr:colOff>
      <xdr:row>44</xdr:row>
      <xdr:rowOff>161925</xdr:rowOff>
    </xdr:to>
    <xdr:pic>
      <xdr:nvPicPr>
        <xdr:cNvPr id="16628" name="Picture 1">
          <a:extLst>
            <a:ext uri="{FF2B5EF4-FFF2-40B4-BE49-F238E27FC236}">
              <a16:creationId xmlns:a16="http://schemas.microsoft.com/office/drawing/2014/main" id="{00000000-0008-0000-0000-0000F44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t="12120" b="12122"/>
        <a:stretch>
          <a:fillRect/>
        </a:stretch>
      </xdr:blipFill>
      <xdr:spPr bwMode="auto">
        <a:xfrm>
          <a:off x="85725" y="8258175"/>
          <a:ext cx="6286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171450</xdr:colOff>
      <xdr:row>4</xdr:row>
      <xdr:rowOff>47625</xdr:rowOff>
    </xdr:from>
    <xdr:to>
      <xdr:col>9</xdr:col>
      <xdr:colOff>666750</xdr:colOff>
      <xdr:row>6</xdr:row>
      <xdr:rowOff>123825</xdr:rowOff>
    </xdr:to>
    <xdr:pic>
      <xdr:nvPicPr>
        <xdr:cNvPr id="16629" name="Picture 73" descr="06-06trapadaptsfem.tif">
          <a:extLst>
            <a:ext uri="{FF2B5EF4-FFF2-40B4-BE49-F238E27FC236}">
              <a16:creationId xmlns:a16="http://schemas.microsoft.com/office/drawing/2014/main" id="{00000000-0008-0000-0000-0000F54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05350" y="809625"/>
          <a:ext cx="4953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10</xdr:row>
      <xdr:rowOff>66675</xdr:rowOff>
    </xdr:from>
    <xdr:to>
      <xdr:col>9</xdr:col>
      <xdr:colOff>714375</xdr:colOff>
      <xdr:row>12</xdr:row>
      <xdr:rowOff>142875</xdr:rowOff>
    </xdr:to>
    <xdr:pic>
      <xdr:nvPicPr>
        <xdr:cNvPr id="16630" name="Picture 74" descr="07-07trapadaptfemnut.tif">
          <a:extLst>
            <a:ext uri="{FF2B5EF4-FFF2-40B4-BE49-F238E27FC236}">
              <a16:creationId xmlns:a16="http://schemas.microsoft.com/office/drawing/2014/main" id="{00000000-0008-0000-0000-0000F64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10100" y="1971675"/>
          <a:ext cx="6381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142875</xdr:colOff>
      <xdr:row>16</xdr:row>
      <xdr:rowOff>95250</xdr:rowOff>
    </xdr:from>
    <xdr:to>
      <xdr:col>9</xdr:col>
      <xdr:colOff>695325</xdr:colOff>
      <xdr:row>19</xdr:row>
      <xdr:rowOff>152400</xdr:rowOff>
    </xdr:to>
    <xdr:pic>
      <xdr:nvPicPr>
        <xdr:cNvPr id="16631" name="Picture 75" descr="08-10NEWfitcleadapt.tif">
          <a:extLst>
            <a:ext uri="{FF2B5EF4-FFF2-40B4-BE49-F238E27FC236}">
              <a16:creationId xmlns:a16="http://schemas.microsoft.com/office/drawing/2014/main" id="{00000000-0008-0000-0000-0000F74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676775" y="3143250"/>
          <a:ext cx="5524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24</xdr:row>
      <xdr:rowOff>85725</xdr:rowOff>
    </xdr:from>
    <xdr:to>
      <xdr:col>9</xdr:col>
      <xdr:colOff>685800</xdr:colOff>
      <xdr:row>26</xdr:row>
      <xdr:rowOff>161925</xdr:rowOff>
    </xdr:to>
    <xdr:pic>
      <xdr:nvPicPr>
        <xdr:cNvPr id="16632" name="Picture 76" descr="09-11fitcleadaptwcap.tif">
          <a:extLst>
            <a:ext uri="{FF2B5EF4-FFF2-40B4-BE49-F238E27FC236}">
              <a16:creationId xmlns:a16="http://schemas.microsoft.com/office/drawing/2014/main" id="{00000000-0008-0000-0000-0000F84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619625" y="4657725"/>
          <a:ext cx="6000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32</xdr:row>
      <xdr:rowOff>152400</xdr:rowOff>
    </xdr:from>
    <xdr:to>
      <xdr:col>9</xdr:col>
      <xdr:colOff>742950</xdr:colOff>
      <xdr:row>34</xdr:row>
      <xdr:rowOff>133350</xdr:rowOff>
    </xdr:to>
    <xdr:pic>
      <xdr:nvPicPr>
        <xdr:cNvPr id="16633" name="Picture 77" descr="10-12cleanoutplug.tif">
          <a:extLst>
            <a:ext uri="{FF2B5EF4-FFF2-40B4-BE49-F238E27FC236}">
              <a16:creationId xmlns:a16="http://schemas.microsoft.com/office/drawing/2014/main" id="{00000000-0008-0000-0000-0000F94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619625" y="6248400"/>
          <a:ext cx="6572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40</xdr:row>
      <xdr:rowOff>180975</xdr:rowOff>
    </xdr:from>
    <xdr:to>
      <xdr:col>9</xdr:col>
      <xdr:colOff>685800</xdr:colOff>
      <xdr:row>44</xdr:row>
      <xdr:rowOff>28575</xdr:rowOff>
    </xdr:to>
    <xdr:pic>
      <xdr:nvPicPr>
        <xdr:cNvPr id="16634" name="Picture 78" descr="11-03flushbusing02.tif">
          <a:extLst>
            <a:ext uri="{FF2B5EF4-FFF2-40B4-BE49-F238E27FC236}">
              <a16:creationId xmlns:a16="http://schemas.microsoft.com/office/drawing/2014/main" id="{00000000-0008-0000-0000-0000FA4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648200" y="7800975"/>
          <a:ext cx="5715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60</xdr:row>
      <xdr:rowOff>76200</xdr:rowOff>
    </xdr:from>
    <xdr:to>
      <xdr:col>0</xdr:col>
      <xdr:colOff>742950</xdr:colOff>
      <xdr:row>63</xdr:row>
      <xdr:rowOff>0</xdr:rowOff>
    </xdr:to>
    <xdr:pic>
      <xdr:nvPicPr>
        <xdr:cNvPr id="16635" name="Picture 79" descr="12-13maleadapt.tif">
          <a:extLst>
            <a:ext uri="{FF2B5EF4-FFF2-40B4-BE49-F238E27FC236}">
              <a16:creationId xmlns:a16="http://schemas.microsoft.com/office/drawing/2014/main" id="{00000000-0008-0000-0000-0000FB4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6200" y="11506200"/>
          <a:ext cx="6667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68</xdr:row>
      <xdr:rowOff>85725</xdr:rowOff>
    </xdr:from>
    <xdr:to>
      <xdr:col>0</xdr:col>
      <xdr:colOff>723900</xdr:colOff>
      <xdr:row>70</xdr:row>
      <xdr:rowOff>104775</xdr:rowOff>
    </xdr:to>
    <xdr:pic>
      <xdr:nvPicPr>
        <xdr:cNvPr id="16636" name="Picture 1024" descr="http://s3.pexsupply.com/images/products/large/p110-015-2.jpg">
          <a:extLst>
            <a:ext uri="{FF2B5EF4-FFF2-40B4-BE49-F238E27FC236}">
              <a16:creationId xmlns:a16="http://schemas.microsoft.com/office/drawing/2014/main" id="{00000000-0008-0000-0000-0000FC4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16393" t="29033" r="14754" b="27419"/>
        <a:stretch>
          <a:fillRect/>
        </a:stretch>
      </xdr:blipFill>
      <xdr:spPr bwMode="auto">
        <a:xfrm>
          <a:off x="104775" y="13230225"/>
          <a:ext cx="6191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74</xdr:row>
      <xdr:rowOff>142875</xdr:rowOff>
    </xdr:from>
    <xdr:to>
      <xdr:col>0</xdr:col>
      <xdr:colOff>714375</xdr:colOff>
      <xdr:row>77</xdr:row>
      <xdr:rowOff>104775</xdr:rowOff>
    </xdr:to>
    <xdr:pic>
      <xdr:nvPicPr>
        <xdr:cNvPr id="16637" name="Picture 80" descr="13-16cap.tif">
          <a:extLst>
            <a:ext uri="{FF2B5EF4-FFF2-40B4-BE49-F238E27FC236}">
              <a16:creationId xmlns:a16="http://schemas.microsoft.com/office/drawing/2014/main" id="{00000000-0008-0000-0000-0000FD4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4775" y="14430375"/>
          <a:ext cx="6096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82</xdr:row>
      <xdr:rowOff>47625</xdr:rowOff>
    </xdr:from>
    <xdr:to>
      <xdr:col>0</xdr:col>
      <xdr:colOff>704850</xdr:colOff>
      <xdr:row>84</xdr:row>
      <xdr:rowOff>123825</xdr:rowOff>
    </xdr:to>
    <xdr:pic>
      <xdr:nvPicPr>
        <xdr:cNvPr id="16638" name="Picture 81" descr="117-3308.tif">
          <a:extLst>
            <a:ext uri="{FF2B5EF4-FFF2-40B4-BE49-F238E27FC236}">
              <a16:creationId xmlns:a16="http://schemas.microsoft.com/office/drawing/2014/main" id="{00000000-0008-0000-0000-0000FE4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4300" y="15859125"/>
          <a:ext cx="5905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88</xdr:row>
      <xdr:rowOff>95250</xdr:rowOff>
    </xdr:from>
    <xdr:to>
      <xdr:col>0</xdr:col>
      <xdr:colOff>742950</xdr:colOff>
      <xdr:row>91</xdr:row>
      <xdr:rowOff>95250</xdr:rowOff>
    </xdr:to>
    <xdr:pic>
      <xdr:nvPicPr>
        <xdr:cNvPr id="16639" name="Picture 82" descr="14-04nohubadapt.tif">
          <a:extLst>
            <a:ext uri="{FF2B5EF4-FFF2-40B4-BE49-F238E27FC236}">
              <a16:creationId xmlns:a16="http://schemas.microsoft.com/office/drawing/2014/main" id="{00000000-0008-0000-0000-0000FF4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7150" y="17049750"/>
          <a:ext cx="6858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95</xdr:row>
      <xdr:rowOff>123825</xdr:rowOff>
    </xdr:from>
    <xdr:to>
      <xdr:col>0</xdr:col>
      <xdr:colOff>723900</xdr:colOff>
      <xdr:row>97</xdr:row>
      <xdr:rowOff>152400</xdr:rowOff>
    </xdr:to>
    <xdr:pic>
      <xdr:nvPicPr>
        <xdr:cNvPr id="16640" name="Picture 83" descr="15-09hubadaptcast.tif">
          <a:extLst>
            <a:ext uri="{FF2B5EF4-FFF2-40B4-BE49-F238E27FC236}">
              <a16:creationId xmlns:a16="http://schemas.microsoft.com/office/drawing/2014/main" id="{00000000-0008-0000-0000-00000041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5250" y="18411825"/>
          <a:ext cx="628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102</xdr:row>
      <xdr:rowOff>57150</xdr:rowOff>
    </xdr:from>
    <xdr:to>
      <xdr:col>0</xdr:col>
      <xdr:colOff>590550</xdr:colOff>
      <xdr:row>104</xdr:row>
      <xdr:rowOff>133350</xdr:rowOff>
    </xdr:to>
    <xdr:pic>
      <xdr:nvPicPr>
        <xdr:cNvPr id="16641" name="Picture 3">
          <a:extLst>
            <a:ext uri="{FF2B5EF4-FFF2-40B4-BE49-F238E27FC236}">
              <a16:creationId xmlns:a16="http://schemas.microsoft.com/office/drawing/2014/main" id="{00000000-0008-0000-0000-00000141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00025" y="19678650"/>
          <a:ext cx="390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66675</xdr:colOff>
      <xdr:row>59</xdr:row>
      <xdr:rowOff>104775</xdr:rowOff>
    </xdr:from>
    <xdr:to>
      <xdr:col>9</xdr:col>
      <xdr:colOff>742950</xdr:colOff>
      <xdr:row>61</xdr:row>
      <xdr:rowOff>171450</xdr:rowOff>
    </xdr:to>
    <xdr:pic>
      <xdr:nvPicPr>
        <xdr:cNvPr id="16642" name="Picture 84" descr="16-02repaircoupling.tif">
          <a:extLst>
            <a:ext uri="{FF2B5EF4-FFF2-40B4-BE49-F238E27FC236}">
              <a16:creationId xmlns:a16="http://schemas.microsoft.com/office/drawing/2014/main" id="{00000000-0008-0000-0000-0000024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600575" y="11344275"/>
          <a:ext cx="6762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133350</xdr:colOff>
      <xdr:row>67</xdr:row>
      <xdr:rowOff>85725</xdr:rowOff>
    </xdr:from>
    <xdr:to>
      <xdr:col>9</xdr:col>
      <xdr:colOff>657225</xdr:colOff>
      <xdr:row>70</xdr:row>
      <xdr:rowOff>47625</xdr:rowOff>
    </xdr:to>
    <xdr:pic>
      <xdr:nvPicPr>
        <xdr:cNvPr id="16643" name="Picture 85" descr="17-17testcap.tif">
          <a:extLst>
            <a:ext uri="{FF2B5EF4-FFF2-40B4-BE49-F238E27FC236}">
              <a16:creationId xmlns:a16="http://schemas.microsoft.com/office/drawing/2014/main" id="{00000000-0008-0000-0000-0000034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667250" y="12849225"/>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74</xdr:row>
      <xdr:rowOff>114300</xdr:rowOff>
    </xdr:from>
    <xdr:to>
      <xdr:col>9</xdr:col>
      <xdr:colOff>704850</xdr:colOff>
      <xdr:row>77</xdr:row>
      <xdr:rowOff>161925</xdr:rowOff>
    </xdr:to>
    <xdr:pic>
      <xdr:nvPicPr>
        <xdr:cNvPr id="16644" name="Picture 86" descr="DWV14bendHH.tif">
          <a:extLst>
            <a:ext uri="{FF2B5EF4-FFF2-40B4-BE49-F238E27FC236}">
              <a16:creationId xmlns:a16="http://schemas.microsoft.com/office/drawing/2014/main" id="{00000000-0008-0000-0000-00000441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29150" y="14211300"/>
          <a:ext cx="6096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142875</xdr:colOff>
      <xdr:row>83</xdr:row>
      <xdr:rowOff>38100</xdr:rowOff>
    </xdr:from>
    <xdr:to>
      <xdr:col>9</xdr:col>
      <xdr:colOff>676275</xdr:colOff>
      <xdr:row>85</xdr:row>
      <xdr:rowOff>171450</xdr:rowOff>
    </xdr:to>
    <xdr:pic>
      <xdr:nvPicPr>
        <xdr:cNvPr id="16645" name="Picture 1026" descr="https://images.ewins.com/digital_asset_manager/image_resize.php?cid=3&amp;ic=SPE%20P300S-338&amp;mdx=81">
          <a:extLst>
            <a:ext uri="{FF2B5EF4-FFF2-40B4-BE49-F238E27FC236}">
              <a16:creationId xmlns:a16="http://schemas.microsoft.com/office/drawing/2014/main" id="{00000000-0008-0000-0000-0000054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t="4425"/>
        <a:stretch>
          <a:fillRect/>
        </a:stretch>
      </xdr:blipFill>
      <xdr:spPr bwMode="auto">
        <a:xfrm>
          <a:off x="4676775" y="15849600"/>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133350</xdr:colOff>
      <xdr:row>89</xdr:row>
      <xdr:rowOff>95250</xdr:rowOff>
    </xdr:from>
    <xdr:to>
      <xdr:col>9</xdr:col>
      <xdr:colOff>666750</xdr:colOff>
      <xdr:row>92</xdr:row>
      <xdr:rowOff>76200</xdr:rowOff>
    </xdr:to>
    <xdr:pic>
      <xdr:nvPicPr>
        <xdr:cNvPr id="16646" name="Picture 87" descr="DWV14bendHS.tif">
          <a:extLst>
            <a:ext uri="{FF2B5EF4-FFF2-40B4-BE49-F238E27FC236}">
              <a16:creationId xmlns:a16="http://schemas.microsoft.com/office/drawing/2014/main" id="{00000000-0008-0000-0000-00000641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667250" y="17049750"/>
          <a:ext cx="5334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133350</xdr:colOff>
      <xdr:row>97</xdr:row>
      <xdr:rowOff>66675</xdr:rowOff>
    </xdr:from>
    <xdr:to>
      <xdr:col>9</xdr:col>
      <xdr:colOff>676275</xdr:colOff>
      <xdr:row>100</xdr:row>
      <xdr:rowOff>133350</xdr:rowOff>
    </xdr:to>
    <xdr:pic>
      <xdr:nvPicPr>
        <xdr:cNvPr id="16647" name="Picture 88" descr="14bendstreetwlowheelHSH.tif">
          <a:extLst>
            <a:ext uri="{FF2B5EF4-FFF2-40B4-BE49-F238E27FC236}">
              <a16:creationId xmlns:a16="http://schemas.microsoft.com/office/drawing/2014/main" id="{00000000-0008-0000-0000-00000741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67250" y="18735675"/>
          <a:ext cx="5429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110</xdr:row>
      <xdr:rowOff>95250</xdr:rowOff>
    </xdr:from>
    <xdr:to>
      <xdr:col>0</xdr:col>
      <xdr:colOff>704850</xdr:colOff>
      <xdr:row>114</xdr:row>
      <xdr:rowOff>0</xdr:rowOff>
    </xdr:to>
    <xdr:pic>
      <xdr:nvPicPr>
        <xdr:cNvPr id="16648" name="Picture 89" descr="P304 Long Sweep 1/4 Bend">
          <a:extLst>
            <a:ext uri="{FF2B5EF4-FFF2-40B4-BE49-F238E27FC236}">
              <a16:creationId xmlns:a16="http://schemas.microsoft.com/office/drawing/2014/main" id="{00000000-0008-0000-0000-0000084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775" y="21050250"/>
          <a:ext cx="6000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118</xdr:row>
      <xdr:rowOff>76200</xdr:rowOff>
    </xdr:from>
    <xdr:to>
      <xdr:col>0</xdr:col>
      <xdr:colOff>723900</xdr:colOff>
      <xdr:row>122</xdr:row>
      <xdr:rowOff>19050</xdr:rowOff>
    </xdr:to>
    <xdr:pic>
      <xdr:nvPicPr>
        <xdr:cNvPr id="16649" name="Picture 90" descr="P309 Long Sweep 1/4 Bend, Street">
          <a:extLst>
            <a:ext uri="{FF2B5EF4-FFF2-40B4-BE49-F238E27FC236}">
              <a16:creationId xmlns:a16="http://schemas.microsoft.com/office/drawing/2014/main" id="{00000000-0008-0000-0000-00000941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5725" y="22555200"/>
          <a:ext cx="6381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126</xdr:row>
      <xdr:rowOff>38100</xdr:rowOff>
    </xdr:from>
    <xdr:to>
      <xdr:col>0</xdr:col>
      <xdr:colOff>619125</xdr:colOff>
      <xdr:row>128</xdr:row>
      <xdr:rowOff>161925</xdr:rowOff>
    </xdr:to>
    <xdr:pic>
      <xdr:nvPicPr>
        <xdr:cNvPr id="16650" name="Picture 91" descr="DWV14bendlowheelHS.tif">
          <a:extLst>
            <a:ext uri="{FF2B5EF4-FFF2-40B4-BE49-F238E27FC236}">
              <a16:creationId xmlns:a16="http://schemas.microsoft.com/office/drawing/2014/main" id="{00000000-0008-0000-0000-00000A41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1925" y="24041100"/>
          <a:ext cx="457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132</xdr:row>
      <xdr:rowOff>66675</xdr:rowOff>
    </xdr:from>
    <xdr:to>
      <xdr:col>0</xdr:col>
      <xdr:colOff>742950</xdr:colOff>
      <xdr:row>135</xdr:row>
      <xdr:rowOff>133350</xdr:rowOff>
    </xdr:to>
    <xdr:pic>
      <xdr:nvPicPr>
        <xdr:cNvPr id="16651" name="Picture 92" descr="P319 1/6 Bend">
          <a:extLst>
            <a:ext uri="{FF2B5EF4-FFF2-40B4-BE49-F238E27FC236}">
              <a16:creationId xmlns:a16="http://schemas.microsoft.com/office/drawing/2014/main" id="{00000000-0008-0000-0000-00000B41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 y="252126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139</xdr:row>
      <xdr:rowOff>76200</xdr:rowOff>
    </xdr:from>
    <xdr:to>
      <xdr:col>0</xdr:col>
      <xdr:colOff>685800</xdr:colOff>
      <xdr:row>142</xdr:row>
      <xdr:rowOff>76200</xdr:rowOff>
    </xdr:to>
    <xdr:pic>
      <xdr:nvPicPr>
        <xdr:cNvPr id="16652" name="Picture 93" descr="P320 1/6 Bend, Street">
          <a:extLst>
            <a:ext uri="{FF2B5EF4-FFF2-40B4-BE49-F238E27FC236}">
              <a16:creationId xmlns:a16="http://schemas.microsoft.com/office/drawing/2014/main" id="{00000000-0008-0000-0000-00000C4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85725" y="26555700"/>
          <a:ext cx="6000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146</xdr:row>
      <xdr:rowOff>95250</xdr:rowOff>
    </xdr:from>
    <xdr:to>
      <xdr:col>0</xdr:col>
      <xdr:colOff>733425</xdr:colOff>
      <xdr:row>149</xdr:row>
      <xdr:rowOff>104775</xdr:rowOff>
    </xdr:to>
    <xdr:pic>
      <xdr:nvPicPr>
        <xdr:cNvPr id="16653" name="Picture 1" descr="321 1/8 Bend">
          <a:extLst>
            <a:ext uri="{FF2B5EF4-FFF2-40B4-BE49-F238E27FC236}">
              <a16:creationId xmlns:a16="http://schemas.microsoft.com/office/drawing/2014/main" id="{00000000-0008-0000-0000-00000D41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85725" y="27908250"/>
          <a:ext cx="6477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76200</xdr:colOff>
      <xdr:row>154</xdr:row>
      <xdr:rowOff>85725</xdr:rowOff>
    </xdr:from>
    <xdr:to>
      <xdr:col>0</xdr:col>
      <xdr:colOff>723900</xdr:colOff>
      <xdr:row>157</xdr:row>
      <xdr:rowOff>104775</xdr:rowOff>
    </xdr:to>
    <xdr:pic>
      <xdr:nvPicPr>
        <xdr:cNvPr id="16654" name="Picture 2" descr="323 1/8 Bend, Street">
          <a:extLst>
            <a:ext uri="{FF2B5EF4-FFF2-40B4-BE49-F238E27FC236}">
              <a16:creationId xmlns:a16="http://schemas.microsoft.com/office/drawing/2014/main" id="{00000000-0008-0000-0000-00000E41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 y="29422725"/>
          <a:ext cx="6477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9</xdr:col>
      <xdr:colOff>85725</xdr:colOff>
      <xdr:row>126</xdr:row>
      <xdr:rowOff>142875</xdr:rowOff>
    </xdr:from>
    <xdr:to>
      <xdr:col>9</xdr:col>
      <xdr:colOff>723900</xdr:colOff>
      <xdr:row>129</xdr:row>
      <xdr:rowOff>47625</xdr:rowOff>
    </xdr:to>
    <xdr:pic>
      <xdr:nvPicPr>
        <xdr:cNvPr id="16655" name="Picture 98" descr="327-3426.tif">
          <a:extLst>
            <a:ext uri="{FF2B5EF4-FFF2-40B4-BE49-F238E27FC236}">
              <a16:creationId xmlns:a16="http://schemas.microsoft.com/office/drawing/2014/main" id="{00000000-0008-0000-0000-00000F41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619625" y="24145875"/>
          <a:ext cx="6381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140</xdr:row>
      <xdr:rowOff>57150</xdr:rowOff>
    </xdr:from>
    <xdr:to>
      <xdr:col>9</xdr:col>
      <xdr:colOff>628650</xdr:colOff>
      <xdr:row>142</xdr:row>
      <xdr:rowOff>142875</xdr:rowOff>
    </xdr:to>
    <xdr:pic>
      <xdr:nvPicPr>
        <xdr:cNvPr id="16656" name="Picture 1026" descr="329 Closet Bend, Reducing">
          <a:extLst>
            <a:ext uri="{FF2B5EF4-FFF2-40B4-BE49-F238E27FC236}">
              <a16:creationId xmlns:a16="http://schemas.microsoft.com/office/drawing/2014/main" id="{00000000-0008-0000-0000-00001041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762500" y="26727150"/>
          <a:ext cx="4000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9</xdr:col>
      <xdr:colOff>171450</xdr:colOff>
      <xdr:row>146</xdr:row>
      <xdr:rowOff>66675</xdr:rowOff>
    </xdr:from>
    <xdr:to>
      <xdr:col>9</xdr:col>
      <xdr:colOff>628650</xdr:colOff>
      <xdr:row>148</xdr:row>
      <xdr:rowOff>133350</xdr:rowOff>
    </xdr:to>
    <xdr:pic>
      <xdr:nvPicPr>
        <xdr:cNvPr id="16657" name="Picture 1027" descr="330 Closet Bend, Reducing">
          <a:extLst>
            <a:ext uri="{FF2B5EF4-FFF2-40B4-BE49-F238E27FC236}">
              <a16:creationId xmlns:a16="http://schemas.microsoft.com/office/drawing/2014/main" id="{00000000-0008-0000-0000-00001141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705350" y="27879675"/>
          <a:ext cx="4572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9</xdr:col>
      <xdr:colOff>133350</xdr:colOff>
      <xdr:row>152</xdr:row>
      <xdr:rowOff>95250</xdr:rowOff>
    </xdr:from>
    <xdr:to>
      <xdr:col>9</xdr:col>
      <xdr:colOff>647700</xdr:colOff>
      <xdr:row>155</xdr:row>
      <xdr:rowOff>57150</xdr:rowOff>
    </xdr:to>
    <xdr:pic>
      <xdr:nvPicPr>
        <xdr:cNvPr id="16658" name="Picture 101" descr="VentEllHH.tif">
          <a:extLst>
            <a:ext uri="{FF2B5EF4-FFF2-40B4-BE49-F238E27FC236}">
              <a16:creationId xmlns:a16="http://schemas.microsoft.com/office/drawing/2014/main" id="{00000000-0008-0000-0000-00001241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4667250" y="29051250"/>
          <a:ext cx="5143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163</xdr:row>
      <xdr:rowOff>95250</xdr:rowOff>
    </xdr:from>
    <xdr:to>
      <xdr:col>0</xdr:col>
      <xdr:colOff>704850</xdr:colOff>
      <xdr:row>166</xdr:row>
      <xdr:rowOff>57150</xdr:rowOff>
    </xdr:to>
    <xdr:pic>
      <xdr:nvPicPr>
        <xdr:cNvPr id="16659" name="Picture 102" descr="VentEllHS.tif">
          <a:extLst>
            <a:ext uri="{FF2B5EF4-FFF2-40B4-BE49-F238E27FC236}">
              <a16:creationId xmlns:a16="http://schemas.microsoft.com/office/drawing/2014/main" id="{00000000-0008-0000-0000-00001341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300" y="31146750"/>
          <a:ext cx="590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170</xdr:row>
      <xdr:rowOff>123825</xdr:rowOff>
    </xdr:from>
    <xdr:to>
      <xdr:col>0</xdr:col>
      <xdr:colOff>714375</xdr:colOff>
      <xdr:row>174</xdr:row>
      <xdr:rowOff>123825</xdr:rowOff>
    </xdr:to>
    <xdr:pic>
      <xdr:nvPicPr>
        <xdr:cNvPr id="16660" name="Picture 103" descr="30-29santee02.tif">
          <a:extLst>
            <a:ext uri="{FF2B5EF4-FFF2-40B4-BE49-F238E27FC236}">
              <a16:creationId xmlns:a16="http://schemas.microsoft.com/office/drawing/2014/main" id="{00000000-0008-0000-0000-00001441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114300" y="32508825"/>
          <a:ext cx="6000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179</xdr:row>
      <xdr:rowOff>104775</xdr:rowOff>
    </xdr:from>
    <xdr:to>
      <xdr:col>0</xdr:col>
      <xdr:colOff>714375</xdr:colOff>
      <xdr:row>183</xdr:row>
      <xdr:rowOff>38100</xdr:rowOff>
    </xdr:to>
    <xdr:pic>
      <xdr:nvPicPr>
        <xdr:cNvPr id="16661" name="Picture 104" descr="dblsanitaryteereducingall hub.tif">
          <a:extLst>
            <a:ext uri="{FF2B5EF4-FFF2-40B4-BE49-F238E27FC236}">
              <a16:creationId xmlns:a16="http://schemas.microsoft.com/office/drawing/2014/main" id="{00000000-0008-0000-0000-00001541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4300" y="34204275"/>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190</xdr:row>
      <xdr:rowOff>104775</xdr:rowOff>
    </xdr:from>
    <xdr:to>
      <xdr:col>0</xdr:col>
      <xdr:colOff>685800</xdr:colOff>
      <xdr:row>194</xdr:row>
      <xdr:rowOff>76200</xdr:rowOff>
    </xdr:to>
    <xdr:pic>
      <xdr:nvPicPr>
        <xdr:cNvPr id="16662" name="Picture 105" descr="403-3479.tif">
          <a:extLst>
            <a:ext uri="{FF2B5EF4-FFF2-40B4-BE49-F238E27FC236}">
              <a16:creationId xmlns:a16="http://schemas.microsoft.com/office/drawing/2014/main" id="{00000000-0008-0000-0000-00001641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5250" y="36299775"/>
          <a:ext cx="590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198</xdr:row>
      <xdr:rowOff>85725</xdr:rowOff>
    </xdr:from>
    <xdr:to>
      <xdr:col>0</xdr:col>
      <xdr:colOff>657225</xdr:colOff>
      <xdr:row>202</xdr:row>
      <xdr:rowOff>9525</xdr:rowOff>
    </xdr:to>
    <xdr:pic>
      <xdr:nvPicPr>
        <xdr:cNvPr id="16663" name="Picture 106" descr="404-3487NEW.tif">
          <a:extLst>
            <a:ext uri="{FF2B5EF4-FFF2-40B4-BE49-F238E27FC236}">
              <a16:creationId xmlns:a16="http://schemas.microsoft.com/office/drawing/2014/main" id="{00000000-0008-0000-0000-00001741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04775" y="37804725"/>
          <a:ext cx="552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206</xdr:row>
      <xdr:rowOff>66675</xdr:rowOff>
    </xdr:from>
    <xdr:to>
      <xdr:col>0</xdr:col>
      <xdr:colOff>542925</xdr:colOff>
      <xdr:row>208</xdr:row>
      <xdr:rowOff>133350</xdr:rowOff>
    </xdr:to>
    <xdr:pic>
      <xdr:nvPicPr>
        <xdr:cNvPr id="16664" name="Picture 107" descr="416-3500.tif">
          <a:extLst>
            <a:ext uri="{FF2B5EF4-FFF2-40B4-BE49-F238E27FC236}">
              <a16:creationId xmlns:a16="http://schemas.microsoft.com/office/drawing/2014/main" id="{00000000-0008-0000-0000-00001841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90500" y="39309675"/>
          <a:ext cx="3524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163</xdr:row>
      <xdr:rowOff>47625</xdr:rowOff>
    </xdr:from>
    <xdr:to>
      <xdr:col>9</xdr:col>
      <xdr:colOff>561975</xdr:colOff>
      <xdr:row>165</xdr:row>
      <xdr:rowOff>133350</xdr:rowOff>
    </xdr:to>
    <xdr:pic>
      <xdr:nvPicPr>
        <xdr:cNvPr id="16665" name="Picture 108" descr="417-3503.tif">
          <a:extLst>
            <a:ext uri="{FF2B5EF4-FFF2-40B4-BE49-F238E27FC236}">
              <a16:creationId xmlns:a16="http://schemas.microsoft.com/office/drawing/2014/main" id="{00000000-0008-0000-0000-00001941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733925" y="31099125"/>
          <a:ext cx="3619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171450</xdr:colOff>
      <xdr:row>169</xdr:row>
      <xdr:rowOff>57150</xdr:rowOff>
    </xdr:from>
    <xdr:to>
      <xdr:col>9</xdr:col>
      <xdr:colOff>619125</xdr:colOff>
      <xdr:row>171</xdr:row>
      <xdr:rowOff>133350</xdr:rowOff>
    </xdr:to>
    <xdr:pic>
      <xdr:nvPicPr>
        <xdr:cNvPr id="16666" name="Picture 109" descr="418-3507.tif">
          <a:extLst>
            <a:ext uri="{FF2B5EF4-FFF2-40B4-BE49-F238E27FC236}">
              <a16:creationId xmlns:a16="http://schemas.microsoft.com/office/drawing/2014/main" id="{00000000-0008-0000-0000-00001A41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4705350" y="32251650"/>
          <a:ext cx="4476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175</xdr:row>
      <xdr:rowOff>76200</xdr:rowOff>
    </xdr:from>
    <xdr:to>
      <xdr:col>9</xdr:col>
      <xdr:colOff>714375</xdr:colOff>
      <xdr:row>178</xdr:row>
      <xdr:rowOff>123825</xdr:rowOff>
    </xdr:to>
    <xdr:pic>
      <xdr:nvPicPr>
        <xdr:cNvPr id="16667" name="Picture 110" descr="doublesantteeallhub03.tif">
          <a:extLst>
            <a:ext uri="{FF2B5EF4-FFF2-40B4-BE49-F238E27FC236}">
              <a16:creationId xmlns:a16="http://schemas.microsoft.com/office/drawing/2014/main" id="{00000000-0008-0000-0000-00001B41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4610100" y="33413700"/>
          <a:ext cx="6381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182</xdr:row>
      <xdr:rowOff>85725</xdr:rowOff>
    </xdr:from>
    <xdr:to>
      <xdr:col>9</xdr:col>
      <xdr:colOff>714375</xdr:colOff>
      <xdr:row>186</xdr:row>
      <xdr:rowOff>19050</xdr:rowOff>
    </xdr:to>
    <xdr:pic>
      <xdr:nvPicPr>
        <xdr:cNvPr id="16668" name="Picture 111" descr="429-3513NEW.tif">
          <a:extLst>
            <a:ext uri="{FF2B5EF4-FFF2-40B4-BE49-F238E27FC236}">
              <a16:creationId xmlns:a16="http://schemas.microsoft.com/office/drawing/2014/main" id="{00000000-0008-0000-0000-00001C41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4619625" y="34756725"/>
          <a:ext cx="628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190</xdr:row>
      <xdr:rowOff>38100</xdr:rowOff>
    </xdr:from>
    <xdr:to>
      <xdr:col>9</xdr:col>
      <xdr:colOff>695325</xdr:colOff>
      <xdr:row>192</xdr:row>
      <xdr:rowOff>152400</xdr:rowOff>
    </xdr:to>
    <xdr:pic>
      <xdr:nvPicPr>
        <xdr:cNvPr id="16669" name="Picture 1102" descr="http://s3.pexsupply.com/images/products/large/p439-338-1.jpg">
          <a:extLst>
            <a:ext uri="{FF2B5EF4-FFF2-40B4-BE49-F238E27FC236}">
              <a16:creationId xmlns:a16="http://schemas.microsoft.com/office/drawing/2014/main" id="{00000000-0008-0000-0000-00001D41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l="19545" t="21526" r="19972" b="26630"/>
        <a:stretch>
          <a:fillRect/>
        </a:stretch>
      </xdr:blipFill>
      <xdr:spPr bwMode="auto">
        <a:xfrm>
          <a:off x="4648200" y="36233100"/>
          <a:ext cx="5810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202</xdr:row>
      <xdr:rowOff>76200</xdr:rowOff>
    </xdr:from>
    <xdr:to>
      <xdr:col>9</xdr:col>
      <xdr:colOff>590550</xdr:colOff>
      <xdr:row>205</xdr:row>
      <xdr:rowOff>95250</xdr:rowOff>
    </xdr:to>
    <xdr:pic>
      <xdr:nvPicPr>
        <xdr:cNvPr id="16670" name="Picture 112" descr="37-32cleanouttee.tif">
          <a:extLst>
            <a:ext uri="{FF2B5EF4-FFF2-40B4-BE49-F238E27FC236}">
              <a16:creationId xmlns:a16="http://schemas.microsoft.com/office/drawing/2014/main" id="{00000000-0008-0000-0000-00001E41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4743450" y="38557200"/>
          <a:ext cx="381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213</xdr:row>
      <xdr:rowOff>76200</xdr:rowOff>
    </xdr:from>
    <xdr:to>
      <xdr:col>0</xdr:col>
      <xdr:colOff>685800</xdr:colOff>
      <xdr:row>217</xdr:row>
      <xdr:rowOff>85725</xdr:rowOff>
    </xdr:to>
    <xdr:pic>
      <xdr:nvPicPr>
        <xdr:cNvPr id="16671" name="Picture 113" descr="36-31cleanoutteewco.tif">
          <a:extLst>
            <a:ext uri="{FF2B5EF4-FFF2-40B4-BE49-F238E27FC236}">
              <a16:creationId xmlns:a16="http://schemas.microsoft.com/office/drawing/2014/main" id="{00000000-0008-0000-0000-00001F41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3825" y="40652700"/>
          <a:ext cx="5619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221</xdr:row>
      <xdr:rowOff>57150</xdr:rowOff>
    </xdr:from>
    <xdr:to>
      <xdr:col>0</xdr:col>
      <xdr:colOff>495300</xdr:colOff>
      <xdr:row>224</xdr:row>
      <xdr:rowOff>152400</xdr:rowOff>
    </xdr:to>
    <xdr:pic>
      <xdr:nvPicPr>
        <xdr:cNvPr id="16672" name="Picture 112" descr="37-32cleanouttee.tif">
          <a:extLst>
            <a:ext uri="{FF2B5EF4-FFF2-40B4-BE49-F238E27FC236}">
              <a16:creationId xmlns:a16="http://schemas.microsoft.com/office/drawing/2014/main" id="{00000000-0008-0000-0000-00002041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6675" y="42157650"/>
          <a:ext cx="4286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222</xdr:row>
      <xdr:rowOff>28575</xdr:rowOff>
    </xdr:from>
    <xdr:to>
      <xdr:col>0</xdr:col>
      <xdr:colOff>704850</xdr:colOff>
      <xdr:row>223</xdr:row>
      <xdr:rowOff>180975</xdr:rowOff>
    </xdr:to>
    <xdr:pic>
      <xdr:nvPicPr>
        <xdr:cNvPr id="16673" name="Picture 1024" descr="http://s3.pexsupply.com/images/products/large/p110-015-2.jpg">
          <a:extLst>
            <a:ext uri="{FF2B5EF4-FFF2-40B4-BE49-F238E27FC236}">
              <a16:creationId xmlns:a16="http://schemas.microsoft.com/office/drawing/2014/main" id="{00000000-0008-0000-0000-00002141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l="41293" t="21587" r="40022" b="20030"/>
        <a:stretch>
          <a:fillRect/>
        </a:stretch>
      </xdr:blipFill>
      <xdr:spPr bwMode="auto">
        <a:xfrm>
          <a:off x="590550" y="42319575"/>
          <a:ext cx="114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228</xdr:row>
      <xdr:rowOff>47625</xdr:rowOff>
    </xdr:from>
    <xdr:to>
      <xdr:col>0</xdr:col>
      <xdr:colOff>533400</xdr:colOff>
      <xdr:row>230</xdr:row>
      <xdr:rowOff>142875</xdr:rowOff>
    </xdr:to>
    <xdr:pic>
      <xdr:nvPicPr>
        <xdr:cNvPr id="16674" name="Picture 114" descr="448-3557.tif">
          <a:extLst>
            <a:ext uri="{FF2B5EF4-FFF2-40B4-BE49-F238E27FC236}">
              <a16:creationId xmlns:a16="http://schemas.microsoft.com/office/drawing/2014/main" id="{00000000-0008-0000-0000-00002241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219075" y="43481625"/>
          <a:ext cx="3143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234</xdr:row>
      <xdr:rowOff>38100</xdr:rowOff>
    </xdr:from>
    <xdr:to>
      <xdr:col>0</xdr:col>
      <xdr:colOff>742950</xdr:colOff>
      <xdr:row>236</xdr:row>
      <xdr:rowOff>180975</xdr:rowOff>
    </xdr:to>
    <xdr:pic>
      <xdr:nvPicPr>
        <xdr:cNvPr id="16675" name="Picture 1">
          <a:extLst>
            <a:ext uri="{FF2B5EF4-FFF2-40B4-BE49-F238E27FC236}">
              <a16:creationId xmlns:a16="http://schemas.microsoft.com/office/drawing/2014/main" id="{00000000-0008-0000-0000-0000234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t="15205" b="7018"/>
        <a:stretch>
          <a:fillRect/>
        </a:stretch>
      </xdr:blipFill>
      <xdr:spPr bwMode="auto">
        <a:xfrm>
          <a:off x="66675" y="44615100"/>
          <a:ext cx="6762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240</xdr:row>
      <xdr:rowOff>76200</xdr:rowOff>
    </xdr:from>
    <xdr:to>
      <xdr:col>0</xdr:col>
      <xdr:colOff>685800</xdr:colOff>
      <xdr:row>243</xdr:row>
      <xdr:rowOff>95250</xdr:rowOff>
    </xdr:to>
    <xdr:pic>
      <xdr:nvPicPr>
        <xdr:cNvPr id="16676" name="Picture 115" descr="501-3561.tif">
          <a:extLst>
            <a:ext uri="{FF2B5EF4-FFF2-40B4-BE49-F238E27FC236}">
              <a16:creationId xmlns:a16="http://schemas.microsoft.com/office/drawing/2014/main" id="{00000000-0008-0000-0000-00002441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5250" y="45796200"/>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247</xdr:row>
      <xdr:rowOff>76200</xdr:rowOff>
    </xdr:from>
    <xdr:to>
      <xdr:col>0</xdr:col>
      <xdr:colOff>733425</xdr:colOff>
      <xdr:row>250</xdr:row>
      <xdr:rowOff>161925</xdr:rowOff>
    </xdr:to>
    <xdr:pic>
      <xdr:nvPicPr>
        <xdr:cNvPr id="16677" name="Picture 116" descr="502-3565.tif">
          <a:extLst>
            <a:ext uri="{FF2B5EF4-FFF2-40B4-BE49-F238E27FC236}">
              <a16:creationId xmlns:a16="http://schemas.microsoft.com/office/drawing/2014/main" id="{00000000-0008-0000-0000-00002541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6200" y="47129700"/>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255</xdr:row>
      <xdr:rowOff>66675</xdr:rowOff>
    </xdr:from>
    <xdr:to>
      <xdr:col>0</xdr:col>
      <xdr:colOff>638175</xdr:colOff>
      <xdr:row>257</xdr:row>
      <xdr:rowOff>142875</xdr:rowOff>
    </xdr:to>
    <xdr:pic>
      <xdr:nvPicPr>
        <xdr:cNvPr id="16678" name="Picture 117" descr="38-34combowye18bend3.tif">
          <a:extLst>
            <a:ext uri="{FF2B5EF4-FFF2-40B4-BE49-F238E27FC236}">
              <a16:creationId xmlns:a16="http://schemas.microsoft.com/office/drawing/2014/main" id="{00000000-0008-0000-0000-00002641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80975" y="486441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171450</xdr:colOff>
      <xdr:row>213</xdr:row>
      <xdr:rowOff>66675</xdr:rowOff>
    </xdr:from>
    <xdr:to>
      <xdr:col>9</xdr:col>
      <xdr:colOff>609600</xdr:colOff>
      <xdr:row>215</xdr:row>
      <xdr:rowOff>123825</xdr:rowOff>
    </xdr:to>
    <xdr:pic>
      <xdr:nvPicPr>
        <xdr:cNvPr id="16679" name="Picture 118" descr="38-34combowye18bend3.tif">
          <a:extLst>
            <a:ext uri="{FF2B5EF4-FFF2-40B4-BE49-F238E27FC236}">
              <a16:creationId xmlns:a16="http://schemas.microsoft.com/office/drawing/2014/main" id="{00000000-0008-0000-0000-00002741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4705350" y="40643175"/>
          <a:ext cx="4381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219</xdr:row>
      <xdr:rowOff>133350</xdr:rowOff>
    </xdr:from>
    <xdr:to>
      <xdr:col>9</xdr:col>
      <xdr:colOff>733425</xdr:colOff>
      <xdr:row>221</xdr:row>
      <xdr:rowOff>104775</xdr:rowOff>
    </xdr:to>
    <xdr:pic>
      <xdr:nvPicPr>
        <xdr:cNvPr id="16680" name="Picture 119" descr="40-35dblcombowye.tif">
          <a:extLst>
            <a:ext uri="{FF2B5EF4-FFF2-40B4-BE49-F238E27FC236}">
              <a16:creationId xmlns:a16="http://schemas.microsoft.com/office/drawing/2014/main" id="{00000000-0008-0000-0000-00002841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4610100" y="41852850"/>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95250</xdr:colOff>
      <xdr:row>227</xdr:row>
      <xdr:rowOff>123825</xdr:rowOff>
    </xdr:from>
    <xdr:to>
      <xdr:col>9</xdr:col>
      <xdr:colOff>733425</xdr:colOff>
      <xdr:row>231</xdr:row>
      <xdr:rowOff>76200</xdr:rowOff>
    </xdr:to>
    <xdr:pic>
      <xdr:nvPicPr>
        <xdr:cNvPr id="16681" name="Picture 120" descr="41-36wye600-02.tif">
          <a:extLst>
            <a:ext uri="{FF2B5EF4-FFF2-40B4-BE49-F238E27FC236}">
              <a16:creationId xmlns:a16="http://schemas.microsoft.com/office/drawing/2014/main" id="{00000000-0008-0000-0000-00002941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4629150" y="43367325"/>
          <a:ext cx="6381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104775</xdr:colOff>
      <xdr:row>236</xdr:row>
      <xdr:rowOff>123825</xdr:rowOff>
    </xdr:from>
    <xdr:to>
      <xdr:col>9</xdr:col>
      <xdr:colOff>714375</xdr:colOff>
      <xdr:row>240</xdr:row>
      <xdr:rowOff>66675</xdr:rowOff>
    </xdr:to>
    <xdr:pic>
      <xdr:nvPicPr>
        <xdr:cNvPr id="16682" name="Picture 121" descr="DWweyereducing all.tif">
          <a:extLst>
            <a:ext uri="{FF2B5EF4-FFF2-40B4-BE49-F238E27FC236}">
              <a16:creationId xmlns:a16="http://schemas.microsoft.com/office/drawing/2014/main" id="{00000000-0008-0000-0000-00002A41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4638675" y="45081825"/>
          <a:ext cx="6096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142875</xdr:colOff>
      <xdr:row>249</xdr:row>
      <xdr:rowOff>85725</xdr:rowOff>
    </xdr:from>
    <xdr:to>
      <xdr:col>9</xdr:col>
      <xdr:colOff>676275</xdr:colOff>
      <xdr:row>252</xdr:row>
      <xdr:rowOff>85725</xdr:rowOff>
    </xdr:to>
    <xdr:pic>
      <xdr:nvPicPr>
        <xdr:cNvPr id="16683" name="Picture 122" descr="43-37wyestreet602.tif">
          <a:extLst>
            <a:ext uri="{FF2B5EF4-FFF2-40B4-BE49-F238E27FC236}">
              <a16:creationId xmlns:a16="http://schemas.microsoft.com/office/drawing/2014/main" id="{00000000-0008-0000-0000-00002B41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4676775" y="47520225"/>
          <a:ext cx="533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262</xdr:row>
      <xdr:rowOff>66675</xdr:rowOff>
    </xdr:from>
    <xdr:to>
      <xdr:col>0</xdr:col>
      <xdr:colOff>676275</xdr:colOff>
      <xdr:row>265</xdr:row>
      <xdr:rowOff>104775</xdr:rowOff>
    </xdr:to>
    <xdr:pic>
      <xdr:nvPicPr>
        <xdr:cNvPr id="16684" name="Picture 123" descr="44-newwyestreet603.tif">
          <a:extLst>
            <a:ext uri="{FF2B5EF4-FFF2-40B4-BE49-F238E27FC236}">
              <a16:creationId xmlns:a16="http://schemas.microsoft.com/office/drawing/2014/main" id="{00000000-0008-0000-0000-00002C41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42875" y="49977675"/>
          <a:ext cx="533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269</xdr:row>
      <xdr:rowOff>76200</xdr:rowOff>
    </xdr:from>
    <xdr:to>
      <xdr:col>0</xdr:col>
      <xdr:colOff>733425</xdr:colOff>
      <xdr:row>271</xdr:row>
      <xdr:rowOff>180975</xdr:rowOff>
    </xdr:to>
    <xdr:pic>
      <xdr:nvPicPr>
        <xdr:cNvPr id="16685" name="Picture 124" descr="doublesantteeallhub04.tif">
          <a:extLst>
            <a:ext uri="{FF2B5EF4-FFF2-40B4-BE49-F238E27FC236}">
              <a16:creationId xmlns:a16="http://schemas.microsoft.com/office/drawing/2014/main" id="{00000000-0008-0000-0000-00002D41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6200" y="51320700"/>
          <a:ext cx="6572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277</xdr:row>
      <xdr:rowOff>85725</xdr:rowOff>
    </xdr:from>
    <xdr:to>
      <xdr:col>0</xdr:col>
      <xdr:colOff>742950</xdr:colOff>
      <xdr:row>280</xdr:row>
      <xdr:rowOff>95250</xdr:rowOff>
    </xdr:to>
    <xdr:pic>
      <xdr:nvPicPr>
        <xdr:cNvPr id="16686" name="Picture 125" descr="doublesantteeallhub02.tif">
          <a:extLst>
            <a:ext uri="{FF2B5EF4-FFF2-40B4-BE49-F238E27FC236}">
              <a16:creationId xmlns:a16="http://schemas.microsoft.com/office/drawing/2014/main" id="{00000000-0008-0000-0000-00002E410000}"/>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76200" y="52854225"/>
          <a:ext cx="6667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286</xdr:row>
      <xdr:rowOff>95250</xdr:rowOff>
    </xdr:from>
    <xdr:to>
      <xdr:col>0</xdr:col>
      <xdr:colOff>742950</xdr:colOff>
      <xdr:row>289</xdr:row>
      <xdr:rowOff>0</xdr:rowOff>
    </xdr:to>
    <xdr:pic>
      <xdr:nvPicPr>
        <xdr:cNvPr id="16687" name="Picture 126" descr="47-41returnbend.tif">
          <a:extLst>
            <a:ext uri="{FF2B5EF4-FFF2-40B4-BE49-F238E27FC236}">
              <a16:creationId xmlns:a16="http://schemas.microsoft.com/office/drawing/2014/main" id="{00000000-0008-0000-0000-00002F4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76200" y="54578250"/>
          <a:ext cx="666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293</xdr:row>
      <xdr:rowOff>85725</xdr:rowOff>
    </xdr:from>
    <xdr:to>
      <xdr:col>0</xdr:col>
      <xdr:colOff>733425</xdr:colOff>
      <xdr:row>295</xdr:row>
      <xdr:rowOff>180975</xdr:rowOff>
    </xdr:to>
    <xdr:pic>
      <xdr:nvPicPr>
        <xdr:cNvPr id="16688" name="Picture 127" descr="48-39ptrap.tif">
          <a:extLst>
            <a:ext uri="{FF2B5EF4-FFF2-40B4-BE49-F238E27FC236}">
              <a16:creationId xmlns:a16="http://schemas.microsoft.com/office/drawing/2014/main" id="{00000000-0008-0000-0000-000030410000}"/>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76200" y="55902225"/>
          <a:ext cx="6572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300</xdr:row>
      <xdr:rowOff>38100</xdr:rowOff>
    </xdr:from>
    <xdr:to>
      <xdr:col>0</xdr:col>
      <xdr:colOff>704850</xdr:colOff>
      <xdr:row>302</xdr:row>
      <xdr:rowOff>152400</xdr:rowOff>
    </xdr:to>
    <xdr:pic>
      <xdr:nvPicPr>
        <xdr:cNvPr id="16689" name="Picture 128" descr="707-X-3676.tif">
          <a:extLst>
            <a:ext uri="{FF2B5EF4-FFF2-40B4-BE49-F238E27FC236}">
              <a16:creationId xmlns:a16="http://schemas.microsoft.com/office/drawing/2014/main" id="{00000000-0008-0000-0000-00003141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52400" y="57188100"/>
          <a:ext cx="552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306</xdr:row>
      <xdr:rowOff>38100</xdr:rowOff>
    </xdr:from>
    <xdr:to>
      <xdr:col>0</xdr:col>
      <xdr:colOff>704850</xdr:colOff>
      <xdr:row>308</xdr:row>
      <xdr:rowOff>161925</xdr:rowOff>
    </xdr:to>
    <xdr:pic>
      <xdr:nvPicPr>
        <xdr:cNvPr id="16690" name="Picture 61" descr="708-3680.tif">
          <a:extLst>
            <a:ext uri="{FF2B5EF4-FFF2-40B4-BE49-F238E27FC236}">
              <a16:creationId xmlns:a16="http://schemas.microsoft.com/office/drawing/2014/main" id="{00000000-0008-0000-0000-00003241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14300" y="58331100"/>
          <a:ext cx="5905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142875</xdr:colOff>
      <xdr:row>262</xdr:row>
      <xdr:rowOff>47625</xdr:rowOff>
    </xdr:from>
    <xdr:to>
      <xdr:col>9</xdr:col>
      <xdr:colOff>666750</xdr:colOff>
      <xdr:row>264</xdr:row>
      <xdr:rowOff>161925</xdr:rowOff>
    </xdr:to>
    <xdr:pic>
      <xdr:nvPicPr>
        <xdr:cNvPr id="16691" name="Picture 4">
          <a:extLst>
            <a:ext uri="{FF2B5EF4-FFF2-40B4-BE49-F238E27FC236}">
              <a16:creationId xmlns:a16="http://schemas.microsoft.com/office/drawing/2014/main" id="{00000000-0008-0000-0000-00003341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l="3702" t="8331" r="3241" b="3703"/>
        <a:stretch>
          <a:fillRect/>
        </a:stretch>
      </xdr:blipFill>
      <xdr:spPr bwMode="auto">
        <a:xfrm>
          <a:off x="4676775" y="49958625"/>
          <a:ext cx="5238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268</xdr:row>
      <xdr:rowOff>28575</xdr:rowOff>
    </xdr:from>
    <xdr:to>
      <xdr:col>9</xdr:col>
      <xdr:colOff>704850</xdr:colOff>
      <xdr:row>269</xdr:row>
      <xdr:rowOff>161925</xdr:rowOff>
    </xdr:to>
    <xdr:pic>
      <xdr:nvPicPr>
        <xdr:cNvPr id="16692" name="Picture 63" descr="49-newclosetflange.tif">
          <a:extLst>
            <a:ext uri="{FF2B5EF4-FFF2-40B4-BE49-F238E27FC236}">
              <a16:creationId xmlns:a16="http://schemas.microsoft.com/office/drawing/2014/main" id="{00000000-0008-0000-0000-0000344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4619625" y="51082575"/>
          <a:ext cx="6191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104775</xdr:colOff>
      <xdr:row>273</xdr:row>
      <xdr:rowOff>38100</xdr:rowOff>
    </xdr:from>
    <xdr:to>
      <xdr:col>9</xdr:col>
      <xdr:colOff>685800</xdr:colOff>
      <xdr:row>274</xdr:row>
      <xdr:rowOff>152400</xdr:rowOff>
    </xdr:to>
    <xdr:pic>
      <xdr:nvPicPr>
        <xdr:cNvPr id="16693" name="Picture 64" descr="New_Pastors_letter_to_congregation.tif">
          <a:extLst>
            <a:ext uri="{FF2B5EF4-FFF2-40B4-BE49-F238E27FC236}">
              <a16:creationId xmlns:a16="http://schemas.microsoft.com/office/drawing/2014/main" id="{00000000-0008-0000-0000-00003541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4638675" y="52044600"/>
          <a:ext cx="5810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278</xdr:row>
      <xdr:rowOff>28575</xdr:rowOff>
    </xdr:from>
    <xdr:to>
      <xdr:col>9</xdr:col>
      <xdr:colOff>685800</xdr:colOff>
      <xdr:row>279</xdr:row>
      <xdr:rowOff>171450</xdr:rowOff>
    </xdr:to>
    <xdr:pic>
      <xdr:nvPicPr>
        <xdr:cNvPr id="16694" name="Picture 65" descr="51-newclosetflange.tif">
          <a:extLst>
            <a:ext uri="{FF2B5EF4-FFF2-40B4-BE49-F238E27FC236}">
              <a16:creationId xmlns:a16="http://schemas.microsoft.com/office/drawing/2014/main" id="{00000000-0008-0000-0000-00003641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4648200" y="52987575"/>
          <a:ext cx="5715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123825</xdr:colOff>
      <xdr:row>283</xdr:row>
      <xdr:rowOff>28575</xdr:rowOff>
    </xdr:from>
    <xdr:to>
      <xdr:col>9</xdr:col>
      <xdr:colOff>695325</xdr:colOff>
      <xdr:row>284</xdr:row>
      <xdr:rowOff>171450</xdr:rowOff>
    </xdr:to>
    <xdr:pic>
      <xdr:nvPicPr>
        <xdr:cNvPr id="16695" name="Picture 65" descr="51-newclosetflange.tif">
          <a:extLst>
            <a:ext uri="{FF2B5EF4-FFF2-40B4-BE49-F238E27FC236}">
              <a16:creationId xmlns:a16="http://schemas.microsoft.com/office/drawing/2014/main" id="{00000000-0008-0000-0000-00003741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4657725" y="53940075"/>
          <a:ext cx="5715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104775</xdr:colOff>
      <xdr:row>288</xdr:row>
      <xdr:rowOff>38100</xdr:rowOff>
    </xdr:from>
    <xdr:to>
      <xdr:col>9</xdr:col>
      <xdr:colOff>723900</xdr:colOff>
      <xdr:row>289</xdr:row>
      <xdr:rowOff>171450</xdr:rowOff>
    </xdr:to>
    <xdr:pic>
      <xdr:nvPicPr>
        <xdr:cNvPr id="16696" name="Picture 63" descr="49-newclosetflange.tif">
          <a:extLst>
            <a:ext uri="{FF2B5EF4-FFF2-40B4-BE49-F238E27FC236}">
              <a16:creationId xmlns:a16="http://schemas.microsoft.com/office/drawing/2014/main" id="{00000000-0008-0000-0000-0000384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4638675" y="54902100"/>
          <a:ext cx="6191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293</xdr:row>
      <xdr:rowOff>28575</xdr:rowOff>
    </xdr:from>
    <xdr:to>
      <xdr:col>9</xdr:col>
      <xdr:colOff>685800</xdr:colOff>
      <xdr:row>294</xdr:row>
      <xdr:rowOff>171450</xdr:rowOff>
    </xdr:to>
    <xdr:pic>
      <xdr:nvPicPr>
        <xdr:cNvPr id="16697" name="Picture 65" descr="51-newclosetflange.tif">
          <a:extLst>
            <a:ext uri="{FF2B5EF4-FFF2-40B4-BE49-F238E27FC236}">
              <a16:creationId xmlns:a16="http://schemas.microsoft.com/office/drawing/2014/main" id="{00000000-0008-0000-0000-00003941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4648200" y="55845075"/>
          <a:ext cx="5715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57150</xdr:colOff>
      <xdr:row>298</xdr:row>
      <xdr:rowOff>66675</xdr:rowOff>
    </xdr:from>
    <xdr:to>
      <xdr:col>9</xdr:col>
      <xdr:colOff>733425</xdr:colOff>
      <xdr:row>299</xdr:row>
      <xdr:rowOff>123825</xdr:rowOff>
    </xdr:to>
    <xdr:pic>
      <xdr:nvPicPr>
        <xdr:cNvPr id="16698" name="Picture 1">
          <a:extLst>
            <a:ext uri="{FF2B5EF4-FFF2-40B4-BE49-F238E27FC236}">
              <a16:creationId xmlns:a16="http://schemas.microsoft.com/office/drawing/2014/main" id="{00000000-0008-0000-0000-00003A4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t="33086" b="30482"/>
        <a:stretch>
          <a:fillRect/>
        </a:stretch>
      </xdr:blipFill>
      <xdr:spPr bwMode="auto">
        <a:xfrm>
          <a:off x="4591050" y="56835675"/>
          <a:ext cx="676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142875</xdr:colOff>
      <xdr:row>303</xdr:row>
      <xdr:rowOff>38100</xdr:rowOff>
    </xdr:from>
    <xdr:to>
      <xdr:col>9</xdr:col>
      <xdr:colOff>647700</xdr:colOff>
      <xdr:row>304</xdr:row>
      <xdr:rowOff>152400</xdr:rowOff>
    </xdr:to>
    <xdr:pic>
      <xdr:nvPicPr>
        <xdr:cNvPr id="16699" name="Picture 2">
          <a:extLst>
            <a:ext uri="{FF2B5EF4-FFF2-40B4-BE49-F238E27FC236}">
              <a16:creationId xmlns:a16="http://schemas.microsoft.com/office/drawing/2014/main" id="{00000000-0008-0000-0000-00003B4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l="3297" t="15752" b="25641"/>
        <a:stretch>
          <a:fillRect/>
        </a:stretch>
      </xdr:blipFill>
      <xdr:spPr bwMode="auto">
        <a:xfrm>
          <a:off x="4676775" y="57759600"/>
          <a:ext cx="5048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171450</xdr:colOff>
      <xdr:row>111</xdr:row>
      <xdr:rowOff>38100</xdr:rowOff>
    </xdr:from>
    <xdr:to>
      <xdr:col>9</xdr:col>
      <xdr:colOff>647700</xdr:colOff>
      <xdr:row>114</xdr:row>
      <xdr:rowOff>0</xdr:rowOff>
    </xdr:to>
    <xdr:pic>
      <xdr:nvPicPr>
        <xdr:cNvPr id="16700" name="Picture 3">
          <a:extLst>
            <a:ext uri="{FF2B5EF4-FFF2-40B4-BE49-F238E27FC236}">
              <a16:creationId xmlns:a16="http://schemas.microsoft.com/office/drawing/2014/main" id="{00000000-0008-0000-0000-00003C4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l="8694" t="1671" r="8028" b="5351"/>
        <a:stretch>
          <a:fillRect/>
        </a:stretch>
      </xdr:blipFill>
      <xdr:spPr bwMode="auto">
        <a:xfrm>
          <a:off x="5048250" y="21183600"/>
          <a:ext cx="47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180975</xdr:colOff>
      <xdr:row>119</xdr:row>
      <xdr:rowOff>38100</xdr:rowOff>
    </xdr:from>
    <xdr:to>
      <xdr:col>9</xdr:col>
      <xdr:colOff>600075</xdr:colOff>
      <xdr:row>121</xdr:row>
      <xdr:rowOff>142875</xdr:rowOff>
    </xdr:to>
    <xdr:pic>
      <xdr:nvPicPr>
        <xdr:cNvPr id="16701" name="Picture 4">
          <a:extLst>
            <a:ext uri="{FF2B5EF4-FFF2-40B4-BE49-F238E27FC236}">
              <a16:creationId xmlns:a16="http://schemas.microsoft.com/office/drawing/2014/main" id="{00000000-0008-0000-0000-00003D4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l="11363" t="853" r="5115" b="3409"/>
        <a:stretch>
          <a:fillRect/>
        </a:stretch>
      </xdr:blipFill>
      <xdr:spPr bwMode="auto">
        <a:xfrm>
          <a:off x="5057775" y="22707600"/>
          <a:ext cx="4191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134</xdr:row>
      <xdr:rowOff>47625</xdr:rowOff>
    </xdr:from>
    <xdr:to>
      <xdr:col>9</xdr:col>
      <xdr:colOff>619125</xdr:colOff>
      <xdr:row>136</xdr:row>
      <xdr:rowOff>123825</xdr:rowOff>
    </xdr:to>
    <xdr:pic>
      <xdr:nvPicPr>
        <xdr:cNvPr id="16702" name="Picture 99">
          <a:extLst>
            <a:ext uri="{FF2B5EF4-FFF2-40B4-BE49-F238E27FC236}">
              <a16:creationId xmlns:a16="http://schemas.microsoft.com/office/drawing/2014/main" id="{00000000-0008-0000-0000-00003E4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l="8694" t="1671" r="8028" b="5351"/>
        <a:stretch>
          <a:fillRect/>
        </a:stretch>
      </xdr:blipFill>
      <xdr:spPr bwMode="auto">
        <a:xfrm>
          <a:off x="4743450" y="25574625"/>
          <a:ext cx="4095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209550</xdr:colOff>
      <xdr:row>196</xdr:row>
      <xdr:rowOff>28575</xdr:rowOff>
    </xdr:from>
    <xdr:to>
      <xdr:col>9</xdr:col>
      <xdr:colOff>600075</xdr:colOff>
      <xdr:row>198</xdr:row>
      <xdr:rowOff>161925</xdr:rowOff>
    </xdr:to>
    <xdr:pic>
      <xdr:nvPicPr>
        <xdr:cNvPr id="16703" name="Picture 5">
          <a:extLst>
            <a:ext uri="{FF2B5EF4-FFF2-40B4-BE49-F238E27FC236}">
              <a16:creationId xmlns:a16="http://schemas.microsoft.com/office/drawing/2014/main" id="{00000000-0008-0000-0000-00003F4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l="16310" t="2940" r="12032" b="3209"/>
        <a:stretch>
          <a:fillRect/>
        </a:stretch>
      </xdr:blipFill>
      <xdr:spPr bwMode="auto">
        <a:xfrm>
          <a:off x="4743450" y="37366575"/>
          <a:ext cx="3905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th.birkholz/Dropbox%20(Tigre-ADS%20USA)/Margin%20Analysis/Product%20Data%20Master%20FEB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lliam.logothetis/Dropbox%20(Tigre%20USA)/Margin%20Analysis/Product%20Data%20Master%20FEB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alternates 26 35 G"/>
      <sheetName val="assembly item breakdown"/>
    </sheetNames>
    <sheetDataSet>
      <sheetData sheetId="0" refreshError="1">
        <row r="1">
          <cell r="A1" t="str">
            <v>STATUS</v>
          </cell>
          <cell r="B1" t="str">
            <v>Part-Number</v>
          </cell>
          <cell r="C1" t="str">
            <v>TIGRE CODE</v>
          </cell>
          <cell r="D1" t="str">
            <v>Part-Number</v>
          </cell>
          <cell r="E1" t="str">
            <v>LINE</v>
          </cell>
          <cell r="F1" t="str">
            <v>DESCRIPTION</v>
          </cell>
          <cell r="G1" t="str">
            <v>WEIGHT (LBS)</v>
          </cell>
          <cell r="H1" t="str">
            <v>WEIGHT (KG)</v>
          </cell>
          <cell r="I1" t="str">
            <v>Box Qty</v>
          </cell>
          <cell r="J1" t="str">
            <v>Pallet Qty</v>
          </cell>
          <cell r="K1" t="str">
            <v>CURRENT LIST</v>
          </cell>
          <cell r="L1" t="str">
            <v>COST</v>
          </cell>
          <cell r="M1" t="str">
            <v>SOURCE</v>
          </cell>
          <cell r="N1" t="str">
            <v>SOURCE PT#</v>
          </cell>
          <cell r="O1" t="str">
            <v>BAG/ALT QTY</v>
          </cell>
          <cell r="P1" t="str">
            <v>CLASS</v>
          </cell>
          <cell r="Q1" t="str">
            <v>SEP2017</v>
          </cell>
          <cell r="R1" t="str">
            <v>APR2018</v>
          </cell>
          <cell r="S1" t="str">
            <v>OCT2018</v>
          </cell>
          <cell r="T1" t="str">
            <v>JAN2019</v>
          </cell>
          <cell r="U1" t="str">
            <v>MAR2019</v>
          </cell>
          <cell r="V1" t="str">
            <v>JUL2019</v>
          </cell>
          <cell r="W1" t="str">
            <v>FEB2020</v>
          </cell>
          <cell r="X1" t="str">
            <v>BOX SIZE</v>
          </cell>
          <cell r="Y1" t="str">
            <v>ASSEMBLY CODE</v>
          </cell>
          <cell r="Z1" t="str">
            <v>Order</v>
          </cell>
          <cell r="AA1" t="str">
            <v>Mold</v>
          </cell>
          <cell r="AB1" t="str">
            <v>PPH</v>
          </cell>
          <cell r="AC1" t="str">
            <v>OEE</v>
          </cell>
          <cell r="AD1" t="str">
            <v>MOQ</v>
          </cell>
          <cell r="AE1" t="str">
            <v>Future Action</v>
          </cell>
        </row>
        <row r="2">
          <cell r="A2" t="str">
            <v>ACTIVE</v>
          </cell>
          <cell r="B2" t="str">
            <v>401-003</v>
          </cell>
          <cell r="C2">
            <v>22553520</v>
          </cell>
          <cell r="D2" t="str">
            <v>401-003</v>
          </cell>
          <cell r="E2" t="str">
            <v>SCH 40</v>
          </cell>
          <cell r="F2" t="str">
            <v>3/8 TEE SLIP X SLIP X SLIP</v>
          </cell>
          <cell r="G2">
            <v>0.04</v>
          </cell>
          <cell r="H2">
            <v>1.8143679999999999E-2</v>
          </cell>
          <cell r="I2">
            <v>250</v>
          </cell>
          <cell r="J2" t="str">
            <v>-</v>
          </cell>
          <cell r="K2">
            <v>3.10752688172043</v>
          </cell>
          <cell r="L2">
            <v>0.31319999999999998</v>
          </cell>
          <cell r="M2" t="str">
            <v>DURA</v>
          </cell>
          <cell r="N2" t="str">
            <v>401-003</v>
          </cell>
          <cell r="O2">
            <v>10</v>
          </cell>
          <cell r="P2" t="str">
            <v>D</v>
          </cell>
          <cell r="Q2">
            <v>3.0851063829787235</v>
          </cell>
          <cell r="R2">
            <v>3.4861702127659573</v>
          </cell>
          <cell r="S2">
            <v>2.89</v>
          </cell>
          <cell r="T2">
            <v>2.89</v>
          </cell>
          <cell r="U2">
            <v>2.89</v>
          </cell>
          <cell r="V2">
            <v>3.10752688172043</v>
          </cell>
          <cell r="W2">
            <v>3.10752688172043</v>
          </cell>
          <cell r="X2"/>
          <cell r="Y2" t="str">
            <v/>
          </cell>
          <cell r="Z2">
            <v>1</v>
          </cell>
          <cell r="AA2">
            <v>0</v>
          </cell>
          <cell r="AB2">
            <v>0</v>
          </cell>
          <cell r="AC2">
            <v>0</v>
          </cell>
          <cell r="AD2">
            <v>0</v>
          </cell>
          <cell r="AE2"/>
          <cell r="AF2" t="e">
            <v>#N/A</v>
          </cell>
        </row>
        <row r="3">
          <cell r="A3" t="str">
            <v>ACTIVE</v>
          </cell>
          <cell r="B3" t="str">
            <v>401-005</v>
          </cell>
          <cell r="C3">
            <v>22553500</v>
          </cell>
          <cell r="D3" t="str">
            <v>401-005</v>
          </cell>
          <cell r="E3" t="str">
            <v>SCH 40</v>
          </cell>
          <cell r="F3" t="str">
            <v>1/2 TEE SLIP X SLIP X SLIP</v>
          </cell>
          <cell r="G3">
            <v>5.8999999999999997E-2</v>
          </cell>
          <cell r="H3">
            <v>2.6761927999999997E-2</v>
          </cell>
          <cell r="I3">
            <v>150</v>
          </cell>
          <cell r="J3">
            <v>12000</v>
          </cell>
          <cell r="K3">
            <v>0.99</v>
          </cell>
          <cell r="L3">
            <v>8.6205000000000004E-2</v>
          </cell>
          <cell r="M3" t="str">
            <v>DURA</v>
          </cell>
          <cell r="N3" t="str">
            <v>401-005</v>
          </cell>
          <cell r="O3">
            <v>10</v>
          </cell>
          <cell r="P3" t="str">
            <v>D</v>
          </cell>
          <cell r="Q3">
            <v>1.1347517730496453</v>
          </cell>
          <cell r="R3">
            <v>1.2822695035460989</v>
          </cell>
          <cell r="S3">
            <v>0.94</v>
          </cell>
          <cell r="T3">
            <v>0.94</v>
          </cell>
          <cell r="U3">
            <v>0.94</v>
          </cell>
          <cell r="V3">
            <v>0.99</v>
          </cell>
          <cell r="W3">
            <v>0.99</v>
          </cell>
          <cell r="X3"/>
          <cell r="Y3" t="str">
            <v/>
          </cell>
          <cell r="Z3">
            <v>2</v>
          </cell>
          <cell r="AA3">
            <v>0</v>
          </cell>
          <cell r="AB3">
            <v>0</v>
          </cell>
          <cell r="AC3">
            <v>0</v>
          </cell>
          <cell r="AD3">
            <v>0</v>
          </cell>
          <cell r="AE3"/>
          <cell r="AF3" t="e">
            <v>#N/A</v>
          </cell>
        </row>
        <row r="4">
          <cell r="A4" t="str">
            <v>ACTIVE</v>
          </cell>
          <cell r="B4" t="str">
            <v>401-007</v>
          </cell>
          <cell r="C4">
            <v>22553526</v>
          </cell>
          <cell r="D4" t="str">
            <v>401-007</v>
          </cell>
          <cell r="E4" t="str">
            <v>SCH 40</v>
          </cell>
          <cell r="F4" t="str">
            <v>3/4 TEE SLIP X SLIP X SLIP</v>
          </cell>
          <cell r="G4">
            <v>8.7999999999999995E-2</v>
          </cell>
          <cell r="H4">
            <v>3.9916095999999998E-2</v>
          </cell>
          <cell r="I4">
            <v>50</v>
          </cell>
          <cell r="J4">
            <v>7200</v>
          </cell>
          <cell r="K4">
            <v>1.1299999999999999</v>
          </cell>
          <cell r="L4">
            <v>0.10269</v>
          </cell>
          <cell r="M4" t="str">
            <v>TIGRE</v>
          </cell>
          <cell r="N4" t="str">
            <v>401-007</v>
          </cell>
          <cell r="O4" t="str">
            <v>BOX</v>
          </cell>
          <cell r="P4" t="str">
            <v>A</v>
          </cell>
          <cell r="Q4">
            <v>1.1465721040189125</v>
          </cell>
          <cell r="R4">
            <v>1.2956264775413711</v>
          </cell>
          <cell r="S4">
            <v>1.07</v>
          </cell>
          <cell r="T4">
            <v>1.07</v>
          </cell>
          <cell r="U4">
            <v>1.07</v>
          </cell>
          <cell r="V4">
            <v>1.1299999999999999</v>
          </cell>
          <cell r="W4">
            <v>1.1299999999999999</v>
          </cell>
          <cell r="X4" t="str">
            <v>T-7</v>
          </cell>
          <cell r="Y4">
            <v>22553526</v>
          </cell>
          <cell r="Z4">
            <v>3</v>
          </cell>
          <cell r="AA4" t="str">
            <v>US-4604</v>
          </cell>
          <cell r="AB4">
            <v>720</v>
          </cell>
          <cell r="AC4">
            <v>0.82400000000000007</v>
          </cell>
          <cell r="AD4">
            <v>0</v>
          </cell>
          <cell r="AE4"/>
          <cell r="AF4" t="e">
            <v>#N/A</v>
          </cell>
        </row>
        <row r="5">
          <cell r="A5" t="str">
            <v>ACTIVE</v>
          </cell>
          <cell r="B5" t="str">
            <v>401-X-007</v>
          </cell>
          <cell r="C5">
            <v>22553527</v>
          </cell>
          <cell r="D5" t="str">
            <v>401-X-007</v>
          </cell>
          <cell r="E5" t="str">
            <v>SCH 40</v>
          </cell>
          <cell r="F5" t="str">
            <v>3/4 TEE SLIP X SLIP X SLIP - MC</v>
          </cell>
          <cell r="G5">
            <v>8.7999999999999995E-2</v>
          </cell>
          <cell r="H5">
            <v>3.9916095999999998E-2</v>
          </cell>
          <cell r="I5">
            <v>600</v>
          </cell>
          <cell r="J5">
            <v>7200</v>
          </cell>
          <cell r="K5">
            <v>1.1505376344086022</v>
          </cell>
          <cell r="L5">
            <v>7.7910000000000007E-2</v>
          </cell>
          <cell r="M5" t="str">
            <v>ATO</v>
          </cell>
          <cell r="N5" t="str">
            <v>401-X-007</v>
          </cell>
          <cell r="O5" t="str">
            <v>BOX</v>
          </cell>
          <cell r="P5" t="str">
            <v>D</v>
          </cell>
          <cell r="Q5">
            <v>1.1465721040189125</v>
          </cell>
          <cell r="R5">
            <v>1.2956264775413711</v>
          </cell>
          <cell r="S5">
            <v>1.07</v>
          </cell>
          <cell r="T5">
            <v>1.07</v>
          </cell>
          <cell r="U5">
            <v>1.07</v>
          </cell>
          <cell r="V5">
            <v>1.1505376344086022</v>
          </cell>
          <cell r="W5">
            <v>1.1505376344086022</v>
          </cell>
          <cell r="X5" t="str">
            <v>T-15</v>
          </cell>
          <cell r="Y5">
            <v>22553527</v>
          </cell>
          <cell r="Z5">
            <v>4</v>
          </cell>
          <cell r="AA5">
            <v>0</v>
          </cell>
          <cell r="AB5">
            <v>0</v>
          </cell>
          <cell r="AC5">
            <v>0</v>
          </cell>
          <cell r="AD5">
            <v>0</v>
          </cell>
          <cell r="AE5"/>
          <cell r="AF5" t="e">
            <v>#N/A</v>
          </cell>
        </row>
        <row r="6">
          <cell r="A6" t="str">
            <v>ACTIVE</v>
          </cell>
          <cell r="B6" t="str">
            <v>401-010</v>
          </cell>
          <cell r="C6">
            <v>22553550</v>
          </cell>
          <cell r="D6" t="str">
            <v>401-010</v>
          </cell>
          <cell r="E6" t="str">
            <v>SCH 40</v>
          </cell>
          <cell r="F6" t="str">
            <v>1 TEE SLIP X SLIP X SLIP</v>
          </cell>
          <cell r="G6">
            <v>0.154</v>
          </cell>
          <cell r="H6">
            <v>6.9853167999999993E-2</v>
          </cell>
          <cell r="I6">
            <v>50</v>
          </cell>
          <cell r="J6">
            <v>4000</v>
          </cell>
          <cell r="K6">
            <v>2.12</v>
          </cell>
          <cell r="L6">
            <v>0.21965999999999999</v>
          </cell>
          <cell r="M6" t="str">
            <v>DURA</v>
          </cell>
          <cell r="N6" t="str">
            <v>401-010</v>
          </cell>
          <cell r="O6">
            <v>10</v>
          </cell>
          <cell r="P6" t="str">
            <v>C</v>
          </cell>
          <cell r="Q6">
            <v>2.3877068557919623</v>
          </cell>
          <cell r="R6">
            <v>2.698108747044917</v>
          </cell>
          <cell r="S6">
            <v>2.0099999999999998</v>
          </cell>
          <cell r="T6">
            <v>2.0099999999999998</v>
          </cell>
          <cell r="U6">
            <v>2.0099999999999998</v>
          </cell>
          <cell r="V6">
            <v>2.12</v>
          </cell>
          <cell r="W6">
            <v>2.12</v>
          </cell>
          <cell r="X6"/>
          <cell r="Y6" t="str">
            <v/>
          </cell>
          <cell r="Z6">
            <v>5</v>
          </cell>
          <cell r="AA6">
            <v>0</v>
          </cell>
          <cell r="AB6">
            <v>0</v>
          </cell>
          <cell r="AC6">
            <v>0</v>
          </cell>
          <cell r="AD6">
            <v>0</v>
          </cell>
          <cell r="AE6"/>
          <cell r="AF6" t="e">
            <v>#N/A</v>
          </cell>
        </row>
        <row r="7">
          <cell r="A7" t="str">
            <v>ACTIVE</v>
          </cell>
          <cell r="B7" t="str">
            <v>401-012</v>
          </cell>
          <cell r="C7">
            <v>22553577</v>
          </cell>
          <cell r="D7" t="str">
            <v>401-012</v>
          </cell>
          <cell r="E7" t="str">
            <v>SCH 40</v>
          </cell>
          <cell r="F7" t="str">
            <v>1-1/4 TEE SLIP X SLIP X SLIP</v>
          </cell>
          <cell r="G7">
            <v>0.24099999999999999</v>
          </cell>
          <cell r="H7">
            <v>0.10931567199999999</v>
          </cell>
          <cell r="I7">
            <v>40</v>
          </cell>
          <cell r="J7">
            <v>2000</v>
          </cell>
          <cell r="K7">
            <v>3.32</v>
          </cell>
          <cell r="L7">
            <v>0.33600000000000002</v>
          </cell>
          <cell r="M7" t="str">
            <v>DURA</v>
          </cell>
          <cell r="N7" t="str">
            <v>401-012</v>
          </cell>
          <cell r="O7">
            <v>5</v>
          </cell>
          <cell r="P7" t="str">
            <v>D</v>
          </cell>
          <cell r="Q7">
            <v>3.4042553191489362</v>
          </cell>
          <cell r="R7">
            <v>3.8468085106382977</v>
          </cell>
          <cell r="S7">
            <v>3.15</v>
          </cell>
          <cell r="T7">
            <v>3.15</v>
          </cell>
          <cell r="U7">
            <v>3.15</v>
          </cell>
          <cell r="V7">
            <v>3.32</v>
          </cell>
          <cell r="W7">
            <v>3.32</v>
          </cell>
          <cell r="X7"/>
          <cell r="Y7" t="str">
            <v/>
          </cell>
          <cell r="Z7">
            <v>6</v>
          </cell>
          <cell r="AA7">
            <v>0</v>
          </cell>
          <cell r="AB7">
            <v>0</v>
          </cell>
          <cell r="AC7">
            <v>0</v>
          </cell>
          <cell r="AD7">
            <v>0</v>
          </cell>
          <cell r="AE7"/>
          <cell r="AF7" t="e">
            <v>#N/A</v>
          </cell>
        </row>
        <row r="8">
          <cell r="A8" t="str">
            <v>ACTIVE</v>
          </cell>
          <cell r="B8" t="str">
            <v>401-015</v>
          </cell>
          <cell r="C8">
            <v>22553585</v>
          </cell>
          <cell r="D8" t="str">
            <v>401-015</v>
          </cell>
          <cell r="E8" t="str">
            <v>SCH 40</v>
          </cell>
          <cell r="F8" t="str">
            <v>1-1/2 TEE SLIP X SLIP X SLIP</v>
          </cell>
          <cell r="G8">
            <v>0.33</v>
          </cell>
          <cell r="H8">
            <v>0.14968536000000002</v>
          </cell>
          <cell r="I8">
            <v>25</v>
          </cell>
          <cell r="J8">
            <v>1575</v>
          </cell>
          <cell r="K8">
            <v>4.0199999999999996</v>
          </cell>
          <cell r="L8">
            <v>0.443415</v>
          </cell>
          <cell r="M8" t="str">
            <v>DURA</v>
          </cell>
          <cell r="N8" t="str">
            <v>401-015</v>
          </cell>
          <cell r="O8" t="str">
            <v>BOX</v>
          </cell>
          <cell r="P8" t="str">
            <v>C</v>
          </cell>
          <cell r="Q8">
            <v>4.4208037825059101</v>
          </cell>
          <cell r="R8">
            <v>4.9955082742316783</v>
          </cell>
          <cell r="S8">
            <v>3.82</v>
          </cell>
          <cell r="T8">
            <v>3.82</v>
          </cell>
          <cell r="U8">
            <v>3.82</v>
          </cell>
          <cell r="V8">
            <v>4.0199999999999996</v>
          </cell>
          <cell r="W8">
            <v>4.0199999999999996</v>
          </cell>
          <cell r="X8"/>
          <cell r="Y8" t="str">
            <v/>
          </cell>
          <cell r="Z8">
            <v>7</v>
          </cell>
          <cell r="AA8">
            <v>0</v>
          </cell>
          <cell r="AB8">
            <v>0</v>
          </cell>
          <cell r="AC8">
            <v>0</v>
          </cell>
          <cell r="AD8">
            <v>0</v>
          </cell>
          <cell r="AE8"/>
          <cell r="AF8" t="e">
            <v>#N/A</v>
          </cell>
        </row>
        <row r="9">
          <cell r="A9" t="str">
            <v>ACTIVE</v>
          </cell>
          <cell r="B9" t="str">
            <v>401-020</v>
          </cell>
          <cell r="C9">
            <v>22553615</v>
          </cell>
          <cell r="D9" t="str">
            <v>401-020</v>
          </cell>
          <cell r="E9" t="str">
            <v>SCH 40</v>
          </cell>
          <cell r="F9" t="str">
            <v>2 TEE SLIP X SLIP X SLIP</v>
          </cell>
          <cell r="G9">
            <v>0.52700000000000002</v>
          </cell>
          <cell r="H9">
            <v>0.23904298400000001</v>
          </cell>
          <cell r="I9">
            <v>15</v>
          </cell>
          <cell r="J9">
            <v>1280</v>
          </cell>
          <cell r="K9">
            <v>5.83</v>
          </cell>
          <cell r="L9">
            <v>0.65541000000000005</v>
          </cell>
          <cell r="M9" t="str">
            <v>DURA</v>
          </cell>
          <cell r="N9" t="str">
            <v>401-020</v>
          </cell>
          <cell r="O9" t="str">
            <v>BOX</v>
          </cell>
          <cell r="P9" t="str">
            <v>C</v>
          </cell>
          <cell r="Q9">
            <v>5.9692671394799053</v>
          </cell>
          <cell r="R9">
            <v>6.745271867612292</v>
          </cell>
          <cell r="S9">
            <v>5.54</v>
          </cell>
          <cell r="T9">
            <v>5.54</v>
          </cell>
          <cell r="U9">
            <v>5.54</v>
          </cell>
          <cell r="V9">
            <v>5.83</v>
          </cell>
          <cell r="W9">
            <v>5.83</v>
          </cell>
          <cell r="X9"/>
          <cell r="Y9" t="str">
            <v/>
          </cell>
          <cell r="Z9">
            <v>8</v>
          </cell>
          <cell r="AA9">
            <v>0</v>
          </cell>
          <cell r="AB9">
            <v>0</v>
          </cell>
          <cell r="AC9">
            <v>0</v>
          </cell>
          <cell r="AD9">
            <v>0</v>
          </cell>
          <cell r="AE9"/>
          <cell r="AF9" t="e">
            <v>#N/A</v>
          </cell>
        </row>
        <row r="10">
          <cell r="A10" t="str">
            <v>ACTIVE</v>
          </cell>
          <cell r="B10" t="str">
            <v>401-025</v>
          </cell>
          <cell r="C10">
            <v>22553631</v>
          </cell>
          <cell r="D10" t="str">
            <v>401-025</v>
          </cell>
          <cell r="E10" t="str">
            <v>SCH 40</v>
          </cell>
          <cell r="F10" t="str">
            <v>2-1/2 TEE SLIP X SLIP X SLIP</v>
          </cell>
          <cell r="G10">
            <v>1.0580000000000001</v>
          </cell>
          <cell r="H10">
            <v>0.47990033600000004</v>
          </cell>
          <cell r="I10">
            <v>8</v>
          </cell>
          <cell r="J10" t="str">
            <v>-</v>
          </cell>
          <cell r="K10">
            <v>19.23</v>
          </cell>
          <cell r="L10">
            <v>1.80453</v>
          </cell>
          <cell r="M10" t="str">
            <v>DURA</v>
          </cell>
          <cell r="N10" t="str">
            <v>401-025</v>
          </cell>
          <cell r="O10" t="str">
            <v>BOX</v>
          </cell>
          <cell r="P10" t="str">
            <v>D</v>
          </cell>
          <cell r="Q10">
            <v>20.189125295508273</v>
          </cell>
          <cell r="R10">
            <v>22.813711583924345</v>
          </cell>
          <cell r="S10">
            <v>18.27</v>
          </cell>
          <cell r="T10">
            <v>18.27</v>
          </cell>
          <cell r="U10">
            <v>18.27</v>
          </cell>
          <cell r="V10">
            <v>19.23</v>
          </cell>
          <cell r="W10">
            <v>19.23</v>
          </cell>
          <cell r="X10"/>
          <cell r="Y10" t="str">
            <v/>
          </cell>
          <cell r="Z10">
            <v>9</v>
          </cell>
          <cell r="AA10">
            <v>0</v>
          </cell>
          <cell r="AB10">
            <v>0</v>
          </cell>
          <cell r="AC10">
            <v>0</v>
          </cell>
          <cell r="AD10">
            <v>0</v>
          </cell>
          <cell r="AE10"/>
          <cell r="AF10" t="e">
            <v>#N/A</v>
          </cell>
        </row>
        <row r="11">
          <cell r="A11" t="str">
            <v>ACTIVE</v>
          </cell>
          <cell r="B11" t="str">
            <v>401-030</v>
          </cell>
          <cell r="C11">
            <v>22553658</v>
          </cell>
          <cell r="D11" t="str">
            <v>401-030</v>
          </cell>
          <cell r="E11" t="str">
            <v>SCH 40</v>
          </cell>
          <cell r="F11" t="str">
            <v>3 TEE SLIP X SLIP X SLIP</v>
          </cell>
          <cell r="G11">
            <v>1.5349999999999999</v>
          </cell>
          <cell r="H11">
            <v>0.69626371999999992</v>
          </cell>
          <cell r="I11">
            <v>5</v>
          </cell>
          <cell r="J11" t="str">
            <v>-</v>
          </cell>
          <cell r="K11">
            <v>25.27</v>
          </cell>
          <cell r="L11">
            <v>2.9806349999999999</v>
          </cell>
          <cell r="M11" t="str">
            <v>DURA</v>
          </cell>
          <cell r="N11" t="str">
            <v>401-030</v>
          </cell>
          <cell r="O11" t="str">
            <v>BOX</v>
          </cell>
          <cell r="P11" t="str">
            <v>D</v>
          </cell>
          <cell r="Q11">
            <v>28.333333333333332</v>
          </cell>
          <cell r="R11">
            <v>32.016666666666666</v>
          </cell>
          <cell r="S11">
            <v>24.01</v>
          </cell>
          <cell r="T11">
            <v>24.01</v>
          </cell>
          <cell r="U11">
            <v>24.01</v>
          </cell>
          <cell r="V11">
            <v>25.27</v>
          </cell>
          <cell r="W11">
            <v>25.27</v>
          </cell>
          <cell r="X11"/>
          <cell r="Y11" t="str">
            <v/>
          </cell>
          <cell r="Z11">
            <v>10</v>
          </cell>
          <cell r="AA11">
            <v>0</v>
          </cell>
          <cell r="AB11">
            <v>0</v>
          </cell>
          <cell r="AC11">
            <v>0</v>
          </cell>
          <cell r="AD11">
            <v>0</v>
          </cell>
          <cell r="AE11"/>
          <cell r="AF11" t="e">
            <v>#N/A</v>
          </cell>
        </row>
        <row r="12">
          <cell r="A12" t="str">
            <v>ACTIVE</v>
          </cell>
          <cell r="B12" t="str">
            <v>401-040</v>
          </cell>
          <cell r="C12">
            <v>22553674</v>
          </cell>
          <cell r="D12" t="str">
            <v>401-040</v>
          </cell>
          <cell r="E12" t="str">
            <v>SCH 40</v>
          </cell>
          <cell r="F12" t="str">
            <v>4 TEE SLIP X SLIP X SLIP</v>
          </cell>
          <cell r="G12">
            <v>2.5049999999999999</v>
          </cell>
          <cell r="H12">
            <v>1.1362479599999999</v>
          </cell>
          <cell r="I12">
            <v>3</v>
          </cell>
          <cell r="J12" t="str">
            <v>-</v>
          </cell>
          <cell r="K12">
            <v>45.73</v>
          </cell>
          <cell r="L12">
            <v>4.5824100000000003</v>
          </cell>
          <cell r="M12" t="str">
            <v>DURA</v>
          </cell>
          <cell r="N12" t="str">
            <v>401-040</v>
          </cell>
          <cell r="O12" t="str">
            <v>BOX</v>
          </cell>
          <cell r="P12" t="str">
            <v>C</v>
          </cell>
          <cell r="Q12">
            <v>47.434988179669034</v>
          </cell>
          <cell r="R12">
            <v>53.601536643026002</v>
          </cell>
          <cell r="S12">
            <v>43.44</v>
          </cell>
          <cell r="T12">
            <v>43.44</v>
          </cell>
          <cell r="U12">
            <v>43.44</v>
          </cell>
          <cell r="V12">
            <v>45.73</v>
          </cell>
          <cell r="W12">
            <v>45.73</v>
          </cell>
          <cell r="X12"/>
          <cell r="Y12" t="str">
            <v/>
          </cell>
          <cell r="Z12">
            <v>11</v>
          </cell>
          <cell r="AA12">
            <v>0</v>
          </cell>
          <cell r="AB12">
            <v>0</v>
          </cell>
          <cell r="AC12">
            <v>0</v>
          </cell>
          <cell r="AD12">
            <v>0</v>
          </cell>
          <cell r="AE12"/>
          <cell r="AF12" t="e">
            <v>#N/A</v>
          </cell>
        </row>
        <row r="13">
          <cell r="A13" t="str">
            <v>ACTIVE</v>
          </cell>
          <cell r="B13" t="str">
            <v>401-050</v>
          </cell>
          <cell r="C13">
            <v>22553682</v>
          </cell>
          <cell r="D13" t="str">
            <v>401-050</v>
          </cell>
          <cell r="E13" t="str">
            <v>SCH 40</v>
          </cell>
          <cell r="F13" t="str">
            <v>5 TEE SLIP X SLIP X SLIP</v>
          </cell>
          <cell r="G13">
            <v>6.01</v>
          </cell>
          <cell r="H13">
            <v>2.7260879199999999</v>
          </cell>
          <cell r="I13">
            <v>1</v>
          </cell>
          <cell r="J13" t="str">
            <v>-</v>
          </cell>
          <cell r="K13">
            <v>112.82795698924731</v>
          </cell>
          <cell r="L13">
            <v>9.9424499999999991</v>
          </cell>
          <cell r="M13" t="str">
            <v>DURA</v>
          </cell>
          <cell r="N13" t="str">
            <v>401-050</v>
          </cell>
          <cell r="O13" t="str">
            <v>BOX</v>
          </cell>
          <cell r="P13" t="str">
            <v>D</v>
          </cell>
          <cell r="Q13">
            <v>111.92671394799054</v>
          </cell>
          <cell r="R13">
            <v>126.47718676122929</v>
          </cell>
          <cell r="S13">
            <v>104.93</v>
          </cell>
          <cell r="T13">
            <v>104.93</v>
          </cell>
          <cell r="U13">
            <v>104.93</v>
          </cell>
          <cell r="V13">
            <v>112.82795698924731</v>
          </cell>
          <cell r="W13">
            <v>112.82795698924731</v>
          </cell>
          <cell r="X13"/>
          <cell r="Y13" t="str">
            <v/>
          </cell>
          <cell r="Z13">
            <v>12</v>
          </cell>
          <cell r="AA13">
            <v>0</v>
          </cell>
          <cell r="AB13">
            <v>0</v>
          </cell>
          <cell r="AC13">
            <v>0</v>
          </cell>
          <cell r="AD13">
            <v>0</v>
          </cell>
          <cell r="AE13"/>
          <cell r="AF13" t="e">
            <v>#N/A</v>
          </cell>
        </row>
        <row r="14">
          <cell r="A14" t="str">
            <v>ACTIVE</v>
          </cell>
          <cell r="B14" t="str">
            <v>401-060</v>
          </cell>
          <cell r="C14">
            <v>22553690</v>
          </cell>
          <cell r="D14" t="str">
            <v>401-060</v>
          </cell>
          <cell r="E14" t="str">
            <v>SCH 40</v>
          </cell>
          <cell r="F14" t="str">
            <v>6 TEE SLIP X SLIP X SLIP</v>
          </cell>
          <cell r="G14">
            <v>7.96</v>
          </cell>
          <cell r="H14">
            <v>3.6105923199999999</v>
          </cell>
          <cell r="I14">
            <v>1</v>
          </cell>
          <cell r="J14" t="str">
            <v>-</v>
          </cell>
          <cell r="K14">
            <v>153.93</v>
          </cell>
          <cell r="L14">
            <v>15.350999999999999</v>
          </cell>
          <cell r="M14" t="str">
            <v>DURA</v>
          </cell>
          <cell r="N14" t="str">
            <v>401-060</v>
          </cell>
          <cell r="O14" t="str">
            <v>BOX</v>
          </cell>
          <cell r="P14" t="str">
            <v>D</v>
          </cell>
          <cell r="Q14">
            <v>155.99290780141845</v>
          </cell>
          <cell r="R14">
            <v>176.27198581560285</v>
          </cell>
          <cell r="S14">
            <v>146.22999999999999</v>
          </cell>
          <cell r="T14">
            <v>146.22999999999999</v>
          </cell>
          <cell r="U14">
            <v>146.22999999999999</v>
          </cell>
          <cell r="V14">
            <v>153.93</v>
          </cell>
          <cell r="W14">
            <v>153.93</v>
          </cell>
          <cell r="X14"/>
          <cell r="Y14" t="str">
            <v/>
          </cell>
          <cell r="Z14">
            <v>13</v>
          </cell>
          <cell r="AA14">
            <v>0</v>
          </cell>
          <cell r="AB14">
            <v>0</v>
          </cell>
          <cell r="AC14">
            <v>0</v>
          </cell>
          <cell r="AD14">
            <v>0</v>
          </cell>
          <cell r="AE14"/>
          <cell r="AF14" t="e">
            <v>#N/A</v>
          </cell>
        </row>
        <row r="15">
          <cell r="A15" t="str">
            <v>ACTIVE</v>
          </cell>
          <cell r="B15" t="str">
            <v>401-080</v>
          </cell>
          <cell r="C15">
            <v>22553704</v>
          </cell>
          <cell r="D15" t="str">
            <v>401-080</v>
          </cell>
          <cell r="E15" t="str">
            <v>SCH 40</v>
          </cell>
          <cell r="F15" t="str">
            <v>8 TEE SLIP X SLIP X SLIP</v>
          </cell>
          <cell r="G15">
            <v>15.2</v>
          </cell>
          <cell r="H15">
            <v>6.8945983999999996</v>
          </cell>
          <cell r="I15">
            <v>2</v>
          </cell>
          <cell r="J15" t="str">
            <v>-</v>
          </cell>
          <cell r="K15">
            <v>356.98</v>
          </cell>
          <cell r="L15">
            <v>41.586404999999999</v>
          </cell>
          <cell r="M15" t="str">
            <v>DURA</v>
          </cell>
          <cell r="N15" t="str">
            <v>401-080</v>
          </cell>
          <cell r="O15" t="str">
            <v>BOX</v>
          </cell>
          <cell r="P15" t="str">
            <v>D</v>
          </cell>
          <cell r="Q15">
            <v>361.77304964539013</v>
          </cell>
          <cell r="R15">
            <v>408.80354609929083</v>
          </cell>
          <cell r="S15">
            <v>339.13</v>
          </cell>
          <cell r="T15">
            <v>339.13</v>
          </cell>
          <cell r="U15">
            <v>339.13</v>
          </cell>
          <cell r="V15">
            <v>356.98</v>
          </cell>
          <cell r="W15">
            <v>356.98</v>
          </cell>
          <cell r="X15"/>
          <cell r="Y15" t="str">
            <v/>
          </cell>
          <cell r="Z15">
            <v>14</v>
          </cell>
          <cell r="AA15">
            <v>0</v>
          </cell>
          <cell r="AB15">
            <v>0</v>
          </cell>
          <cell r="AC15">
            <v>0</v>
          </cell>
          <cell r="AD15">
            <v>0</v>
          </cell>
          <cell r="AE15"/>
          <cell r="AF15" t="e">
            <v>#N/A</v>
          </cell>
        </row>
        <row r="16">
          <cell r="A16" t="str">
            <v>ACTIVE</v>
          </cell>
          <cell r="B16" t="str">
            <v>401-053</v>
          </cell>
          <cell r="C16">
            <v>22557159</v>
          </cell>
          <cell r="D16" t="str">
            <v>401-053</v>
          </cell>
          <cell r="E16" t="str">
            <v>SCH 40</v>
          </cell>
          <cell r="F16" t="str">
            <v>3/8X3/8X1/2 REDUCING TEE SXSXS</v>
          </cell>
          <cell r="G16">
            <v>7.0000000000000007E-2</v>
          </cell>
          <cell r="H16">
            <v>3.1751440000000006E-2</v>
          </cell>
          <cell r="I16">
            <v>250</v>
          </cell>
          <cell r="J16" t="str">
            <v>-</v>
          </cell>
          <cell r="K16">
            <v>2.7634408602150535</v>
          </cell>
          <cell r="L16">
            <v>0.27839999999999998</v>
          </cell>
          <cell r="M16" t="str">
            <v>DURA</v>
          </cell>
          <cell r="N16" t="str">
            <v>401-053</v>
          </cell>
          <cell r="O16">
            <v>10</v>
          </cell>
          <cell r="P16" t="str">
            <v>D</v>
          </cell>
          <cell r="Q16">
            <v>2.7423167848699763</v>
          </cell>
          <cell r="R16">
            <v>3.0988179669030731</v>
          </cell>
          <cell r="S16">
            <v>2.57</v>
          </cell>
          <cell r="T16">
            <v>2.57</v>
          </cell>
          <cell r="U16">
            <v>2.57</v>
          </cell>
          <cell r="V16">
            <v>2.7634408602150535</v>
          </cell>
          <cell r="W16">
            <v>2.7634408602150535</v>
          </cell>
          <cell r="X16"/>
          <cell r="Y16" t="str">
            <v/>
          </cell>
          <cell r="Z16">
            <v>17</v>
          </cell>
          <cell r="AA16">
            <v>0</v>
          </cell>
          <cell r="AB16">
            <v>0</v>
          </cell>
          <cell r="AC16">
            <v>0</v>
          </cell>
          <cell r="AD16">
            <v>0</v>
          </cell>
          <cell r="AE16"/>
          <cell r="AF16" t="e">
            <v>#N/A</v>
          </cell>
        </row>
        <row r="17">
          <cell r="A17" t="str">
            <v>ACTIVE</v>
          </cell>
          <cell r="B17" t="str">
            <v>401-074</v>
          </cell>
          <cell r="C17">
            <v>22557165</v>
          </cell>
          <cell r="D17" t="str">
            <v>401-074</v>
          </cell>
          <cell r="E17" t="str">
            <v>SCH 40</v>
          </cell>
          <cell r="F17" t="str">
            <v>1/2X1/2X3/4 REDUCING TEE SXSXS</v>
          </cell>
          <cell r="G17">
            <v>8.5500000000000007</v>
          </cell>
          <cell r="H17">
            <v>3.8782116000000002</v>
          </cell>
          <cell r="I17">
            <v>100</v>
          </cell>
          <cell r="J17" t="str">
            <v>-</v>
          </cell>
          <cell r="K17">
            <v>2.09</v>
          </cell>
          <cell r="L17">
            <v>0.216</v>
          </cell>
          <cell r="M17" t="str">
            <v>DURA</v>
          </cell>
          <cell r="N17" t="str">
            <v>401-074</v>
          </cell>
          <cell r="O17">
            <v>10</v>
          </cell>
          <cell r="P17" t="str">
            <v>D</v>
          </cell>
          <cell r="Q17">
            <v>2.1276595744680851</v>
          </cell>
          <cell r="R17">
            <v>2.4042553191489358</v>
          </cell>
          <cell r="S17">
            <v>1.9900000000000002</v>
          </cell>
          <cell r="T17">
            <v>1.9900000000000002</v>
          </cell>
          <cell r="U17">
            <v>1.9900000000000002</v>
          </cell>
          <cell r="V17">
            <v>2.09</v>
          </cell>
          <cell r="W17">
            <v>2.09</v>
          </cell>
          <cell r="X17"/>
          <cell r="Y17" t="str">
            <v/>
          </cell>
          <cell r="Z17">
            <v>18</v>
          </cell>
          <cell r="AA17">
            <v>0</v>
          </cell>
          <cell r="AB17">
            <v>0</v>
          </cell>
          <cell r="AC17">
            <v>0</v>
          </cell>
          <cell r="AD17">
            <v>0</v>
          </cell>
          <cell r="AE17"/>
          <cell r="AF17" t="e">
            <v>#N/A</v>
          </cell>
        </row>
        <row r="18">
          <cell r="A18" t="str">
            <v>ACTIVE</v>
          </cell>
          <cell r="B18" t="str">
            <v>401-094</v>
          </cell>
          <cell r="C18">
            <v>22557167</v>
          </cell>
          <cell r="D18" t="str">
            <v>401-094</v>
          </cell>
          <cell r="E18" t="str">
            <v>SCH 40</v>
          </cell>
          <cell r="F18" t="str">
            <v>3/4X1/2X1/2 REDUCING TEE SXSXS</v>
          </cell>
          <cell r="G18">
            <v>20.100000000000001</v>
          </cell>
          <cell r="H18">
            <v>9.1171991999999999</v>
          </cell>
          <cell r="I18">
            <v>100</v>
          </cell>
          <cell r="J18" t="str">
            <v>-</v>
          </cell>
          <cell r="K18">
            <v>1.946236559139785</v>
          </cell>
          <cell r="L18">
            <v>0.19600000000000001</v>
          </cell>
          <cell r="M18" t="str">
            <v>DURA</v>
          </cell>
          <cell r="N18" t="str">
            <v>401-094</v>
          </cell>
          <cell r="O18">
            <v>10</v>
          </cell>
          <cell r="P18" t="str">
            <v>D</v>
          </cell>
          <cell r="Q18">
            <v>1.9267139479905437</v>
          </cell>
          <cell r="R18">
            <v>2.1771867612293141</v>
          </cell>
          <cell r="S18">
            <v>1.81</v>
          </cell>
          <cell r="T18">
            <v>1.81</v>
          </cell>
          <cell r="U18">
            <v>1.81</v>
          </cell>
          <cell r="V18">
            <v>1.946236559139785</v>
          </cell>
          <cell r="W18">
            <v>1.946236559139785</v>
          </cell>
          <cell r="X18"/>
          <cell r="Y18" t="str">
            <v/>
          </cell>
          <cell r="Z18">
            <v>19</v>
          </cell>
          <cell r="AA18">
            <v>0</v>
          </cell>
          <cell r="AB18">
            <v>0</v>
          </cell>
          <cell r="AC18">
            <v>0</v>
          </cell>
          <cell r="AD18">
            <v>0</v>
          </cell>
          <cell r="AE18"/>
          <cell r="AF18" t="e">
            <v>#N/A</v>
          </cell>
        </row>
        <row r="19">
          <cell r="A19" t="str">
            <v>ACTIVE</v>
          </cell>
          <cell r="B19" t="str">
            <v>401-095</v>
          </cell>
          <cell r="C19">
            <v>22557169</v>
          </cell>
          <cell r="D19" t="str">
            <v>401-095</v>
          </cell>
          <cell r="E19" t="str">
            <v>SCH 40</v>
          </cell>
          <cell r="F19" t="str">
            <v>3/4X1/2X3/4 REDUCING TEE SXSXS</v>
          </cell>
          <cell r="G19">
            <v>23.78</v>
          </cell>
          <cell r="H19">
            <v>10.786417760000001</v>
          </cell>
          <cell r="I19">
            <v>100</v>
          </cell>
          <cell r="J19" t="str">
            <v>-</v>
          </cell>
          <cell r="K19">
            <v>1.946236559139785</v>
          </cell>
          <cell r="L19">
            <v>0.19600000000000001</v>
          </cell>
          <cell r="M19" t="str">
            <v>DURA</v>
          </cell>
          <cell r="N19" t="str">
            <v>401-095</v>
          </cell>
          <cell r="O19">
            <v>10</v>
          </cell>
          <cell r="P19" t="str">
            <v>D</v>
          </cell>
          <cell r="Q19">
            <v>1.9267139479905437</v>
          </cell>
          <cell r="R19">
            <v>2.1771867612293141</v>
          </cell>
          <cell r="S19">
            <v>1.81</v>
          </cell>
          <cell r="T19">
            <v>1.81</v>
          </cell>
          <cell r="U19">
            <v>1.81</v>
          </cell>
          <cell r="V19">
            <v>1.946236559139785</v>
          </cell>
          <cell r="W19">
            <v>1.946236559139785</v>
          </cell>
          <cell r="X19"/>
          <cell r="Y19" t="str">
            <v/>
          </cell>
          <cell r="Z19">
            <v>20</v>
          </cell>
          <cell r="AA19">
            <v>0</v>
          </cell>
          <cell r="AB19">
            <v>0</v>
          </cell>
          <cell r="AC19">
            <v>0</v>
          </cell>
          <cell r="AD19">
            <v>0</v>
          </cell>
          <cell r="AE19"/>
          <cell r="AF19" t="e">
            <v>#N/A</v>
          </cell>
        </row>
        <row r="20">
          <cell r="A20" t="str">
            <v>ACTIVE</v>
          </cell>
          <cell r="B20" t="str">
            <v>401-101</v>
          </cell>
          <cell r="C20">
            <v>22553739</v>
          </cell>
          <cell r="D20" t="str">
            <v>401-101</v>
          </cell>
          <cell r="E20" t="str">
            <v>SCH 40</v>
          </cell>
          <cell r="F20" t="str">
            <v>3/4X1/2 REDUCING TEE SXSXS</v>
          </cell>
          <cell r="G20">
            <v>7.9000000000000001E-2</v>
          </cell>
          <cell r="H20">
            <v>3.5833768000000002E-2</v>
          </cell>
          <cell r="I20">
            <v>100</v>
          </cell>
          <cell r="J20" t="str">
            <v>-</v>
          </cell>
          <cell r="K20">
            <v>1.24</v>
          </cell>
          <cell r="L20">
            <v>0.16558500000000001</v>
          </cell>
          <cell r="M20" t="str">
            <v>DURA</v>
          </cell>
          <cell r="N20" t="str">
            <v>401-101</v>
          </cell>
          <cell r="O20">
            <v>10</v>
          </cell>
          <cell r="P20" t="str">
            <v>D</v>
          </cell>
          <cell r="Q20">
            <v>1.3238770685579198</v>
          </cell>
          <cell r="R20">
            <v>1.4959810874704491</v>
          </cell>
          <cell r="S20">
            <v>1.18</v>
          </cell>
          <cell r="T20">
            <v>1.18</v>
          </cell>
          <cell r="U20">
            <v>1.18</v>
          </cell>
          <cell r="V20">
            <v>1.24</v>
          </cell>
          <cell r="W20">
            <v>1.24</v>
          </cell>
          <cell r="X20"/>
          <cell r="Y20" t="str">
            <v/>
          </cell>
          <cell r="Z20">
            <v>21</v>
          </cell>
          <cell r="AA20">
            <v>0</v>
          </cell>
          <cell r="AB20">
            <v>0</v>
          </cell>
          <cell r="AC20">
            <v>0</v>
          </cell>
          <cell r="AD20">
            <v>0</v>
          </cell>
          <cell r="AE20"/>
          <cell r="AF20" t="e">
            <v>#N/A</v>
          </cell>
        </row>
        <row r="21">
          <cell r="A21" t="str">
            <v>ACTIVE</v>
          </cell>
          <cell r="B21" t="str">
            <v>401-102</v>
          </cell>
          <cell r="C21">
            <v>22557173</v>
          </cell>
          <cell r="D21" t="str">
            <v>401-102</v>
          </cell>
          <cell r="E21" t="str">
            <v>SCH 40</v>
          </cell>
          <cell r="F21" t="str">
            <v>3/4X3/4X1 REDUCING TEE SXSXS</v>
          </cell>
          <cell r="G21">
            <v>8.1999999999999993</v>
          </cell>
          <cell r="H21">
            <v>3.7194543999999996</v>
          </cell>
          <cell r="I21">
            <v>50</v>
          </cell>
          <cell r="J21" t="str">
            <v>-</v>
          </cell>
          <cell r="K21">
            <v>3.74</v>
          </cell>
          <cell r="L21">
            <v>0.38400000000000001</v>
          </cell>
          <cell r="M21" t="str">
            <v>DURA</v>
          </cell>
          <cell r="N21" t="str">
            <v>401-102</v>
          </cell>
          <cell r="O21">
            <v>10</v>
          </cell>
          <cell r="P21" t="str">
            <v>D</v>
          </cell>
          <cell r="Q21">
            <v>3.7825059101654852</v>
          </cell>
          <cell r="R21">
            <v>4.2742316784869976</v>
          </cell>
          <cell r="S21">
            <v>3.55</v>
          </cell>
          <cell r="T21">
            <v>3.55</v>
          </cell>
          <cell r="U21">
            <v>3.55</v>
          </cell>
          <cell r="V21">
            <v>3.74</v>
          </cell>
          <cell r="W21">
            <v>3.74</v>
          </cell>
          <cell r="X21"/>
          <cell r="Y21" t="str">
            <v/>
          </cell>
          <cell r="Z21">
            <v>22</v>
          </cell>
          <cell r="AA21">
            <v>0</v>
          </cell>
          <cell r="AB21">
            <v>0</v>
          </cell>
          <cell r="AC21">
            <v>0</v>
          </cell>
          <cell r="AD21">
            <v>0</v>
          </cell>
          <cell r="AE21"/>
          <cell r="AF21" t="e">
            <v>#N/A</v>
          </cell>
        </row>
        <row r="22">
          <cell r="A22" t="str">
            <v>ACTIVE</v>
          </cell>
          <cell r="B22" t="str">
            <v>401-122</v>
          </cell>
          <cell r="C22">
            <v>22557175</v>
          </cell>
          <cell r="D22" t="str">
            <v>401-122</v>
          </cell>
          <cell r="E22" t="str">
            <v>SCH 40</v>
          </cell>
          <cell r="F22" t="str">
            <v>1X1/2X1 REDUCING TEE SXSXS</v>
          </cell>
          <cell r="G22">
            <v>0.188</v>
          </cell>
          <cell r="H22">
            <v>8.5275296E-2</v>
          </cell>
          <cell r="I22">
            <v>50</v>
          </cell>
          <cell r="J22" t="str">
            <v>-</v>
          </cell>
          <cell r="K22">
            <v>3.8172043010752685</v>
          </cell>
          <cell r="L22">
            <v>0.38400000000000001</v>
          </cell>
          <cell r="M22" t="str">
            <v>DURA</v>
          </cell>
          <cell r="N22" t="str">
            <v>401-122</v>
          </cell>
          <cell r="O22">
            <v>10</v>
          </cell>
          <cell r="P22" t="str">
            <v>D</v>
          </cell>
          <cell r="Q22">
            <v>3.7825059101654852</v>
          </cell>
          <cell r="R22">
            <v>4.2742316784869976</v>
          </cell>
          <cell r="S22">
            <v>3.55</v>
          </cell>
          <cell r="T22">
            <v>3.55</v>
          </cell>
          <cell r="U22">
            <v>3.55</v>
          </cell>
          <cell r="V22">
            <v>3.8172043010752685</v>
          </cell>
          <cell r="W22">
            <v>3.8172043010752685</v>
          </cell>
          <cell r="X22"/>
          <cell r="Y22" t="str">
            <v/>
          </cell>
          <cell r="Z22">
            <v>23</v>
          </cell>
          <cell r="AA22">
            <v>0</v>
          </cell>
          <cell r="AB22">
            <v>0</v>
          </cell>
          <cell r="AC22">
            <v>0</v>
          </cell>
          <cell r="AD22">
            <v>0</v>
          </cell>
          <cell r="AE22"/>
          <cell r="AF22" t="e">
            <v>#N/A</v>
          </cell>
        </row>
        <row r="23">
          <cell r="A23" t="str">
            <v>ACTIVE</v>
          </cell>
          <cell r="B23" t="str">
            <v>401-124</v>
          </cell>
          <cell r="C23">
            <v>22557177</v>
          </cell>
          <cell r="D23" t="str">
            <v>401-124</v>
          </cell>
          <cell r="E23" t="str">
            <v>SCH 40</v>
          </cell>
          <cell r="F23" t="str">
            <v>1X3/4X1/2 REDUCING TEE S X S X S</v>
          </cell>
          <cell r="G23">
            <v>7.6</v>
          </cell>
          <cell r="H23">
            <v>3.4472991999999998</v>
          </cell>
          <cell r="I23">
            <v>50</v>
          </cell>
          <cell r="J23" t="str">
            <v>-</v>
          </cell>
          <cell r="K23">
            <v>3.8172043010752685</v>
          </cell>
          <cell r="L23">
            <v>0.38400000000000001</v>
          </cell>
          <cell r="M23" t="str">
            <v>DURA</v>
          </cell>
          <cell r="N23" t="str">
            <v>401-124</v>
          </cell>
          <cell r="O23">
            <v>10</v>
          </cell>
          <cell r="P23" t="str">
            <v>D</v>
          </cell>
          <cell r="Q23">
            <v>3.7825059101654852</v>
          </cell>
          <cell r="R23">
            <v>4.2742316784869976</v>
          </cell>
          <cell r="S23">
            <v>3.55</v>
          </cell>
          <cell r="T23">
            <v>3.55</v>
          </cell>
          <cell r="U23">
            <v>3.55</v>
          </cell>
          <cell r="V23">
            <v>3.8172043010752685</v>
          </cell>
          <cell r="W23">
            <v>3.8172043010752685</v>
          </cell>
          <cell r="X23"/>
          <cell r="Y23" t="str">
            <v/>
          </cell>
          <cell r="Z23">
            <v>24</v>
          </cell>
          <cell r="AA23">
            <v>0</v>
          </cell>
          <cell r="AB23">
            <v>0</v>
          </cell>
          <cell r="AC23">
            <v>0</v>
          </cell>
          <cell r="AD23">
            <v>0</v>
          </cell>
          <cell r="AE23"/>
          <cell r="AF23" t="e">
            <v>#N/A</v>
          </cell>
        </row>
        <row r="24">
          <cell r="A24" t="str">
            <v>ACTIVE</v>
          </cell>
          <cell r="B24" t="str">
            <v>401-125</v>
          </cell>
          <cell r="C24">
            <v>22557179</v>
          </cell>
          <cell r="D24" t="str">
            <v>401-125</v>
          </cell>
          <cell r="E24" t="str">
            <v>SCH 40</v>
          </cell>
          <cell r="F24" t="str">
            <v>1X3/4X3/4 REDUCING TEE S X S X S</v>
          </cell>
          <cell r="G24">
            <v>7.45</v>
          </cell>
          <cell r="H24">
            <v>3.3792604000000002</v>
          </cell>
          <cell r="I24">
            <v>50</v>
          </cell>
          <cell r="J24" t="str">
            <v>-</v>
          </cell>
          <cell r="K24">
            <v>3.8172043010752685</v>
          </cell>
          <cell r="L24">
            <v>0.469665</v>
          </cell>
          <cell r="M24" t="str">
            <v>DURA</v>
          </cell>
          <cell r="N24" t="str">
            <v>401-125</v>
          </cell>
          <cell r="O24">
            <v>10</v>
          </cell>
          <cell r="P24" t="str">
            <v>D</v>
          </cell>
          <cell r="Q24">
            <v>3.7825059101654852</v>
          </cell>
          <cell r="R24">
            <v>4.2742316784869976</v>
          </cell>
          <cell r="S24">
            <v>3.55</v>
          </cell>
          <cell r="T24">
            <v>3.55</v>
          </cell>
          <cell r="U24">
            <v>3.55</v>
          </cell>
          <cell r="V24">
            <v>3.8172043010752685</v>
          </cell>
          <cell r="W24">
            <v>3.8172043010752685</v>
          </cell>
          <cell r="X24"/>
          <cell r="Y24" t="str">
            <v/>
          </cell>
          <cell r="Z24">
            <v>25</v>
          </cell>
          <cell r="AA24">
            <v>0</v>
          </cell>
          <cell r="AB24">
            <v>0</v>
          </cell>
          <cell r="AC24">
            <v>0</v>
          </cell>
          <cell r="AD24">
            <v>0</v>
          </cell>
          <cell r="AE24"/>
          <cell r="AF24" t="e">
            <v>#N/A</v>
          </cell>
        </row>
        <row r="25">
          <cell r="A25" t="str">
            <v>ACTIVE</v>
          </cell>
          <cell r="B25" t="str">
            <v>401-126</v>
          </cell>
          <cell r="C25">
            <v>22557181</v>
          </cell>
          <cell r="D25" t="str">
            <v>401-126</v>
          </cell>
          <cell r="E25" t="str">
            <v>SCH 40</v>
          </cell>
          <cell r="F25" t="str">
            <v>1X3/4X1 REDUCING TEE S X S X S</v>
          </cell>
          <cell r="G25">
            <v>0.186</v>
          </cell>
          <cell r="H25">
            <v>8.4368111999999995E-2</v>
          </cell>
          <cell r="I25">
            <v>50</v>
          </cell>
          <cell r="J25" t="str">
            <v>-</v>
          </cell>
          <cell r="K25">
            <v>3.8172043010752685</v>
          </cell>
          <cell r="L25">
            <v>0.38400000000000001</v>
          </cell>
          <cell r="M25" t="str">
            <v>DURA</v>
          </cell>
          <cell r="N25" t="str">
            <v>401-126</v>
          </cell>
          <cell r="O25">
            <v>10</v>
          </cell>
          <cell r="P25" t="str">
            <v>D</v>
          </cell>
          <cell r="Q25">
            <v>3.7825059101654852</v>
          </cell>
          <cell r="R25">
            <v>4.2742316784869976</v>
          </cell>
          <cell r="S25">
            <v>3.55</v>
          </cell>
          <cell r="T25">
            <v>3.55</v>
          </cell>
          <cell r="U25">
            <v>3.55</v>
          </cell>
          <cell r="V25">
            <v>3.8172043010752685</v>
          </cell>
          <cell r="W25">
            <v>3.8172043010752685</v>
          </cell>
          <cell r="X25"/>
          <cell r="Y25" t="str">
            <v/>
          </cell>
          <cell r="Z25">
            <v>26</v>
          </cell>
          <cell r="AA25">
            <v>0</v>
          </cell>
          <cell r="AB25">
            <v>0</v>
          </cell>
          <cell r="AC25">
            <v>0</v>
          </cell>
          <cell r="AD25">
            <v>0</v>
          </cell>
          <cell r="AE25"/>
          <cell r="AF25" t="e">
            <v>#N/A</v>
          </cell>
        </row>
        <row r="26">
          <cell r="A26" t="str">
            <v>ACTIVE</v>
          </cell>
          <cell r="B26" t="str">
            <v>401-130</v>
          </cell>
          <cell r="C26">
            <v>22553755</v>
          </cell>
          <cell r="D26" t="str">
            <v>401-130</v>
          </cell>
          <cell r="E26" t="str">
            <v>SCH 40</v>
          </cell>
          <cell r="F26" t="str">
            <v>1X1/2 REDUCING TEE S X S X S</v>
          </cell>
          <cell r="G26">
            <v>0.11899999999999999</v>
          </cell>
          <cell r="H26">
            <v>5.3977447999999997E-2</v>
          </cell>
          <cell r="I26">
            <v>50</v>
          </cell>
          <cell r="J26" t="str">
            <v>-</v>
          </cell>
          <cell r="K26">
            <v>2.2400000000000002</v>
          </cell>
          <cell r="L26">
            <v>0.1575</v>
          </cell>
          <cell r="M26" t="str">
            <v>DURA</v>
          </cell>
          <cell r="N26" t="str">
            <v>401-130</v>
          </cell>
          <cell r="O26">
            <v>10</v>
          </cell>
          <cell r="P26" t="str">
            <v>D</v>
          </cell>
          <cell r="Q26">
            <v>2.2576832151300237</v>
          </cell>
          <cell r="R26">
            <v>2.5511820330969264</v>
          </cell>
          <cell r="S26">
            <v>2.13</v>
          </cell>
          <cell r="T26">
            <v>2.13</v>
          </cell>
          <cell r="U26">
            <v>2.13</v>
          </cell>
          <cell r="V26">
            <v>2.2400000000000002</v>
          </cell>
          <cell r="W26">
            <v>2.2400000000000002</v>
          </cell>
          <cell r="X26"/>
          <cell r="Y26" t="str">
            <v/>
          </cell>
          <cell r="Z26">
            <v>27</v>
          </cell>
          <cell r="AA26">
            <v>0</v>
          </cell>
          <cell r="AB26">
            <v>0</v>
          </cell>
          <cell r="AC26">
            <v>0</v>
          </cell>
          <cell r="AD26">
            <v>0</v>
          </cell>
          <cell r="AE26"/>
          <cell r="AF26" t="e">
            <v>#N/A</v>
          </cell>
        </row>
        <row r="27">
          <cell r="A27" t="str">
            <v>ACTIVE</v>
          </cell>
          <cell r="B27" t="str">
            <v>401-131</v>
          </cell>
          <cell r="C27">
            <v>22553771</v>
          </cell>
          <cell r="D27" t="str">
            <v>401-131</v>
          </cell>
          <cell r="E27" t="str">
            <v>SCH 40</v>
          </cell>
          <cell r="F27" t="str">
            <v>1X3/4 REDUCING TEE S X S X S</v>
          </cell>
          <cell r="G27">
            <v>0.13</v>
          </cell>
          <cell r="H27">
            <v>5.8966959999999999E-2</v>
          </cell>
          <cell r="I27">
            <v>50</v>
          </cell>
          <cell r="J27" t="str">
            <v>-</v>
          </cell>
          <cell r="K27">
            <v>2.4300000000000002</v>
          </cell>
          <cell r="L27">
            <v>0.216195</v>
          </cell>
          <cell r="M27" t="str">
            <v>DURA</v>
          </cell>
          <cell r="N27" t="str">
            <v>401-131</v>
          </cell>
          <cell r="O27">
            <v>10</v>
          </cell>
          <cell r="P27" t="str">
            <v>D</v>
          </cell>
          <cell r="Q27">
            <v>2.458628841607565</v>
          </cell>
          <cell r="R27">
            <v>2.778250591016548</v>
          </cell>
          <cell r="S27">
            <v>2.31</v>
          </cell>
          <cell r="T27">
            <v>2.31</v>
          </cell>
          <cell r="U27">
            <v>2.31</v>
          </cell>
          <cell r="V27">
            <v>2.4300000000000002</v>
          </cell>
          <cell r="W27">
            <v>2.4300000000000002</v>
          </cell>
          <cell r="X27"/>
          <cell r="Y27" t="str">
            <v/>
          </cell>
          <cell r="Z27">
            <v>28</v>
          </cell>
          <cell r="AA27">
            <v>0</v>
          </cell>
          <cell r="AB27">
            <v>0</v>
          </cell>
          <cell r="AC27">
            <v>0</v>
          </cell>
          <cell r="AD27">
            <v>0</v>
          </cell>
          <cell r="AE27"/>
          <cell r="AF27" t="e">
            <v>#N/A</v>
          </cell>
        </row>
        <row r="28">
          <cell r="A28" t="str">
            <v>ACTIVE</v>
          </cell>
          <cell r="B28" t="str">
            <v>401-132</v>
          </cell>
          <cell r="C28">
            <v>22557187</v>
          </cell>
          <cell r="D28" t="str">
            <v>401-132</v>
          </cell>
          <cell r="E28" t="str">
            <v>SCH 40</v>
          </cell>
          <cell r="F28" t="str">
            <v>1X1X1-1/4 REDUCING TEE S X S X S</v>
          </cell>
          <cell r="G28">
            <v>0.23200000000000001</v>
          </cell>
          <cell r="H28">
            <v>0.10523334400000001</v>
          </cell>
          <cell r="I28">
            <v>50</v>
          </cell>
          <cell r="J28" t="str">
            <v>-</v>
          </cell>
          <cell r="K28">
            <v>5.10752688172043</v>
          </cell>
          <cell r="L28">
            <v>0.51400000000000001</v>
          </cell>
          <cell r="M28" t="str">
            <v>DURA</v>
          </cell>
          <cell r="N28" t="str">
            <v>401-132</v>
          </cell>
          <cell r="O28">
            <v>10</v>
          </cell>
          <cell r="P28" t="str">
            <v>D</v>
          </cell>
          <cell r="Q28">
            <v>5.0591016548463354</v>
          </cell>
          <cell r="R28">
            <v>5.7167848699763582</v>
          </cell>
          <cell r="S28">
            <v>4.75</v>
          </cell>
          <cell r="T28">
            <v>4.75</v>
          </cell>
          <cell r="U28">
            <v>4.75</v>
          </cell>
          <cell r="V28">
            <v>5.10752688172043</v>
          </cell>
          <cell r="W28">
            <v>5.10752688172043</v>
          </cell>
          <cell r="X28"/>
          <cell r="Y28" t="str">
            <v/>
          </cell>
          <cell r="Z28">
            <v>29</v>
          </cell>
          <cell r="AA28">
            <v>0</v>
          </cell>
          <cell r="AB28">
            <v>0</v>
          </cell>
          <cell r="AC28">
            <v>0</v>
          </cell>
          <cell r="AD28">
            <v>0</v>
          </cell>
          <cell r="AE28"/>
          <cell r="AF28" t="e">
            <v>#N/A</v>
          </cell>
        </row>
        <row r="29">
          <cell r="A29" t="str">
            <v>ACTIVE</v>
          </cell>
          <cell r="B29" t="str">
            <v>401-133</v>
          </cell>
          <cell r="C29">
            <v>22557190</v>
          </cell>
          <cell r="D29" t="str">
            <v>401-133</v>
          </cell>
          <cell r="E29" t="str">
            <v>SCH 40</v>
          </cell>
          <cell r="F29" t="str">
            <v>1X1X1-1/2 REDUCING TEE S X S XS</v>
          </cell>
          <cell r="G29">
            <v>9.9499999999999993</v>
          </cell>
          <cell r="H29">
            <v>4.5132403999999999</v>
          </cell>
          <cell r="I29">
            <v>40</v>
          </cell>
          <cell r="J29" t="str">
            <v>-</v>
          </cell>
          <cell r="K29">
            <v>6.6021505376344081</v>
          </cell>
          <cell r="L29">
            <v>0.66500000000000004</v>
          </cell>
          <cell r="M29" t="str">
            <v>DURA</v>
          </cell>
          <cell r="N29" t="str">
            <v>401-133</v>
          </cell>
          <cell r="O29">
            <v>10</v>
          </cell>
          <cell r="P29" t="str">
            <v>D</v>
          </cell>
          <cell r="Q29">
            <v>6.5484633569739961</v>
          </cell>
          <cell r="R29">
            <v>7.399763593380615</v>
          </cell>
          <cell r="S29">
            <v>6.14</v>
          </cell>
          <cell r="T29">
            <v>6.14</v>
          </cell>
          <cell r="U29">
            <v>6.14</v>
          </cell>
          <cell r="V29">
            <v>6.6021505376344081</v>
          </cell>
          <cell r="W29">
            <v>6.6021505376344081</v>
          </cell>
          <cell r="X29"/>
          <cell r="Y29" t="str">
            <v/>
          </cell>
          <cell r="Z29">
            <v>30</v>
          </cell>
          <cell r="AA29">
            <v>0</v>
          </cell>
          <cell r="AB29">
            <v>0</v>
          </cell>
          <cell r="AC29">
            <v>0</v>
          </cell>
          <cell r="AD29">
            <v>0</v>
          </cell>
          <cell r="AE29"/>
          <cell r="AF29" t="e">
            <v>#N/A</v>
          </cell>
        </row>
        <row r="30">
          <cell r="A30" t="str">
            <v>ACTIVE</v>
          </cell>
          <cell r="B30" t="str">
            <v>401-156</v>
          </cell>
          <cell r="C30">
            <v>22557192</v>
          </cell>
          <cell r="D30" t="str">
            <v>401-156</v>
          </cell>
          <cell r="E30" t="str">
            <v>SCH 40</v>
          </cell>
          <cell r="F30" t="str">
            <v>1-1/4X1X1/2 REDUCING TEE SXSXS</v>
          </cell>
          <cell r="G30">
            <v>0.22600000000000001</v>
          </cell>
          <cell r="H30">
            <v>0.102511792</v>
          </cell>
          <cell r="I30">
            <v>50</v>
          </cell>
          <cell r="J30" t="str">
            <v>-</v>
          </cell>
          <cell r="K30">
            <v>5.204301075268817</v>
          </cell>
          <cell r="L30">
            <v>0.52439999999999998</v>
          </cell>
          <cell r="M30" t="str">
            <v>DURA</v>
          </cell>
          <cell r="N30" t="str">
            <v>401-156</v>
          </cell>
          <cell r="O30">
            <v>10</v>
          </cell>
          <cell r="P30" t="str">
            <v>D</v>
          </cell>
          <cell r="Q30">
            <v>5.1654846335697409</v>
          </cell>
          <cell r="R30">
            <v>5.8369976359338063</v>
          </cell>
          <cell r="S30">
            <v>4.84</v>
          </cell>
          <cell r="T30">
            <v>4.84</v>
          </cell>
          <cell r="U30">
            <v>4.84</v>
          </cell>
          <cell r="V30">
            <v>5.204301075268817</v>
          </cell>
          <cell r="W30">
            <v>5.204301075268817</v>
          </cell>
          <cell r="X30"/>
          <cell r="Y30" t="str">
            <v/>
          </cell>
          <cell r="Z30">
            <v>31</v>
          </cell>
          <cell r="AA30">
            <v>0</v>
          </cell>
          <cell r="AB30">
            <v>0</v>
          </cell>
          <cell r="AC30">
            <v>0</v>
          </cell>
          <cell r="AD30">
            <v>0</v>
          </cell>
          <cell r="AE30"/>
          <cell r="AF30" t="e">
            <v>#N/A</v>
          </cell>
        </row>
        <row r="31">
          <cell r="A31" t="str">
            <v>ACTIVE</v>
          </cell>
          <cell r="B31" t="str">
            <v>401-157</v>
          </cell>
          <cell r="C31">
            <v>22557194</v>
          </cell>
          <cell r="D31" t="str">
            <v>401-157</v>
          </cell>
          <cell r="E31" t="str">
            <v>SCH 40</v>
          </cell>
          <cell r="F31" t="str">
            <v>1-1/4X1X3/4 REDUCING TEE SXSXS</v>
          </cell>
          <cell r="G31">
            <v>0.21199999999999999</v>
          </cell>
          <cell r="H31">
            <v>9.6161503999999995E-2</v>
          </cell>
          <cell r="I31">
            <v>50</v>
          </cell>
          <cell r="J31" t="str">
            <v>-</v>
          </cell>
          <cell r="K31">
            <v>5.204301075268817</v>
          </cell>
          <cell r="L31">
            <v>0.52439999999999998</v>
          </cell>
          <cell r="M31" t="str">
            <v>DURA</v>
          </cell>
          <cell r="N31" t="str">
            <v>401-157</v>
          </cell>
          <cell r="O31">
            <v>10</v>
          </cell>
          <cell r="P31" t="str">
            <v>D</v>
          </cell>
          <cell r="Q31">
            <v>5.1654846335697409</v>
          </cell>
          <cell r="R31">
            <v>5.8369976359338063</v>
          </cell>
          <cell r="S31">
            <v>4.84</v>
          </cell>
          <cell r="T31">
            <v>4.84</v>
          </cell>
          <cell r="U31">
            <v>4.84</v>
          </cell>
          <cell r="V31">
            <v>5.204301075268817</v>
          </cell>
          <cell r="W31">
            <v>5.204301075268817</v>
          </cell>
          <cell r="X31"/>
          <cell r="Y31" t="str">
            <v/>
          </cell>
          <cell r="Z31">
            <v>32</v>
          </cell>
          <cell r="AA31">
            <v>0</v>
          </cell>
          <cell r="AB31">
            <v>0</v>
          </cell>
          <cell r="AC31">
            <v>0</v>
          </cell>
          <cell r="AD31">
            <v>0</v>
          </cell>
          <cell r="AE31"/>
          <cell r="AF31" t="e">
            <v>#N/A</v>
          </cell>
        </row>
        <row r="32">
          <cell r="A32" t="str">
            <v>ACTIVE</v>
          </cell>
          <cell r="B32" t="str">
            <v>401-158</v>
          </cell>
          <cell r="C32">
            <v>22557196</v>
          </cell>
          <cell r="D32" t="str">
            <v>401-158</v>
          </cell>
          <cell r="E32" t="str">
            <v>SCH 40</v>
          </cell>
          <cell r="F32" t="str">
            <v>1-1/4X1X1 REDUCING TEE SXSXS</v>
          </cell>
          <cell r="G32">
            <v>0.246</v>
          </cell>
          <cell r="H32">
            <v>0.111583632</v>
          </cell>
          <cell r="I32">
            <v>50</v>
          </cell>
          <cell r="J32" t="str">
            <v>-</v>
          </cell>
          <cell r="K32">
            <v>5.204301075268817</v>
          </cell>
          <cell r="L32">
            <v>0.52439999999999998</v>
          </cell>
          <cell r="M32" t="str">
            <v>DURA</v>
          </cell>
          <cell r="N32" t="str">
            <v>401-158</v>
          </cell>
          <cell r="O32">
            <v>10</v>
          </cell>
          <cell r="P32" t="str">
            <v>D</v>
          </cell>
          <cell r="Q32">
            <v>5.1654846335697409</v>
          </cell>
          <cell r="R32">
            <v>5.8369976359338063</v>
          </cell>
          <cell r="S32">
            <v>4.84</v>
          </cell>
          <cell r="T32">
            <v>4.84</v>
          </cell>
          <cell r="U32">
            <v>4.84</v>
          </cell>
          <cell r="V32">
            <v>5.204301075268817</v>
          </cell>
          <cell r="W32">
            <v>5.204301075268817</v>
          </cell>
          <cell r="X32"/>
          <cell r="Y32" t="str">
            <v/>
          </cell>
          <cell r="Z32">
            <v>33</v>
          </cell>
          <cell r="AA32">
            <v>0</v>
          </cell>
          <cell r="AB32">
            <v>0</v>
          </cell>
          <cell r="AC32">
            <v>0</v>
          </cell>
          <cell r="AD32">
            <v>0</v>
          </cell>
          <cell r="AE32"/>
          <cell r="AF32" t="e">
            <v>#N/A</v>
          </cell>
        </row>
        <row r="33">
          <cell r="A33" t="str">
            <v>ACTIVE</v>
          </cell>
          <cell r="B33" t="str">
            <v>401-166</v>
          </cell>
          <cell r="C33">
            <v>22557198</v>
          </cell>
          <cell r="D33" t="str">
            <v>401-166</v>
          </cell>
          <cell r="E33" t="str">
            <v>SCH 40</v>
          </cell>
          <cell r="F33" t="str">
            <v>1-1/4X1-1/4X1/2 REDUCING TEE SXSXS</v>
          </cell>
          <cell r="G33">
            <v>0.25700000000000001</v>
          </cell>
          <cell r="H33">
            <v>0.116573144</v>
          </cell>
          <cell r="I33">
            <v>50</v>
          </cell>
          <cell r="J33" t="str">
            <v>-</v>
          </cell>
          <cell r="K33">
            <v>3.63</v>
          </cell>
          <cell r="L33">
            <v>0.37319999999999998</v>
          </cell>
          <cell r="M33" t="str">
            <v>DURA</v>
          </cell>
          <cell r="N33" t="str">
            <v>401-166</v>
          </cell>
          <cell r="O33">
            <v>10</v>
          </cell>
          <cell r="P33" t="str">
            <v>D</v>
          </cell>
          <cell r="Q33">
            <v>3.6761229314420802</v>
          </cell>
          <cell r="R33">
            <v>4.1540189125295504</v>
          </cell>
          <cell r="S33">
            <v>3.4499999999999997</v>
          </cell>
          <cell r="T33">
            <v>3.4499999999999997</v>
          </cell>
          <cell r="U33">
            <v>3.4499999999999997</v>
          </cell>
          <cell r="V33">
            <v>3.63</v>
          </cell>
          <cell r="W33">
            <v>3.63</v>
          </cell>
          <cell r="X33"/>
          <cell r="Y33" t="str">
            <v/>
          </cell>
          <cell r="Z33">
            <v>34</v>
          </cell>
          <cell r="AA33">
            <v>0</v>
          </cell>
          <cell r="AB33">
            <v>0</v>
          </cell>
          <cell r="AC33">
            <v>0</v>
          </cell>
          <cell r="AD33">
            <v>0</v>
          </cell>
          <cell r="AE33"/>
          <cell r="AF33" t="e">
            <v>#N/A</v>
          </cell>
        </row>
        <row r="34">
          <cell r="A34" t="str">
            <v>ACTIVE</v>
          </cell>
          <cell r="B34" t="str">
            <v>401-167</v>
          </cell>
          <cell r="C34">
            <v>22557200</v>
          </cell>
          <cell r="D34" t="str">
            <v>401-167</v>
          </cell>
          <cell r="E34" t="str">
            <v>SCH 40</v>
          </cell>
          <cell r="F34" t="str">
            <v>1-1/4X1-1/4X3/4 REDUCING TEE SXSXS</v>
          </cell>
          <cell r="G34">
            <v>0.24099999999999999</v>
          </cell>
          <cell r="H34">
            <v>0.10931567199999999</v>
          </cell>
          <cell r="I34">
            <v>50</v>
          </cell>
          <cell r="J34" t="str">
            <v>-</v>
          </cell>
          <cell r="K34">
            <v>3.63</v>
          </cell>
          <cell r="L34">
            <v>0.37169999999999997</v>
          </cell>
          <cell r="M34" t="str">
            <v>DURA</v>
          </cell>
          <cell r="N34" t="str">
            <v>401-167</v>
          </cell>
          <cell r="O34">
            <v>10</v>
          </cell>
          <cell r="P34" t="str">
            <v>D</v>
          </cell>
          <cell r="Q34">
            <v>3.6761229314420802</v>
          </cell>
          <cell r="R34">
            <v>4.1540189125295504</v>
          </cell>
          <cell r="S34">
            <v>3.4499999999999997</v>
          </cell>
          <cell r="T34">
            <v>3.4499999999999997</v>
          </cell>
          <cell r="U34">
            <v>3.4499999999999997</v>
          </cell>
          <cell r="V34">
            <v>3.63</v>
          </cell>
          <cell r="W34">
            <v>3.63</v>
          </cell>
          <cell r="X34"/>
          <cell r="Y34" t="str">
            <v/>
          </cell>
          <cell r="Z34">
            <v>35</v>
          </cell>
          <cell r="AA34">
            <v>0</v>
          </cell>
          <cell r="AB34">
            <v>0</v>
          </cell>
          <cell r="AC34">
            <v>0</v>
          </cell>
          <cell r="AD34">
            <v>0</v>
          </cell>
          <cell r="AE34"/>
          <cell r="AF34" t="e">
            <v>#N/A</v>
          </cell>
        </row>
        <row r="35">
          <cell r="A35" t="str">
            <v>ACTIVE</v>
          </cell>
          <cell r="B35" t="str">
            <v>401-168</v>
          </cell>
          <cell r="C35">
            <v>22557203</v>
          </cell>
          <cell r="D35" t="str">
            <v>401-168</v>
          </cell>
          <cell r="E35" t="str">
            <v>SCH 40</v>
          </cell>
          <cell r="F35" t="str">
            <v>1-1/4X1-1/4X1 REDUCING TEE SXSXS</v>
          </cell>
          <cell r="G35">
            <v>0.26300000000000001</v>
          </cell>
          <cell r="H35">
            <v>0.11929469600000001</v>
          </cell>
          <cell r="I35">
            <v>50</v>
          </cell>
          <cell r="J35" t="str">
            <v>-</v>
          </cell>
          <cell r="K35">
            <v>3.85</v>
          </cell>
          <cell r="L35">
            <v>0.37169999999999997</v>
          </cell>
          <cell r="M35" t="str">
            <v>DURA</v>
          </cell>
          <cell r="N35" t="str">
            <v>401-168</v>
          </cell>
          <cell r="O35">
            <v>10</v>
          </cell>
          <cell r="P35" t="str">
            <v>D</v>
          </cell>
          <cell r="Q35">
            <v>3.6761229314420802</v>
          </cell>
          <cell r="R35">
            <v>4.1540189125295504</v>
          </cell>
          <cell r="S35">
            <v>3.66</v>
          </cell>
          <cell r="T35">
            <v>3.66</v>
          </cell>
          <cell r="U35">
            <v>3.66</v>
          </cell>
          <cell r="V35">
            <v>3.85</v>
          </cell>
          <cell r="W35">
            <v>3.85</v>
          </cell>
          <cell r="X35"/>
          <cell r="Y35" t="str">
            <v/>
          </cell>
          <cell r="Z35">
            <v>36</v>
          </cell>
          <cell r="AA35">
            <v>0</v>
          </cell>
          <cell r="AB35">
            <v>0</v>
          </cell>
          <cell r="AC35">
            <v>0</v>
          </cell>
          <cell r="AD35">
            <v>0</v>
          </cell>
          <cell r="AE35"/>
          <cell r="AF35" t="e">
            <v>#N/A</v>
          </cell>
        </row>
        <row r="36">
          <cell r="A36" t="str">
            <v>ACTIVE</v>
          </cell>
          <cell r="B36" t="str">
            <v>401-169</v>
          </cell>
          <cell r="C36">
            <v>22557205</v>
          </cell>
          <cell r="D36" t="str">
            <v>401-169</v>
          </cell>
          <cell r="E36" t="str">
            <v>SCH 40</v>
          </cell>
          <cell r="F36" t="str">
            <v>1-1/4X1-1/4X1-1/2 REDUCINGTEE SXSXS</v>
          </cell>
          <cell r="G36">
            <v>0.33800000000000002</v>
          </cell>
          <cell r="H36">
            <v>0.15331409600000001</v>
          </cell>
          <cell r="I36">
            <v>25</v>
          </cell>
          <cell r="J36" t="str">
            <v>-</v>
          </cell>
          <cell r="K36">
            <v>6.752688172043011</v>
          </cell>
          <cell r="L36">
            <v>0.6804</v>
          </cell>
          <cell r="M36" t="str">
            <v>DURA</v>
          </cell>
          <cell r="N36" t="str">
            <v>401-169</v>
          </cell>
          <cell r="O36" t="str">
            <v>BOX</v>
          </cell>
          <cell r="P36" t="str">
            <v>D</v>
          </cell>
          <cell r="Q36">
            <v>6.7021276595744688</v>
          </cell>
          <cell r="R36">
            <v>7.573404255319149</v>
          </cell>
          <cell r="S36">
            <v>6.28</v>
          </cell>
          <cell r="T36">
            <v>6.28</v>
          </cell>
          <cell r="U36">
            <v>6.28</v>
          </cell>
          <cell r="V36">
            <v>6.752688172043011</v>
          </cell>
          <cell r="W36">
            <v>6.752688172043011</v>
          </cell>
          <cell r="X36"/>
          <cell r="Y36" t="str">
            <v/>
          </cell>
          <cell r="Z36">
            <v>37</v>
          </cell>
          <cell r="AA36">
            <v>0</v>
          </cell>
          <cell r="AB36">
            <v>0</v>
          </cell>
          <cell r="AC36">
            <v>0</v>
          </cell>
          <cell r="AD36">
            <v>0</v>
          </cell>
          <cell r="AE36"/>
          <cell r="AF36" t="e">
            <v>#N/A</v>
          </cell>
        </row>
        <row r="37">
          <cell r="A37" t="str">
            <v>ACTIVE</v>
          </cell>
          <cell r="B37" t="str">
            <v>401-199</v>
          </cell>
          <cell r="C37">
            <v>22557207</v>
          </cell>
          <cell r="D37" t="str">
            <v>401-199</v>
          </cell>
          <cell r="E37" t="str">
            <v>SCH 40</v>
          </cell>
          <cell r="F37" t="str">
            <v>1-1/2X1-1/4X1/2 REDUCING TEE SXSXS</v>
          </cell>
          <cell r="G37">
            <v>0.248</v>
          </cell>
          <cell r="H37">
            <v>0.11249081599999999</v>
          </cell>
          <cell r="I37">
            <v>25</v>
          </cell>
          <cell r="J37" t="str">
            <v>-</v>
          </cell>
          <cell r="K37">
            <v>6.4946236559139781</v>
          </cell>
          <cell r="L37">
            <v>0.65400000000000003</v>
          </cell>
          <cell r="M37" t="str">
            <v>DURA</v>
          </cell>
          <cell r="N37" t="str">
            <v>401-199</v>
          </cell>
          <cell r="O37" t="str">
            <v>BOX</v>
          </cell>
          <cell r="P37" t="str">
            <v>D</v>
          </cell>
          <cell r="Q37">
            <v>6.4420803782505907</v>
          </cell>
          <cell r="R37">
            <v>7.2795508274231668</v>
          </cell>
          <cell r="S37">
            <v>6.04</v>
          </cell>
          <cell r="T37">
            <v>6.04</v>
          </cell>
          <cell r="U37">
            <v>6.04</v>
          </cell>
          <cell r="V37">
            <v>6.4946236559139781</v>
          </cell>
          <cell r="W37">
            <v>6.4946236559139781</v>
          </cell>
          <cell r="X37"/>
          <cell r="Y37" t="str">
            <v/>
          </cell>
          <cell r="Z37">
            <v>38</v>
          </cell>
          <cell r="AA37">
            <v>0</v>
          </cell>
          <cell r="AB37">
            <v>0</v>
          </cell>
          <cell r="AC37">
            <v>0</v>
          </cell>
          <cell r="AD37">
            <v>0</v>
          </cell>
          <cell r="AE37"/>
          <cell r="AF37" t="e">
            <v>#N/A</v>
          </cell>
        </row>
        <row r="38">
          <cell r="A38" t="str">
            <v>ACTIVE</v>
          </cell>
          <cell r="B38" t="str">
            <v>401-201</v>
          </cell>
          <cell r="C38">
            <v>22557209</v>
          </cell>
          <cell r="D38" t="str">
            <v>401-201</v>
          </cell>
          <cell r="E38" t="str">
            <v>SCH 40</v>
          </cell>
          <cell r="F38" t="str">
            <v>1-1/2X1-1/4X3/4 REDUCING TEE SXSXS</v>
          </cell>
          <cell r="G38">
            <v>0.27600000000000002</v>
          </cell>
          <cell r="H38">
            <v>0.12519139200000001</v>
          </cell>
          <cell r="I38">
            <v>25</v>
          </cell>
          <cell r="J38" t="str">
            <v>-</v>
          </cell>
          <cell r="K38">
            <v>6.4946236559139781</v>
          </cell>
          <cell r="L38">
            <v>0.65400000000000003</v>
          </cell>
          <cell r="M38" t="str">
            <v>DURA</v>
          </cell>
          <cell r="N38" t="str">
            <v>401-201</v>
          </cell>
          <cell r="O38" t="str">
            <v>BOX</v>
          </cell>
          <cell r="P38" t="str">
            <v>D</v>
          </cell>
          <cell r="Q38">
            <v>6.4420803782505907</v>
          </cell>
          <cell r="R38">
            <v>7.2795508274231668</v>
          </cell>
          <cell r="S38">
            <v>6.04</v>
          </cell>
          <cell r="T38">
            <v>6.04</v>
          </cell>
          <cell r="U38">
            <v>6.04</v>
          </cell>
          <cell r="V38">
            <v>6.4946236559139781</v>
          </cell>
          <cell r="W38">
            <v>6.4946236559139781</v>
          </cell>
          <cell r="X38"/>
          <cell r="Y38" t="str">
            <v/>
          </cell>
          <cell r="Z38">
            <v>39</v>
          </cell>
          <cell r="AA38">
            <v>0</v>
          </cell>
          <cell r="AB38">
            <v>0</v>
          </cell>
          <cell r="AC38">
            <v>0</v>
          </cell>
          <cell r="AD38">
            <v>0</v>
          </cell>
          <cell r="AE38"/>
          <cell r="AF38" t="e">
            <v>#N/A</v>
          </cell>
        </row>
        <row r="39">
          <cell r="A39" t="str">
            <v>ACTIVE</v>
          </cell>
          <cell r="B39" t="str">
            <v>401-202</v>
          </cell>
          <cell r="C39">
            <v>22557211</v>
          </cell>
          <cell r="D39" t="str">
            <v>401-202</v>
          </cell>
          <cell r="E39" t="str">
            <v>SCH 40</v>
          </cell>
          <cell r="F39" t="str">
            <v>1-1/2X1-1/4X1 REDUCING TEE SXSXS</v>
          </cell>
          <cell r="G39">
            <v>0.3</v>
          </cell>
          <cell r="H39">
            <v>0.13607759999999999</v>
          </cell>
          <cell r="I39">
            <v>25</v>
          </cell>
          <cell r="J39" t="str">
            <v>-</v>
          </cell>
          <cell r="K39">
            <v>6.4946236559139781</v>
          </cell>
          <cell r="L39">
            <v>0.65400000000000003</v>
          </cell>
          <cell r="M39" t="str">
            <v>DURA</v>
          </cell>
          <cell r="N39" t="str">
            <v>401-202</v>
          </cell>
          <cell r="O39" t="str">
            <v>BOX</v>
          </cell>
          <cell r="P39" t="str">
            <v>D</v>
          </cell>
          <cell r="Q39">
            <v>6.4420803782505907</v>
          </cell>
          <cell r="R39">
            <v>7.2795508274231668</v>
          </cell>
          <cell r="S39">
            <v>6.04</v>
          </cell>
          <cell r="T39">
            <v>6.04</v>
          </cell>
          <cell r="U39">
            <v>6.04</v>
          </cell>
          <cell r="V39">
            <v>6.4946236559139781</v>
          </cell>
          <cell r="W39">
            <v>6.4946236559139781</v>
          </cell>
          <cell r="X39"/>
          <cell r="Y39" t="str">
            <v/>
          </cell>
          <cell r="Z39">
            <v>40</v>
          </cell>
          <cell r="AA39">
            <v>0</v>
          </cell>
          <cell r="AB39">
            <v>0</v>
          </cell>
          <cell r="AC39">
            <v>0</v>
          </cell>
          <cell r="AD39">
            <v>0</v>
          </cell>
          <cell r="AE39"/>
          <cell r="AF39" t="e">
            <v>#N/A</v>
          </cell>
        </row>
        <row r="40">
          <cell r="A40" t="str">
            <v>ACTIVE</v>
          </cell>
          <cell r="B40" t="str">
            <v>401-209</v>
          </cell>
          <cell r="C40">
            <v>22557213</v>
          </cell>
          <cell r="D40" t="str">
            <v>401-209</v>
          </cell>
          <cell r="E40" t="str">
            <v>SCH 40</v>
          </cell>
          <cell r="F40" t="str">
            <v>1-1/2X1-1/2X1/2 REDUCING TEE SXSXS</v>
          </cell>
          <cell r="G40">
            <v>7.21</v>
          </cell>
          <cell r="H40">
            <v>3.27039832</v>
          </cell>
          <cell r="I40">
            <v>25</v>
          </cell>
          <cell r="J40" t="str">
            <v>-</v>
          </cell>
          <cell r="K40">
            <v>6.35</v>
          </cell>
          <cell r="L40">
            <v>0.65400000000000003</v>
          </cell>
          <cell r="M40" t="str">
            <v>DURA</v>
          </cell>
          <cell r="N40" t="str">
            <v>401-209</v>
          </cell>
          <cell r="O40" t="str">
            <v>BOX</v>
          </cell>
          <cell r="P40" t="str">
            <v>D</v>
          </cell>
          <cell r="Q40">
            <v>6.4420803782505907</v>
          </cell>
          <cell r="R40">
            <v>7.2795508274231668</v>
          </cell>
          <cell r="S40">
            <v>6.03</v>
          </cell>
          <cell r="T40">
            <v>6.03</v>
          </cell>
          <cell r="U40">
            <v>6.03</v>
          </cell>
          <cell r="V40">
            <v>6.35</v>
          </cell>
          <cell r="W40">
            <v>6.35</v>
          </cell>
          <cell r="X40"/>
          <cell r="Y40" t="str">
            <v/>
          </cell>
          <cell r="Z40">
            <v>41</v>
          </cell>
          <cell r="AA40">
            <v>0</v>
          </cell>
          <cell r="AB40">
            <v>0</v>
          </cell>
          <cell r="AC40">
            <v>0</v>
          </cell>
          <cell r="AD40">
            <v>0</v>
          </cell>
          <cell r="AE40"/>
          <cell r="AF40" t="e">
            <v>#N/A</v>
          </cell>
        </row>
        <row r="41">
          <cell r="A41" t="str">
            <v>ACTIVE</v>
          </cell>
          <cell r="B41" t="str">
            <v>401-210</v>
          </cell>
          <cell r="C41">
            <v>22553801</v>
          </cell>
          <cell r="D41" t="str">
            <v>401-210</v>
          </cell>
          <cell r="E41" t="str">
            <v>SCH 40</v>
          </cell>
          <cell r="F41" t="str">
            <v>1-1/2X1-1/2X3/4 REDUCING TEE SXSXS</v>
          </cell>
          <cell r="G41">
            <v>0.3488</v>
          </cell>
          <cell r="H41">
            <v>0.15821288959999999</v>
          </cell>
          <cell r="I41">
            <v>25</v>
          </cell>
          <cell r="J41" t="str">
            <v>-</v>
          </cell>
          <cell r="K41">
            <v>6.35</v>
          </cell>
          <cell r="L41">
            <v>0.77595000000000003</v>
          </cell>
          <cell r="M41" t="str">
            <v>DURA</v>
          </cell>
          <cell r="N41" t="str">
            <v>401-210</v>
          </cell>
          <cell r="O41" t="str">
            <v>BOX</v>
          </cell>
          <cell r="P41" t="str">
            <v>D</v>
          </cell>
          <cell r="Q41">
            <v>7.671394799054374</v>
          </cell>
          <cell r="R41">
            <v>8.6686761229314424</v>
          </cell>
          <cell r="S41">
            <v>6.03</v>
          </cell>
          <cell r="T41">
            <v>6.03</v>
          </cell>
          <cell r="U41">
            <v>6.03</v>
          </cell>
          <cell r="V41">
            <v>6.35</v>
          </cell>
          <cell r="W41">
            <v>6.35</v>
          </cell>
          <cell r="X41"/>
          <cell r="Y41" t="str">
            <v/>
          </cell>
          <cell r="Z41">
            <v>42</v>
          </cell>
          <cell r="AA41">
            <v>0</v>
          </cell>
          <cell r="AB41">
            <v>0</v>
          </cell>
          <cell r="AC41">
            <v>0</v>
          </cell>
          <cell r="AD41">
            <v>0</v>
          </cell>
          <cell r="AE41"/>
          <cell r="AF41" t="e">
            <v>#N/A</v>
          </cell>
        </row>
        <row r="42">
          <cell r="A42" t="str">
            <v>ACTIVE</v>
          </cell>
          <cell r="B42" t="str">
            <v>401-211</v>
          </cell>
          <cell r="C42">
            <v>22557217</v>
          </cell>
          <cell r="D42" t="str">
            <v>401-211</v>
          </cell>
          <cell r="E42" t="str">
            <v>SCH 40</v>
          </cell>
          <cell r="F42" t="str">
            <v>1-1/2X1-1/2X1 REDUCING TEE SXSXS</v>
          </cell>
          <cell r="G42">
            <v>0.33400000000000002</v>
          </cell>
          <cell r="H42">
            <v>0.151499728</v>
          </cell>
          <cell r="I42">
            <v>25</v>
          </cell>
          <cell r="J42" t="str">
            <v>-</v>
          </cell>
          <cell r="K42">
            <v>6.35</v>
          </cell>
          <cell r="L42">
            <v>0.63419999999999999</v>
          </cell>
          <cell r="M42" t="str">
            <v>DURA</v>
          </cell>
          <cell r="N42" t="str">
            <v>401-211</v>
          </cell>
          <cell r="O42" t="str">
            <v>BOX</v>
          </cell>
          <cell r="P42" t="str">
            <v>D</v>
          </cell>
          <cell r="Q42">
            <v>8.0969267139479904</v>
          </cell>
          <cell r="R42">
            <v>9.1495271867612278</v>
          </cell>
          <cell r="S42">
            <v>6.03</v>
          </cell>
          <cell r="T42">
            <v>6.03</v>
          </cell>
          <cell r="U42">
            <v>6.03</v>
          </cell>
          <cell r="V42">
            <v>6.35</v>
          </cell>
          <cell r="W42">
            <v>6.35</v>
          </cell>
          <cell r="X42"/>
          <cell r="Y42" t="str">
            <v/>
          </cell>
          <cell r="Z42">
            <v>43</v>
          </cell>
          <cell r="AA42">
            <v>0</v>
          </cell>
          <cell r="AB42">
            <v>0</v>
          </cell>
          <cell r="AC42">
            <v>0</v>
          </cell>
          <cell r="AD42">
            <v>0</v>
          </cell>
          <cell r="AE42"/>
          <cell r="AF42" t="e">
            <v>#N/A</v>
          </cell>
        </row>
        <row r="43">
          <cell r="A43" t="str">
            <v>ACTIVE</v>
          </cell>
          <cell r="B43" t="str">
            <v>401-212</v>
          </cell>
          <cell r="C43">
            <v>22557219</v>
          </cell>
          <cell r="D43" t="str">
            <v>401-212</v>
          </cell>
          <cell r="E43" t="str">
            <v>SCH 40</v>
          </cell>
          <cell r="F43" t="str">
            <v>1-1/2X1-1/2X1-1/4 REDUCINGTEE SXSXS</v>
          </cell>
          <cell r="G43">
            <v>0.374</v>
          </cell>
          <cell r="H43">
            <v>0.169643408</v>
          </cell>
          <cell r="I43">
            <v>25</v>
          </cell>
          <cell r="J43" t="str">
            <v>-</v>
          </cell>
          <cell r="K43">
            <v>6.4946236559139781</v>
          </cell>
          <cell r="L43">
            <v>0.68670000000000009</v>
          </cell>
          <cell r="M43" t="str">
            <v>DURA</v>
          </cell>
          <cell r="N43" t="str">
            <v>401-212</v>
          </cell>
          <cell r="O43" t="str">
            <v>BOX</v>
          </cell>
          <cell r="P43" t="str">
            <v>D</v>
          </cell>
          <cell r="Q43">
            <v>6.4420803782505907</v>
          </cell>
          <cell r="R43">
            <v>7.2795508274231668</v>
          </cell>
          <cell r="S43">
            <v>6.04</v>
          </cell>
          <cell r="T43">
            <v>6.04</v>
          </cell>
          <cell r="U43">
            <v>6.04</v>
          </cell>
          <cell r="V43">
            <v>6.4946236559139781</v>
          </cell>
          <cell r="W43">
            <v>6.4946236559139781</v>
          </cell>
          <cell r="X43"/>
          <cell r="Y43" t="str">
            <v/>
          </cell>
          <cell r="Z43">
            <v>44</v>
          </cell>
          <cell r="AA43">
            <v>0</v>
          </cell>
          <cell r="AB43">
            <v>0</v>
          </cell>
          <cell r="AC43">
            <v>0</v>
          </cell>
          <cell r="AD43">
            <v>0</v>
          </cell>
          <cell r="AE43"/>
          <cell r="AF43" t="e">
            <v>#N/A</v>
          </cell>
        </row>
        <row r="44">
          <cell r="A44" t="str">
            <v>ACTIVE</v>
          </cell>
          <cell r="B44" t="str">
            <v>401-213</v>
          </cell>
          <cell r="C44">
            <v>22557220</v>
          </cell>
          <cell r="D44" t="str">
            <v>401-213</v>
          </cell>
          <cell r="E44" t="str">
            <v>SCH 40</v>
          </cell>
          <cell r="F44" t="str">
            <v>1-1/2X1-1/2X2 REDUCING TEE SXSXS</v>
          </cell>
          <cell r="G44">
            <v>8.7200000000000006</v>
          </cell>
          <cell r="H44">
            <v>3.9553222400000001</v>
          </cell>
          <cell r="I44">
            <v>20</v>
          </cell>
          <cell r="J44" t="str">
            <v>-</v>
          </cell>
          <cell r="K44">
            <v>9.2688172043010741</v>
          </cell>
          <cell r="L44">
            <v>0.98070000000000013</v>
          </cell>
          <cell r="M44" t="str">
            <v>DURA</v>
          </cell>
          <cell r="N44" t="str">
            <v>401-213</v>
          </cell>
          <cell r="O44" t="str">
            <v>BOX</v>
          </cell>
          <cell r="P44" t="str">
            <v>D</v>
          </cell>
          <cell r="Q44">
            <v>9.1962174940898365</v>
          </cell>
          <cell r="R44">
            <v>10.391725768321514</v>
          </cell>
          <cell r="S44">
            <v>8.6199999999999992</v>
          </cell>
          <cell r="T44">
            <v>8.6199999999999992</v>
          </cell>
          <cell r="U44">
            <v>8.6199999999999992</v>
          </cell>
          <cell r="V44">
            <v>9.2688172043010741</v>
          </cell>
          <cell r="W44">
            <v>9.2688172043010741</v>
          </cell>
          <cell r="X44"/>
          <cell r="Y44" t="str">
            <v/>
          </cell>
          <cell r="Z44">
            <v>45</v>
          </cell>
          <cell r="AA44">
            <v>0</v>
          </cell>
          <cell r="AB44">
            <v>0</v>
          </cell>
          <cell r="AC44">
            <v>0</v>
          </cell>
          <cell r="AD44">
            <v>0</v>
          </cell>
          <cell r="AE44"/>
          <cell r="AF44" t="e">
            <v>#N/A</v>
          </cell>
        </row>
        <row r="45">
          <cell r="A45" t="str">
            <v>ACTIVE</v>
          </cell>
          <cell r="B45" t="str">
            <v>401-238</v>
          </cell>
          <cell r="C45">
            <v>22557222</v>
          </cell>
          <cell r="D45" t="str">
            <v>401-238</v>
          </cell>
          <cell r="E45" t="str">
            <v>SCH 40</v>
          </cell>
          <cell r="F45" t="str">
            <v>2X1-1/2X3/4 REDUCING TEE SXSXS</v>
          </cell>
          <cell r="G45">
            <v>0.40899999999999997</v>
          </cell>
          <cell r="H45">
            <v>0.18551912799999998</v>
          </cell>
          <cell r="I45">
            <v>25</v>
          </cell>
          <cell r="J45" t="str">
            <v>-</v>
          </cell>
          <cell r="K45">
            <v>9.2688172043010741</v>
          </cell>
          <cell r="L45">
            <v>0.93400000000000005</v>
          </cell>
          <cell r="M45" t="str">
            <v>DURA</v>
          </cell>
          <cell r="N45" t="str">
            <v>401-238</v>
          </cell>
          <cell r="O45" t="str">
            <v>BOX</v>
          </cell>
          <cell r="P45" t="str">
            <v>D</v>
          </cell>
          <cell r="Q45">
            <v>9.1962174940898365</v>
          </cell>
          <cell r="R45">
            <v>10.391725768321514</v>
          </cell>
          <cell r="S45">
            <v>8.6199999999999992</v>
          </cell>
          <cell r="T45">
            <v>8.6199999999999992</v>
          </cell>
          <cell r="U45">
            <v>8.6199999999999992</v>
          </cell>
          <cell r="V45">
            <v>9.2688172043010741</v>
          </cell>
          <cell r="W45">
            <v>9.2688172043010741</v>
          </cell>
          <cell r="X45"/>
          <cell r="Y45" t="str">
            <v/>
          </cell>
          <cell r="Z45">
            <v>46</v>
          </cell>
          <cell r="AA45">
            <v>0</v>
          </cell>
          <cell r="AB45">
            <v>0</v>
          </cell>
          <cell r="AC45">
            <v>0</v>
          </cell>
          <cell r="AD45">
            <v>0</v>
          </cell>
          <cell r="AE45"/>
          <cell r="AF45" t="e">
            <v>#N/A</v>
          </cell>
        </row>
        <row r="46">
          <cell r="A46" t="str">
            <v>ACTIVE</v>
          </cell>
          <cell r="B46" t="str">
            <v>401-239</v>
          </cell>
          <cell r="C46">
            <v>22557224</v>
          </cell>
          <cell r="D46" t="str">
            <v>401-239</v>
          </cell>
          <cell r="E46" t="str">
            <v>SCH 40</v>
          </cell>
          <cell r="F46" t="str">
            <v>2X1-1/2X1 REDUCING TEE SXSXS</v>
          </cell>
          <cell r="G46">
            <v>0.41</v>
          </cell>
          <cell r="H46">
            <v>0.18597271999999998</v>
          </cell>
          <cell r="I46">
            <v>25</v>
          </cell>
          <cell r="J46" t="str">
            <v>-</v>
          </cell>
          <cell r="K46">
            <v>9.2688172043010741</v>
          </cell>
          <cell r="L46">
            <v>0.93400000000000005</v>
          </cell>
          <cell r="M46" t="str">
            <v>DURA</v>
          </cell>
          <cell r="N46" t="str">
            <v>401-239</v>
          </cell>
          <cell r="O46" t="str">
            <v>BOX</v>
          </cell>
          <cell r="P46" t="str">
            <v>D</v>
          </cell>
          <cell r="Q46">
            <v>9.1962174940898365</v>
          </cell>
          <cell r="R46">
            <v>10.391725768321514</v>
          </cell>
          <cell r="S46">
            <v>8.6199999999999992</v>
          </cell>
          <cell r="T46">
            <v>8.6199999999999992</v>
          </cell>
          <cell r="U46">
            <v>8.6199999999999992</v>
          </cell>
          <cell r="V46">
            <v>9.2688172043010741</v>
          </cell>
          <cell r="W46">
            <v>9.2688172043010741</v>
          </cell>
          <cell r="X46"/>
          <cell r="Y46" t="str">
            <v/>
          </cell>
          <cell r="Z46">
            <v>47</v>
          </cell>
          <cell r="AA46">
            <v>0</v>
          </cell>
          <cell r="AB46">
            <v>0</v>
          </cell>
          <cell r="AC46">
            <v>0</v>
          </cell>
          <cell r="AD46">
            <v>0</v>
          </cell>
          <cell r="AE46"/>
          <cell r="AF46" t="e">
            <v>#N/A</v>
          </cell>
        </row>
        <row r="47">
          <cell r="A47" t="str">
            <v>ACTIVE</v>
          </cell>
          <cell r="B47" t="str">
            <v>401-247</v>
          </cell>
          <cell r="C47">
            <v>22553836</v>
          </cell>
          <cell r="D47" t="str">
            <v>401-247</v>
          </cell>
          <cell r="E47" t="str">
            <v>SCH 40</v>
          </cell>
          <cell r="F47" t="str">
            <v>2X2X1/2 REDUCING TEE SXSXS</v>
          </cell>
          <cell r="G47">
            <v>7.15</v>
          </cell>
          <cell r="H47">
            <v>3.2431828</v>
          </cell>
          <cell r="I47">
            <v>20</v>
          </cell>
          <cell r="J47" t="str">
            <v>-</v>
          </cell>
          <cell r="K47">
            <v>6.376344086021505</v>
          </cell>
          <cell r="L47">
            <v>0.64200000000000002</v>
          </cell>
          <cell r="M47" t="str">
            <v>DURA</v>
          </cell>
          <cell r="N47" t="str">
            <v>401-247</v>
          </cell>
          <cell r="O47" t="str">
            <v>BOX</v>
          </cell>
          <cell r="P47" t="str">
            <v>D</v>
          </cell>
          <cell r="Q47">
            <v>6.3238770685579198</v>
          </cell>
          <cell r="R47">
            <v>7.1459810874704486</v>
          </cell>
          <cell r="S47">
            <v>5.93</v>
          </cell>
          <cell r="T47">
            <v>5.93</v>
          </cell>
          <cell r="U47">
            <v>5.93</v>
          </cell>
          <cell r="V47">
            <v>6.376344086021505</v>
          </cell>
          <cell r="W47">
            <v>6.376344086021505</v>
          </cell>
          <cell r="X47"/>
          <cell r="Y47" t="str">
            <v/>
          </cell>
          <cell r="Z47">
            <v>48</v>
          </cell>
          <cell r="AA47">
            <v>0</v>
          </cell>
          <cell r="AB47">
            <v>0</v>
          </cell>
          <cell r="AC47">
            <v>0</v>
          </cell>
          <cell r="AD47">
            <v>0</v>
          </cell>
          <cell r="AE47"/>
          <cell r="AF47" t="e">
            <v>#N/A</v>
          </cell>
        </row>
        <row r="48">
          <cell r="A48" t="str">
            <v>ACTIVE</v>
          </cell>
          <cell r="B48" t="str">
            <v>401-248</v>
          </cell>
          <cell r="C48">
            <v>22557130</v>
          </cell>
          <cell r="D48" t="str">
            <v>401-248</v>
          </cell>
          <cell r="E48" t="str">
            <v>SCH 40</v>
          </cell>
          <cell r="F48" t="str">
            <v>2X2X3/4 REDUCING TEE SXSXS</v>
          </cell>
          <cell r="G48">
            <v>0.52300000000000002</v>
          </cell>
          <cell r="H48">
            <v>0.237228616</v>
          </cell>
          <cell r="I48">
            <v>20</v>
          </cell>
          <cell r="J48" t="str">
            <v>-</v>
          </cell>
          <cell r="K48">
            <v>6.24</v>
          </cell>
          <cell r="L48">
            <v>0.768285</v>
          </cell>
          <cell r="M48" t="str">
            <v>DURA</v>
          </cell>
          <cell r="N48" t="str">
            <v>401-248</v>
          </cell>
          <cell r="O48" t="str">
            <v>BOX</v>
          </cell>
          <cell r="P48" t="str">
            <v>D</v>
          </cell>
          <cell r="Q48">
            <v>6.3238770685579198</v>
          </cell>
          <cell r="R48">
            <v>7.1459810874704486</v>
          </cell>
          <cell r="S48">
            <v>5.93</v>
          </cell>
          <cell r="T48">
            <v>5.93</v>
          </cell>
          <cell r="U48">
            <v>5.93</v>
          </cell>
          <cell r="V48">
            <v>6.24</v>
          </cell>
          <cell r="W48">
            <v>6.24</v>
          </cell>
          <cell r="X48"/>
          <cell r="Y48" t="str">
            <v/>
          </cell>
          <cell r="Z48">
            <v>49</v>
          </cell>
          <cell r="AA48">
            <v>0</v>
          </cell>
          <cell r="AB48">
            <v>0</v>
          </cell>
          <cell r="AC48">
            <v>0</v>
          </cell>
          <cell r="AD48">
            <v>0</v>
          </cell>
          <cell r="AE48"/>
          <cell r="AF48" t="e">
            <v>#N/A</v>
          </cell>
        </row>
        <row r="49">
          <cell r="A49" t="str">
            <v>ACTIVE</v>
          </cell>
          <cell r="B49" t="str">
            <v>401-249</v>
          </cell>
          <cell r="C49">
            <v>22553844</v>
          </cell>
          <cell r="D49" t="str">
            <v>401-249</v>
          </cell>
          <cell r="E49" t="str">
            <v>SCH 40</v>
          </cell>
          <cell r="F49" t="str">
            <v>2X2X1 REDUCING TEE SXSXS</v>
          </cell>
          <cell r="G49">
            <v>6.9</v>
          </cell>
          <cell r="H49">
            <v>3.1297847999999999</v>
          </cell>
          <cell r="I49">
            <v>15</v>
          </cell>
          <cell r="J49" t="str">
            <v>-</v>
          </cell>
          <cell r="K49">
            <v>6.24</v>
          </cell>
          <cell r="L49">
            <v>0.81165000000000009</v>
          </cell>
          <cell r="M49" t="str">
            <v>DURA</v>
          </cell>
          <cell r="N49" t="str">
            <v>401-249</v>
          </cell>
          <cell r="O49" t="str">
            <v>BOX</v>
          </cell>
          <cell r="P49" t="str">
            <v>D</v>
          </cell>
          <cell r="Q49">
            <v>6.3238770685579198</v>
          </cell>
          <cell r="R49">
            <v>7.1459810874704486</v>
          </cell>
          <cell r="S49">
            <v>5.93</v>
          </cell>
          <cell r="T49">
            <v>5.93</v>
          </cell>
          <cell r="U49">
            <v>5.93</v>
          </cell>
          <cell r="V49">
            <v>6.24</v>
          </cell>
          <cell r="W49">
            <v>6.24</v>
          </cell>
          <cell r="X49"/>
          <cell r="Y49" t="str">
            <v/>
          </cell>
          <cell r="Z49">
            <v>50</v>
          </cell>
          <cell r="AA49">
            <v>0</v>
          </cell>
          <cell r="AB49">
            <v>0</v>
          </cell>
          <cell r="AC49">
            <v>0</v>
          </cell>
          <cell r="AD49">
            <v>0</v>
          </cell>
          <cell r="AE49"/>
          <cell r="AF49" t="e">
            <v>#N/A</v>
          </cell>
        </row>
        <row r="50">
          <cell r="A50" t="str">
            <v>ACTIVE</v>
          </cell>
          <cell r="B50" t="str">
            <v>401-250</v>
          </cell>
          <cell r="C50">
            <v>22553846</v>
          </cell>
          <cell r="D50" t="str">
            <v>401-250</v>
          </cell>
          <cell r="E50" t="str">
            <v>SCH 40</v>
          </cell>
          <cell r="F50" t="str">
            <v>2X2X1-1/4 REDUCING TEE SXSXS</v>
          </cell>
          <cell r="G50">
            <v>7.48</v>
          </cell>
          <cell r="H50">
            <v>3.3928681600000004</v>
          </cell>
          <cell r="I50">
            <v>15</v>
          </cell>
          <cell r="J50" t="str">
            <v>-</v>
          </cell>
          <cell r="K50">
            <v>6.27</v>
          </cell>
          <cell r="L50">
            <v>0.72723000000000004</v>
          </cell>
          <cell r="M50" t="str">
            <v>DURA</v>
          </cell>
          <cell r="N50" t="str">
            <v>401-250</v>
          </cell>
          <cell r="O50" t="str">
            <v>BOX</v>
          </cell>
          <cell r="P50" t="str">
            <v>D</v>
          </cell>
          <cell r="Q50">
            <v>6.3238770685579198</v>
          </cell>
          <cell r="R50">
            <v>7.1459810874704486</v>
          </cell>
          <cell r="S50">
            <v>5.96</v>
          </cell>
          <cell r="T50">
            <v>5.96</v>
          </cell>
          <cell r="U50">
            <v>5.96</v>
          </cell>
          <cell r="V50">
            <v>6.27</v>
          </cell>
          <cell r="W50">
            <v>6.27</v>
          </cell>
          <cell r="X50"/>
          <cell r="Y50" t="str">
            <v/>
          </cell>
          <cell r="Z50">
            <v>51</v>
          </cell>
          <cell r="AA50">
            <v>0</v>
          </cell>
          <cell r="AB50">
            <v>0</v>
          </cell>
          <cell r="AC50">
            <v>0</v>
          </cell>
          <cell r="AD50">
            <v>0</v>
          </cell>
          <cell r="AE50"/>
          <cell r="AF50" t="e">
            <v>#N/A</v>
          </cell>
        </row>
        <row r="51">
          <cell r="A51" t="str">
            <v>ACTIVE</v>
          </cell>
          <cell r="B51" t="str">
            <v>401-251</v>
          </cell>
          <cell r="C51">
            <v>22557157</v>
          </cell>
          <cell r="D51" t="str">
            <v>401-251</v>
          </cell>
          <cell r="E51" t="str">
            <v>SCH 40</v>
          </cell>
          <cell r="F51" t="str">
            <v>2X2X1-1/2 REDUCING TEE SXSXS</v>
          </cell>
          <cell r="G51">
            <v>0.76600000000000001</v>
          </cell>
          <cell r="H51">
            <v>0.34745147199999998</v>
          </cell>
          <cell r="I51">
            <v>10</v>
          </cell>
          <cell r="J51" t="str">
            <v>-</v>
          </cell>
          <cell r="K51">
            <v>6.27</v>
          </cell>
          <cell r="L51">
            <v>0.56175000000000008</v>
          </cell>
          <cell r="M51" t="str">
            <v>DURA</v>
          </cell>
          <cell r="N51" t="str">
            <v>401-251</v>
          </cell>
          <cell r="O51" t="str">
            <v>BOX</v>
          </cell>
          <cell r="P51" t="str">
            <v>D</v>
          </cell>
          <cell r="Q51">
            <v>6.3238770685579198</v>
          </cell>
          <cell r="R51">
            <v>7.1459810874704486</v>
          </cell>
          <cell r="S51">
            <v>5.96</v>
          </cell>
          <cell r="T51">
            <v>5.96</v>
          </cell>
          <cell r="U51">
            <v>5.96</v>
          </cell>
          <cell r="V51">
            <v>6.27</v>
          </cell>
          <cell r="W51">
            <v>6.27</v>
          </cell>
          <cell r="X51"/>
          <cell r="Y51" t="str">
            <v/>
          </cell>
          <cell r="Z51">
            <v>52</v>
          </cell>
          <cell r="AA51">
            <v>0</v>
          </cell>
          <cell r="AB51">
            <v>0</v>
          </cell>
          <cell r="AC51">
            <v>0</v>
          </cell>
          <cell r="AD51">
            <v>0</v>
          </cell>
          <cell r="AE51"/>
          <cell r="AF51" t="e">
            <v>#N/A</v>
          </cell>
        </row>
        <row r="52">
          <cell r="A52" t="str">
            <v>ACTIVE</v>
          </cell>
          <cell r="B52" t="str">
            <v>401-287</v>
          </cell>
          <cell r="C52">
            <v>22553850</v>
          </cell>
          <cell r="D52" t="str">
            <v>401-287</v>
          </cell>
          <cell r="E52" t="str">
            <v>SCH 40</v>
          </cell>
          <cell r="F52" t="str">
            <v>2-1/2X2-1/2X1/2 REDUCING TEE SXSXS</v>
          </cell>
          <cell r="G52">
            <v>0.77500000000000002</v>
          </cell>
          <cell r="H52">
            <v>0.35153380000000001</v>
          </cell>
          <cell r="I52">
            <v>10</v>
          </cell>
          <cell r="J52" t="str">
            <v>-</v>
          </cell>
          <cell r="K52">
            <v>19.602150537634408</v>
          </cell>
          <cell r="L52">
            <v>1.974</v>
          </cell>
          <cell r="M52" t="str">
            <v>DURA</v>
          </cell>
          <cell r="N52" t="str">
            <v>401-287</v>
          </cell>
          <cell r="O52" t="str">
            <v>BOX</v>
          </cell>
          <cell r="P52" t="str">
            <v>D</v>
          </cell>
          <cell r="Q52">
            <v>19.444444444444443</v>
          </cell>
          <cell r="R52">
            <v>21.972222222222218</v>
          </cell>
          <cell r="S52">
            <v>18.23</v>
          </cell>
          <cell r="T52">
            <v>18.23</v>
          </cell>
          <cell r="U52">
            <v>18.23</v>
          </cell>
          <cell r="V52">
            <v>19.602150537634408</v>
          </cell>
          <cell r="W52">
            <v>19.602150537634408</v>
          </cell>
          <cell r="X52"/>
          <cell r="Y52" t="str">
            <v/>
          </cell>
          <cell r="Z52">
            <v>53</v>
          </cell>
          <cell r="AA52">
            <v>0</v>
          </cell>
          <cell r="AB52">
            <v>0</v>
          </cell>
          <cell r="AC52">
            <v>0</v>
          </cell>
          <cell r="AD52">
            <v>0</v>
          </cell>
          <cell r="AE52"/>
          <cell r="AF52" t="e">
            <v>#N/A</v>
          </cell>
        </row>
        <row r="53">
          <cell r="A53" t="str">
            <v>ACTIVE</v>
          </cell>
          <cell r="B53" t="str">
            <v>401-288</v>
          </cell>
          <cell r="C53">
            <v>22553852</v>
          </cell>
          <cell r="D53" t="str">
            <v>401-288</v>
          </cell>
          <cell r="E53" t="str">
            <v>SCH 40</v>
          </cell>
          <cell r="F53" t="str">
            <v>2-1/2X2-1/2X3/4 REDUCING TEE SXSXS</v>
          </cell>
          <cell r="G53">
            <v>0.79700000000000004</v>
          </cell>
          <cell r="H53">
            <v>0.36151282400000001</v>
          </cell>
          <cell r="I53">
            <v>10</v>
          </cell>
          <cell r="J53" t="str">
            <v>-</v>
          </cell>
          <cell r="K53">
            <v>19.602150537634408</v>
          </cell>
          <cell r="L53">
            <v>1.2726</v>
          </cell>
          <cell r="M53" t="str">
            <v>DURA</v>
          </cell>
          <cell r="N53" t="str">
            <v>401-288</v>
          </cell>
          <cell r="O53" t="str">
            <v>BOX</v>
          </cell>
          <cell r="P53" t="str">
            <v>D</v>
          </cell>
          <cell r="Q53">
            <v>19.444444444444443</v>
          </cell>
          <cell r="R53">
            <v>21.972222222222218</v>
          </cell>
          <cell r="S53">
            <v>18.23</v>
          </cell>
          <cell r="T53">
            <v>18.23</v>
          </cell>
          <cell r="U53">
            <v>18.23</v>
          </cell>
          <cell r="V53">
            <v>19.602150537634408</v>
          </cell>
          <cell r="W53">
            <v>19.602150537634408</v>
          </cell>
          <cell r="X53"/>
          <cell r="Y53" t="str">
            <v/>
          </cell>
          <cell r="Z53">
            <v>54</v>
          </cell>
          <cell r="AA53">
            <v>0</v>
          </cell>
          <cell r="AB53">
            <v>0</v>
          </cell>
          <cell r="AC53">
            <v>0</v>
          </cell>
          <cell r="AD53">
            <v>0</v>
          </cell>
          <cell r="AE53"/>
          <cell r="AF53" t="e">
            <v>#N/A</v>
          </cell>
        </row>
        <row r="54">
          <cell r="A54" t="str">
            <v>ACTIVE</v>
          </cell>
          <cell r="B54" t="str">
            <v>401-289</v>
          </cell>
          <cell r="C54">
            <v>22553854</v>
          </cell>
          <cell r="D54" t="str">
            <v>401-289</v>
          </cell>
          <cell r="E54" t="str">
            <v>SCH 40</v>
          </cell>
          <cell r="F54" t="str">
            <v>2-1/2X2-1/2X1 REDUCING TEE SXSXS</v>
          </cell>
          <cell r="G54">
            <v>0.878</v>
          </cell>
          <cell r="H54">
            <v>0.398253776</v>
          </cell>
          <cell r="I54">
            <v>10</v>
          </cell>
          <cell r="J54" t="str">
            <v>-</v>
          </cell>
          <cell r="K54">
            <v>19.602150537634408</v>
          </cell>
          <cell r="L54">
            <v>1.974</v>
          </cell>
          <cell r="M54" t="str">
            <v>DURA</v>
          </cell>
          <cell r="N54" t="str">
            <v>401-289</v>
          </cell>
          <cell r="O54" t="str">
            <v>BOX</v>
          </cell>
          <cell r="P54" t="str">
            <v>D</v>
          </cell>
          <cell r="Q54">
            <v>19.444444444444443</v>
          </cell>
          <cell r="R54">
            <v>21.972222222222218</v>
          </cell>
          <cell r="S54">
            <v>18.23</v>
          </cell>
          <cell r="T54">
            <v>18.23</v>
          </cell>
          <cell r="U54">
            <v>18.23</v>
          </cell>
          <cell r="V54">
            <v>19.602150537634408</v>
          </cell>
          <cell r="W54">
            <v>19.602150537634408</v>
          </cell>
          <cell r="X54"/>
          <cell r="Y54" t="str">
            <v/>
          </cell>
          <cell r="Z54">
            <v>55</v>
          </cell>
          <cell r="AA54">
            <v>0</v>
          </cell>
          <cell r="AB54">
            <v>0</v>
          </cell>
          <cell r="AC54">
            <v>0</v>
          </cell>
          <cell r="AD54">
            <v>0</v>
          </cell>
          <cell r="AE54"/>
          <cell r="AF54" t="e">
            <v>#N/A</v>
          </cell>
        </row>
        <row r="55">
          <cell r="A55" t="str">
            <v>ACTIVE</v>
          </cell>
          <cell r="B55" t="str">
            <v>401-290</v>
          </cell>
          <cell r="C55">
            <v>22553856</v>
          </cell>
          <cell r="D55" t="str">
            <v>401-290</v>
          </cell>
          <cell r="E55" t="str">
            <v>SCH 40</v>
          </cell>
          <cell r="F55" t="str">
            <v>2-1/2X2-1/2X1-1/4 REDUCINGTEE SXSXS</v>
          </cell>
          <cell r="G55">
            <v>0.93400000000000005</v>
          </cell>
          <cell r="H55">
            <v>0.42365492800000004</v>
          </cell>
          <cell r="I55">
            <v>10</v>
          </cell>
          <cell r="J55" t="str">
            <v>-</v>
          </cell>
          <cell r="K55">
            <v>19.602150537634408</v>
          </cell>
          <cell r="L55">
            <v>1.974</v>
          </cell>
          <cell r="M55" t="str">
            <v>DURA</v>
          </cell>
          <cell r="N55" t="str">
            <v>401-290</v>
          </cell>
          <cell r="O55" t="str">
            <v>BOX</v>
          </cell>
          <cell r="P55" t="str">
            <v>D</v>
          </cell>
          <cell r="Q55">
            <v>19.444444444444443</v>
          </cell>
          <cell r="R55">
            <v>21.972222222222218</v>
          </cell>
          <cell r="S55">
            <v>18.23</v>
          </cell>
          <cell r="T55">
            <v>18.23</v>
          </cell>
          <cell r="U55">
            <v>18.23</v>
          </cell>
          <cell r="V55">
            <v>19.602150537634408</v>
          </cell>
          <cell r="W55">
            <v>19.602150537634408</v>
          </cell>
          <cell r="X55"/>
          <cell r="Y55" t="str">
            <v/>
          </cell>
          <cell r="Z55">
            <v>56</v>
          </cell>
          <cell r="AA55">
            <v>0</v>
          </cell>
          <cell r="AB55">
            <v>0</v>
          </cell>
          <cell r="AC55">
            <v>0</v>
          </cell>
          <cell r="AD55">
            <v>0</v>
          </cell>
          <cell r="AE55"/>
          <cell r="AF55" t="e">
            <v>#N/A</v>
          </cell>
        </row>
        <row r="56">
          <cell r="A56" t="str">
            <v>ACTIVE</v>
          </cell>
          <cell r="B56" t="str">
            <v>401-291</v>
          </cell>
          <cell r="C56">
            <v>22553858</v>
          </cell>
          <cell r="D56" t="str">
            <v>401-291</v>
          </cell>
          <cell r="E56" t="str">
            <v>SCH 40</v>
          </cell>
          <cell r="F56" t="str">
            <v>2-1/2X2-1/2X1-1/2 REDUCINGTEE SXSXS</v>
          </cell>
          <cell r="G56">
            <v>1.07</v>
          </cell>
          <cell r="H56">
            <v>0.48534344000000001</v>
          </cell>
          <cell r="I56">
            <v>10</v>
          </cell>
          <cell r="J56" t="str">
            <v>-</v>
          </cell>
          <cell r="K56">
            <v>19.602150537634408</v>
          </cell>
          <cell r="L56">
            <v>1.974</v>
          </cell>
          <cell r="M56" t="str">
            <v>DURA</v>
          </cell>
          <cell r="N56" t="str">
            <v>401-291</v>
          </cell>
          <cell r="O56" t="str">
            <v>BOX</v>
          </cell>
          <cell r="P56" t="str">
            <v>D</v>
          </cell>
          <cell r="Q56">
            <v>19.444444444444443</v>
          </cell>
          <cell r="R56">
            <v>21.972222222222218</v>
          </cell>
          <cell r="S56">
            <v>18.23</v>
          </cell>
          <cell r="T56">
            <v>18.23</v>
          </cell>
          <cell r="U56">
            <v>18.23</v>
          </cell>
          <cell r="V56">
            <v>19.602150537634408</v>
          </cell>
          <cell r="W56">
            <v>19.602150537634408</v>
          </cell>
          <cell r="X56"/>
          <cell r="Y56" t="str">
            <v/>
          </cell>
          <cell r="Z56">
            <v>57</v>
          </cell>
          <cell r="AA56">
            <v>0</v>
          </cell>
          <cell r="AB56">
            <v>0</v>
          </cell>
          <cell r="AC56">
            <v>0</v>
          </cell>
          <cell r="AD56">
            <v>0</v>
          </cell>
          <cell r="AE56"/>
          <cell r="AF56" t="e">
            <v>#N/A</v>
          </cell>
        </row>
        <row r="57">
          <cell r="A57" t="str">
            <v>ACTIVE</v>
          </cell>
          <cell r="B57" t="str">
            <v>401-292</v>
          </cell>
          <cell r="C57">
            <v>22553860</v>
          </cell>
          <cell r="D57" t="str">
            <v>401-292</v>
          </cell>
          <cell r="E57" t="str">
            <v>SCH 40</v>
          </cell>
          <cell r="F57" t="str">
            <v>2-1/2X2-1/2X2 REDUCING TEE SXSXS</v>
          </cell>
          <cell r="G57">
            <v>1.125</v>
          </cell>
          <cell r="H57">
            <v>0.51029100000000005</v>
          </cell>
          <cell r="I57">
            <v>10</v>
          </cell>
          <cell r="J57" t="str">
            <v>-</v>
          </cell>
          <cell r="K57">
            <v>19.602150537634408</v>
          </cell>
          <cell r="L57">
            <v>1.974</v>
          </cell>
          <cell r="M57" t="str">
            <v>DURA</v>
          </cell>
          <cell r="N57" t="str">
            <v>401-292</v>
          </cell>
          <cell r="O57" t="str">
            <v>BOX</v>
          </cell>
          <cell r="P57" t="str">
            <v>D</v>
          </cell>
          <cell r="Q57">
            <v>19.444444444444443</v>
          </cell>
          <cell r="R57">
            <v>21.972222222222218</v>
          </cell>
          <cell r="S57">
            <v>18.23</v>
          </cell>
          <cell r="T57">
            <v>18.23</v>
          </cell>
          <cell r="U57">
            <v>18.23</v>
          </cell>
          <cell r="V57">
            <v>19.602150537634408</v>
          </cell>
          <cell r="W57">
            <v>19.602150537634408</v>
          </cell>
          <cell r="X57"/>
          <cell r="Y57" t="str">
            <v/>
          </cell>
          <cell r="Z57">
            <v>58</v>
          </cell>
          <cell r="AA57">
            <v>0</v>
          </cell>
          <cell r="AB57">
            <v>0</v>
          </cell>
          <cell r="AC57">
            <v>0</v>
          </cell>
          <cell r="AD57">
            <v>0</v>
          </cell>
          <cell r="AE57"/>
          <cell r="AF57" t="e">
            <v>#N/A</v>
          </cell>
        </row>
        <row r="58">
          <cell r="A58" t="str">
            <v>ACTIVE</v>
          </cell>
          <cell r="B58" t="str">
            <v>401-333</v>
          </cell>
          <cell r="C58">
            <v>22553862</v>
          </cell>
          <cell r="D58" t="str">
            <v>401-333</v>
          </cell>
          <cell r="E58" t="str">
            <v>SCH 40</v>
          </cell>
          <cell r="F58" t="str">
            <v>3X3X1/2 REDUCING TEE SXSXS</v>
          </cell>
          <cell r="G58">
            <v>1.194</v>
          </cell>
          <cell r="H58">
            <v>0.54158884799999996</v>
          </cell>
          <cell r="I58">
            <v>5</v>
          </cell>
          <cell r="J58" t="str">
            <v>-</v>
          </cell>
          <cell r="K58">
            <v>28.096774193548384</v>
          </cell>
          <cell r="L58">
            <v>2.6062050000000001</v>
          </cell>
          <cell r="M58" t="str">
            <v>DURA</v>
          </cell>
          <cell r="N58" t="str">
            <v>401-333</v>
          </cell>
          <cell r="O58" t="str">
            <v>BOX</v>
          </cell>
          <cell r="P58" t="str">
            <v>D</v>
          </cell>
          <cell r="Q58">
            <v>27.872340425531913</v>
          </cell>
          <cell r="R58">
            <v>31.495744680851057</v>
          </cell>
          <cell r="S58">
            <v>26.13</v>
          </cell>
          <cell r="T58">
            <v>26.13</v>
          </cell>
          <cell r="U58">
            <v>26.13</v>
          </cell>
          <cell r="V58">
            <v>28.096774193548384</v>
          </cell>
          <cell r="W58">
            <v>28.096774193548384</v>
          </cell>
          <cell r="X58"/>
          <cell r="Y58" t="str">
            <v/>
          </cell>
          <cell r="Z58">
            <v>59</v>
          </cell>
          <cell r="AA58">
            <v>0</v>
          </cell>
          <cell r="AB58">
            <v>0</v>
          </cell>
          <cell r="AC58">
            <v>0</v>
          </cell>
          <cell r="AD58">
            <v>0</v>
          </cell>
          <cell r="AE58"/>
          <cell r="AF58" t="e">
            <v>#N/A</v>
          </cell>
        </row>
        <row r="59">
          <cell r="A59" t="str">
            <v>ACTIVE</v>
          </cell>
          <cell r="B59" t="str">
            <v>401-334</v>
          </cell>
          <cell r="C59">
            <v>22553864</v>
          </cell>
          <cell r="D59" t="str">
            <v>401-334</v>
          </cell>
          <cell r="E59" t="str">
            <v>SCH 40</v>
          </cell>
          <cell r="F59" t="str">
            <v>3X3X3/4 REDUCING TEE SXSXS</v>
          </cell>
          <cell r="G59">
            <v>1.056</v>
          </cell>
          <cell r="H59">
            <v>0.47899315200000003</v>
          </cell>
          <cell r="I59">
            <v>5</v>
          </cell>
          <cell r="J59" t="str">
            <v>-</v>
          </cell>
          <cell r="K59">
            <v>28.096774193548384</v>
          </cell>
          <cell r="L59">
            <v>2.4759000000000002</v>
          </cell>
          <cell r="M59" t="str">
            <v>DURA</v>
          </cell>
          <cell r="N59" t="str">
            <v>401-334</v>
          </cell>
          <cell r="O59" t="str">
            <v>BOX</v>
          </cell>
          <cell r="P59" t="str">
            <v>D</v>
          </cell>
          <cell r="Q59">
            <v>27.872340425531913</v>
          </cell>
          <cell r="R59">
            <v>31.495744680851057</v>
          </cell>
          <cell r="S59">
            <v>26.13</v>
          </cell>
          <cell r="T59">
            <v>26.13</v>
          </cell>
          <cell r="U59">
            <v>26.13</v>
          </cell>
          <cell r="V59">
            <v>28.096774193548384</v>
          </cell>
          <cell r="W59">
            <v>28.096774193548384</v>
          </cell>
          <cell r="X59"/>
          <cell r="Y59" t="str">
            <v/>
          </cell>
          <cell r="Z59">
            <v>60</v>
          </cell>
          <cell r="AA59">
            <v>0</v>
          </cell>
          <cell r="AB59">
            <v>0</v>
          </cell>
          <cell r="AC59">
            <v>0</v>
          </cell>
          <cell r="AD59">
            <v>0</v>
          </cell>
          <cell r="AE59"/>
          <cell r="AF59" t="e">
            <v>#N/A</v>
          </cell>
        </row>
        <row r="60">
          <cell r="A60" t="str">
            <v>ACTIVE</v>
          </cell>
          <cell r="B60" t="str">
            <v>401-335</v>
          </cell>
          <cell r="C60">
            <v>22553866</v>
          </cell>
          <cell r="D60" t="str">
            <v>401-335</v>
          </cell>
          <cell r="E60" t="str">
            <v>SCH 40</v>
          </cell>
          <cell r="F60" t="str">
            <v>3X3X1 REDUCING TEE SXSXS</v>
          </cell>
          <cell r="G60">
            <v>1.1200000000000001</v>
          </cell>
          <cell r="H60">
            <v>0.50802304000000009</v>
          </cell>
          <cell r="I60">
            <v>5</v>
          </cell>
          <cell r="J60" t="str">
            <v>-</v>
          </cell>
          <cell r="K60">
            <v>28.096774193548384</v>
          </cell>
          <cell r="L60">
            <v>2.4759000000000002</v>
          </cell>
          <cell r="M60" t="str">
            <v>DURA</v>
          </cell>
          <cell r="N60" t="str">
            <v>401-335</v>
          </cell>
          <cell r="O60" t="str">
            <v>BOX</v>
          </cell>
          <cell r="P60" t="str">
            <v>D</v>
          </cell>
          <cell r="Q60">
            <v>27.872340425531913</v>
          </cell>
          <cell r="R60">
            <v>31.495744680851057</v>
          </cell>
          <cell r="S60">
            <v>26.13</v>
          </cell>
          <cell r="T60">
            <v>26.13</v>
          </cell>
          <cell r="U60">
            <v>26.13</v>
          </cell>
          <cell r="V60">
            <v>28.096774193548384</v>
          </cell>
          <cell r="W60">
            <v>28.096774193548384</v>
          </cell>
          <cell r="X60"/>
          <cell r="Y60" t="str">
            <v/>
          </cell>
          <cell r="Z60">
            <v>61</v>
          </cell>
          <cell r="AA60">
            <v>0</v>
          </cell>
          <cell r="AB60">
            <v>0</v>
          </cell>
          <cell r="AC60">
            <v>0</v>
          </cell>
          <cell r="AD60">
            <v>0</v>
          </cell>
          <cell r="AE60"/>
          <cell r="AF60" t="e">
            <v>#N/A</v>
          </cell>
        </row>
        <row r="61">
          <cell r="A61" t="str">
            <v>ACTIVE</v>
          </cell>
          <cell r="B61" t="str">
            <v>401-336</v>
          </cell>
          <cell r="C61">
            <v>22553907</v>
          </cell>
          <cell r="D61" t="str">
            <v>401-336</v>
          </cell>
          <cell r="E61" t="str">
            <v>SCH 40</v>
          </cell>
          <cell r="F61" t="str">
            <v>3X3X1-1/4 REDUCING TEE SXSXS</v>
          </cell>
          <cell r="G61">
            <v>1.022</v>
          </cell>
          <cell r="H61">
            <v>0.463571024</v>
          </cell>
          <cell r="I61">
            <v>5</v>
          </cell>
          <cell r="J61" t="str">
            <v>-</v>
          </cell>
          <cell r="K61">
            <v>26.688172043010752</v>
          </cell>
          <cell r="L61">
            <v>2.9715000000000003</v>
          </cell>
          <cell r="M61" t="str">
            <v>DURA</v>
          </cell>
          <cell r="N61" t="str">
            <v>401-336</v>
          </cell>
          <cell r="O61">
            <v>1</v>
          </cell>
          <cell r="P61" t="str">
            <v>D</v>
          </cell>
          <cell r="Q61">
            <v>27.872340425531913</v>
          </cell>
          <cell r="R61">
            <v>31.495744680851057</v>
          </cell>
          <cell r="S61">
            <v>24.82</v>
          </cell>
          <cell r="T61">
            <v>24.82</v>
          </cell>
          <cell r="U61">
            <v>24.82</v>
          </cell>
          <cell r="V61">
            <v>26.688172043010752</v>
          </cell>
          <cell r="W61">
            <v>26.688172043010752</v>
          </cell>
          <cell r="X61"/>
          <cell r="Y61" t="str">
            <v/>
          </cell>
          <cell r="Z61">
            <v>62</v>
          </cell>
          <cell r="AA61">
            <v>0</v>
          </cell>
          <cell r="AB61">
            <v>0</v>
          </cell>
          <cell r="AC61">
            <v>0</v>
          </cell>
          <cell r="AD61">
            <v>0</v>
          </cell>
          <cell r="AE61"/>
          <cell r="AF61" t="e">
            <v>#N/A</v>
          </cell>
        </row>
        <row r="62">
          <cell r="A62" t="str">
            <v>ACTIVE</v>
          </cell>
          <cell r="B62" t="str">
            <v>401-337</v>
          </cell>
          <cell r="C62">
            <v>22553868</v>
          </cell>
          <cell r="D62" t="str">
            <v>401-337</v>
          </cell>
          <cell r="E62" t="str">
            <v>SCH 40</v>
          </cell>
          <cell r="F62" t="str">
            <v>3X3X1-1/2 REDUCING TEE SXSXS</v>
          </cell>
          <cell r="G62">
            <v>1.238</v>
          </cell>
          <cell r="H62">
            <v>0.56154689599999996</v>
          </cell>
          <cell r="I62">
            <v>5</v>
          </cell>
          <cell r="J62" t="str">
            <v>-</v>
          </cell>
          <cell r="K62">
            <v>28.096774193548384</v>
          </cell>
          <cell r="L62">
            <v>2.4759000000000002</v>
          </cell>
          <cell r="M62" t="str">
            <v>DURA</v>
          </cell>
          <cell r="N62" t="str">
            <v>401-337</v>
          </cell>
          <cell r="O62" t="str">
            <v>BOX</v>
          </cell>
          <cell r="P62" t="str">
            <v>D</v>
          </cell>
          <cell r="Q62">
            <v>27.872340425531913</v>
          </cell>
          <cell r="R62">
            <v>31.495744680851057</v>
          </cell>
          <cell r="S62">
            <v>26.13</v>
          </cell>
          <cell r="T62">
            <v>26.13</v>
          </cell>
          <cell r="U62">
            <v>26.13</v>
          </cell>
          <cell r="V62">
            <v>28.096774193548384</v>
          </cell>
          <cell r="W62">
            <v>28.096774193548384</v>
          </cell>
          <cell r="X62"/>
          <cell r="Y62" t="str">
            <v/>
          </cell>
          <cell r="Z62">
            <v>63</v>
          </cell>
          <cell r="AA62">
            <v>0</v>
          </cell>
          <cell r="AB62">
            <v>0</v>
          </cell>
          <cell r="AC62">
            <v>0</v>
          </cell>
          <cell r="AD62">
            <v>0</v>
          </cell>
          <cell r="AE62"/>
          <cell r="AF62" t="e">
            <v>#N/A</v>
          </cell>
        </row>
        <row r="63">
          <cell r="A63" t="str">
            <v>ACTIVE</v>
          </cell>
          <cell r="B63" t="str">
            <v>401-338</v>
          </cell>
          <cell r="C63">
            <v>22553870</v>
          </cell>
          <cell r="D63" t="str">
            <v>401-338</v>
          </cell>
          <cell r="E63" t="str">
            <v>SCH 40</v>
          </cell>
          <cell r="F63" t="str">
            <v>3X3X2 REDUCING TEE SXSXS</v>
          </cell>
          <cell r="G63">
            <v>1.3680000000000001</v>
          </cell>
          <cell r="H63">
            <v>0.62051385600000009</v>
          </cell>
          <cell r="I63">
            <v>5</v>
          </cell>
          <cell r="J63" t="str">
            <v>-</v>
          </cell>
          <cell r="K63">
            <v>27.45</v>
          </cell>
          <cell r="L63">
            <v>2.47275</v>
          </cell>
          <cell r="M63" t="str">
            <v>DURA</v>
          </cell>
          <cell r="N63" t="str">
            <v>401-338</v>
          </cell>
          <cell r="O63" t="str">
            <v>BOX</v>
          </cell>
          <cell r="P63" t="str">
            <v>D</v>
          </cell>
          <cell r="Q63">
            <v>27.836879432624116</v>
          </cell>
          <cell r="R63">
            <v>31.455673758865249</v>
          </cell>
          <cell r="S63">
            <v>26.08</v>
          </cell>
          <cell r="T63">
            <v>26.08</v>
          </cell>
          <cell r="U63">
            <v>26.08</v>
          </cell>
          <cell r="V63">
            <v>27.45</v>
          </cell>
          <cell r="W63">
            <v>27.45</v>
          </cell>
          <cell r="X63"/>
          <cell r="Y63" t="str">
            <v/>
          </cell>
          <cell r="Z63">
            <v>64</v>
          </cell>
          <cell r="AA63">
            <v>0</v>
          </cell>
          <cell r="AB63">
            <v>0</v>
          </cell>
          <cell r="AC63">
            <v>0</v>
          </cell>
          <cell r="AD63">
            <v>0</v>
          </cell>
          <cell r="AE63"/>
          <cell r="AF63" t="e">
            <v>#N/A</v>
          </cell>
        </row>
        <row r="64">
          <cell r="A64" t="str">
            <v>ACTIVE</v>
          </cell>
          <cell r="B64" t="str">
            <v>401-415</v>
          </cell>
          <cell r="C64">
            <v>22553872</v>
          </cell>
          <cell r="D64" t="str">
            <v>401-415</v>
          </cell>
          <cell r="E64" t="str">
            <v>SCH 40</v>
          </cell>
          <cell r="F64" t="str">
            <v>4X4X1/2 REDUCING TEE SXSXS</v>
          </cell>
          <cell r="G64">
            <v>1.5880000000000001</v>
          </cell>
          <cell r="H64">
            <v>0.720304096</v>
          </cell>
          <cell r="I64">
            <v>5</v>
          </cell>
          <cell r="J64" t="str">
            <v>-</v>
          </cell>
          <cell r="K64">
            <v>48.172043010752681</v>
          </cell>
          <cell r="L64">
            <v>4.8879999999999999</v>
          </cell>
          <cell r="M64" t="str">
            <v>DURA</v>
          </cell>
          <cell r="N64" t="str">
            <v>401-415</v>
          </cell>
          <cell r="O64" t="str">
            <v>BOX</v>
          </cell>
          <cell r="P64" t="str">
            <v>D</v>
          </cell>
          <cell r="Q64">
            <v>48.144208037825059</v>
          </cell>
          <cell r="R64">
            <v>54.402955082742309</v>
          </cell>
          <cell r="S64">
            <v>44.8</v>
          </cell>
          <cell r="T64">
            <v>44.8</v>
          </cell>
          <cell r="U64">
            <v>44.8</v>
          </cell>
          <cell r="V64">
            <v>48.172043010752681</v>
          </cell>
          <cell r="W64">
            <v>48.172043010752681</v>
          </cell>
          <cell r="X64"/>
          <cell r="Y64" t="str">
            <v/>
          </cell>
          <cell r="Z64">
            <v>65</v>
          </cell>
          <cell r="AA64">
            <v>0</v>
          </cell>
          <cell r="AB64">
            <v>0</v>
          </cell>
          <cell r="AC64">
            <v>0</v>
          </cell>
          <cell r="AD64">
            <v>0</v>
          </cell>
          <cell r="AE64"/>
          <cell r="AF64" t="e">
            <v>#N/A</v>
          </cell>
        </row>
        <row r="65">
          <cell r="A65" t="str">
            <v>ACTIVE</v>
          </cell>
          <cell r="B65" t="str">
            <v>401-416</v>
          </cell>
          <cell r="C65">
            <v>22553874</v>
          </cell>
          <cell r="D65" t="str">
            <v>401-416</v>
          </cell>
          <cell r="E65" t="str">
            <v>SCH 40</v>
          </cell>
          <cell r="F65" t="str">
            <v>4X4X3/4 REDUCING TEE SXSXS</v>
          </cell>
          <cell r="G65">
            <v>2.0939999999999999</v>
          </cell>
          <cell r="H65">
            <v>0.94982164799999991</v>
          </cell>
          <cell r="I65">
            <v>5</v>
          </cell>
          <cell r="J65" t="str">
            <v>-</v>
          </cell>
          <cell r="K65">
            <v>46.709677419354833</v>
          </cell>
          <cell r="L65">
            <v>4.7051999999999996</v>
          </cell>
          <cell r="M65" t="str">
            <v>DURA</v>
          </cell>
          <cell r="N65" t="str">
            <v>401-416</v>
          </cell>
          <cell r="O65" t="str">
            <v>BOX</v>
          </cell>
          <cell r="P65" t="str">
            <v>D</v>
          </cell>
          <cell r="Q65">
            <v>46.347517730496456</v>
          </cell>
          <cell r="R65">
            <v>52.372695035460993</v>
          </cell>
          <cell r="S65">
            <v>43.44</v>
          </cell>
          <cell r="T65">
            <v>43.44</v>
          </cell>
          <cell r="U65">
            <v>43.44</v>
          </cell>
          <cell r="V65">
            <v>46.709677419354833</v>
          </cell>
          <cell r="W65">
            <v>46.709677419354833</v>
          </cell>
          <cell r="X65"/>
          <cell r="Y65" t="str">
            <v/>
          </cell>
          <cell r="Z65">
            <v>66</v>
          </cell>
          <cell r="AA65">
            <v>0</v>
          </cell>
          <cell r="AB65">
            <v>0</v>
          </cell>
          <cell r="AC65">
            <v>0</v>
          </cell>
          <cell r="AD65">
            <v>0</v>
          </cell>
          <cell r="AE65"/>
          <cell r="AF65" t="e">
            <v>#N/A</v>
          </cell>
        </row>
        <row r="66">
          <cell r="A66" t="str">
            <v>ACTIVE</v>
          </cell>
          <cell r="B66" t="str">
            <v>401-417</v>
          </cell>
          <cell r="C66">
            <v>22553876</v>
          </cell>
          <cell r="D66" t="str">
            <v>401-417</v>
          </cell>
          <cell r="E66" t="str">
            <v>SCH 40</v>
          </cell>
          <cell r="F66" t="str">
            <v>4X4X1/2 REDUCING TEE SXSXS</v>
          </cell>
          <cell r="G66">
            <v>2.1030000000000002</v>
          </cell>
          <cell r="H66">
            <v>0.9539039760000001</v>
          </cell>
          <cell r="I66">
            <v>4</v>
          </cell>
          <cell r="J66" t="str">
            <v>-</v>
          </cell>
          <cell r="K66">
            <v>46.709677419354833</v>
          </cell>
          <cell r="L66">
            <v>4.1170499999999999</v>
          </cell>
          <cell r="M66" t="str">
            <v>DURA</v>
          </cell>
          <cell r="N66" t="str">
            <v>401-417</v>
          </cell>
          <cell r="O66" t="str">
            <v>BOX</v>
          </cell>
          <cell r="P66" t="str">
            <v>D</v>
          </cell>
          <cell r="Q66">
            <v>46.347517730496456</v>
          </cell>
          <cell r="R66">
            <v>52.372695035460993</v>
          </cell>
          <cell r="S66">
            <v>43.44</v>
          </cell>
          <cell r="T66">
            <v>43.44</v>
          </cell>
          <cell r="U66">
            <v>43.44</v>
          </cell>
          <cell r="V66">
            <v>46.709677419354833</v>
          </cell>
          <cell r="W66">
            <v>46.709677419354833</v>
          </cell>
          <cell r="X66"/>
          <cell r="Y66" t="str">
            <v/>
          </cell>
          <cell r="Z66">
            <v>67</v>
          </cell>
          <cell r="AA66">
            <v>0</v>
          </cell>
          <cell r="AB66">
            <v>0</v>
          </cell>
          <cell r="AC66">
            <v>0</v>
          </cell>
          <cell r="AD66">
            <v>0</v>
          </cell>
          <cell r="AE66"/>
          <cell r="AF66" t="e">
            <v>#N/A</v>
          </cell>
        </row>
        <row r="67">
          <cell r="A67" t="str">
            <v>ACTIVE</v>
          </cell>
          <cell r="B67" t="str">
            <v>401-420</v>
          </cell>
          <cell r="C67">
            <v>22553881</v>
          </cell>
          <cell r="D67" t="str">
            <v>401-420</v>
          </cell>
          <cell r="E67" t="str">
            <v>SCH 40</v>
          </cell>
          <cell r="F67" t="str">
            <v>4X4X2 REDUCING TEE SXSXS</v>
          </cell>
          <cell r="G67">
            <v>7.81</v>
          </cell>
          <cell r="H67">
            <v>3.5425535199999998</v>
          </cell>
          <cell r="I67">
            <v>3</v>
          </cell>
          <cell r="J67" t="str">
            <v>-</v>
          </cell>
          <cell r="K67">
            <v>45.73</v>
          </cell>
          <cell r="L67">
            <v>5.9451000000000001</v>
          </cell>
          <cell r="M67" t="str">
            <v>DURA</v>
          </cell>
          <cell r="N67" t="str">
            <v>401-420</v>
          </cell>
          <cell r="O67" t="str">
            <v>BOX</v>
          </cell>
          <cell r="P67" t="str">
            <v>D</v>
          </cell>
          <cell r="Q67">
            <v>46.347517730496456</v>
          </cell>
          <cell r="R67">
            <v>52.372695035460993</v>
          </cell>
          <cell r="S67">
            <v>43.44</v>
          </cell>
          <cell r="T67">
            <v>43.44</v>
          </cell>
          <cell r="U67">
            <v>43.44</v>
          </cell>
          <cell r="V67">
            <v>45.73</v>
          </cell>
          <cell r="W67">
            <v>45.73</v>
          </cell>
          <cell r="X67"/>
          <cell r="Y67" t="str">
            <v/>
          </cell>
          <cell r="Z67">
            <v>68</v>
          </cell>
          <cell r="AA67">
            <v>0</v>
          </cell>
          <cell r="AB67">
            <v>0</v>
          </cell>
          <cell r="AC67">
            <v>0</v>
          </cell>
          <cell r="AD67">
            <v>0</v>
          </cell>
          <cell r="AE67"/>
          <cell r="AF67" t="e">
            <v>#N/A</v>
          </cell>
        </row>
        <row r="68">
          <cell r="A68" t="str">
            <v>ACTIVE</v>
          </cell>
          <cell r="B68" t="str">
            <v>401-422</v>
          </cell>
          <cell r="C68">
            <v>22553879</v>
          </cell>
          <cell r="D68" t="str">
            <v>401-422</v>
          </cell>
          <cell r="E68" t="str">
            <v>SCH 40</v>
          </cell>
          <cell r="F68" t="str">
            <v>4X4X3 REDUCING TEE SXSXS</v>
          </cell>
          <cell r="G68">
            <v>9.34</v>
          </cell>
          <cell r="H68">
            <v>4.2365492800000002</v>
          </cell>
          <cell r="I68">
            <v>3</v>
          </cell>
          <cell r="J68" t="str">
            <v>-</v>
          </cell>
          <cell r="K68">
            <v>45.73</v>
          </cell>
          <cell r="L68">
            <v>4.7051999999999996</v>
          </cell>
          <cell r="M68" t="str">
            <v>DURA</v>
          </cell>
          <cell r="N68" t="str">
            <v>401-422</v>
          </cell>
          <cell r="O68" t="str">
            <v>BOX</v>
          </cell>
          <cell r="P68" t="str">
            <v>D</v>
          </cell>
          <cell r="Q68">
            <v>46.347517730496456</v>
          </cell>
          <cell r="R68">
            <v>52.372695035460993</v>
          </cell>
          <cell r="S68">
            <v>43.44</v>
          </cell>
          <cell r="T68">
            <v>43.44</v>
          </cell>
          <cell r="U68">
            <v>43.44</v>
          </cell>
          <cell r="V68">
            <v>45.73</v>
          </cell>
          <cell r="W68">
            <v>45.73</v>
          </cell>
          <cell r="X68"/>
          <cell r="Y68" t="str">
            <v/>
          </cell>
          <cell r="Z68">
            <v>69</v>
          </cell>
          <cell r="AA68">
            <v>0</v>
          </cell>
          <cell r="AB68">
            <v>0</v>
          </cell>
          <cell r="AC68">
            <v>0</v>
          </cell>
          <cell r="AD68">
            <v>0</v>
          </cell>
          <cell r="AE68"/>
          <cell r="AF68" t="e">
            <v>#N/A</v>
          </cell>
        </row>
        <row r="69">
          <cell r="A69" t="str">
            <v>ACTIVE</v>
          </cell>
          <cell r="B69" t="str">
            <v>401-486</v>
          </cell>
          <cell r="C69">
            <v>22553883</v>
          </cell>
          <cell r="D69" t="str">
            <v>401-486</v>
          </cell>
          <cell r="E69" t="str">
            <v>SCH 40</v>
          </cell>
          <cell r="F69" t="str">
            <v>5X5X2 REDUCING TEE SXSXS</v>
          </cell>
          <cell r="G69">
            <v>3.0649999999999999</v>
          </cell>
          <cell r="H69">
            <v>1.3902594799999999</v>
          </cell>
          <cell r="I69">
            <v>2</v>
          </cell>
          <cell r="J69" t="str">
            <v>-</v>
          </cell>
          <cell r="K69">
            <v>109.53763440860214</v>
          </cell>
          <cell r="L69">
            <v>11.032999999999999</v>
          </cell>
          <cell r="M69" t="str">
            <v>DURA</v>
          </cell>
          <cell r="N69" t="str">
            <v>401-486</v>
          </cell>
          <cell r="O69" t="str">
            <v>BOX</v>
          </cell>
          <cell r="P69" t="str">
            <v>D</v>
          </cell>
          <cell r="Q69">
            <v>108.67612293144208</v>
          </cell>
          <cell r="R69">
            <v>122.80401891252954</v>
          </cell>
          <cell r="S69">
            <v>101.87</v>
          </cell>
          <cell r="T69">
            <v>101.87</v>
          </cell>
          <cell r="U69">
            <v>101.87</v>
          </cell>
          <cell r="V69">
            <v>109.53763440860214</v>
          </cell>
          <cell r="W69">
            <v>109.53763440860214</v>
          </cell>
          <cell r="X69"/>
          <cell r="Y69" t="str">
            <v/>
          </cell>
          <cell r="Z69">
            <v>70</v>
          </cell>
          <cell r="AA69">
            <v>0</v>
          </cell>
          <cell r="AB69">
            <v>0</v>
          </cell>
          <cell r="AC69">
            <v>0</v>
          </cell>
          <cell r="AD69">
            <v>0</v>
          </cell>
          <cell r="AE69"/>
          <cell r="AF69" t="e">
            <v>#N/A</v>
          </cell>
        </row>
        <row r="70">
          <cell r="A70" t="str">
            <v>ACTIVE</v>
          </cell>
          <cell r="B70" t="str">
            <v>401-488</v>
          </cell>
          <cell r="C70">
            <v>22553885</v>
          </cell>
          <cell r="D70" t="str">
            <v>401-488</v>
          </cell>
          <cell r="E70" t="str">
            <v>SCH 40</v>
          </cell>
          <cell r="F70" t="str">
            <v>5X5X3 REDUCING TEE SXSXS</v>
          </cell>
          <cell r="G70">
            <v>3.5649999999999999</v>
          </cell>
          <cell r="H70">
            <v>1.6170554799999999</v>
          </cell>
          <cell r="I70">
            <v>2</v>
          </cell>
          <cell r="J70" t="str">
            <v>-</v>
          </cell>
          <cell r="K70">
            <v>109.53763440860214</v>
          </cell>
          <cell r="L70">
            <v>11.032999999999999</v>
          </cell>
          <cell r="M70" t="str">
            <v>DURA</v>
          </cell>
          <cell r="N70" t="str">
            <v>401-488</v>
          </cell>
          <cell r="O70" t="str">
            <v>BOX</v>
          </cell>
          <cell r="P70" t="str">
            <v>D</v>
          </cell>
          <cell r="Q70">
            <v>108.67612293144208</v>
          </cell>
          <cell r="R70">
            <v>122.80401891252954</v>
          </cell>
          <cell r="S70">
            <v>101.87</v>
          </cell>
          <cell r="T70">
            <v>101.87</v>
          </cell>
          <cell r="U70">
            <v>101.87</v>
          </cell>
          <cell r="V70">
            <v>109.53763440860214</v>
          </cell>
          <cell r="W70">
            <v>109.53763440860214</v>
          </cell>
          <cell r="X70"/>
          <cell r="Y70" t="str">
            <v/>
          </cell>
          <cell r="Z70">
            <v>71</v>
          </cell>
          <cell r="AA70">
            <v>0</v>
          </cell>
          <cell r="AB70">
            <v>0</v>
          </cell>
          <cell r="AC70">
            <v>0</v>
          </cell>
          <cell r="AD70">
            <v>0</v>
          </cell>
          <cell r="AE70"/>
          <cell r="AF70" t="e">
            <v>#N/A</v>
          </cell>
        </row>
        <row r="71">
          <cell r="A71" t="str">
            <v>ACTIVE</v>
          </cell>
          <cell r="B71" t="str">
            <v>401-490</v>
          </cell>
          <cell r="C71">
            <v>22553887</v>
          </cell>
          <cell r="D71" t="str">
            <v>401-490</v>
          </cell>
          <cell r="E71" t="str">
            <v>SCH 40</v>
          </cell>
          <cell r="F71" t="str">
            <v>5X5X4 REDUCING TEE SXSXS</v>
          </cell>
          <cell r="G71">
            <v>4.0750000000000002</v>
          </cell>
          <cell r="H71">
            <v>1.8483874</v>
          </cell>
          <cell r="I71">
            <v>2</v>
          </cell>
          <cell r="J71" t="str">
            <v>-</v>
          </cell>
          <cell r="K71">
            <v>109.53763440860214</v>
          </cell>
          <cell r="L71">
            <v>11.032999999999999</v>
          </cell>
          <cell r="M71" t="str">
            <v>DURA</v>
          </cell>
          <cell r="N71" t="str">
            <v>401-490</v>
          </cell>
          <cell r="O71" t="str">
            <v>BOX</v>
          </cell>
          <cell r="P71" t="str">
            <v>D</v>
          </cell>
          <cell r="Q71">
            <v>108.67612293144208</v>
          </cell>
          <cell r="R71">
            <v>122.80401891252954</v>
          </cell>
          <cell r="S71">
            <v>101.87</v>
          </cell>
          <cell r="T71">
            <v>101.87</v>
          </cell>
          <cell r="U71">
            <v>101.87</v>
          </cell>
          <cell r="V71">
            <v>109.53763440860214</v>
          </cell>
          <cell r="W71">
            <v>109.53763440860214</v>
          </cell>
          <cell r="X71"/>
          <cell r="Y71" t="str">
            <v/>
          </cell>
          <cell r="Z71">
            <v>72</v>
          </cell>
          <cell r="AA71">
            <v>0</v>
          </cell>
          <cell r="AB71">
            <v>0</v>
          </cell>
          <cell r="AC71">
            <v>0</v>
          </cell>
          <cell r="AD71">
            <v>0</v>
          </cell>
          <cell r="AE71"/>
          <cell r="AF71" t="e">
            <v>#N/A</v>
          </cell>
        </row>
        <row r="72">
          <cell r="A72" t="str">
            <v>ACTIVE</v>
          </cell>
          <cell r="B72" t="str">
            <v>401-528</v>
          </cell>
          <cell r="C72">
            <v>22553889</v>
          </cell>
          <cell r="D72" t="str">
            <v>401-528</v>
          </cell>
          <cell r="E72" t="str">
            <v>SCH 40</v>
          </cell>
          <cell r="F72" t="str">
            <v>6X6X2 REDUCING TEE SXSXS</v>
          </cell>
          <cell r="G72">
            <v>3.6850000000000001</v>
          </cell>
          <cell r="H72">
            <v>1.67148652</v>
          </cell>
          <cell r="I72">
            <v>2</v>
          </cell>
          <cell r="J72" t="str">
            <v>-</v>
          </cell>
          <cell r="K72">
            <v>157.23655913978493</v>
          </cell>
          <cell r="L72">
            <v>15.836399999999999</v>
          </cell>
          <cell r="M72" t="str">
            <v>DURA</v>
          </cell>
          <cell r="N72" t="str">
            <v>401-528</v>
          </cell>
          <cell r="O72" t="str">
            <v>BOX</v>
          </cell>
          <cell r="P72" t="str">
            <v>D</v>
          </cell>
          <cell r="Q72">
            <v>155.99290780141845</v>
          </cell>
          <cell r="R72">
            <v>176.27198581560285</v>
          </cell>
          <cell r="S72">
            <v>146.22999999999999</v>
          </cell>
          <cell r="T72">
            <v>146.22999999999999</v>
          </cell>
          <cell r="U72">
            <v>146.22999999999999</v>
          </cell>
          <cell r="V72">
            <v>157.23655913978493</v>
          </cell>
          <cell r="W72">
            <v>157.23655913978493</v>
          </cell>
          <cell r="X72"/>
          <cell r="Y72" t="str">
            <v/>
          </cell>
          <cell r="Z72">
            <v>73</v>
          </cell>
          <cell r="AA72">
            <v>0</v>
          </cell>
          <cell r="AB72">
            <v>0</v>
          </cell>
          <cell r="AC72">
            <v>0</v>
          </cell>
          <cell r="AD72">
            <v>0</v>
          </cell>
          <cell r="AE72"/>
          <cell r="AF72" t="e">
            <v>#N/A</v>
          </cell>
        </row>
        <row r="73">
          <cell r="A73" t="str">
            <v>ACTIVE</v>
          </cell>
          <cell r="B73" t="str">
            <v>401-530</v>
          </cell>
          <cell r="C73">
            <v>22553891</v>
          </cell>
          <cell r="D73" t="str">
            <v>401-530</v>
          </cell>
          <cell r="E73" t="str">
            <v>SCH 40</v>
          </cell>
          <cell r="F73" t="str">
            <v>6X6X3 REDUCING TEE SXSXS</v>
          </cell>
          <cell r="G73">
            <v>4.6399999999999997</v>
          </cell>
          <cell r="H73">
            <v>2.1046668799999999</v>
          </cell>
          <cell r="I73">
            <v>2</v>
          </cell>
          <cell r="J73" t="str">
            <v>-</v>
          </cell>
          <cell r="K73">
            <v>157.23655913978493</v>
          </cell>
          <cell r="L73">
            <v>16.627800000000001</v>
          </cell>
          <cell r="M73" t="str">
            <v>DURA</v>
          </cell>
          <cell r="N73" t="str">
            <v>401-530</v>
          </cell>
          <cell r="O73" t="str">
            <v>BOX</v>
          </cell>
          <cell r="P73" t="str">
            <v>D</v>
          </cell>
          <cell r="Q73">
            <v>155.99290780141845</v>
          </cell>
          <cell r="R73">
            <v>176.27198581560285</v>
          </cell>
          <cell r="S73">
            <v>146.22999999999999</v>
          </cell>
          <cell r="T73">
            <v>146.22999999999999</v>
          </cell>
          <cell r="U73">
            <v>146.22999999999999</v>
          </cell>
          <cell r="V73">
            <v>157.23655913978493</v>
          </cell>
          <cell r="W73">
            <v>157.23655913978493</v>
          </cell>
          <cell r="X73"/>
          <cell r="Y73" t="str">
            <v/>
          </cell>
          <cell r="Z73">
            <v>74</v>
          </cell>
          <cell r="AA73">
            <v>0</v>
          </cell>
          <cell r="AB73">
            <v>0</v>
          </cell>
          <cell r="AC73">
            <v>0</v>
          </cell>
          <cell r="AD73">
            <v>0</v>
          </cell>
          <cell r="AE73"/>
          <cell r="AF73" t="e">
            <v>#N/A</v>
          </cell>
        </row>
        <row r="74">
          <cell r="A74" t="str">
            <v>ACTIVE</v>
          </cell>
          <cell r="B74" t="str">
            <v>401-532</v>
          </cell>
          <cell r="C74">
            <v>22553893</v>
          </cell>
          <cell r="D74" t="str">
            <v>401-532</v>
          </cell>
          <cell r="E74" t="str">
            <v>SCH 40</v>
          </cell>
          <cell r="F74" t="str">
            <v>6X6X4 REDUCING TEE SXSXS</v>
          </cell>
          <cell r="G74">
            <v>5.0049999999999999</v>
          </cell>
          <cell r="H74">
            <v>2.2702279599999997</v>
          </cell>
          <cell r="I74">
            <v>2</v>
          </cell>
          <cell r="J74" t="str">
            <v>-</v>
          </cell>
          <cell r="K74">
            <v>153.93</v>
          </cell>
          <cell r="L74">
            <v>16.627800000000001</v>
          </cell>
          <cell r="M74" t="str">
            <v>DURA</v>
          </cell>
          <cell r="N74" t="str">
            <v>401-532</v>
          </cell>
          <cell r="O74" t="str">
            <v>BOX</v>
          </cell>
          <cell r="P74" t="str">
            <v>D</v>
          </cell>
          <cell r="Q74">
            <v>155.99290780141845</v>
          </cell>
          <cell r="R74">
            <v>176.27198581560285</v>
          </cell>
          <cell r="S74">
            <v>146.22999999999999</v>
          </cell>
          <cell r="T74">
            <v>146.22999999999999</v>
          </cell>
          <cell r="U74">
            <v>146.22999999999999</v>
          </cell>
          <cell r="V74">
            <v>153.93</v>
          </cell>
          <cell r="W74">
            <v>153.93</v>
          </cell>
          <cell r="X74"/>
          <cell r="Y74" t="str">
            <v/>
          </cell>
          <cell r="Z74">
            <v>75</v>
          </cell>
          <cell r="AA74">
            <v>0</v>
          </cell>
          <cell r="AB74">
            <v>0</v>
          </cell>
          <cell r="AC74">
            <v>0</v>
          </cell>
          <cell r="AD74">
            <v>0</v>
          </cell>
          <cell r="AE74"/>
          <cell r="AF74" t="e">
            <v>#N/A</v>
          </cell>
        </row>
        <row r="75">
          <cell r="A75" t="str">
            <v>ACTIVE</v>
          </cell>
          <cell r="B75" t="str">
            <v>401-578</v>
          </cell>
          <cell r="C75">
            <v>22553895</v>
          </cell>
          <cell r="D75" t="str">
            <v>401-578</v>
          </cell>
          <cell r="E75" t="str">
            <v>SCH 40</v>
          </cell>
          <cell r="F75" t="str">
            <v>8X8X2 REDUCING TEE SXSXS</v>
          </cell>
          <cell r="G75">
            <v>7.16</v>
          </cell>
          <cell r="H75">
            <v>3.2477187199999999</v>
          </cell>
          <cell r="I75">
            <v>2</v>
          </cell>
          <cell r="J75" t="str">
            <v>-</v>
          </cell>
          <cell r="K75">
            <v>380.80645161290317</v>
          </cell>
          <cell r="L75">
            <v>38.354399999999998</v>
          </cell>
          <cell r="M75" t="str">
            <v>DURA</v>
          </cell>
          <cell r="N75" t="str">
            <v>401-578</v>
          </cell>
          <cell r="O75" t="str">
            <v>BOX</v>
          </cell>
          <cell r="P75" t="str">
            <v>D</v>
          </cell>
          <cell r="Q75">
            <v>377.80141843971637</v>
          </cell>
          <cell r="R75">
            <v>426.91560283687949</v>
          </cell>
          <cell r="S75">
            <v>354.15</v>
          </cell>
          <cell r="T75">
            <v>354.15</v>
          </cell>
          <cell r="U75">
            <v>354.15</v>
          </cell>
          <cell r="V75">
            <v>380.80645161290317</v>
          </cell>
          <cell r="W75">
            <v>380.80645161290317</v>
          </cell>
          <cell r="X75"/>
          <cell r="Y75" t="str">
            <v/>
          </cell>
          <cell r="Z75">
            <v>76</v>
          </cell>
          <cell r="AA75">
            <v>0</v>
          </cell>
          <cell r="AB75">
            <v>0</v>
          </cell>
          <cell r="AC75">
            <v>0</v>
          </cell>
          <cell r="AD75">
            <v>0</v>
          </cell>
          <cell r="AE75"/>
          <cell r="AF75" t="e">
            <v>#N/A</v>
          </cell>
        </row>
        <row r="76">
          <cell r="A76" t="str">
            <v>ACTIVE</v>
          </cell>
          <cell r="B76" t="str">
            <v>401-580</v>
          </cell>
          <cell r="C76">
            <v>22553897</v>
          </cell>
          <cell r="D76" t="str">
            <v>401-580</v>
          </cell>
          <cell r="E76" t="str">
            <v>SCH 40</v>
          </cell>
          <cell r="F76" t="str">
            <v>8X8X3 REDUCING TEE SXSXS</v>
          </cell>
          <cell r="G76">
            <v>7.8949999999999996</v>
          </cell>
          <cell r="H76">
            <v>3.5811088399999997</v>
          </cell>
          <cell r="I76">
            <v>2</v>
          </cell>
          <cell r="J76" t="str">
            <v>-</v>
          </cell>
          <cell r="K76">
            <v>364.6559139784946</v>
          </cell>
          <cell r="L76">
            <v>36.727200000000003</v>
          </cell>
          <cell r="M76" t="str">
            <v>DURA</v>
          </cell>
          <cell r="N76" t="str">
            <v>401-580</v>
          </cell>
          <cell r="O76" t="str">
            <v>BOX</v>
          </cell>
          <cell r="P76" t="str">
            <v>D</v>
          </cell>
          <cell r="Q76">
            <v>361.77304964539013</v>
          </cell>
          <cell r="R76">
            <v>408.80354609929083</v>
          </cell>
          <cell r="S76">
            <v>339.13</v>
          </cell>
          <cell r="T76">
            <v>339.13</v>
          </cell>
          <cell r="U76">
            <v>339.13</v>
          </cell>
          <cell r="V76">
            <v>364.6559139784946</v>
          </cell>
          <cell r="W76">
            <v>364.6559139784946</v>
          </cell>
          <cell r="X76"/>
          <cell r="Y76" t="str">
            <v/>
          </cell>
          <cell r="Z76">
            <v>77</v>
          </cell>
          <cell r="AA76">
            <v>0</v>
          </cell>
          <cell r="AB76">
            <v>0</v>
          </cell>
          <cell r="AC76">
            <v>0</v>
          </cell>
          <cell r="AD76">
            <v>0</v>
          </cell>
          <cell r="AE76"/>
          <cell r="AF76" t="e">
            <v>#N/A</v>
          </cell>
        </row>
        <row r="77">
          <cell r="A77" t="str">
            <v>ACTIVE</v>
          </cell>
          <cell r="B77" t="str">
            <v>401-582</v>
          </cell>
          <cell r="C77">
            <v>22553899</v>
          </cell>
          <cell r="D77" t="str">
            <v>401-582</v>
          </cell>
          <cell r="E77" t="str">
            <v>SCH 40</v>
          </cell>
          <cell r="F77" t="str">
            <v>8X8X4 REDUCING TEE SXSXS</v>
          </cell>
          <cell r="G77">
            <v>8.3550000000000004</v>
          </cell>
          <cell r="H77">
            <v>3.7897611600000003</v>
          </cell>
          <cell r="I77">
            <v>2</v>
          </cell>
          <cell r="J77" t="str">
            <v>-</v>
          </cell>
          <cell r="K77">
            <v>364.6559139784946</v>
          </cell>
          <cell r="L77">
            <v>36.727200000000003</v>
          </cell>
          <cell r="M77" t="str">
            <v>DURA</v>
          </cell>
          <cell r="N77" t="str">
            <v>401-582</v>
          </cell>
          <cell r="O77" t="str">
            <v>BOX</v>
          </cell>
          <cell r="P77" t="str">
            <v>D</v>
          </cell>
          <cell r="Q77">
            <v>361.77304964539013</v>
          </cell>
          <cell r="R77">
            <v>408.80354609929083</v>
          </cell>
          <cell r="S77">
            <v>339.13</v>
          </cell>
          <cell r="T77">
            <v>339.13</v>
          </cell>
          <cell r="U77">
            <v>339.13</v>
          </cell>
          <cell r="V77">
            <v>364.6559139784946</v>
          </cell>
          <cell r="W77">
            <v>364.6559139784946</v>
          </cell>
          <cell r="X77"/>
          <cell r="Y77" t="str">
            <v/>
          </cell>
          <cell r="Z77">
            <v>78</v>
          </cell>
          <cell r="AA77">
            <v>0</v>
          </cell>
          <cell r="AB77">
            <v>0</v>
          </cell>
          <cell r="AC77">
            <v>0</v>
          </cell>
          <cell r="AD77">
            <v>0</v>
          </cell>
          <cell r="AE77"/>
          <cell r="AF77" t="e">
            <v>#N/A</v>
          </cell>
        </row>
        <row r="78">
          <cell r="A78" t="str">
            <v>ACTIVE</v>
          </cell>
          <cell r="B78" t="str">
            <v>401-585</v>
          </cell>
          <cell r="C78">
            <v>22553901</v>
          </cell>
          <cell r="D78" t="str">
            <v>401-585</v>
          </cell>
          <cell r="E78" t="str">
            <v>SCH 40</v>
          </cell>
          <cell r="F78" t="str">
            <v>8X8X6 REDUCING TEE SXSXS</v>
          </cell>
          <cell r="G78">
            <v>10.19</v>
          </cell>
          <cell r="H78">
            <v>4.6221024799999997</v>
          </cell>
          <cell r="I78">
            <v>2</v>
          </cell>
          <cell r="J78" t="str">
            <v>-</v>
          </cell>
          <cell r="K78">
            <v>364.6559139784946</v>
          </cell>
          <cell r="L78">
            <v>36.727200000000003</v>
          </cell>
          <cell r="M78" t="str">
            <v>DURA</v>
          </cell>
          <cell r="N78" t="str">
            <v>401-585</v>
          </cell>
          <cell r="O78" t="str">
            <v>BOX</v>
          </cell>
          <cell r="P78" t="str">
            <v>D</v>
          </cell>
          <cell r="Q78">
            <v>361.77304964539013</v>
          </cell>
          <cell r="R78">
            <v>408.80354609929083</v>
          </cell>
          <cell r="S78">
            <v>339.13</v>
          </cell>
          <cell r="T78">
            <v>339.13</v>
          </cell>
          <cell r="U78">
            <v>339.13</v>
          </cell>
          <cell r="V78">
            <v>364.6559139784946</v>
          </cell>
          <cell r="W78">
            <v>364.6559139784946</v>
          </cell>
          <cell r="X78"/>
          <cell r="Y78" t="str">
            <v/>
          </cell>
          <cell r="Z78">
            <v>79</v>
          </cell>
          <cell r="AA78">
            <v>0</v>
          </cell>
          <cell r="AB78">
            <v>0</v>
          </cell>
          <cell r="AC78">
            <v>0</v>
          </cell>
          <cell r="AD78">
            <v>0</v>
          </cell>
          <cell r="AE78"/>
          <cell r="AF78" t="e">
            <v>#N/A</v>
          </cell>
        </row>
        <row r="79">
          <cell r="A79" t="str">
            <v>ACTIVE</v>
          </cell>
          <cell r="B79" t="str">
            <v>402-005</v>
          </cell>
          <cell r="C79">
            <v>22553518</v>
          </cell>
          <cell r="D79" t="str">
            <v>402-005</v>
          </cell>
          <cell r="E79" t="str">
            <v>SCH 40</v>
          </cell>
          <cell r="F79" t="str">
            <v>1/2 TEE SLIP X SLIP X FIPT</v>
          </cell>
          <cell r="G79">
            <v>6.5000000000000002E-2</v>
          </cell>
          <cell r="H79">
            <v>2.9483479999999999E-2</v>
          </cell>
          <cell r="I79">
            <v>150</v>
          </cell>
          <cell r="J79">
            <v>12000</v>
          </cell>
          <cell r="K79">
            <v>1.31</v>
          </cell>
          <cell r="L79">
            <v>9.4500000000000001E-2</v>
          </cell>
          <cell r="M79" t="str">
            <v>DURA</v>
          </cell>
          <cell r="N79" t="str">
            <v>402-005</v>
          </cell>
          <cell r="O79">
            <v>10</v>
          </cell>
          <cell r="P79" t="str">
            <v>D</v>
          </cell>
          <cell r="Q79">
            <v>1.3238770685579198</v>
          </cell>
          <cell r="R79">
            <v>1.4959810874704491</v>
          </cell>
          <cell r="S79">
            <v>1.24</v>
          </cell>
          <cell r="T79">
            <v>1.24</v>
          </cell>
          <cell r="U79">
            <v>1.24</v>
          </cell>
          <cell r="V79">
            <v>1.31</v>
          </cell>
          <cell r="W79">
            <v>1.31</v>
          </cell>
          <cell r="X79"/>
          <cell r="Y79" t="str">
            <v/>
          </cell>
          <cell r="Z79">
            <v>82</v>
          </cell>
          <cell r="AA79">
            <v>0</v>
          </cell>
          <cell r="AB79">
            <v>0</v>
          </cell>
          <cell r="AC79">
            <v>0</v>
          </cell>
          <cell r="AD79">
            <v>0</v>
          </cell>
          <cell r="AE79"/>
          <cell r="AF79" t="e">
            <v>#N/A</v>
          </cell>
        </row>
        <row r="80">
          <cell r="A80" t="str">
            <v>ACTIVE</v>
          </cell>
          <cell r="B80" t="str">
            <v>402-007</v>
          </cell>
          <cell r="C80">
            <v>22553542</v>
          </cell>
          <cell r="D80" t="str">
            <v>402-007</v>
          </cell>
          <cell r="E80" t="str">
            <v>SCH 40</v>
          </cell>
          <cell r="F80" t="str">
            <v>3/4 TEE SLIP X SLIP X FIPT</v>
          </cell>
          <cell r="G80">
            <v>9.2999999999999999E-2</v>
          </cell>
          <cell r="H80">
            <v>4.2184055999999998E-2</v>
          </cell>
          <cell r="I80">
            <v>100</v>
          </cell>
          <cell r="J80">
            <v>7200</v>
          </cell>
          <cell r="K80">
            <v>2.02</v>
          </cell>
          <cell r="L80">
            <v>0.126</v>
          </cell>
          <cell r="M80" t="str">
            <v>DURA</v>
          </cell>
          <cell r="N80" t="str">
            <v>402-007</v>
          </cell>
          <cell r="O80">
            <v>10</v>
          </cell>
          <cell r="P80" t="str">
            <v>D</v>
          </cell>
          <cell r="Q80">
            <v>2.0449172576832151</v>
          </cell>
          <cell r="R80">
            <v>2.3107565011820328</v>
          </cell>
          <cell r="S80">
            <v>1.92</v>
          </cell>
          <cell r="T80">
            <v>1.92</v>
          </cell>
          <cell r="U80">
            <v>1.92</v>
          </cell>
          <cell r="V80">
            <v>2.02</v>
          </cell>
          <cell r="W80">
            <v>2.02</v>
          </cell>
          <cell r="X80"/>
          <cell r="Y80" t="str">
            <v/>
          </cell>
          <cell r="Z80">
            <v>83</v>
          </cell>
          <cell r="AA80">
            <v>0</v>
          </cell>
          <cell r="AB80">
            <v>0</v>
          </cell>
          <cell r="AC80">
            <v>0</v>
          </cell>
          <cell r="AD80">
            <v>0</v>
          </cell>
          <cell r="AE80"/>
          <cell r="AF80" t="e">
            <v>#N/A</v>
          </cell>
        </row>
        <row r="81">
          <cell r="A81" t="str">
            <v>ACTIVE</v>
          </cell>
          <cell r="B81" t="str">
            <v>402-010</v>
          </cell>
          <cell r="C81">
            <v>22553569</v>
          </cell>
          <cell r="D81" t="str">
            <v>402-010</v>
          </cell>
          <cell r="E81" t="str">
            <v>SCH 40</v>
          </cell>
          <cell r="F81" t="str">
            <v>1 TEE SLIP X SLIP X FIPT</v>
          </cell>
          <cell r="G81">
            <v>0.18099999999999999</v>
          </cell>
          <cell r="H81">
            <v>8.2100151999999996E-2</v>
          </cell>
          <cell r="I81">
            <v>50</v>
          </cell>
          <cell r="J81" t="str">
            <v>-</v>
          </cell>
          <cell r="K81">
            <v>3.76</v>
          </cell>
          <cell r="L81">
            <v>0.24150000000000002</v>
          </cell>
          <cell r="M81" t="str">
            <v>DURA</v>
          </cell>
          <cell r="N81" t="str">
            <v>402-010</v>
          </cell>
          <cell r="O81">
            <v>10</v>
          </cell>
          <cell r="P81" t="str">
            <v>D</v>
          </cell>
          <cell r="Q81">
            <v>3.7825059101654852</v>
          </cell>
          <cell r="R81">
            <v>4.2742316784869976</v>
          </cell>
          <cell r="S81">
            <v>3.57</v>
          </cell>
          <cell r="T81">
            <v>3.57</v>
          </cell>
          <cell r="U81">
            <v>3.57</v>
          </cell>
          <cell r="V81">
            <v>3.76</v>
          </cell>
          <cell r="W81">
            <v>3.76</v>
          </cell>
          <cell r="X81"/>
          <cell r="Y81" t="str">
            <v/>
          </cell>
          <cell r="Z81">
            <v>84</v>
          </cell>
          <cell r="AA81">
            <v>0</v>
          </cell>
          <cell r="AB81">
            <v>0</v>
          </cell>
          <cell r="AC81">
            <v>0</v>
          </cell>
          <cell r="AD81">
            <v>0</v>
          </cell>
          <cell r="AE81"/>
          <cell r="AF81" t="e">
            <v>#N/A</v>
          </cell>
        </row>
        <row r="82">
          <cell r="A82" t="str">
            <v>ACTIVE</v>
          </cell>
          <cell r="B82" t="str">
            <v>402-012</v>
          </cell>
          <cell r="C82">
            <v>22553575</v>
          </cell>
          <cell r="D82" t="str">
            <v>402-012</v>
          </cell>
          <cell r="E82" t="str">
            <v>SCH 40</v>
          </cell>
          <cell r="F82" t="str">
            <v>1-1/4 TEE SLIP X SLIP X FIPT</v>
          </cell>
          <cell r="G82">
            <v>0.33600000000000002</v>
          </cell>
          <cell r="H82">
            <v>0.15240691200000001</v>
          </cell>
          <cell r="I82">
            <v>25</v>
          </cell>
          <cell r="J82" t="str">
            <v>-</v>
          </cell>
          <cell r="K82">
            <v>5.96</v>
          </cell>
          <cell r="L82">
            <v>0.61109999999999998</v>
          </cell>
          <cell r="M82" t="str">
            <v>DURA</v>
          </cell>
          <cell r="N82" t="str">
            <v>402-012</v>
          </cell>
          <cell r="O82" t="str">
            <v>BOX</v>
          </cell>
          <cell r="P82" t="str">
            <v>D</v>
          </cell>
          <cell r="Q82">
            <v>6.0401891252955089</v>
          </cell>
          <cell r="R82">
            <v>6.8254137115839244</v>
          </cell>
          <cell r="S82">
            <v>5.66</v>
          </cell>
          <cell r="T82">
            <v>5.66</v>
          </cell>
          <cell r="U82">
            <v>5.66</v>
          </cell>
          <cell r="V82">
            <v>5.96</v>
          </cell>
          <cell r="W82">
            <v>5.96</v>
          </cell>
          <cell r="X82"/>
          <cell r="Y82" t="str">
            <v/>
          </cell>
          <cell r="Z82">
            <v>85</v>
          </cell>
          <cell r="AA82">
            <v>0</v>
          </cell>
          <cell r="AB82">
            <v>0</v>
          </cell>
          <cell r="AC82">
            <v>0</v>
          </cell>
          <cell r="AD82">
            <v>0</v>
          </cell>
          <cell r="AE82"/>
          <cell r="AF82" t="e">
            <v>#N/A</v>
          </cell>
        </row>
        <row r="83">
          <cell r="A83" t="str">
            <v>ACTIVE</v>
          </cell>
          <cell r="B83" t="str">
            <v>402-015</v>
          </cell>
          <cell r="C83">
            <v>22553579</v>
          </cell>
          <cell r="D83" t="str">
            <v>402-015</v>
          </cell>
          <cell r="E83" t="str">
            <v>SCH 40</v>
          </cell>
          <cell r="F83" t="str">
            <v>1-1/2 TEE SLIP X SLIP X FIPT</v>
          </cell>
          <cell r="G83">
            <v>0.48399999999999999</v>
          </cell>
          <cell r="H83">
            <v>0.21953852799999998</v>
          </cell>
          <cell r="I83">
            <v>25</v>
          </cell>
          <cell r="J83" t="str">
            <v>-</v>
          </cell>
          <cell r="K83">
            <v>7.75</v>
          </cell>
          <cell r="L83">
            <v>0.79485000000000006</v>
          </cell>
          <cell r="M83" t="str">
            <v>DURA</v>
          </cell>
          <cell r="N83" t="str">
            <v>402-015</v>
          </cell>
          <cell r="O83" t="str">
            <v>BOX</v>
          </cell>
          <cell r="P83" t="str">
            <v>D</v>
          </cell>
          <cell r="Q83">
            <v>7.8486997635933804</v>
          </cell>
          <cell r="R83">
            <v>8.8690307328605194</v>
          </cell>
          <cell r="S83">
            <v>7.36</v>
          </cell>
          <cell r="T83">
            <v>7.36</v>
          </cell>
          <cell r="U83">
            <v>7.36</v>
          </cell>
          <cell r="V83">
            <v>7.75</v>
          </cell>
          <cell r="W83">
            <v>7.75</v>
          </cell>
          <cell r="X83"/>
          <cell r="Y83" t="str">
            <v/>
          </cell>
          <cell r="Z83">
            <v>86</v>
          </cell>
          <cell r="AA83">
            <v>0</v>
          </cell>
          <cell r="AB83">
            <v>0</v>
          </cell>
          <cell r="AC83">
            <v>0</v>
          </cell>
          <cell r="AD83">
            <v>0</v>
          </cell>
          <cell r="AE83"/>
          <cell r="AF83" t="e">
            <v>#N/A</v>
          </cell>
        </row>
        <row r="84">
          <cell r="A84" t="str">
            <v>ACTIVE</v>
          </cell>
          <cell r="B84" t="str">
            <v>402-020</v>
          </cell>
          <cell r="C84">
            <v>22553595</v>
          </cell>
          <cell r="D84" t="str">
            <v>402-020</v>
          </cell>
          <cell r="E84" t="str">
            <v>SCH 40</v>
          </cell>
          <cell r="F84" t="str">
            <v>2 TEE SLIP X SLIP X FIPT</v>
          </cell>
          <cell r="G84">
            <v>12.39</v>
          </cell>
          <cell r="H84">
            <v>5.6200048799999998</v>
          </cell>
          <cell r="I84">
            <v>15</v>
          </cell>
          <cell r="J84" t="str">
            <v>-</v>
          </cell>
          <cell r="K84">
            <v>9.8800000000000008</v>
          </cell>
          <cell r="L84">
            <v>1.008</v>
          </cell>
          <cell r="M84" t="str">
            <v>DURA</v>
          </cell>
          <cell r="N84" t="str">
            <v>402-020</v>
          </cell>
          <cell r="O84" t="str">
            <v>BOX</v>
          </cell>
          <cell r="P84" t="str">
            <v>D</v>
          </cell>
          <cell r="Q84">
            <v>9.9527186761229327</v>
          </cell>
          <cell r="R84">
            <v>11.246572104018913</v>
          </cell>
          <cell r="S84">
            <v>9.39</v>
          </cell>
          <cell r="T84">
            <v>9.39</v>
          </cell>
          <cell r="U84">
            <v>9.39</v>
          </cell>
          <cell r="V84">
            <v>9.8800000000000008</v>
          </cell>
          <cell r="W84">
            <v>9.8800000000000008</v>
          </cell>
          <cell r="X84"/>
          <cell r="Y84" t="str">
            <v/>
          </cell>
          <cell r="Z84">
            <v>87</v>
          </cell>
          <cell r="AA84">
            <v>0</v>
          </cell>
          <cell r="AB84">
            <v>0</v>
          </cell>
          <cell r="AC84">
            <v>0</v>
          </cell>
          <cell r="AD84">
            <v>0</v>
          </cell>
          <cell r="AE84"/>
          <cell r="AF84" t="e">
            <v>#N/A</v>
          </cell>
        </row>
        <row r="85">
          <cell r="A85" t="str">
            <v>ACTIVE</v>
          </cell>
          <cell r="B85" t="str">
            <v>402-025</v>
          </cell>
          <cell r="C85">
            <v>22553633</v>
          </cell>
          <cell r="D85" t="str">
            <v>402-025</v>
          </cell>
          <cell r="E85" t="str">
            <v>SCH 40</v>
          </cell>
          <cell r="F85" t="str">
            <v>2-1/2 TEE SLIP X SLIP X FIPT</v>
          </cell>
          <cell r="G85">
            <v>12.26</v>
          </cell>
          <cell r="H85">
            <v>5.5610379199999995</v>
          </cell>
          <cell r="I85">
            <v>8</v>
          </cell>
          <cell r="J85" t="str">
            <v>-</v>
          </cell>
          <cell r="K85">
            <v>30.50537634408602</v>
          </cell>
          <cell r="L85">
            <v>3.0720000000000001</v>
          </cell>
          <cell r="M85" t="str">
            <v>DURA</v>
          </cell>
          <cell r="N85" t="str">
            <v>402-025</v>
          </cell>
          <cell r="O85" t="str">
            <v>BOX</v>
          </cell>
          <cell r="P85" t="str">
            <v>D</v>
          </cell>
          <cell r="Q85">
            <v>30.260047281323882</v>
          </cell>
          <cell r="R85">
            <v>34.193853427895981</v>
          </cell>
          <cell r="S85">
            <v>28.37</v>
          </cell>
          <cell r="T85">
            <v>28.37</v>
          </cell>
          <cell r="U85">
            <v>28.37</v>
          </cell>
          <cell r="V85">
            <v>30.50537634408602</v>
          </cell>
          <cell r="W85">
            <v>30.50537634408602</v>
          </cell>
          <cell r="X85"/>
          <cell r="Y85" t="str">
            <v/>
          </cell>
          <cell r="Z85">
            <v>88</v>
          </cell>
          <cell r="AA85">
            <v>0</v>
          </cell>
          <cell r="AB85">
            <v>0</v>
          </cell>
          <cell r="AC85">
            <v>0</v>
          </cell>
          <cell r="AD85">
            <v>0</v>
          </cell>
          <cell r="AE85"/>
          <cell r="AF85" t="e">
            <v>#N/A</v>
          </cell>
        </row>
        <row r="86">
          <cell r="A86" t="str">
            <v>ACTIVE</v>
          </cell>
          <cell r="B86" t="str">
            <v>402-030</v>
          </cell>
          <cell r="C86">
            <v>22553660</v>
          </cell>
          <cell r="D86" t="str">
            <v>402-030</v>
          </cell>
          <cell r="E86" t="str">
            <v>SCH 40</v>
          </cell>
          <cell r="F86" t="str">
            <v>3 TEE SLIP X SLIP X FIPT</v>
          </cell>
          <cell r="G86">
            <v>1.736</v>
          </cell>
          <cell r="H86">
            <v>0.78743571199999995</v>
          </cell>
          <cell r="I86">
            <v>5</v>
          </cell>
          <cell r="J86" t="str">
            <v>-</v>
          </cell>
          <cell r="K86">
            <v>38.87096774193548</v>
          </cell>
          <cell r="L86">
            <v>3.9144000000000001</v>
          </cell>
          <cell r="M86" t="str">
            <v>DURA</v>
          </cell>
          <cell r="N86" t="str">
            <v>402-030</v>
          </cell>
          <cell r="O86" t="str">
            <v>BOX</v>
          </cell>
          <cell r="P86" t="str">
            <v>D</v>
          </cell>
          <cell r="Q86">
            <v>38.557919621749406</v>
          </cell>
          <cell r="R86">
            <v>43.570449172576822</v>
          </cell>
          <cell r="S86">
            <v>36.15</v>
          </cell>
          <cell r="T86">
            <v>36.15</v>
          </cell>
          <cell r="U86">
            <v>36.15</v>
          </cell>
          <cell r="V86">
            <v>38.87096774193548</v>
          </cell>
          <cell r="W86">
            <v>38.87096774193548</v>
          </cell>
          <cell r="X86"/>
          <cell r="Y86" t="str">
            <v/>
          </cell>
          <cell r="Z86">
            <v>89</v>
          </cell>
          <cell r="AA86">
            <v>0</v>
          </cell>
          <cell r="AB86">
            <v>0</v>
          </cell>
          <cell r="AC86">
            <v>0</v>
          </cell>
          <cell r="AD86">
            <v>0</v>
          </cell>
          <cell r="AE86"/>
          <cell r="AF86" t="e">
            <v>#N/A</v>
          </cell>
        </row>
        <row r="87">
          <cell r="A87" t="str">
            <v>ACTIVE</v>
          </cell>
          <cell r="B87" t="str">
            <v>402-040</v>
          </cell>
          <cell r="C87">
            <v>22553668</v>
          </cell>
          <cell r="D87" t="str">
            <v>402-040</v>
          </cell>
          <cell r="E87" t="str">
            <v>SCH 40</v>
          </cell>
          <cell r="F87" t="str">
            <v>4 TEE SLIP X SLIP X FIPT</v>
          </cell>
          <cell r="G87">
            <v>8.5</v>
          </cell>
          <cell r="H87">
            <v>3.8555320000000002</v>
          </cell>
          <cell r="I87">
            <v>3</v>
          </cell>
          <cell r="J87" t="str">
            <v>-</v>
          </cell>
          <cell r="K87">
            <v>59.397849462365592</v>
          </cell>
          <cell r="L87">
            <v>5.9832000000000001</v>
          </cell>
          <cell r="M87" t="str">
            <v>DURA</v>
          </cell>
          <cell r="N87" t="str">
            <v>402-040</v>
          </cell>
          <cell r="O87" t="str">
            <v>BOX</v>
          </cell>
          <cell r="P87" t="str">
            <v>D</v>
          </cell>
          <cell r="Q87">
            <v>58.936170212765958</v>
          </cell>
          <cell r="R87">
            <v>66.597872340425525</v>
          </cell>
          <cell r="S87">
            <v>55.24</v>
          </cell>
          <cell r="T87">
            <v>55.24</v>
          </cell>
          <cell r="U87">
            <v>55.24</v>
          </cell>
          <cell r="V87">
            <v>59.397849462365592</v>
          </cell>
          <cell r="W87">
            <v>59.397849462365592</v>
          </cell>
          <cell r="X87"/>
          <cell r="Y87" t="str">
            <v/>
          </cell>
          <cell r="Z87">
            <v>90</v>
          </cell>
          <cell r="AA87">
            <v>0</v>
          </cell>
          <cell r="AB87">
            <v>0</v>
          </cell>
          <cell r="AC87">
            <v>0</v>
          </cell>
          <cell r="AD87">
            <v>0</v>
          </cell>
          <cell r="AE87"/>
          <cell r="AF87" t="e">
            <v>#N/A</v>
          </cell>
        </row>
        <row r="88">
          <cell r="A88" t="str">
            <v>ACTIVE</v>
          </cell>
          <cell r="B88" t="str">
            <v>402-053</v>
          </cell>
          <cell r="C88">
            <v>22554988</v>
          </cell>
          <cell r="D88" t="str">
            <v>402-053</v>
          </cell>
          <cell r="E88" t="str">
            <v>SCH 40</v>
          </cell>
          <cell r="F88" t="str">
            <v>3/8X3/8X1/2 REDUCING TEE SXSXFIPT</v>
          </cell>
          <cell r="G88">
            <v>7.4999999999999997E-2</v>
          </cell>
          <cell r="H88">
            <v>3.4019399999999998E-2</v>
          </cell>
          <cell r="I88">
            <v>250</v>
          </cell>
          <cell r="J88" t="str">
            <v>-</v>
          </cell>
          <cell r="K88">
            <v>2.7849462365591395</v>
          </cell>
          <cell r="L88">
            <v>0.28100000000000003</v>
          </cell>
          <cell r="M88" t="str">
            <v>DURA</v>
          </cell>
          <cell r="N88" t="str">
            <v>402-053</v>
          </cell>
          <cell r="O88">
            <v>10</v>
          </cell>
          <cell r="P88" t="str">
            <v>D</v>
          </cell>
          <cell r="Q88">
            <v>2.7659574468085109</v>
          </cell>
          <cell r="R88">
            <v>3.1255319148936169</v>
          </cell>
          <cell r="S88">
            <v>2.59</v>
          </cell>
          <cell r="T88">
            <v>2.59</v>
          </cell>
          <cell r="U88">
            <v>2.59</v>
          </cell>
          <cell r="V88">
            <v>2.7849462365591395</v>
          </cell>
          <cell r="W88">
            <v>2.7849462365591395</v>
          </cell>
          <cell r="X88"/>
          <cell r="Y88" t="str">
            <v/>
          </cell>
          <cell r="Z88">
            <v>91</v>
          </cell>
          <cell r="AA88">
            <v>0</v>
          </cell>
          <cell r="AB88">
            <v>0</v>
          </cell>
          <cell r="AC88">
            <v>0</v>
          </cell>
          <cell r="AD88">
            <v>0</v>
          </cell>
          <cell r="AE88"/>
          <cell r="AF88" t="e">
            <v>#N/A</v>
          </cell>
        </row>
        <row r="89">
          <cell r="A89" t="str">
            <v>ACTIVE</v>
          </cell>
          <cell r="B89" t="str">
            <v>402-071</v>
          </cell>
          <cell r="C89">
            <v>22554990</v>
          </cell>
          <cell r="D89" t="str">
            <v>402-071</v>
          </cell>
          <cell r="E89" t="str">
            <v>SCH 40</v>
          </cell>
          <cell r="F89" t="str">
            <v>1/2X1/2X1/8 REDUCING TEE SXSXFIPT</v>
          </cell>
          <cell r="G89">
            <v>7.0999999999999994E-2</v>
          </cell>
          <cell r="H89">
            <v>3.2205031999999995E-2</v>
          </cell>
          <cell r="I89">
            <v>250</v>
          </cell>
          <cell r="J89" t="str">
            <v>-</v>
          </cell>
          <cell r="K89">
            <v>2.860215053763441</v>
          </cell>
          <cell r="L89">
            <v>0.26523000000000002</v>
          </cell>
          <cell r="M89" t="str">
            <v>DURA</v>
          </cell>
          <cell r="N89" t="str">
            <v>402-071</v>
          </cell>
          <cell r="O89">
            <v>10</v>
          </cell>
          <cell r="P89" t="str">
            <v>D</v>
          </cell>
          <cell r="Q89">
            <v>3.2505910165484635</v>
          </cell>
          <cell r="R89">
            <v>3.6731678486997632</v>
          </cell>
          <cell r="S89">
            <v>2.66</v>
          </cell>
          <cell r="T89">
            <v>2.66</v>
          </cell>
          <cell r="U89">
            <v>2.66</v>
          </cell>
          <cell r="V89">
            <v>2.860215053763441</v>
          </cell>
          <cell r="W89">
            <v>2.860215053763441</v>
          </cell>
          <cell r="X89"/>
          <cell r="Y89" t="str">
            <v/>
          </cell>
          <cell r="Z89">
            <v>92</v>
          </cell>
          <cell r="AA89">
            <v>0</v>
          </cell>
          <cell r="AB89">
            <v>0</v>
          </cell>
          <cell r="AC89">
            <v>0</v>
          </cell>
          <cell r="AD89">
            <v>0</v>
          </cell>
          <cell r="AE89"/>
          <cell r="AF89" t="e">
            <v>#N/A</v>
          </cell>
        </row>
        <row r="90">
          <cell r="A90" t="str">
            <v>ACTIVE</v>
          </cell>
          <cell r="B90" t="str">
            <v>402-072</v>
          </cell>
          <cell r="C90">
            <v>22554992</v>
          </cell>
          <cell r="D90" t="str">
            <v>402-072</v>
          </cell>
          <cell r="E90" t="str">
            <v>SCH 40</v>
          </cell>
          <cell r="F90" t="str">
            <v>1/2X1/2X1/4 REDUCING TEE SXSXFIPT</v>
          </cell>
          <cell r="G90">
            <v>10.9</v>
          </cell>
          <cell r="H90">
            <v>4.9441528000000003</v>
          </cell>
          <cell r="I90">
            <v>150</v>
          </cell>
          <cell r="J90" t="str">
            <v>-</v>
          </cell>
          <cell r="K90">
            <v>2.860215053763441</v>
          </cell>
          <cell r="L90">
            <v>0.28799999999999998</v>
          </cell>
          <cell r="M90" t="str">
            <v>DURA</v>
          </cell>
          <cell r="N90" t="str">
            <v>402-072</v>
          </cell>
          <cell r="O90">
            <v>10</v>
          </cell>
          <cell r="P90" t="str">
            <v>D</v>
          </cell>
          <cell r="Q90">
            <v>2.8368794326241136</v>
          </cell>
          <cell r="R90">
            <v>3.205673758865248</v>
          </cell>
          <cell r="S90">
            <v>2.66</v>
          </cell>
          <cell r="T90">
            <v>2.66</v>
          </cell>
          <cell r="U90">
            <v>2.66</v>
          </cell>
          <cell r="V90">
            <v>2.860215053763441</v>
          </cell>
          <cell r="W90">
            <v>2.860215053763441</v>
          </cell>
          <cell r="X90"/>
          <cell r="Y90" t="str">
            <v/>
          </cell>
          <cell r="Z90">
            <v>93</v>
          </cell>
          <cell r="AA90">
            <v>0</v>
          </cell>
          <cell r="AB90">
            <v>0</v>
          </cell>
          <cell r="AC90">
            <v>0</v>
          </cell>
          <cell r="AD90">
            <v>0</v>
          </cell>
          <cell r="AE90"/>
          <cell r="AF90" t="e">
            <v>#N/A</v>
          </cell>
        </row>
        <row r="91">
          <cell r="A91" t="str">
            <v>ACTIVE</v>
          </cell>
          <cell r="B91" t="str">
            <v>402-074</v>
          </cell>
          <cell r="C91">
            <v>22554994</v>
          </cell>
          <cell r="D91" t="str">
            <v>402-074</v>
          </cell>
          <cell r="E91" t="str">
            <v>SCH 40</v>
          </cell>
          <cell r="F91" t="str">
            <v>1/2X1/2X3/4 REDUCING TEE SXSXFIPT</v>
          </cell>
          <cell r="G91">
            <v>28.57</v>
          </cell>
          <cell r="H91">
            <v>12.959123440000001</v>
          </cell>
          <cell r="I91">
            <v>150</v>
          </cell>
          <cell r="J91" t="str">
            <v>-</v>
          </cell>
          <cell r="K91">
            <v>2.860215053763441</v>
          </cell>
          <cell r="L91">
            <v>0.28799999999999998</v>
          </cell>
          <cell r="M91" t="str">
            <v>DURA</v>
          </cell>
          <cell r="N91" t="str">
            <v>402-074</v>
          </cell>
          <cell r="O91">
            <v>10</v>
          </cell>
          <cell r="P91" t="str">
            <v>D</v>
          </cell>
          <cell r="Q91">
            <v>2.8368794326241136</v>
          </cell>
          <cell r="R91">
            <v>3.205673758865248</v>
          </cell>
          <cell r="S91">
            <v>2.66</v>
          </cell>
          <cell r="T91">
            <v>2.66</v>
          </cell>
          <cell r="U91">
            <v>2.66</v>
          </cell>
          <cell r="V91">
            <v>2.860215053763441</v>
          </cell>
          <cell r="W91">
            <v>2.860215053763441</v>
          </cell>
          <cell r="X91"/>
          <cell r="Y91" t="str">
            <v/>
          </cell>
          <cell r="Z91">
            <v>94</v>
          </cell>
          <cell r="AA91">
            <v>0</v>
          </cell>
          <cell r="AB91">
            <v>0</v>
          </cell>
          <cell r="AC91">
            <v>0</v>
          </cell>
          <cell r="AD91">
            <v>0</v>
          </cell>
          <cell r="AE91"/>
          <cell r="AF91" t="e">
            <v>#N/A</v>
          </cell>
        </row>
        <row r="92">
          <cell r="A92" t="str">
            <v>ACTIVE</v>
          </cell>
          <cell r="B92" t="str">
            <v>402-094</v>
          </cell>
          <cell r="C92">
            <v>22554996</v>
          </cell>
          <cell r="D92" t="str">
            <v>402-094</v>
          </cell>
          <cell r="E92" t="str">
            <v>SCH 40</v>
          </cell>
          <cell r="F92" t="str">
            <v>3/4X1/2X1/2 REDUCING TEE SXSXFIPT</v>
          </cell>
          <cell r="G92">
            <v>20.94</v>
          </cell>
          <cell r="H92">
            <v>9.49821648</v>
          </cell>
          <cell r="I92">
            <v>150</v>
          </cell>
          <cell r="J92" t="str">
            <v>-</v>
          </cell>
          <cell r="K92">
            <v>2</v>
          </cell>
          <cell r="L92">
            <v>0.20200000000000001</v>
          </cell>
          <cell r="M92" t="str">
            <v>DURA</v>
          </cell>
          <cell r="N92" t="str">
            <v>402-094</v>
          </cell>
          <cell r="O92">
            <v>10</v>
          </cell>
          <cell r="P92" t="str">
            <v>D</v>
          </cell>
          <cell r="Q92">
            <v>1.9858156028368796</v>
          </cell>
          <cell r="R92">
            <v>2.2439716312056737</v>
          </cell>
          <cell r="S92">
            <v>1.86</v>
          </cell>
          <cell r="T92">
            <v>1.86</v>
          </cell>
          <cell r="U92">
            <v>1.86</v>
          </cell>
          <cell r="V92">
            <v>2</v>
          </cell>
          <cell r="W92">
            <v>2</v>
          </cell>
          <cell r="X92"/>
          <cell r="Y92" t="str">
            <v/>
          </cell>
          <cell r="Z92">
            <v>95</v>
          </cell>
          <cell r="AA92">
            <v>0</v>
          </cell>
          <cell r="AB92">
            <v>0</v>
          </cell>
          <cell r="AC92">
            <v>0</v>
          </cell>
          <cell r="AD92">
            <v>0</v>
          </cell>
          <cell r="AE92"/>
          <cell r="AF92" t="e">
            <v>#N/A</v>
          </cell>
        </row>
        <row r="93">
          <cell r="A93" t="str">
            <v>ACTIVE</v>
          </cell>
          <cell r="B93" t="str">
            <v>402-095</v>
          </cell>
          <cell r="C93">
            <v>22554998</v>
          </cell>
          <cell r="D93" t="str">
            <v>402-095</v>
          </cell>
          <cell r="E93" t="str">
            <v>SCH 40</v>
          </cell>
          <cell r="F93" t="str">
            <v>3/4X1/2X3/4 REDUCING TEE SXSXFIPT</v>
          </cell>
          <cell r="G93">
            <v>25.09</v>
          </cell>
          <cell r="H93">
            <v>11.38062328</v>
          </cell>
          <cell r="I93">
            <v>150</v>
          </cell>
          <cell r="J93" t="str">
            <v>-</v>
          </cell>
          <cell r="K93">
            <v>2</v>
          </cell>
          <cell r="L93">
            <v>0.20200000000000001</v>
          </cell>
          <cell r="M93" t="str">
            <v>DURA</v>
          </cell>
          <cell r="N93" t="str">
            <v>402-095</v>
          </cell>
          <cell r="O93">
            <v>10</v>
          </cell>
          <cell r="P93" t="str">
            <v>D</v>
          </cell>
          <cell r="Q93">
            <v>1.9858156028368796</v>
          </cell>
          <cell r="R93">
            <v>2.2439716312056737</v>
          </cell>
          <cell r="S93">
            <v>1.86</v>
          </cell>
          <cell r="T93">
            <v>1.86</v>
          </cell>
          <cell r="U93">
            <v>1.86</v>
          </cell>
          <cell r="V93">
            <v>2</v>
          </cell>
          <cell r="W93">
            <v>2</v>
          </cell>
          <cell r="X93"/>
          <cell r="Y93" t="str">
            <v/>
          </cell>
          <cell r="Z93">
            <v>96</v>
          </cell>
          <cell r="AA93">
            <v>0</v>
          </cell>
          <cell r="AB93">
            <v>0</v>
          </cell>
          <cell r="AC93">
            <v>0</v>
          </cell>
          <cell r="AD93">
            <v>0</v>
          </cell>
          <cell r="AE93"/>
          <cell r="AF93" t="e">
            <v>#N/A</v>
          </cell>
        </row>
        <row r="94">
          <cell r="A94" t="str">
            <v>ACTIVE</v>
          </cell>
          <cell r="B94" t="str">
            <v>402-101</v>
          </cell>
          <cell r="C94">
            <v>22555006</v>
          </cell>
          <cell r="D94" t="str">
            <v>402-101</v>
          </cell>
          <cell r="E94" t="str">
            <v>SCH 40</v>
          </cell>
          <cell r="F94" t="str">
            <v>3/4X3/4X1/2 REDUCING TEE SXSXFIPT</v>
          </cell>
          <cell r="G94">
            <v>9.9000000000000005E-2</v>
          </cell>
          <cell r="H94">
            <v>4.4905608E-2</v>
          </cell>
          <cell r="I94">
            <v>100</v>
          </cell>
          <cell r="J94" t="str">
            <v>-</v>
          </cell>
          <cell r="K94">
            <v>1.74</v>
          </cell>
          <cell r="L94">
            <v>0.18690000000000001</v>
          </cell>
          <cell r="M94" t="str">
            <v>DURA</v>
          </cell>
          <cell r="N94" t="str">
            <v>402-101</v>
          </cell>
          <cell r="O94">
            <v>10</v>
          </cell>
          <cell r="P94" t="str">
            <v>D</v>
          </cell>
          <cell r="Q94">
            <v>2.3167848699763596</v>
          </cell>
          <cell r="R94">
            <v>2.6179669030732859</v>
          </cell>
          <cell r="S94">
            <v>1.65</v>
          </cell>
          <cell r="T94">
            <v>1.65</v>
          </cell>
          <cell r="U94">
            <v>1.65</v>
          </cell>
          <cell r="V94">
            <v>1.74</v>
          </cell>
          <cell r="W94">
            <v>1.74</v>
          </cell>
          <cell r="X94"/>
          <cell r="Y94" t="str">
            <v/>
          </cell>
          <cell r="Z94">
            <v>97</v>
          </cell>
          <cell r="AA94">
            <v>0</v>
          </cell>
          <cell r="AB94">
            <v>0</v>
          </cell>
          <cell r="AC94">
            <v>0</v>
          </cell>
          <cell r="AD94">
            <v>0</v>
          </cell>
          <cell r="AE94"/>
          <cell r="AF94" t="e">
            <v>#N/A</v>
          </cell>
        </row>
        <row r="95">
          <cell r="A95" t="str">
            <v>ACTIVE</v>
          </cell>
          <cell r="B95" t="str">
            <v>402-102</v>
          </cell>
          <cell r="C95">
            <v>22555008</v>
          </cell>
          <cell r="D95" t="str">
            <v>402-102</v>
          </cell>
          <cell r="E95" t="str">
            <v>SCH 40</v>
          </cell>
          <cell r="F95" t="str">
            <v>3/4X3/4X1 REDUCING TEE SXSXFIPT</v>
          </cell>
          <cell r="G95">
            <v>8.74</v>
          </cell>
          <cell r="H95">
            <v>3.9643940799999999</v>
          </cell>
          <cell r="I95">
            <v>50</v>
          </cell>
          <cell r="J95" t="str">
            <v>-</v>
          </cell>
          <cell r="K95">
            <v>3.8172043010752685</v>
          </cell>
          <cell r="L95">
            <v>0.4032</v>
          </cell>
          <cell r="M95" t="str">
            <v>DURA</v>
          </cell>
          <cell r="N95" t="str">
            <v>402-102</v>
          </cell>
          <cell r="O95">
            <v>10</v>
          </cell>
          <cell r="P95" t="str">
            <v>D</v>
          </cell>
          <cell r="Q95">
            <v>3.7825059101654852</v>
          </cell>
          <cell r="R95">
            <v>4.2742316784869976</v>
          </cell>
          <cell r="S95">
            <v>3.55</v>
          </cell>
          <cell r="T95">
            <v>3.55</v>
          </cell>
          <cell r="U95">
            <v>3.55</v>
          </cell>
          <cell r="V95">
            <v>3.8172043010752685</v>
          </cell>
          <cell r="W95">
            <v>3.8172043010752685</v>
          </cell>
          <cell r="X95"/>
          <cell r="Y95" t="str">
            <v/>
          </cell>
          <cell r="Z95">
            <v>98</v>
          </cell>
          <cell r="AA95">
            <v>0</v>
          </cell>
          <cell r="AB95">
            <v>0</v>
          </cell>
          <cell r="AC95">
            <v>0</v>
          </cell>
          <cell r="AD95">
            <v>0</v>
          </cell>
          <cell r="AE95"/>
          <cell r="AF95" t="e">
            <v>#N/A</v>
          </cell>
        </row>
        <row r="96">
          <cell r="A96" t="str">
            <v>ACTIVE</v>
          </cell>
          <cell r="B96" t="str">
            <v>402-122</v>
          </cell>
          <cell r="C96">
            <v>22555010</v>
          </cell>
          <cell r="D96" t="str">
            <v>402-122</v>
          </cell>
          <cell r="E96" t="str">
            <v>SCH 40</v>
          </cell>
          <cell r="F96" t="str">
            <v>1X1/2X1 REDUCING TEE SXSXFIPT</v>
          </cell>
          <cell r="G96">
            <v>0.20399999999999999</v>
          </cell>
          <cell r="H96">
            <v>9.2532767999999987E-2</v>
          </cell>
          <cell r="I96">
            <v>50</v>
          </cell>
          <cell r="J96" t="str">
            <v>-</v>
          </cell>
          <cell r="K96">
            <v>3.8172043010752685</v>
          </cell>
          <cell r="L96">
            <v>0.38400000000000001</v>
          </cell>
          <cell r="M96" t="str">
            <v>DURA</v>
          </cell>
          <cell r="N96" t="str">
            <v>402-122</v>
          </cell>
          <cell r="O96">
            <v>5</v>
          </cell>
          <cell r="P96" t="str">
            <v>D</v>
          </cell>
          <cell r="Q96">
            <v>3.7825059101654852</v>
          </cell>
          <cell r="R96">
            <v>4.2742316784869976</v>
          </cell>
          <cell r="S96">
            <v>3.55</v>
          </cell>
          <cell r="T96">
            <v>3.55</v>
          </cell>
          <cell r="U96">
            <v>3.55</v>
          </cell>
          <cell r="V96">
            <v>3.8172043010752685</v>
          </cell>
          <cell r="W96">
            <v>3.8172043010752685</v>
          </cell>
          <cell r="X96"/>
          <cell r="Y96" t="str">
            <v/>
          </cell>
          <cell r="Z96">
            <v>99</v>
          </cell>
          <cell r="AA96">
            <v>0</v>
          </cell>
          <cell r="AB96">
            <v>0</v>
          </cell>
          <cell r="AC96">
            <v>0</v>
          </cell>
          <cell r="AD96">
            <v>0</v>
          </cell>
          <cell r="AE96"/>
          <cell r="AF96" t="e">
            <v>#N/A</v>
          </cell>
        </row>
        <row r="97">
          <cell r="A97" t="str">
            <v>ACTIVE</v>
          </cell>
          <cell r="B97" t="str">
            <v>402-124</v>
          </cell>
          <cell r="C97">
            <v>22555012</v>
          </cell>
          <cell r="D97" t="str">
            <v>402-124</v>
          </cell>
          <cell r="E97" t="str">
            <v>SCH 40</v>
          </cell>
          <cell r="F97" t="str">
            <v>1X3/4X1/2 REDUCING TEE SXSXFIPT</v>
          </cell>
          <cell r="G97">
            <v>0.157</v>
          </cell>
          <cell r="H97">
            <v>7.1213944000000001E-2</v>
          </cell>
          <cell r="I97">
            <v>100</v>
          </cell>
          <cell r="J97" t="str">
            <v>-</v>
          </cell>
          <cell r="K97">
            <v>3.8172043010752685</v>
          </cell>
          <cell r="L97">
            <v>0.38400000000000001</v>
          </cell>
          <cell r="M97" t="str">
            <v>DURA</v>
          </cell>
          <cell r="N97" t="str">
            <v>402-124</v>
          </cell>
          <cell r="O97">
            <v>5</v>
          </cell>
          <cell r="P97" t="str">
            <v>D</v>
          </cell>
          <cell r="Q97">
            <v>3.7825059101654852</v>
          </cell>
          <cell r="R97">
            <v>4.2742316784869976</v>
          </cell>
          <cell r="S97">
            <v>3.55</v>
          </cell>
          <cell r="T97">
            <v>3.55</v>
          </cell>
          <cell r="U97">
            <v>3.55</v>
          </cell>
          <cell r="V97">
            <v>3.8172043010752685</v>
          </cell>
          <cell r="W97">
            <v>3.8172043010752685</v>
          </cell>
          <cell r="X97"/>
          <cell r="Y97" t="str">
            <v/>
          </cell>
          <cell r="Z97">
            <v>100</v>
          </cell>
          <cell r="AA97">
            <v>0</v>
          </cell>
          <cell r="AB97">
            <v>0</v>
          </cell>
          <cell r="AC97">
            <v>0</v>
          </cell>
          <cell r="AD97">
            <v>0</v>
          </cell>
          <cell r="AE97"/>
          <cell r="AF97" t="e">
            <v>#N/A</v>
          </cell>
        </row>
        <row r="98">
          <cell r="A98" t="str">
            <v>ACTIVE</v>
          </cell>
          <cell r="B98" t="str">
            <v>402-125</v>
          </cell>
          <cell r="C98">
            <v>22555014</v>
          </cell>
          <cell r="D98" t="str">
            <v>402-125</v>
          </cell>
          <cell r="E98" t="str">
            <v>SCH 40</v>
          </cell>
          <cell r="F98" t="str">
            <v>1X3/4X3/4 REDUCING TEE SXSXFIPT</v>
          </cell>
          <cell r="G98">
            <v>0.17899999999999999</v>
          </cell>
          <cell r="H98">
            <v>8.119296799999999E-2</v>
          </cell>
          <cell r="I98">
            <v>100</v>
          </cell>
          <cell r="J98" t="str">
            <v>-</v>
          </cell>
          <cell r="K98">
            <v>3.8172043010752685</v>
          </cell>
          <cell r="L98">
            <v>0.38400000000000001</v>
          </cell>
          <cell r="M98" t="str">
            <v>DURA</v>
          </cell>
          <cell r="N98" t="str">
            <v>402-125</v>
          </cell>
          <cell r="O98">
            <v>5</v>
          </cell>
          <cell r="P98" t="str">
            <v>D</v>
          </cell>
          <cell r="Q98">
            <v>3.7825059101654852</v>
          </cell>
          <cell r="R98">
            <v>4.2742316784869976</v>
          </cell>
          <cell r="S98">
            <v>3.55</v>
          </cell>
          <cell r="T98">
            <v>3.55</v>
          </cell>
          <cell r="U98">
            <v>3.55</v>
          </cell>
          <cell r="V98">
            <v>3.8172043010752685</v>
          </cell>
          <cell r="W98">
            <v>3.8172043010752685</v>
          </cell>
          <cell r="X98"/>
          <cell r="Y98" t="str">
            <v/>
          </cell>
          <cell r="Z98">
            <v>101</v>
          </cell>
          <cell r="AA98">
            <v>0</v>
          </cell>
          <cell r="AB98">
            <v>0</v>
          </cell>
          <cell r="AC98">
            <v>0</v>
          </cell>
          <cell r="AD98">
            <v>0</v>
          </cell>
          <cell r="AE98"/>
          <cell r="AF98" t="e">
            <v>#N/A</v>
          </cell>
        </row>
        <row r="99">
          <cell r="A99" t="str">
            <v>ACTIVE</v>
          </cell>
          <cell r="B99" t="str">
            <v>402-126</v>
          </cell>
          <cell r="C99">
            <v>22555016</v>
          </cell>
          <cell r="D99" t="str">
            <v>402-126</v>
          </cell>
          <cell r="E99" t="str">
            <v>SCH 40</v>
          </cell>
          <cell r="F99" t="str">
            <v>1X3/4X1 REDUCING TEE SXSXFIPT</v>
          </cell>
          <cell r="G99">
            <v>0.184</v>
          </cell>
          <cell r="H99">
            <v>8.3460928000000004E-2</v>
          </cell>
          <cell r="I99">
            <v>50</v>
          </cell>
          <cell r="J99" t="str">
            <v>-</v>
          </cell>
          <cell r="K99">
            <v>3.8172043010752685</v>
          </cell>
          <cell r="L99">
            <v>0.38400000000000001</v>
          </cell>
          <cell r="M99" t="str">
            <v>DURA</v>
          </cell>
          <cell r="N99" t="str">
            <v>402-126</v>
          </cell>
          <cell r="O99">
            <v>10</v>
          </cell>
          <cell r="P99" t="str">
            <v>D</v>
          </cell>
          <cell r="Q99">
            <v>3.7825059101654852</v>
          </cell>
          <cell r="R99">
            <v>4.2742316784869976</v>
          </cell>
          <cell r="S99">
            <v>3.55</v>
          </cell>
          <cell r="T99">
            <v>3.55</v>
          </cell>
          <cell r="U99">
            <v>3.55</v>
          </cell>
          <cell r="V99">
            <v>3.8172043010752685</v>
          </cell>
          <cell r="W99">
            <v>3.8172043010752685</v>
          </cell>
          <cell r="X99"/>
          <cell r="Y99" t="str">
            <v/>
          </cell>
          <cell r="Z99">
            <v>102</v>
          </cell>
          <cell r="AA99">
            <v>0</v>
          </cell>
          <cell r="AB99">
            <v>0</v>
          </cell>
          <cell r="AC99">
            <v>0</v>
          </cell>
          <cell r="AD99">
            <v>0</v>
          </cell>
          <cell r="AE99"/>
          <cell r="AF99" t="e">
            <v>#N/A</v>
          </cell>
        </row>
        <row r="100">
          <cell r="A100" t="str">
            <v>ACTIVE</v>
          </cell>
          <cell r="B100" t="str">
            <v>402-130</v>
          </cell>
          <cell r="C100">
            <v>22555018</v>
          </cell>
          <cell r="D100" t="str">
            <v>402-130</v>
          </cell>
          <cell r="E100" t="str">
            <v>SCH 40</v>
          </cell>
          <cell r="F100" t="str">
            <v>1X1X1/2 REDUCING TEE SXSXFIPT</v>
          </cell>
          <cell r="G100">
            <v>0.159</v>
          </cell>
          <cell r="H100">
            <v>7.2121128000000007E-2</v>
          </cell>
          <cell r="I100">
            <v>50</v>
          </cell>
          <cell r="J100" t="str">
            <v>-</v>
          </cell>
          <cell r="K100">
            <v>2.61</v>
          </cell>
          <cell r="L100">
            <v>0.23520000000000002</v>
          </cell>
          <cell r="M100" t="str">
            <v>DURA</v>
          </cell>
          <cell r="N100" t="str">
            <v>402-130</v>
          </cell>
          <cell r="O100">
            <v>10</v>
          </cell>
          <cell r="P100" t="str">
            <v>D</v>
          </cell>
          <cell r="Q100">
            <v>2.6477541371158395</v>
          </cell>
          <cell r="R100">
            <v>2.9919621749408982</v>
          </cell>
          <cell r="S100">
            <v>2.48</v>
          </cell>
          <cell r="T100">
            <v>2.48</v>
          </cell>
          <cell r="U100">
            <v>2.48</v>
          </cell>
          <cell r="V100">
            <v>2.61</v>
          </cell>
          <cell r="W100">
            <v>2.61</v>
          </cell>
          <cell r="X100"/>
          <cell r="Y100" t="str">
            <v/>
          </cell>
          <cell r="Z100">
            <v>103</v>
          </cell>
          <cell r="AA100">
            <v>0</v>
          </cell>
          <cell r="AB100">
            <v>0</v>
          </cell>
          <cell r="AC100">
            <v>0</v>
          </cell>
          <cell r="AD100">
            <v>0</v>
          </cell>
          <cell r="AE100"/>
          <cell r="AF100" t="e">
            <v>#N/A</v>
          </cell>
        </row>
        <row r="101">
          <cell r="A101" t="str">
            <v>ACTIVE</v>
          </cell>
          <cell r="B101" t="str">
            <v>402-131</v>
          </cell>
          <cell r="C101">
            <v>22555020</v>
          </cell>
          <cell r="D101" t="str">
            <v>402-131</v>
          </cell>
          <cell r="E101" t="str">
            <v>SCH 40</v>
          </cell>
          <cell r="F101" t="str">
            <v>1X1X3/4 REDUCING TEE SXSXFIPT</v>
          </cell>
          <cell r="G101">
            <v>0.188</v>
          </cell>
          <cell r="H101">
            <v>8.5275296E-2</v>
          </cell>
          <cell r="I101">
            <v>50</v>
          </cell>
          <cell r="J101" t="str">
            <v>-</v>
          </cell>
          <cell r="K101">
            <v>3.74</v>
          </cell>
          <cell r="L101">
            <v>0.33600000000000002</v>
          </cell>
          <cell r="M101" t="str">
            <v>DURA</v>
          </cell>
          <cell r="N101" t="str">
            <v>402-131</v>
          </cell>
          <cell r="O101">
            <v>10</v>
          </cell>
          <cell r="P101" t="str">
            <v>D</v>
          </cell>
          <cell r="Q101">
            <v>3.7825059101654852</v>
          </cell>
          <cell r="R101">
            <v>4.2742316784869976</v>
          </cell>
          <cell r="S101">
            <v>3.55</v>
          </cell>
          <cell r="T101">
            <v>3.55</v>
          </cell>
          <cell r="U101">
            <v>3.55</v>
          </cell>
          <cell r="V101">
            <v>3.74</v>
          </cell>
          <cell r="W101">
            <v>3.74</v>
          </cell>
          <cell r="X101"/>
          <cell r="Y101" t="str">
            <v/>
          </cell>
          <cell r="Z101">
            <v>104</v>
          </cell>
          <cell r="AA101">
            <v>0</v>
          </cell>
          <cell r="AB101">
            <v>0</v>
          </cell>
          <cell r="AC101">
            <v>0</v>
          </cell>
          <cell r="AD101">
            <v>0</v>
          </cell>
          <cell r="AE101"/>
          <cell r="AF101" t="e">
            <v>#N/A</v>
          </cell>
        </row>
        <row r="102">
          <cell r="A102" t="str">
            <v>ACTIVE</v>
          </cell>
          <cell r="B102" t="str">
            <v>402-132</v>
          </cell>
          <cell r="C102">
            <v>22555022</v>
          </cell>
          <cell r="D102" t="str">
            <v>402-132</v>
          </cell>
          <cell r="E102" t="str">
            <v>SCH 40</v>
          </cell>
          <cell r="F102" t="str">
            <v>1X1X1-1/4 REDUCING TEE SXSXFIPT</v>
          </cell>
          <cell r="G102">
            <v>0.253</v>
          </cell>
          <cell r="H102">
            <v>0.11475877600000001</v>
          </cell>
          <cell r="I102">
            <v>50</v>
          </cell>
          <cell r="J102" t="str">
            <v>-</v>
          </cell>
          <cell r="K102">
            <v>6.086021505376344</v>
          </cell>
          <cell r="L102">
            <v>0.61319999999999997</v>
          </cell>
          <cell r="M102" t="str">
            <v>DURA</v>
          </cell>
          <cell r="N102" t="str">
            <v>402-132</v>
          </cell>
          <cell r="O102">
            <v>10</v>
          </cell>
          <cell r="P102" t="str">
            <v>D</v>
          </cell>
          <cell r="Q102">
            <v>6.0401891252955089</v>
          </cell>
          <cell r="R102">
            <v>6.8254137115839244</v>
          </cell>
          <cell r="S102">
            <v>5.66</v>
          </cell>
          <cell r="T102">
            <v>5.66</v>
          </cell>
          <cell r="U102">
            <v>5.66</v>
          </cell>
          <cell r="V102">
            <v>6.086021505376344</v>
          </cell>
          <cell r="W102">
            <v>6.086021505376344</v>
          </cell>
          <cell r="X102"/>
          <cell r="Y102" t="str">
            <v/>
          </cell>
          <cell r="Z102">
            <v>105</v>
          </cell>
          <cell r="AA102">
            <v>0</v>
          </cell>
          <cell r="AB102">
            <v>0</v>
          </cell>
          <cell r="AC102">
            <v>0</v>
          </cell>
          <cell r="AD102">
            <v>0</v>
          </cell>
          <cell r="AE102"/>
          <cell r="AF102" t="e">
            <v>#N/A</v>
          </cell>
        </row>
        <row r="103">
          <cell r="A103" t="str">
            <v>ACTIVE</v>
          </cell>
          <cell r="B103" t="str">
            <v>402-156</v>
          </cell>
          <cell r="C103">
            <v>22555024</v>
          </cell>
          <cell r="D103" t="str">
            <v>402-156</v>
          </cell>
          <cell r="E103" t="str">
            <v>SCH 40</v>
          </cell>
          <cell r="F103" t="str">
            <v>1-1/4X1X1/2 REDUCING TEE SXSXFIPT</v>
          </cell>
          <cell r="G103">
            <v>0.23400000000000001</v>
          </cell>
          <cell r="H103">
            <v>0.10614052800000001</v>
          </cell>
          <cell r="I103">
            <v>50</v>
          </cell>
          <cell r="J103" t="str">
            <v>-</v>
          </cell>
          <cell r="K103">
            <v>6.086021505376344</v>
          </cell>
          <cell r="L103">
            <v>0.61319999999999997</v>
          </cell>
          <cell r="M103" t="str">
            <v>DURA</v>
          </cell>
          <cell r="N103" t="str">
            <v>402-156</v>
          </cell>
          <cell r="O103">
            <v>10</v>
          </cell>
          <cell r="P103" t="str">
            <v>D</v>
          </cell>
          <cell r="Q103">
            <v>6.0401891252955089</v>
          </cell>
          <cell r="R103">
            <v>6.8254137115839244</v>
          </cell>
          <cell r="S103">
            <v>5.66</v>
          </cell>
          <cell r="T103">
            <v>5.66</v>
          </cell>
          <cell r="U103">
            <v>5.66</v>
          </cell>
          <cell r="V103">
            <v>6.086021505376344</v>
          </cell>
          <cell r="W103">
            <v>6.086021505376344</v>
          </cell>
          <cell r="X103"/>
          <cell r="Y103" t="str">
            <v/>
          </cell>
          <cell r="Z103">
            <v>106</v>
          </cell>
          <cell r="AA103">
            <v>0</v>
          </cell>
          <cell r="AB103">
            <v>0</v>
          </cell>
          <cell r="AC103">
            <v>0</v>
          </cell>
          <cell r="AD103">
            <v>0</v>
          </cell>
          <cell r="AE103"/>
          <cell r="AF103" t="e">
            <v>#N/A</v>
          </cell>
        </row>
        <row r="104">
          <cell r="A104" t="str">
            <v>ACTIVE</v>
          </cell>
          <cell r="B104" t="str">
            <v>402-157</v>
          </cell>
          <cell r="C104">
            <v>22555026</v>
          </cell>
          <cell r="D104" t="str">
            <v>402-157</v>
          </cell>
          <cell r="E104" t="str">
            <v>SCH 40</v>
          </cell>
          <cell r="F104" t="str">
            <v>1-1/4X1X3/4 REDUCING TEE SXSXFIPT</v>
          </cell>
          <cell r="G104">
            <v>0.224</v>
          </cell>
          <cell r="H104">
            <v>0.101604608</v>
          </cell>
          <cell r="I104">
            <v>50</v>
          </cell>
          <cell r="J104" t="str">
            <v>-</v>
          </cell>
          <cell r="K104">
            <v>6.086021505376344</v>
          </cell>
          <cell r="L104">
            <v>0.61319999999999997</v>
          </cell>
          <cell r="M104" t="str">
            <v>DURA</v>
          </cell>
          <cell r="N104" t="str">
            <v>402-157</v>
          </cell>
          <cell r="O104">
            <v>10</v>
          </cell>
          <cell r="P104" t="str">
            <v>D</v>
          </cell>
          <cell r="Q104">
            <v>6.0401891252955089</v>
          </cell>
          <cell r="R104">
            <v>6.8254137115839244</v>
          </cell>
          <cell r="S104">
            <v>5.66</v>
          </cell>
          <cell r="T104">
            <v>5.66</v>
          </cell>
          <cell r="U104">
            <v>5.66</v>
          </cell>
          <cell r="V104">
            <v>6.086021505376344</v>
          </cell>
          <cell r="W104">
            <v>6.086021505376344</v>
          </cell>
          <cell r="X104"/>
          <cell r="Y104" t="str">
            <v/>
          </cell>
          <cell r="Z104">
            <v>107</v>
          </cell>
          <cell r="AA104">
            <v>0</v>
          </cell>
          <cell r="AB104">
            <v>0</v>
          </cell>
          <cell r="AC104">
            <v>0</v>
          </cell>
          <cell r="AD104">
            <v>0</v>
          </cell>
          <cell r="AE104"/>
          <cell r="AF104" t="e">
            <v>#N/A</v>
          </cell>
        </row>
        <row r="105">
          <cell r="A105" t="str">
            <v>ACTIVE</v>
          </cell>
          <cell r="B105" t="str">
            <v>402-158</v>
          </cell>
          <cell r="C105">
            <v>22555028</v>
          </cell>
          <cell r="D105" t="str">
            <v>402-158</v>
          </cell>
          <cell r="E105" t="str">
            <v>SCH 40</v>
          </cell>
          <cell r="F105" t="str">
            <v>1-1/4X1X1 REDUCING TEE SXSXFIPT</v>
          </cell>
          <cell r="G105">
            <v>0.252</v>
          </cell>
          <cell r="H105">
            <v>0.114305184</v>
          </cell>
          <cell r="I105">
            <v>50</v>
          </cell>
          <cell r="J105" t="str">
            <v>-</v>
          </cell>
          <cell r="K105">
            <v>6.086021505376344</v>
          </cell>
          <cell r="L105">
            <v>0.61319999999999997</v>
          </cell>
          <cell r="M105" t="str">
            <v>DURA</v>
          </cell>
          <cell r="N105" t="str">
            <v>402-158</v>
          </cell>
          <cell r="O105">
            <v>10</v>
          </cell>
          <cell r="P105" t="str">
            <v>D</v>
          </cell>
          <cell r="Q105">
            <v>6.0401891252955089</v>
          </cell>
          <cell r="R105">
            <v>6.8254137115839244</v>
          </cell>
          <cell r="S105">
            <v>5.66</v>
          </cell>
          <cell r="T105">
            <v>5.66</v>
          </cell>
          <cell r="U105">
            <v>5.66</v>
          </cell>
          <cell r="V105">
            <v>6.086021505376344</v>
          </cell>
          <cell r="W105">
            <v>6.086021505376344</v>
          </cell>
          <cell r="X105"/>
          <cell r="Y105" t="str">
            <v/>
          </cell>
          <cell r="Z105">
            <v>108</v>
          </cell>
          <cell r="AA105">
            <v>0</v>
          </cell>
          <cell r="AB105">
            <v>0</v>
          </cell>
          <cell r="AC105">
            <v>0</v>
          </cell>
          <cell r="AD105">
            <v>0</v>
          </cell>
          <cell r="AE105"/>
          <cell r="AF105" t="e">
            <v>#N/A</v>
          </cell>
        </row>
        <row r="106">
          <cell r="A106" t="str">
            <v>ACTIVE</v>
          </cell>
          <cell r="B106" t="str">
            <v>402-166</v>
          </cell>
          <cell r="C106">
            <v>22555030</v>
          </cell>
          <cell r="D106" t="str">
            <v>402-166</v>
          </cell>
          <cell r="E106" t="str">
            <v>SCH 40</v>
          </cell>
          <cell r="F106" t="str">
            <v>1-1/4X1-1/4X1/2 RED TEE SXSXFIPT</v>
          </cell>
          <cell r="G106">
            <v>0.26100000000000001</v>
          </cell>
          <cell r="H106">
            <v>0.118387512</v>
          </cell>
          <cell r="I106">
            <v>50</v>
          </cell>
          <cell r="J106" t="str">
            <v>-</v>
          </cell>
          <cell r="K106">
            <v>6.24</v>
          </cell>
          <cell r="L106">
            <v>0.64200000000000002</v>
          </cell>
          <cell r="M106" t="str">
            <v>DURA</v>
          </cell>
          <cell r="N106" t="str">
            <v>402-166</v>
          </cell>
          <cell r="O106">
            <v>10</v>
          </cell>
          <cell r="P106" t="str">
            <v>D</v>
          </cell>
          <cell r="Q106">
            <v>6.3238770685579198</v>
          </cell>
          <cell r="R106">
            <v>7.1459810874704486</v>
          </cell>
          <cell r="S106">
            <v>5.93</v>
          </cell>
          <cell r="T106">
            <v>5.93</v>
          </cell>
          <cell r="U106">
            <v>5.93</v>
          </cell>
          <cell r="V106">
            <v>6.24</v>
          </cell>
          <cell r="W106">
            <v>6.24</v>
          </cell>
          <cell r="X106"/>
          <cell r="Y106" t="str">
            <v/>
          </cell>
          <cell r="Z106">
            <v>109</v>
          </cell>
          <cell r="AA106">
            <v>0</v>
          </cell>
          <cell r="AB106">
            <v>0</v>
          </cell>
          <cell r="AC106">
            <v>0</v>
          </cell>
          <cell r="AD106">
            <v>0</v>
          </cell>
          <cell r="AE106"/>
          <cell r="AF106" t="e">
            <v>#N/A</v>
          </cell>
        </row>
        <row r="107">
          <cell r="A107" t="str">
            <v>ACTIVE</v>
          </cell>
          <cell r="B107" t="str">
            <v>402-167</v>
          </cell>
          <cell r="C107">
            <v>22555032</v>
          </cell>
          <cell r="D107" t="str">
            <v>402-167</v>
          </cell>
          <cell r="E107" t="str">
            <v>SCH 40</v>
          </cell>
          <cell r="F107" t="str">
            <v>1-1/4X1-1/4X3/4 RED TEE SXSXFIPT</v>
          </cell>
          <cell r="G107">
            <v>0.249</v>
          </cell>
          <cell r="H107">
            <v>0.112944408</v>
          </cell>
          <cell r="I107">
            <v>50</v>
          </cell>
          <cell r="J107" t="str">
            <v>-</v>
          </cell>
          <cell r="K107">
            <v>6.24</v>
          </cell>
          <cell r="L107">
            <v>0.64200000000000002</v>
          </cell>
          <cell r="M107" t="str">
            <v>DURA</v>
          </cell>
          <cell r="N107" t="str">
            <v>402-167</v>
          </cell>
          <cell r="O107">
            <v>10</v>
          </cell>
          <cell r="P107" t="str">
            <v>D</v>
          </cell>
          <cell r="Q107">
            <v>6.3238770685579198</v>
          </cell>
          <cell r="R107">
            <v>7.1459810874704486</v>
          </cell>
          <cell r="S107">
            <v>5.93</v>
          </cell>
          <cell r="T107">
            <v>5.93</v>
          </cell>
          <cell r="U107">
            <v>5.93</v>
          </cell>
          <cell r="V107">
            <v>6.24</v>
          </cell>
          <cell r="W107">
            <v>6.24</v>
          </cell>
          <cell r="X107"/>
          <cell r="Y107" t="str">
            <v/>
          </cell>
          <cell r="Z107">
            <v>110</v>
          </cell>
          <cell r="AA107">
            <v>0</v>
          </cell>
          <cell r="AB107">
            <v>0</v>
          </cell>
          <cell r="AC107">
            <v>0</v>
          </cell>
          <cell r="AD107">
            <v>0</v>
          </cell>
          <cell r="AE107"/>
          <cell r="AF107" t="e">
            <v>#N/A</v>
          </cell>
        </row>
        <row r="108">
          <cell r="A108" t="str">
            <v>ACTIVE</v>
          </cell>
          <cell r="B108" t="str">
            <v>402-168</v>
          </cell>
          <cell r="C108">
            <v>22555034</v>
          </cell>
          <cell r="D108" t="str">
            <v>402-168</v>
          </cell>
          <cell r="E108" t="str">
            <v>SCH 40</v>
          </cell>
          <cell r="F108" t="str">
            <v>1-1/4X1-1/4X1 RED TEE SXSXFIPT</v>
          </cell>
          <cell r="G108">
            <v>0.28399999999999997</v>
          </cell>
          <cell r="H108">
            <v>0.12882012799999998</v>
          </cell>
          <cell r="I108">
            <v>25</v>
          </cell>
          <cell r="J108" t="str">
            <v>-</v>
          </cell>
          <cell r="K108">
            <v>6.376344086021505</v>
          </cell>
          <cell r="L108">
            <v>0.64200000000000002</v>
          </cell>
          <cell r="M108" t="str">
            <v>DURA</v>
          </cell>
          <cell r="N108" t="str">
            <v>402-168</v>
          </cell>
          <cell r="O108" t="str">
            <v>BOX</v>
          </cell>
          <cell r="P108" t="str">
            <v>D</v>
          </cell>
          <cell r="Q108">
            <v>6.3238770685579198</v>
          </cell>
          <cell r="R108">
            <v>7.1459810874704486</v>
          </cell>
          <cell r="S108">
            <v>5.93</v>
          </cell>
          <cell r="T108">
            <v>5.93</v>
          </cell>
          <cell r="U108">
            <v>5.93</v>
          </cell>
          <cell r="V108">
            <v>6.376344086021505</v>
          </cell>
          <cell r="W108">
            <v>6.376344086021505</v>
          </cell>
          <cell r="X108"/>
          <cell r="Y108" t="str">
            <v/>
          </cell>
          <cell r="Z108">
            <v>111</v>
          </cell>
          <cell r="AA108">
            <v>0</v>
          </cell>
          <cell r="AB108">
            <v>0</v>
          </cell>
          <cell r="AC108">
            <v>0</v>
          </cell>
          <cell r="AD108">
            <v>0</v>
          </cell>
          <cell r="AE108"/>
          <cell r="AF108" t="e">
            <v>#N/A</v>
          </cell>
        </row>
        <row r="109">
          <cell r="A109" t="str">
            <v>ACTIVE</v>
          </cell>
          <cell r="B109" t="str">
            <v>402-169</v>
          </cell>
          <cell r="C109">
            <v>22555036</v>
          </cell>
          <cell r="D109" t="str">
            <v>402-169</v>
          </cell>
          <cell r="E109" t="str">
            <v>SCH 40</v>
          </cell>
          <cell r="F109" t="str">
            <v>1-1/4X1-1/4X1-1/2 RED TEE SXSXFIPT</v>
          </cell>
          <cell r="G109">
            <v>0.36899999999999999</v>
          </cell>
          <cell r="H109">
            <v>0.16737544799999998</v>
          </cell>
          <cell r="I109">
            <v>25</v>
          </cell>
          <cell r="J109" t="str">
            <v>-</v>
          </cell>
          <cell r="K109">
            <v>7.752688172043011</v>
          </cell>
          <cell r="L109">
            <v>0.78120000000000001</v>
          </cell>
          <cell r="M109" t="str">
            <v>DURA</v>
          </cell>
          <cell r="N109" t="str">
            <v>402-169</v>
          </cell>
          <cell r="O109" t="str">
            <v>BOX</v>
          </cell>
          <cell r="P109" t="str">
            <v>D</v>
          </cell>
          <cell r="Q109">
            <v>7.6950354609929077</v>
          </cell>
          <cell r="R109">
            <v>8.6953900709219845</v>
          </cell>
          <cell r="S109">
            <v>7.2100000000000009</v>
          </cell>
          <cell r="T109">
            <v>7.2100000000000009</v>
          </cell>
          <cell r="U109">
            <v>7.2100000000000009</v>
          </cell>
          <cell r="V109">
            <v>7.752688172043011</v>
          </cell>
          <cell r="W109">
            <v>7.752688172043011</v>
          </cell>
          <cell r="X109"/>
          <cell r="Y109" t="str">
            <v/>
          </cell>
          <cell r="Z109">
            <v>112</v>
          </cell>
          <cell r="AA109">
            <v>0</v>
          </cell>
          <cell r="AB109">
            <v>0</v>
          </cell>
          <cell r="AC109">
            <v>0</v>
          </cell>
          <cell r="AD109">
            <v>0</v>
          </cell>
          <cell r="AE109"/>
          <cell r="AF109" t="e">
            <v>#N/A</v>
          </cell>
        </row>
        <row r="110">
          <cell r="A110" t="str">
            <v>ACTIVE</v>
          </cell>
          <cell r="B110" t="str">
            <v>402-199</v>
          </cell>
          <cell r="C110">
            <v>22555038</v>
          </cell>
          <cell r="D110" t="str">
            <v>402-199</v>
          </cell>
          <cell r="E110" t="str">
            <v>SCH 40</v>
          </cell>
          <cell r="F110" t="str">
            <v>1-1/2X1-1/4X1/2 RED TEE SXSXFIPT</v>
          </cell>
          <cell r="G110">
            <v>0.246</v>
          </cell>
          <cell r="H110">
            <v>0.111583632</v>
          </cell>
          <cell r="I110">
            <v>50</v>
          </cell>
          <cell r="J110" t="str">
            <v>-</v>
          </cell>
          <cell r="K110">
            <v>7.5161290322580641</v>
          </cell>
          <cell r="L110">
            <v>0.79700000000000004</v>
          </cell>
          <cell r="M110" t="str">
            <v>DURA</v>
          </cell>
          <cell r="N110" t="str">
            <v>402-199</v>
          </cell>
          <cell r="O110" t="str">
            <v>BOX</v>
          </cell>
          <cell r="P110" t="str">
            <v>D</v>
          </cell>
          <cell r="Q110">
            <v>7.8486997635933804</v>
          </cell>
          <cell r="R110">
            <v>8.8690307328605194</v>
          </cell>
          <cell r="S110">
            <v>6.99</v>
          </cell>
          <cell r="T110">
            <v>6.99</v>
          </cell>
          <cell r="U110">
            <v>6.99</v>
          </cell>
          <cell r="V110">
            <v>7.5161290322580641</v>
          </cell>
          <cell r="W110">
            <v>7.5161290322580641</v>
          </cell>
          <cell r="X110"/>
          <cell r="Y110" t="str">
            <v/>
          </cell>
          <cell r="Z110">
            <v>113</v>
          </cell>
          <cell r="AA110">
            <v>0</v>
          </cell>
          <cell r="AB110">
            <v>0</v>
          </cell>
          <cell r="AC110">
            <v>0</v>
          </cell>
          <cell r="AD110">
            <v>0</v>
          </cell>
          <cell r="AE110"/>
          <cell r="AF110" t="e">
            <v>#N/A</v>
          </cell>
        </row>
        <row r="111">
          <cell r="A111" t="str">
            <v>ACTIVE</v>
          </cell>
          <cell r="B111" t="str">
            <v>402-201</v>
          </cell>
          <cell r="C111">
            <v>22555040</v>
          </cell>
          <cell r="D111" t="str">
            <v>402-201</v>
          </cell>
          <cell r="E111" t="str">
            <v>SCH 40</v>
          </cell>
          <cell r="F111" t="str">
            <v>1-1/2X1-1/4X3/4 RED TEE SXSXFIPT</v>
          </cell>
          <cell r="G111">
            <v>0.28199999999999997</v>
          </cell>
          <cell r="H111">
            <v>0.12791294399999997</v>
          </cell>
          <cell r="I111">
            <v>25</v>
          </cell>
          <cell r="J111" t="str">
            <v>-</v>
          </cell>
          <cell r="K111">
            <v>7.5161290322580641</v>
          </cell>
          <cell r="L111">
            <v>0.79700000000000004</v>
          </cell>
          <cell r="M111" t="str">
            <v>DURA</v>
          </cell>
          <cell r="N111" t="str">
            <v>402-201</v>
          </cell>
          <cell r="O111" t="str">
            <v>BOX</v>
          </cell>
          <cell r="P111" t="str">
            <v>D</v>
          </cell>
          <cell r="Q111">
            <v>7.8486997635933804</v>
          </cell>
          <cell r="R111">
            <v>8.8690307328605194</v>
          </cell>
          <cell r="S111">
            <v>6.99</v>
          </cell>
          <cell r="T111">
            <v>6.99</v>
          </cell>
          <cell r="U111">
            <v>6.99</v>
          </cell>
          <cell r="V111">
            <v>7.5161290322580641</v>
          </cell>
          <cell r="W111">
            <v>7.5161290322580641</v>
          </cell>
          <cell r="X111"/>
          <cell r="Y111" t="str">
            <v/>
          </cell>
          <cell r="Z111">
            <v>114</v>
          </cell>
          <cell r="AA111">
            <v>0</v>
          </cell>
          <cell r="AB111">
            <v>0</v>
          </cell>
          <cell r="AC111">
            <v>0</v>
          </cell>
          <cell r="AD111">
            <v>0</v>
          </cell>
          <cell r="AE111"/>
          <cell r="AF111" t="e">
            <v>#N/A</v>
          </cell>
        </row>
        <row r="112">
          <cell r="A112" t="str">
            <v>ACTIVE</v>
          </cell>
          <cell r="B112" t="str">
            <v>402-202</v>
          </cell>
          <cell r="C112">
            <v>22555042</v>
          </cell>
          <cell r="D112" t="str">
            <v>402-202</v>
          </cell>
          <cell r="E112" t="str">
            <v>SCH 40</v>
          </cell>
          <cell r="F112" t="str">
            <v>1-1/2X1-1/4X1 RED TEE SXSXFIPT</v>
          </cell>
          <cell r="G112">
            <v>0.312</v>
          </cell>
          <cell r="H112">
            <v>0.141520704</v>
          </cell>
          <cell r="I112">
            <v>25</v>
          </cell>
          <cell r="J112" t="str">
            <v>-</v>
          </cell>
          <cell r="K112">
            <v>7.5161290322580641</v>
          </cell>
          <cell r="L112">
            <v>0.79700000000000004</v>
          </cell>
          <cell r="M112" t="str">
            <v>DURA</v>
          </cell>
          <cell r="N112" t="str">
            <v>402-202</v>
          </cell>
          <cell r="O112" t="str">
            <v>BOX</v>
          </cell>
          <cell r="P112" t="str">
            <v>D</v>
          </cell>
          <cell r="Q112">
            <v>7.8486997635933804</v>
          </cell>
          <cell r="R112">
            <v>8.8690307328605194</v>
          </cell>
          <cell r="S112">
            <v>6.99</v>
          </cell>
          <cell r="T112">
            <v>6.99</v>
          </cell>
          <cell r="U112">
            <v>6.99</v>
          </cell>
          <cell r="V112">
            <v>7.5161290322580641</v>
          </cell>
          <cell r="W112">
            <v>7.5161290322580641</v>
          </cell>
          <cell r="X112"/>
          <cell r="Y112" t="str">
            <v/>
          </cell>
          <cell r="Z112">
            <v>115</v>
          </cell>
          <cell r="AA112">
            <v>0</v>
          </cell>
          <cell r="AB112">
            <v>0</v>
          </cell>
          <cell r="AC112">
            <v>0</v>
          </cell>
          <cell r="AD112">
            <v>0</v>
          </cell>
          <cell r="AE112"/>
          <cell r="AF112" t="e">
            <v>#N/A</v>
          </cell>
        </row>
        <row r="113">
          <cell r="A113" t="str">
            <v>ACTIVE</v>
          </cell>
          <cell r="B113" t="str">
            <v>402-209</v>
          </cell>
          <cell r="C113">
            <v>22555044</v>
          </cell>
          <cell r="D113" t="str">
            <v>402-209</v>
          </cell>
          <cell r="E113" t="str">
            <v>SCH 40</v>
          </cell>
          <cell r="F113" t="str">
            <v>1-1/2X1-1/2X1/2 RED TEE SXSXFIPT</v>
          </cell>
          <cell r="G113">
            <v>0.29499999999999998</v>
          </cell>
          <cell r="H113">
            <v>0.13380963999999998</v>
          </cell>
          <cell r="I113">
            <v>50</v>
          </cell>
          <cell r="J113" t="str">
            <v>-</v>
          </cell>
          <cell r="K113">
            <v>7.79</v>
          </cell>
          <cell r="L113">
            <v>0.79485000000000006</v>
          </cell>
          <cell r="M113" t="str">
            <v>DURA</v>
          </cell>
          <cell r="N113" t="str">
            <v>402-209</v>
          </cell>
          <cell r="O113" t="str">
            <v>BOX</v>
          </cell>
          <cell r="P113" t="str">
            <v>D</v>
          </cell>
          <cell r="Q113">
            <v>7.8486997635933804</v>
          </cell>
          <cell r="R113">
            <v>8.8690307328605194</v>
          </cell>
          <cell r="S113">
            <v>7.4</v>
          </cell>
          <cell r="T113">
            <v>7.4</v>
          </cell>
          <cell r="U113">
            <v>7.4</v>
          </cell>
          <cell r="V113">
            <v>7.79</v>
          </cell>
          <cell r="W113">
            <v>7.79</v>
          </cell>
          <cell r="X113"/>
          <cell r="Y113" t="str">
            <v/>
          </cell>
          <cell r="Z113">
            <v>116</v>
          </cell>
          <cell r="AA113">
            <v>0</v>
          </cell>
          <cell r="AB113">
            <v>0</v>
          </cell>
          <cell r="AC113">
            <v>0</v>
          </cell>
          <cell r="AD113">
            <v>0</v>
          </cell>
          <cell r="AE113"/>
          <cell r="AF113" t="e">
            <v>#N/A</v>
          </cell>
        </row>
        <row r="114">
          <cell r="A114" t="str">
            <v>ACTIVE</v>
          </cell>
          <cell r="B114" t="str">
            <v>402-210</v>
          </cell>
          <cell r="C114">
            <v>22553810</v>
          </cell>
          <cell r="D114" t="str">
            <v>402-210</v>
          </cell>
          <cell r="E114" t="str">
            <v>SCH 40</v>
          </cell>
          <cell r="F114" t="str">
            <v>1-1/2X1-1/2X3/4 RED TEE SXSXFIPT</v>
          </cell>
          <cell r="G114">
            <v>0.14960000000000001</v>
          </cell>
          <cell r="H114">
            <v>6.7857363200000007E-2</v>
          </cell>
          <cell r="I114">
            <v>50</v>
          </cell>
          <cell r="J114" t="str">
            <v>-</v>
          </cell>
          <cell r="K114">
            <v>7.75</v>
          </cell>
          <cell r="L114">
            <v>0.9821700000000001</v>
          </cell>
          <cell r="M114" t="str">
            <v>DURA</v>
          </cell>
          <cell r="N114" t="str">
            <v>402-210</v>
          </cell>
          <cell r="O114" t="str">
            <v>BOX</v>
          </cell>
          <cell r="P114" t="str">
            <v>D</v>
          </cell>
          <cell r="Q114">
            <v>7.8486997635933804</v>
          </cell>
          <cell r="R114">
            <v>8.8690307328605194</v>
          </cell>
          <cell r="S114">
            <v>7.36</v>
          </cell>
          <cell r="T114">
            <v>7.36</v>
          </cell>
          <cell r="U114">
            <v>7.36</v>
          </cell>
          <cell r="V114">
            <v>7.75</v>
          </cell>
          <cell r="W114">
            <v>7.75</v>
          </cell>
          <cell r="X114"/>
          <cell r="Y114" t="str">
            <v/>
          </cell>
          <cell r="Z114">
            <v>117</v>
          </cell>
          <cell r="AA114">
            <v>0</v>
          </cell>
          <cell r="AB114">
            <v>0</v>
          </cell>
          <cell r="AC114">
            <v>0</v>
          </cell>
          <cell r="AD114">
            <v>0</v>
          </cell>
          <cell r="AE114"/>
          <cell r="AF114" t="e">
            <v>#N/A</v>
          </cell>
        </row>
        <row r="115">
          <cell r="A115" t="str">
            <v>ACTIVE</v>
          </cell>
          <cell r="B115" t="str">
            <v>402-211</v>
          </cell>
          <cell r="C115">
            <v>22555049</v>
          </cell>
          <cell r="D115" t="str">
            <v>402-211</v>
          </cell>
          <cell r="E115" t="str">
            <v>SCH 40</v>
          </cell>
          <cell r="F115" t="str">
            <v>1-1/2X1-1/2X1 RED TEE SXSXFIPT</v>
          </cell>
          <cell r="G115">
            <v>8.61</v>
          </cell>
          <cell r="H115">
            <v>3.9054271199999997</v>
          </cell>
          <cell r="I115">
            <v>25</v>
          </cell>
          <cell r="J115" t="str">
            <v>-</v>
          </cell>
          <cell r="K115">
            <v>7.79</v>
          </cell>
          <cell r="L115">
            <v>0.69720000000000004</v>
          </cell>
          <cell r="M115" t="str">
            <v>DURA</v>
          </cell>
          <cell r="N115" t="str">
            <v>402-211</v>
          </cell>
          <cell r="O115" t="str">
            <v>BOX</v>
          </cell>
          <cell r="P115" t="str">
            <v>D</v>
          </cell>
          <cell r="Q115">
            <v>7.8486997635933804</v>
          </cell>
          <cell r="R115">
            <v>8.8690307328605194</v>
          </cell>
          <cell r="S115">
            <v>7.4</v>
          </cell>
          <cell r="T115">
            <v>7.4</v>
          </cell>
          <cell r="U115">
            <v>7.4</v>
          </cell>
          <cell r="V115">
            <v>7.79</v>
          </cell>
          <cell r="W115">
            <v>7.79</v>
          </cell>
          <cell r="X115"/>
          <cell r="Y115" t="str">
            <v/>
          </cell>
          <cell r="Z115">
            <v>118</v>
          </cell>
          <cell r="AA115">
            <v>0</v>
          </cell>
          <cell r="AB115">
            <v>0</v>
          </cell>
          <cell r="AC115">
            <v>0</v>
          </cell>
          <cell r="AD115">
            <v>0</v>
          </cell>
          <cell r="AE115"/>
          <cell r="AF115" t="e">
            <v>#N/A</v>
          </cell>
        </row>
        <row r="116">
          <cell r="A116" t="str">
            <v>ACTIVE</v>
          </cell>
          <cell r="B116" t="str">
            <v>402-212</v>
          </cell>
          <cell r="C116">
            <v>22555051</v>
          </cell>
          <cell r="D116" t="str">
            <v>402-212</v>
          </cell>
          <cell r="E116" t="str">
            <v>SCH 40</v>
          </cell>
          <cell r="F116" t="str">
            <v>1-1/2X1-1/2X1-1/4 RED TEE SXSXFIPT</v>
          </cell>
          <cell r="G116">
            <v>0.39200000000000002</v>
          </cell>
          <cell r="H116">
            <v>0.17780806400000002</v>
          </cell>
          <cell r="I116">
            <v>25</v>
          </cell>
          <cell r="J116" t="str">
            <v>-</v>
          </cell>
          <cell r="K116">
            <v>7.5161290322580641</v>
          </cell>
          <cell r="L116">
            <v>0.79700000000000004</v>
          </cell>
          <cell r="M116" t="str">
            <v>DURA</v>
          </cell>
          <cell r="N116" t="str">
            <v>402-212</v>
          </cell>
          <cell r="O116" t="str">
            <v>BOX</v>
          </cell>
          <cell r="P116" t="str">
            <v>D</v>
          </cell>
          <cell r="Q116">
            <v>7.8486997635933804</v>
          </cell>
          <cell r="R116">
            <v>8.8690307328605194</v>
          </cell>
          <cell r="S116">
            <v>6.99</v>
          </cell>
          <cell r="T116">
            <v>6.99</v>
          </cell>
          <cell r="U116">
            <v>6.99</v>
          </cell>
          <cell r="V116">
            <v>7.5161290322580641</v>
          </cell>
          <cell r="W116">
            <v>7.5161290322580641</v>
          </cell>
          <cell r="X116"/>
          <cell r="Y116" t="str">
            <v/>
          </cell>
          <cell r="Z116">
            <v>119</v>
          </cell>
          <cell r="AA116">
            <v>0</v>
          </cell>
          <cell r="AB116">
            <v>0</v>
          </cell>
          <cell r="AC116">
            <v>0</v>
          </cell>
          <cell r="AD116">
            <v>0</v>
          </cell>
          <cell r="AE116"/>
          <cell r="AF116" t="e">
            <v>#N/A</v>
          </cell>
        </row>
        <row r="117">
          <cell r="A117" t="str">
            <v>ACTIVE</v>
          </cell>
          <cell r="B117" t="str">
            <v>402-213</v>
          </cell>
          <cell r="C117">
            <v>22555053</v>
          </cell>
          <cell r="D117" t="str">
            <v>402-213</v>
          </cell>
          <cell r="E117" t="str">
            <v>SCH 40</v>
          </cell>
          <cell r="F117" t="str">
            <v>1-1/2X1-1/2X2 RED TEE SXSXFIPT</v>
          </cell>
          <cell r="G117">
            <v>0.49199999999999999</v>
          </cell>
          <cell r="H117">
            <v>0.223167264</v>
          </cell>
          <cell r="I117">
            <v>25</v>
          </cell>
          <cell r="J117" t="str">
            <v>-</v>
          </cell>
          <cell r="K117">
            <v>13.451612903225806</v>
          </cell>
          <cell r="L117">
            <v>1.4259999999999999</v>
          </cell>
          <cell r="M117" t="str">
            <v>DURA</v>
          </cell>
          <cell r="N117" t="str">
            <v>402-213</v>
          </cell>
          <cell r="O117" t="str">
            <v>BOX</v>
          </cell>
          <cell r="P117" t="str">
            <v>D</v>
          </cell>
          <cell r="Q117">
            <v>14.042553191489363</v>
          </cell>
          <cell r="R117">
            <v>15.868085106382978</v>
          </cell>
          <cell r="S117">
            <v>12.51</v>
          </cell>
          <cell r="T117">
            <v>12.51</v>
          </cell>
          <cell r="U117">
            <v>12.51</v>
          </cell>
          <cell r="V117">
            <v>13.451612903225806</v>
          </cell>
          <cell r="W117">
            <v>13.451612903225806</v>
          </cell>
          <cell r="X117"/>
          <cell r="Y117" t="str">
            <v/>
          </cell>
          <cell r="Z117">
            <v>120</v>
          </cell>
          <cell r="AA117">
            <v>0</v>
          </cell>
          <cell r="AB117">
            <v>0</v>
          </cell>
          <cell r="AC117">
            <v>0</v>
          </cell>
          <cell r="AD117">
            <v>0</v>
          </cell>
          <cell r="AE117"/>
          <cell r="AF117" t="e">
            <v>#N/A</v>
          </cell>
        </row>
        <row r="118">
          <cell r="A118" t="str">
            <v>ACTIVE</v>
          </cell>
          <cell r="B118" t="str">
            <v>402-238</v>
          </cell>
          <cell r="C118">
            <v>22555055</v>
          </cell>
          <cell r="D118" t="str">
            <v>402-238</v>
          </cell>
          <cell r="E118" t="str">
            <v>SCH 40</v>
          </cell>
          <cell r="F118" t="str">
            <v>2X1-1/2X3/4 REDUCING TEE SXSXFIPT</v>
          </cell>
          <cell r="G118">
            <v>0.40500000000000003</v>
          </cell>
          <cell r="H118">
            <v>0.18370476000000002</v>
          </cell>
          <cell r="I118">
            <v>25</v>
          </cell>
          <cell r="J118" t="str">
            <v>-</v>
          </cell>
          <cell r="K118">
            <v>9.4623655913978499</v>
          </cell>
          <cell r="L118">
            <v>1.0032000000000001</v>
          </cell>
          <cell r="M118" t="str">
            <v>DURA</v>
          </cell>
          <cell r="N118" t="str">
            <v>402-238</v>
          </cell>
          <cell r="O118" t="str">
            <v>BOX</v>
          </cell>
          <cell r="P118" t="str">
            <v>D</v>
          </cell>
          <cell r="Q118">
            <v>9.8817966903073273</v>
          </cell>
          <cell r="R118">
            <v>11.166430260047278</v>
          </cell>
          <cell r="S118">
            <v>8.8000000000000007</v>
          </cell>
          <cell r="T118">
            <v>8.8000000000000007</v>
          </cell>
          <cell r="U118">
            <v>8.8000000000000007</v>
          </cell>
          <cell r="V118">
            <v>9.4623655913978499</v>
          </cell>
          <cell r="W118">
            <v>9.4623655913978499</v>
          </cell>
          <cell r="X118"/>
          <cell r="Y118" t="str">
            <v/>
          </cell>
          <cell r="Z118">
            <v>121</v>
          </cell>
          <cell r="AA118">
            <v>0</v>
          </cell>
          <cell r="AB118">
            <v>0</v>
          </cell>
          <cell r="AC118">
            <v>0</v>
          </cell>
          <cell r="AD118">
            <v>0</v>
          </cell>
          <cell r="AE118"/>
          <cell r="AF118" t="e">
            <v>#N/A</v>
          </cell>
        </row>
        <row r="119">
          <cell r="A119" t="str">
            <v>ACTIVE</v>
          </cell>
          <cell r="B119" t="str">
            <v>402-239</v>
          </cell>
          <cell r="C119">
            <v>22555057</v>
          </cell>
          <cell r="D119" t="str">
            <v>402-239</v>
          </cell>
          <cell r="E119" t="str">
            <v>SCH 40</v>
          </cell>
          <cell r="F119" t="str">
            <v>2X1-1/2X1 REDUCING TEE SXSXFIPT</v>
          </cell>
          <cell r="G119">
            <v>0.42899999999999999</v>
          </cell>
          <cell r="H119">
            <v>0.194590968</v>
          </cell>
          <cell r="I119">
            <v>25</v>
          </cell>
          <cell r="J119" t="str">
            <v>-</v>
          </cell>
          <cell r="K119">
            <v>9.4623655913978499</v>
          </cell>
          <cell r="L119">
            <v>1.05315</v>
          </cell>
          <cell r="M119" t="str">
            <v>DURA</v>
          </cell>
          <cell r="N119" t="str">
            <v>402-239</v>
          </cell>
          <cell r="O119" t="str">
            <v>BOX</v>
          </cell>
          <cell r="P119" t="str">
            <v>D</v>
          </cell>
          <cell r="Q119">
            <v>9.8817966903073273</v>
          </cell>
          <cell r="R119">
            <v>11.166430260047278</v>
          </cell>
          <cell r="S119">
            <v>8.8000000000000007</v>
          </cell>
          <cell r="T119">
            <v>8.8000000000000007</v>
          </cell>
          <cell r="U119">
            <v>8.8000000000000007</v>
          </cell>
          <cell r="V119">
            <v>9.4623655913978499</v>
          </cell>
          <cell r="W119">
            <v>9.4623655913978499</v>
          </cell>
          <cell r="X119"/>
          <cell r="Y119" t="str">
            <v/>
          </cell>
          <cell r="Z119">
            <v>122</v>
          </cell>
          <cell r="AA119">
            <v>0</v>
          </cell>
          <cell r="AB119">
            <v>0</v>
          </cell>
          <cell r="AC119">
            <v>0</v>
          </cell>
          <cell r="AD119">
            <v>0</v>
          </cell>
          <cell r="AE119"/>
          <cell r="AF119" t="e">
            <v>#N/A</v>
          </cell>
        </row>
        <row r="120">
          <cell r="A120" t="str">
            <v>ACTIVE</v>
          </cell>
          <cell r="B120" t="str">
            <v>402-247</v>
          </cell>
          <cell r="C120">
            <v>22555308</v>
          </cell>
          <cell r="D120" t="str">
            <v>402-247</v>
          </cell>
          <cell r="E120" t="str">
            <v>SCH 40</v>
          </cell>
          <cell r="F120" t="str">
            <v>2X2X1/2 REDUCING TEE SXSXFIPT</v>
          </cell>
          <cell r="G120">
            <v>7.45</v>
          </cell>
          <cell r="H120">
            <v>3.3792604000000002</v>
          </cell>
          <cell r="I120">
            <v>20</v>
          </cell>
          <cell r="J120" t="str">
            <v>-</v>
          </cell>
          <cell r="K120">
            <v>9.4623655913978499</v>
          </cell>
          <cell r="L120">
            <v>0.87780000000000002</v>
          </cell>
          <cell r="M120" t="str">
            <v>DURA</v>
          </cell>
          <cell r="N120" t="str">
            <v>402-247</v>
          </cell>
          <cell r="O120" t="str">
            <v>BOX</v>
          </cell>
          <cell r="P120" t="str">
            <v>D</v>
          </cell>
          <cell r="Q120">
            <v>9.8817966903073273</v>
          </cell>
          <cell r="R120">
            <v>11.166430260047278</v>
          </cell>
          <cell r="S120">
            <v>8.8000000000000007</v>
          </cell>
          <cell r="T120">
            <v>8.8000000000000007</v>
          </cell>
          <cell r="U120">
            <v>8.8000000000000007</v>
          </cell>
          <cell r="V120">
            <v>9.4623655913978499</v>
          </cell>
          <cell r="W120">
            <v>9.4623655913978499</v>
          </cell>
          <cell r="X120"/>
          <cell r="Y120" t="str">
            <v/>
          </cell>
          <cell r="Z120">
            <v>123</v>
          </cell>
          <cell r="AA120">
            <v>0</v>
          </cell>
          <cell r="AB120">
            <v>0</v>
          </cell>
          <cell r="AC120">
            <v>0</v>
          </cell>
          <cell r="AD120">
            <v>0</v>
          </cell>
          <cell r="AE120"/>
          <cell r="AF120" t="e">
            <v>#N/A</v>
          </cell>
        </row>
        <row r="121">
          <cell r="A121" t="str">
            <v>ACTIVE</v>
          </cell>
          <cell r="B121" t="str">
            <v>402-248</v>
          </cell>
          <cell r="C121">
            <v>22555310</v>
          </cell>
          <cell r="D121" t="str">
            <v>402-248</v>
          </cell>
          <cell r="E121" t="str">
            <v>SCH 40</v>
          </cell>
          <cell r="F121" t="str">
            <v>2X2X3/4 REDUCING TEE SXSXFIPT</v>
          </cell>
          <cell r="G121">
            <v>8.35</v>
          </cell>
          <cell r="H121">
            <v>3.7874931999999997</v>
          </cell>
          <cell r="I121">
            <v>20</v>
          </cell>
          <cell r="J121" t="str">
            <v>-</v>
          </cell>
          <cell r="K121">
            <v>9.4623655913978499</v>
          </cell>
          <cell r="L121">
            <v>0.87780000000000002</v>
          </cell>
          <cell r="M121" t="str">
            <v>DURA</v>
          </cell>
          <cell r="N121" t="str">
            <v>402-248</v>
          </cell>
          <cell r="O121" t="str">
            <v>BOX</v>
          </cell>
          <cell r="P121" t="str">
            <v>D</v>
          </cell>
          <cell r="Q121">
            <v>9.8817966903073273</v>
          </cell>
          <cell r="R121">
            <v>11.166430260047278</v>
          </cell>
          <cell r="S121">
            <v>8.8000000000000007</v>
          </cell>
          <cell r="T121">
            <v>8.8000000000000007</v>
          </cell>
          <cell r="U121">
            <v>8.8000000000000007</v>
          </cell>
          <cell r="V121">
            <v>9.4623655913978499</v>
          </cell>
          <cell r="W121">
            <v>9.4623655913978499</v>
          </cell>
          <cell r="X121"/>
          <cell r="Y121" t="str">
            <v/>
          </cell>
          <cell r="Z121">
            <v>124</v>
          </cell>
          <cell r="AA121">
            <v>0</v>
          </cell>
          <cell r="AB121">
            <v>0</v>
          </cell>
          <cell r="AC121">
            <v>0</v>
          </cell>
          <cell r="AD121">
            <v>0</v>
          </cell>
          <cell r="AE121"/>
          <cell r="AF121" t="e">
            <v>#N/A</v>
          </cell>
        </row>
        <row r="122">
          <cell r="A122" t="str">
            <v>ACTIVE</v>
          </cell>
          <cell r="B122" t="str">
            <v>402-249</v>
          </cell>
          <cell r="C122">
            <v>22555312</v>
          </cell>
          <cell r="D122" t="str">
            <v>402-249</v>
          </cell>
          <cell r="E122" t="str">
            <v>SCH 40</v>
          </cell>
          <cell r="F122" t="str">
            <v>2X2X1 REDUCING TEE SXSXFIPT</v>
          </cell>
          <cell r="G122">
            <v>7.15</v>
          </cell>
          <cell r="H122">
            <v>3.2431828</v>
          </cell>
          <cell r="I122">
            <v>15</v>
          </cell>
          <cell r="J122" t="str">
            <v>-</v>
          </cell>
          <cell r="K122">
            <v>9.8000000000000007</v>
          </cell>
          <cell r="L122">
            <v>1.05315</v>
          </cell>
          <cell r="M122" t="str">
            <v>DURA</v>
          </cell>
          <cell r="N122" t="str">
            <v>402-249</v>
          </cell>
          <cell r="O122" t="str">
            <v>BOX</v>
          </cell>
          <cell r="P122" t="str">
            <v>D</v>
          </cell>
          <cell r="Q122">
            <v>9.8817966903073273</v>
          </cell>
          <cell r="R122">
            <v>11.166430260047278</v>
          </cell>
          <cell r="S122">
            <v>9.31</v>
          </cell>
          <cell r="T122">
            <v>9.31</v>
          </cell>
          <cell r="U122">
            <v>9.31</v>
          </cell>
          <cell r="V122">
            <v>9.8000000000000007</v>
          </cell>
          <cell r="W122">
            <v>9.8000000000000007</v>
          </cell>
          <cell r="X122"/>
          <cell r="Y122" t="str">
            <v/>
          </cell>
          <cell r="Z122">
            <v>125</v>
          </cell>
          <cell r="AA122">
            <v>0</v>
          </cell>
          <cell r="AB122">
            <v>0</v>
          </cell>
          <cell r="AC122">
            <v>0</v>
          </cell>
          <cell r="AD122">
            <v>0</v>
          </cell>
          <cell r="AE122"/>
          <cell r="AF122" t="e">
            <v>#N/A</v>
          </cell>
        </row>
        <row r="123">
          <cell r="A123" t="str">
            <v>ACTIVE</v>
          </cell>
          <cell r="B123" t="str">
            <v>402-250</v>
          </cell>
          <cell r="C123">
            <v>22555314</v>
          </cell>
          <cell r="D123" t="str">
            <v>402-250</v>
          </cell>
          <cell r="E123" t="str">
            <v>SCH 40</v>
          </cell>
          <cell r="F123" t="str">
            <v>2X2X1-1/4 REDUCING TEE SXSXFIPT</v>
          </cell>
          <cell r="G123">
            <v>10.050000000000001</v>
          </cell>
          <cell r="H123">
            <v>4.5585996</v>
          </cell>
          <cell r="I123">
            <v>15</v>
          </cell>
          <cell r="J123" t="str">
            <v>-</v>
          </cell>
          <cell r="K123">
            <v>9.4623655913978499</v>
          </cell>
          <cell r="L123">
            <v>0.87780000000000002</v>
          </cell>
          <cell r="M123" t="str">
            <v>DURA</v>
          </cell>
          <cell r="N123" t="str">
            <v>402-250</v>
          </cell>
          <cell r="O123" t="str">
            <v>BOX</v>
          </cell>
          <cell r="P123" t="str">
            <v>D</v>
          </cell>
          <cell r="Q123">
            <v>9.8817966903073273</v>
          </cell>
          <cell r="R123">
            <v>11.166430260047278</v>
          </cell>
          <cell r="S123">
            <v>8.8000000000000007</v>
          </cell>
          <cell r="T123">
            <v>8.8000000000000007</v>
          </cell>
          <cell r="U123">
            <v>8.8000000000000007</v>
          </cell>
          <cell r="V123">
            <v>9.4623655913978499</v>
          </cell>
          <cell r="W123">
            <v>9.4623655913978499</v>
          </cell>
          <cell r="X123"/>
          <cell r="Y123" t="str">
            <v/>
          </cell>
          <cell r="Z123">
            <v>126</v>
          </cell>
          <cell r="AA123">
            <v>0</v>
          </cell>
          <cell r="AB123">
            <v>0</v>
          </cell>
          <cell r="AC123">
            <v>0</v>
          </cell>
          <cell r="AD123">
            <v>0</v>
          </cell>
          <cell r="AE123"/>
          <cell r="AF123" t="e">
            <v>#N/A</v>
          </cell>
        </row>
        <row r="124">
          <cell r="A124" t="str">
            <v>ACTIVE</v>
          </cell>
          <cell r="B124" t="str">
            <v>402-251</v>
          </cell>
          <cell r="C124">
            <v>22555316</v>
          </cell>
          <cell r="D124" t="str">
            <v>402-251</v>
          </cell>
          <cell r="E124" t="str">
            <v>SCH 40</v>
          </cell>
          <cell r="F124" t="str">
            <v>2X2X1-1/2 REDUCING TEE SXSXFIPT</v>
          </cell>
          <cell r="G124">
            <v>0.753</v>
          </cell>
          <cell r="H124">
            <v>0.341554776</v>
          </cell>
          <cell r="I124">
            <v>10</v>
          </cell>
          <cell r="J124" t="str">
            <v>-</v>
          </cell>
          <cell r="K124">
            <v>9.4623655913978499</v>
          </cell>
          <cell r="L124">
            <v>1.2673500000000002</v>
          </cell>
          <cell r="M124" t="str">
            <v>DURA</v>
          </cell>
          <cell r="N124" t="str">
            <v>402-251</v>
          </cell>
          <cell r="O124" t="str">
            <v>BOX</v>
          </cell>
          <cell r="P124" t="str">
            <v>D</v>
          </cell>
          <cell r="Q124">
            <v>9.8817966903073273</v>
          </cell>
          <cell r="R124">
            <v>11.166430260047278</v>
          </cell>
          <cell r="S124">
            <v>8.8000000000000007</v>
          </cell>
          <cell r="T124">
            <v>8.8000000000000007</v>
          </cell>
          <cell r="U124">
            <v>8.8000000000000007</v>
          </cell>
          <cell r="V124">
            <v>9.4623655913978499</v>
          </cell>
          <cell r="W124">
            <v>9.4623655913978499</v>
          </cell>
          <cell r="X124"/>
          <cell r="Y124" t="str">
            <v/>
          </cell>
          <cell r="Z124">
            <v>127</v>
          </cell>
          <cell r="AA124">
            <v>0</v>
          </cell>
          <cell r="AB124">
            <v>0</v>
          </cell>
          <cell r="AC124">
            <v>0</v>
          </cell>
          <cell r="AD124">
            <v>0</v>
          </cell>
          <cell r="AE124"/>
          <cell r="AF124" t="e">
            <v>#N/A</v>
          </cell>
        </row>
        <row r="125">
          <cell r="A125" t="str">
            <v>ACTIVE</v>
          </cell>
          <cell r="B125" t="str">
            <v>402-287</v>
          </cell>
          <cell r="C125">
            <v>22555318</v>
          </cell>
          <cell r="D125" t="str">
            <v>402-287</v>
          </cell>
          <cell r="E125" t="str">
            <v>SCH 40</v>
          </cell>
          <cell r="F125" t="str">
            <v>2-1/2X2-1/2X1/2 RED TEE SXSXFIPT</v>
          </cell>
          <cell r="G125">
            <v>0.75</v>
          </cell>
          <cell r="H125">
            <v>0.340194</v>
          </cell>
          <cell r="I125">
            <v>10</v>
          </cell>
          <cell r="J125" t="str">
            <v>-</v>
          </cell>
          <cell r="K125">
            <v>21.537634408602152</v>
          </cell>
          <cell r="L125">
            <v>2.17</v>
          </cell>
          <cell r="M125" t="str">
            <v>DURA</v>
          </cell>
          <cell r="N125" t="str">
            <v>402-287</v>
          </cell>
          <cell r="O125" t="str">
            <v>BOX</v>
          </cell>
          <cell r="P125" t="str">
            <v>D</v>
          </cell>
          <cell r="Q125">
            <v>21.371158392434989</v>
          </cell>
          <cell r="R125">
            <v>24.149408983451536</v>
          </cell>
          <cell r="S125">
            <v>20.03</v>
          </cell>
          <cell r="T125">
            <v>20.03</v>
          </cell>
          <cell r="U125">
            <v>20.03</v>
          </cell>
          <cell r="V125">
            <v>21.537634408602152</v>
          </cell>
          <cell r="W125">
            <v>21.537634408602152</v>
          </cell>
          <cell r="X125"/>
          <cell r="Y125" t="str">
            <v/>
          </cell>
          <cell r="Z125">
            <v>128</v>
          </cell>
          <cell r="AA125">
            <v>0</v>
          </cell>
          <cell r="AB125">
            <v>0</v>
          </cell>
          <cell r="AC125">
            <v>0</v>
          </cell>
          <cell r="AD125">
            <v>0</v>
          </cell>
          <cell r="AE125"/>
          <cell r="AF125" t="e">
            <v>#N/A</v>
          </cell>
        </row>
        <row r="126">
          <cell r="A126" t="str">
            <v>ACTIVE</v>
          </cell>
          <cell r="B126" t="str">
            <v>402-288</v>
          </cell>
          <cell r="C126">
            <v>22555320</v>
          </cell>
          <cell r="D126" t="str">
            <v>402-288</v>
          </cell>
          <cell r="E126" t="str">
            <v>SCH 40</v>
          </cell>
          <cell r="F126" t="str">
            <v>2-1/2X2-1/2X3/4 RED TEE SXSXFIPT</v>
          </cell>
          <cell r="G126">
            <v>0.70099999999999996</v>
          </cell>
          <cell r="H126">
            <v>0.31796799199999998</v>
          </cell>
          <cell r="I126">
            <v>10</v>
          </cell>
          <cell r="J126" t="str">
            <v>-</v>
          </cell>
          <cell r="K126">
            <v>21.537634408602152</v>
          </cell>
          <cell r="L126">
            <v>2.17</v>
          </cell>
          <cell r="M126" t="str">
            <v>DURA</v>
          </cell>
          <cell r="N126" t="str">
            <v>402-288</v>
          </cell>
          <cell r="O126" t="str">
            <v>BOX</v>
          </cell>
          <cell r="P126" t="str">
            <v>D</v>
          </cell>
          <cell r="Q126">
            <v>21.371158392434989</v>
          </cell>
          <cell r="R126">
            <v>24.149408983451536</v>
          </cell>
          <cell r="S126">
            <v>20.03</v>
          </cell>
          <cell r="T126">
            <v>20.03</v>
          </cell>
          <cell r="U126">
            <v>20.03</v>
          </cell>
          <cell r="V126">
            <v>21.537634408602152</v>
          </cell>
          <cell r="W126">
            <v>21.537634408602152</v>
          </cell>
          <cell r="X126"/>
          <cell r="Y126" t="str">
            <v/>
          </cell>
          <cell r="Z126">
            <v>129</v>
          </cell>
          <cell r="AA126">
            <v>0</v>
          </cell>
          <cell r="AB126">
            <v>0</v>
          </cell>
          <cell r="AC126">
            <v>0</v>
          </cell>
          <cell r="AD126">
            <v>0</v>
          </cell>
          <cell r="AE126"/>
          <cell r="AF126" t="e">
            <v>#N/A</v>
          </cell>
        </row>
        <row r="127">
          <cell r="A127" t="str">
            <v>ACTIVE</v>
          </cell>
          <cell r="B127" t="str">
            <v>402-289</v>
          </cell>
          <cell r="C127">
            <v>22555322</v>
          </cell>
          <cell r="D127" t="str">
            <v>402-289</v>
          </cell>
          <cell r="E127" t="str">
            <v>SCH 40</v>
          </cell>
          <cell r="F127" t="str">
            <v>2-1/2X2-1/2X1 RED TEE SXSXFIPT</v>
          </cell>
          <cell r="G127">
            <v>1.0049999999999999</v>
          </cell>
          <cell r="H127">
            <v>0.45585995999999995</v>
          </cell>
          <cell r="I127">
            <v>10</v>
          </cell>
          <cell r="J127" t="str">
            <v>-</v>
          </cell>
          <cell r="K127">
            <v>21.537634408602152</v>
          </cell>
          <cell r="L127">
            <v>2.1650999999999998</v>
          </cell>
          <cell r="M127" t="str">
            <v>DURA</v>
          </cell>
          <cell r="N127" t="str">
            <v>402-289</v>
          </cell>
          <cell r="O127" t="str">
            <v>BOX</v>
          </cell>
          <cell r="P127" t="str">
            <v>D</v>
          </cell>
          <cell r="Q127">
            <v>21.371158392434989</v>
          </cell>
          <cell r="R127">
            <v>24.149408983451536</v>
          </cell>
          <cell r="S127">
            <v>20.03</v>
          </cell>
          <cell r="T127">
            <v>20.03</v>
          </cell>
          <cell r="U127">
            <v>20.03</v>
          </cell>
          <cell r="V127">
            <v>21.537634408602152</v>
          </cell>
          <cell r="W127">
            <v>21.537634408602152</v>
          </cell>
          <cell r="X127"/>
          <cell r="Y127" t="str">
            <v/>
          </cell>
          <cell r="Z127">
            <v>130</v>
          </cell>
          <cell r="AA127">
            <v>0</v>
          </cell>
          <cell r="AB127">
            <v>0</v>
          </cell>
          <cell r="AC127">
            <v>0</v>
          </cell>
          <cell r="AD127">
            <v>0</v>
          </cell>
          <cell r="AE127"/>
          <cell r="AF127" t="e">
            <v>#N/A</v>
          </cell>
        </row>
        <row r="128">
          <cell r="A128" t="str">
            <v>ACTIVE</v>
          </cell>
          <cell r="B128" t="str">
            <v>402-290</v>
          </cell>
          <cell r="C128">
            <v>22555324</v>
          </cell>
          <cell r="D128" t="str">
            <v>402-290</v>
          </cell>
          <cell r="E128" t="str">
            <v>SCH 40</v>
          </cell>
          <cell r="F128" t="str">
            <v>2-1/2X2-1/2X1-1/4 RED TEE SXSXFPT</v>
          </cell>
          <cell r="G128">
            <v>1.0840000000000001</v>
          </cell>
          <cell r="H128">
            <v>0.49169372800000005</v>
          </cell>
          <cell r="I128">
            <v>10</v>
          </cell>
          <cell r="J128" t="str">
            <v>-</v>
          </cell>
          <cell r="K128">
            <v>21.537634408602152</v>
          </cell>
          <cell r="L128">
            <v>2.17</v>
          </cell>
          <cell r="M128" t="str">
            <v>DURA</v>
          </cell>
          <cell r="N128" t="str">
            <v>402-290</v>
          </cell>
          <cell r="O128" t="str">
            <v>BOX</v>
          </cell>
          <cell r="P128" t="str">
            <v>D</v>
          </cell>
          <cell r="Q128">
            <v>21.371158392434989</v>
          </cell>
          <cell r="R128">
            <v>24.149408983451536</v>
          </cell>
          <cell r="S128">
            <v>20.03</v>
          </cell>
          <cell r="T128">
            <v>20.03</v>
          </cell>
          <cell r="U128">
            <v>20.03</v>
          </cell>
          <cell r="V128">
            <v>21.537634408602152</v>
          </cell>
          <cell r="W128">
            <v>21.537634408602152</v>
          </cell>
          <cell r="X128"/>
          <cell r="Y128" t="str">
            <v/>
          </cell>
          <cell r="Z128">
            <v>131</v>
          </cell>
          <cell r="AA128">
            <v>0</v>
          </cell>
          <cell r="AB128">
            <v>0</v>
          </cell>
          <cell r="AC128">
            <v>0</v>
          </cell>
          <cell r="AD128">
            <v>0</v>
          </cell>
          <cell r="AE128"/>
          <cell r="AF128" t="e">
            <v>#N/A</v>
          </cell>
        </row>
        <row r="129">
          <cell r="A129" t="str">
            <v>ACTIVE</v>
          </cell>
          <cell r="B129" t="str">
            <v>402-291</v>
          </cell>
          <cell r="C129">
            <v>22555326</v>
          </cell>
          <cell r="D129" t="str">
            <v>402-291</v>
          </cell>
          <cell r="E129" t="str">
            <v>SCH 40</v>
          </cell>
          <cell r="F129" t="str">
            <v>2-1/2X2-1/2X1-1/2 RED TEE SXSXFIPT</v>
          </cell>
          <cell r="G129">
            <v>1.0209999999999999</v>
          </cell>
          <cell r="H129">
            <v>0.46311743199999994</v>
          </cell>
          <cell r="I129">
            <v>10</v>
          </cell>
          <cell r="J129" t="str">
            <v>-</v>
          </cell>
          <cell r="K129">
            <v>21.537634408602152</v>
          </cell>
          <cell r="L129">
            <v>2.17</v>
          </cell>
          <cell r="M129" t="str">
            <v>DURA</v>
          </cell>
          <cell r="N129" t="str">
            <v>402-291</v>
          </cell>
          <cell r="O129" t="str">
            <v>BOX</v>
          </cell>
          <cell r="P129" t="str">
            <v>D</v>
          </cell>
          <cell r="Q129">
            <v>21.371158392434989</v>
          </cell>
          <cell r="R129">
            <v>24.149408983451536</v>
          </cell>
          <cell r="S129">
            <v>20.03</v>
          </cell>
          <cell r="T129">
            <v>20.03</v>
          </cell>
          <cell r="U129">
            <v>20.03</v>
          </cell>
          <cell r="V129">
            <v>21.537634408602152</v>
          </cell>
          <cell r="W129">
            <v>21.537634408602152</v>
          </cell>
          <cell r="X129"/>
          <cell r="Y129" t="str">
            <v/>
          </cell>
          <cell r="Z129">
            <v>132</v>
          </cell>
          <cell r="AA129">
            <v>0</v>
          </cell>
          <cell r="AB129">
            <v>0</v>
          </cell>
          <cell r="AC129">
            <v>0</v>
          </cell>
          <cell r="AD129">
            <v>0</v>
          </cell>
          <cell r="AE129"/>
          <cell r="AF129" t="e">
            <v>#N/A</v>
          </cell>
        </row>
        <row r="130">
          <cell r="A130" t="str">
            <v>ACTIVE</v>
          </cell>
          <cell r="B130" t="str">
            <v>402-292</v>
          </cell>
          <cell r="C130">
            <v>22555328</v>
          </cell>
          <cell r="D130" t="str">
            <v>402-292</v>
          </cell>
          <cell r="E130" t="str">
            <v>SCH 40</v>
          </cell>
          <cell r="F130" t="str">
            <v>2-1/2X2-1/2X2 RED TEE SXSXFIPT</v>
          </cell>
          <cell r="G130">
            <v>1.319</v>
          </cell>
          <cell r="H130">
            <v>0.59828784800000001</v>
          </cell>
          <cell r="I130">
            <v>10</v>
          </cell>
          <cell r="J130" t="str">
            <v>-</v>
          </cell>
          <cell r="K130">
            <v>21.537634408602152</v>
          </cell>
          <cell r="L130">
            <v>2.17</v>
          </cell>
          <cell r="M130" t="str">
            <v>DURA</v>
          </cell>
          <cell r="N130" t="str">
            <v>402-292</v>
          </cell>
          <cell r="O130" t="str">
            <v>BOX</v>
          </cell>
          <cell r="P130" t="str">
            <v>D</v>
          </cell>
          <cell r="Q130">
            <v>21.371158392434989</v>
          </cell>
          <cell r="R130">
            <v>24.149408983451536</v>
          </cell>
          <cell r="S130">
            <v>20.03</v>
          </cell>
          <cell r="T130">
            <v>20.03</v>
          </cell>
          <cell r="U130">
            <v>20.03</v>
          </cell>
          <cell r="V130">
            <v>21.537634408602152</v>
          </cell>
          <cell r="W130">
            <v>21.537634408602152</v>
          </cell>
          <cell r="X130"/>
          <cell r="Y130" t="str">
            <v/>
          </cell>
          <cell r="Z130">
            <v>133</v>
          </cell>
          <cell r="AA130">
            <v>0</v>
          </cell>
          <cell r="AB130">
            <v>0</v>
          </cell>
          <cell r="AC130">
            <v>0</v>
          </cell>
          <cell r="AD130">
            <v>0</v>
          </cell>
          <cell r="AE130"/>
          <cell r="AF130" t="e">
            <v>#N/A</v>
          </cell>
        </row>
        <row r="131">
          <cell r="A131" t="str">
            <v>ACTIVE</v>
          </cell>
          <cell r="B131" t="str">
            <v>402-333</v>
          </cell>
          <cell r="C131">
            <v>22555330</v>
          </cell>
          <cell r="D131" t="str">
            <v>402-333</v>
          </cell>
          <cell r="E131" t="str">
            <v>SCH 40</v>
          </cell>
          <cell r="F131" t="str">
            <v>3X3X1/2 REDUCING TEE SXSXFIPT</v>
          </cell>
          <cell r="G131">
            <v>1.1919999999999999</v>
          </cell>
          <cell r="H131">
            <v>0.54068166399999995</v>
          </cell>
          <cell r="I131">
            <v>5</v>
          </cell>
          <cell r="J131" t="str">
            <v>-</v>
          </cell>
          <cell r="K131">
            <v>30.784946236559136</v>
          </cell>
          <cell r="L131">
            <v>3.2560500000000001</v>
          </cell>
          <cell r="M131" t="str">
            <v>DURA</v>
          </cell>
          <cell r="N131" t="str">
            <v>402-333</v>
          </cell>
          <cell r="O131" t="str">
            <v>BOX</v>
          </cell>
          <cell r="P131" t="str">
            <v>D</v>
          </cell>
          <cell r="Q131">
            <v>30.543735224586289</v>
          </cell>
          <cell r="R131">
            <v>34.514420803782507</v>
          </cell>
          <cell r="S131">
            <v>28.63</v>
          </cell>
          <cell r="T131">
            <v>28.63</v>
          </cell>
          <cell r="U131">
            <v>28.63</v>
          </cell>
          <cell r="V131">
            <v>30.784946236559136</v>
          </cell>
          <cell r="W131">
            <v>30.784946236559136</v>
          </cell>
          <cell r="X131"/>
          <cell r="Y131" t="str">
            <v/>
          </cell>
          <cell r="Z131">
            <v>134</v>
          </cell>
          <cell r="AA131">
            <v>0</v>
          </cell>
          <cell r="AB131">
            <v>0</v>
          </cell>
          <cell r="AC131">
            <v>0</v>
          </cell>
          <cell r="AD131">
            <v>0</v>
          </cell>
          <cell r="AE131"/>
          <cell r="AF131" t="e">
            <v>#N/A</v>
          </cell>
        </row>
        <row r="132">
          <cell r="A132" t="str">
            <v>ACTIVE</v>
          </cell>
          <cell r="B132" t="str">
            <v>402-334</v>
          </cell>
          <cell r="C132">
            <v>22555332</v>
          </cell>
          <cell r="D132" t="str">
            <v>402-334</v>
          </cell>
          <cell r="E132" t="str">
            <v>SCH 40</v>
          </cell>
          <cell r="F132" t="str">
            <v>3X3X3/4 REDUCING TEE SXSXFIPT</v>
          </cell>
          <cell r="G132">
            <v>1.462</v>
          </cell>
          <cell r="H132">
            <v>0.663151504</v>
          </cell>
          <cell r="I132">
            <v>5</v>
          </cell>
          <cell r="J132" t="str">
            <v>-</v>
          </cell>
          <cell r="K132">
            <v>30.784946236559136</v>
          </cell>
          <cell r="L132">
            <v>2.7132000000000001</v>
          </cell>
          <cell r="M132" t="str">
            <v>DURA</v>
          </cell>
          <cell r="N132" t="str">
            <v>402-334</v>
          </cell>
          <cell r="O132" t="str">
            <v>BOX</v>
          </cell>
          <cell r="P132" t="str">
            <v>D</v>
          </cell>
          <cell r="Q132">
            <v>30.543735224586289</v>
          </cell>
          <cell r="R132">
            <v>34.514420803782507</v>
          </cell>
          <cell r="S132">
            <v>28.63</v>
          </cell>
          <cell r="T132">
            <v>28.63</v>
          </cell>
          <cell r="U132">
            <v>28.63</v>
          </cell>
          <cell r="V132">
            <v>30.784946236559136</v>
          </cell>
          <cell r="W132">
            <v>30.784946236559136</v>
          </cell>
          <cell r="X132"/>
          <cell r="Y132" t="str">
            <v/>
          </cell>
          <cell r="Z132">
            <v>135</v>
          </cell>
          <cell r="AA132">
            <v>0</v>
          </cell>
          <cell r="AB132">
            <v>0</v>
          </cell>
          <cell r="AC132">
            <v>0</v>
          </cell>
          <cell r="AD132">
            <v>0</v>
          </cell>
          <cell r="AE132"/>
          <cell r="AF132" t="e">
            <v>#N/A</v>
          </cell>
        </row>
        <row r="133">
          <cell r="A133" t="str">
            <v>ACTIVE</v>
          </cell>
          <cell r="B133" t="str">
            <v>402-335</v>
          </cell>
          <cell r="C133">
            <v>22555334</v>
          </cell>
          <cell r="D133" t="str">
            <v>402-335</v>
          </cell>
          <cell r="E133" t="str">
            <v>SCH 40</v>
          </cell>
          <cell r="F133" t="str">
            <v>3X3X1 REDUCING TEE SXSXFIPT</v>
          </cell>
          <cell r="G133">
            <v>1.52</v>
          </cell>
          <cell r="H133">
            <v>0.68945984000000005</v>
          </cell>
          <cell r="I133">
            <v>5</v>
          </cell>
          <cell r="J133" t="str">
            <v>-</v>
          </cell>
          <cell r="K133">
            <v>30.784946236559136</v>
          </cell>
          <cell r="L133">
            <v>3.101</v>
          </cell>
          <cell r="M133" t="str">
            <v>DURA</v>
          </cell>
          <cell r="N133" t="str">
            <v>402-335</v>
          </cell>
          <cell r="O133" t="str">
            <v>BOX</v>
          </cell>
          <cell r="P133" t="str">
            <v>D</v>
          </cell>
          <cell r="Q133">
            <v>30.543735224586289</v>
          </cell>
          <cell r="R133">
            <v>34.514420803782507</v>
          </cell>
          <cell r="S133">
            <v>28.63</v>
          </cell>
          <cell r="T133">
            <v>28.63</v>
          </cell>
          <cell r="U133">
            <v>28.63</v>
          </cell>
          <cell r="V133">
            <v>30.784946236559136</v>
          </cell>
          <cell r="W133">
            <v>30.784946236559136</v>
          </cell>
          <cell r="X133"/>
          <cell r="Y133" t="str">
            <v/>
          </cell>
          <cell r="Z133">
            <v>136</v>
          </cell>
          <cell r="AA133">
            <v>0</v>
          </cell>
          <cell r="AB133">
            <v>0</v>
          </cell>
          <cell r="AC133">
            <v>0</v>
          </cell>
          <cell r="AD133">
            <v>0</v>
          </cell>
          <cell r="AE133"/>
          <cell r="AF133" t="e">
            <v>#N/A</v>
          </cell>
        </row>
        <row r="134">
          <cell r="A134" t="str">
            <v>ACTIVE</v>
          </cell>
          <cell r="B134" t="str">
            <v>402-337</v>
          </cell>
          <cell r="C134">
            <v>22555336</v>
          </cell>
          <cell r="D134" t="str">
            <v>402-337</v>
          </cell>
          <cell r="E134" t="str">
            <v>SCH 40</v>
          </cell>
          <cell r="F134" t="str">
            <v>3X3X1-1/2 REDUCING TEE SXSXFIPT</v>
          </cell>
          <cell r="G134">
            <v>1.766</v>
          </cell>
          <cell r="H134">
            <v>0.80104347200000003</v>
          </cell>
          <cell r="I134">
            <v>5</v>
          </cell>
          <cell r="J134" t="str">
            <v>-</v>
          </cell>
          <cell r="K134">
            <v>30.784946236559136</v>
          </cell>
          <cell r="L134">
            <v>3.101</v>
          </cell>
          <cell r="M134" t="str">
            <v>DURA</v>
          </cell>
          <cell r="N134" t="str">
            <v>402-337</v>
          </cell>
          <cell r="O134" t="str">
            <v>BOX</v>
          </cell>
          <cell r="P134" t="str">
            <v>D</v>
          </cell>
          <cell r="Q134">
            <v>30.543735224586289</v>
          </cell>
          <cell r="R134">
            <v>34.514420803782507</v>
          </cell>
          <cell r="S134">
            <v>28.63</v>
          </cell>
          <cell r="T134">
            <v>28.63</v>
          </cell>
          <cell r="U134">
            <v>28.63</v>
          </cell>
          <cell r="V134">
            <v>30.784946236559136</v>
          </cell>
          <cell r="W134">
            <v>30.784946236559136</v>
          </cell>
          <cell r="X134"/>
          <cell r="Y134" t="str">
            <v/>
          </cell>
          <cell r="Z134">
            <v>137</v>
          </cell>
          <cell r="AA134">
            <v>0</v>
          </cell>
          <cell r="AB134">
            <v>0</v>
          </cell>
          <cell r="AC134">
            <v>0</v>
          </cell>
          <cell r="AD134">
            <v>0</v>
          </cell>
          <cell r="AE134"/>
          <cell r="AF134" t="e">
            <v>#N/A</v>
          </cell>
        </row>
        <row r="135">
          <cell r="A135" t="str">
            <v>ACTIVE</v>
          </cell>
          <cell r="B135" t="str">
            <v>402-338</v>
          </cell>
          <cell r="C135">
            <v>22555338</v>
          </cell>
          <cell r="D135" t="str">
            <v>402-338</v>
          </cell>
          <cell r="E135" t="str">
            <v>SCH 40</v>
          </cell>
          <cell r="F135" t="str">
            <v>3X3X2 REDUCING TEE SXSXFIPT</v>
          </cell>
          <cell r="G135">
            <v>1.956</v>
          </cell>
          <cell r="H135">
            <v>0.88722595199999998</v>
          </cell>
          <cell r="I135">
            <v>5</v>
          </cell>
          <cell r="J135" t="str">
            <v>-</v>
          </cell>
          <cell r="K135">
            <v>30.784946236559136</v>
          </cell>
          <cell r="L135">
            <v>3.101</v>
          </cell>
          <cell r="M135" t="str">
            <v>DURA</v>
          </cell>
          <cell r="N135" t="str">
            <v>402-338</v>
          </cell>
          <cell r="O135" t="str">
            <v>BOX</v>
          </cell>
          <cell r="P135" t="str">
            <v>D</v>
          </cell>
          <cell r="Q135">
            <v>30.543735224586289</v>
          </cell>
          <cell r="R135">
            <v>34.514420803782507</v>
          </cell>
          <cell r="S135">
            <v>28.63</v>
          </cell>
          <cell r="T135">
            <v>28.63</v>
          </cell>
          <cell r="U135">
            <v>28.63</v>
          </cell>
          <cell r="V135">
            <v>30.784946236559136</v>
          </cell>
          <cell r="W135">
            <v>30.784946236559136</v>
          </cell>
          <cell r="X135"/>
          <cell r="Y135" t="str">
            <v/>
          </cell>
          <cell r="Z135">
            <v>138</v>
          </cell>
          <cell r="AA135">
            <v>0</v>
          </cell>
          <cell r="AB135">
            <v>0</v>
          </cell>
          <cell r="AC135">
            <v>0</v>
          </cell>
          <cell r="AD135">
            <v>0</v>
          </cell>
          <cell r="AE135"/>
          <cell r="AF135" t="e">
            <v>#N/A</v>
          </cell>
        </row>
        <row r="136">
          <cell r="A136" t="str">
            <v>ACTIVE</v>
          </cell>
          <cell r="B136" t="str">
            <v>402-415</v>
          </cell>
          <cell r="C136">
            <v>22555340</v>
          </cell>
          <cell r="D136" t="str">
            <v>402-415</v>
          </cell>
          <cell r="E136" t="str">
            <v>SCH 40</v>
          </cell>
          <cell r="F136" t="str">
            <v>4X4X1/2 REDUCING TEE SXSXFIPT</v>
          </cell>
          <cell r="G136">
            <v>1.6220000000000001</v>
          </cell>
          <cell r="H136">
            <v>0.7357262240000001</v>
          </cell>
          <cell r="I136">
            <v>5</v>
          </cell>
          <cell r="J136" t="str">
            <v>-</v>
          </cell>
          <cell r="K136">
            <v>51.430107526881713</v>
          </cell>
          <cell r="L136">
            <v>5.1803999999999997</v>
          </cell>
          <cell r="M136" t="str">
            <v>DURA</v>
          </cell>
          <cell r="N136" t="str">
            <v>402-415</v>
          </cell>
          <cell r="O136" t="str">
            <v>BOX</v>
          </cell>
          <cell r="P136" t="str">
            <v>D</v>
          </cell>
          <cell r="Q136">
            <v>51.028368794326241</v>
          </cell>
          <cell r="R136">
            <v>57.662056737588649</v>
          </cell>
          <cell r="S136">
            <v>47.83</v>
          </cell>
          <cell r="T136">
            <v>47.83</v>
          </cell>
          <cell r="U136">
            <v>47.83</v>
          </cell>
          <cell r="V136">
            <v>51.430107526881713</v>
          </cell>
          <cell r="W136">
            <v>51.430107526881713</v>
          </cell>
          <cell r="X136"/>
          <cell r="Y136" t="str">
            <v/>
          </cell>
          <cell r="Z136">
            <v>139</v>
          </cell>
          <cell r="AA136">
            <v>0</v>
          </cell>
          <cell r="AB136">
            <v>0</v>
          </cell>
          <cell r="AC136">
            <v>0</v>
          </cell>
          <cell r="AD136">
            <v>0</v>
          </cell>
          <cell r="AE136"/>
          <cell r="AF136" t="e">
            <v>#N/A</v>
          </cell>
        </row>
        <row r="137">
          <cell r="A137" t="str">
            <v>ACTIVE</v>
          </cell>
          <cell r="B137" t="str">
            <v>402-416</v>
          </cell>
          <cell r="C137">
            <v>22555342</v>
          </cell>
          <cell r="D137" t="str">
            <v>402-416</v>
          </cell>
          <cell r="E137" t="str">
            <v>SCH 40</v>
          </cell>
          <cell r="F137" t="str">
            <v>4X4X3/4 REDUCING TEE SXSXFIPT</v>
          </cell>
          <cell r="G137">
            <v>2.1179999999999999</v>
          </cell>
          <cell r="H137">
            <v>0.96070785599999997</v>
          </cell>
          <cell r="I137">
            <v>5</v>
          </cell>
          <cell r="J137" t="str">
            <v>-</v>
          </cell>
          <cell r="K137">
            <v>51.430107526881713</v>
          </cell>
          <cell r="L137">
            <v>5.1803999999999997</v>
          </cell>
          <cell r="M137" t="str">
            <v>DURA</v>
          </cell>
          <cell r="N137" t="str">
            <v>402-416</v>
          </cell>
          <cell r="O137" t="str">
            <v>BOX</v>
          </cell>
          <cell r="P137" t="str">
            <v>D</v>
          </cell>
          <cell r="Q137">
            <v>51.028368794326241</v>
          </cell>
          <cell r="R137">
            <v>57.662056737588649</v>
          </cell>
          <cell r="S137">
            <v>47.83</v>
          </cell>
          <cell r="T137">
            <v>47.83</v>
          </cell>
          <cell r="U137">
            <v>47.83</v>
          </cell>
          <cell r="V137">
            <v>51.430107526881713</v>
          </cell>
          <cell r="W137">
            <v>51.430107526881713</v>
          </cell>
          <cell r="X137"/>
          <cell r="Y137" t="str">
            <v/>
          </cell>
          <cell r="Z137">
            <v>140</v>
          </cell>
          <cell r="AA137">
            <v>0</v>
          </cell>
          <cell r="AB137">
            <v>0</v>
          </cell>
          <cell r="AC137">
            <v>0</v>
          </cell>
          <cell r="AD137">
            <v>0</v>
          </cell>
          <cell r="AE137"/>
          <cell r="AF137" t="e">
            <v>#N/A</v>
          </cell>
        </row>
        <row r="138">
          <cell r="A138" t="str">
            <v>ACTIVE</v>
          </cell>
          <cell r="B138" t="str">
            <v>402-417</v>
          </cell>
          <cell r="C138">
            <v>22555344</v>
          </cell>
          <cell r="D138" t="str">
            <v>402-417</v>
          </cell>
          <cell r="E138" t="str">
            <v>SCH 40</v>
          </cell>
          <cell r="F138" t="str">
            <v>4X4X1 REDUCING TEE SXSXFIPT</v>
          </cell>
          <cell r="G138">
            <v>2.12</v>
          </cell>
          <cell r="H138">
            <v>0.96161504000000009</v>
          </cell>
          <cell r="I138">
            <v>4</v>
          </cell>
          <cell r="J138" t="str">
            <v>-</v>
          </cell>
          <cell r="K138">
            <v>51.430107526881713</v>
          </cell>
          <cell r="L138">
            <v>5.1803999999999997</v>
          </cell>
          <cell r="M138" t="str">
            <v>DURA</v>
          </cell>
          <cell r="N138" t="str">
            <v>402-417</v>
          </cell>
          <cell r="O138" t="str">
            <v>BOX</v>
          </cell>
          <cell r="P138" t="str">
            <v>D</v>
          </cell>
          <cell r="Q138">
            <v>51.028368794326241</v>
          </cell>
          <cell r="R138">
            <v>57.662056737588649</v>
          </cell>
          <cell r="S138">
            <v>47.83</v>
          </cell>
          <cell r="T138">
            <v>47.83</v>
          </cell>
          <cell r="U138">
            <v>47.83</v>
          </cell>
          <cell r="V138">
            <v>51.430107526881713</v>
          </cell>
          <cell r="W138">
            <v>51.430107526881713</v>
          </cell>
          <cell r="X138"/>
          <cell r="Y138" t="str">
            <v/>
          </cell>
          <cell r="Z138">
            <v>141</v>
          </cell>
          <cell r="AA138">
            <v>0</v>
          </cell>
          <cell r="AB138">
            <v>0</v>
          </cell>
          <cell r="AC138">
            <v>0</v>
          </cell>
          <cell r="AD138">
            <v>0</v>
          </cell>
          <cell r="AE138"/>
          <cell r="AF138" t="e">
            <v>#N/A</v>
          </cell>
        </row>
        <row r="139">
          <cell r="A139" t="str">
            <v>ACTIVE</v>
          </cell>
          <cell r="B139" t="str">
            <v>402-420</v>
          </cell>
          <cell r="C139">
            <v>22555346</v>
          </cell>
          <cell r="D139" t="str">
            <v>402-420</v>
          </cell>
          <cell r="E139" t="str">
            <v>SCH 40</v>
          </cell>
          <cell r="F139" t="str">
            <v>4X4X2 REDUCING TEE SXSXFIPT</v>
          </cell>
          <cell r="G139">
            <v>2.65</v>
          </cell>
          <cell r="H139">
            <v>1.2020188000000001</v>
          </cell>
          <cell r="I139">
            <v>3</v>
          </cell>
          <cell r="J139" t="str">
            <v>-</v>
          </cell>
          <cell r="K139">
            <v>51.430107526881713</v>
          </cell>
          <cell r="L139">
            <v>5.1803999999999997</v>
          </cell>
          <cell r="M139" t="str">
            <v>DURA</v>
          </cell>
          <cell r="N139" t="str">
            <v>402-420</v>
          </cell>
          <cell r="O139" t="str">
            <v>BOX</v>
          </cell>
          <cell r="P139" t="str">
            <v>D</v>
          </cell>
          <cell r="Q139">
            <v>51.028368794326241</v>
          </cell>
          <cell r="R139">
            <v>57.662056737588649</v>
          </cell>
          <cell r="S139">
            <v>47.83</v>
          </cell>
          <cell r="T139">
            <v>47.83</v>
          </cell>
          <cell r="U139">
            <v>47.83</v>
          </cell>
          <cell r="V139">
            <v>51.430107526881713</v>
          </cell>
          <cell r="W139">
            <v>51.430107526881713</v>
          </cell>
          <cell r="X139"/>
          <cell r="Y139" t="str">
            <v/>
          </cell>
          <cell r="Z139">
            <v>142</v>
          </cell>
          <cell r="AA139">
            <v>0</v>
          </cell>
          <cell r="AB139">
            <v>0</v>
          </cell>
          <cell r="AC139">
            <v>0</v>
          </cell>
          <cell r="AD139">
            <v>0</v>
          </cell>
          <cell r="AE139"/>
          <cell r="AF139" t="e">
            <v>#N/A</v>
          </cell>
        </row>
        <row r="140">
          <cell r="A140" t="str">
            <v>ACTIVE</v>
          </cell>
          <cell r="B140" t="str">
            <v>402-422</v>
          </cell>
          <cell r="C140">
            <v>22555348</v>
          </cell>
          <cell r="D140" t="str">
            <v>402-422</v>
          </cell>
          <cell r="E140" t="str">
            <v>SCH 40</v>
          </cell>
          <cell r="F140" t="str">
            <v>4X4X3 REDUCING TEE SXSXFIPT</v>
          </cell>
          <cell r="G140">
            <v>10.27</v>
          </cell>
          <cell r="H140">
            <v>4.6583898399999999</v>
          </cell>
          <cell r="I140">
            <v>3</v>
          </cell>
          <cell r="J140" t="str">
            <v>-</v>
          </cell>
          <cell r="K140">
            <v>51.430107526881713</v>
          </cell>
          <cell r="L140">
            <v>5.1803999999999997</v>
          </cell>
          <cell r="M140" t="str">
            <v>DURA</v>
          </cell>
          <cell r="N140" t="str">
            <v>402-422</v>
          </cell>
          <cell r="O140" t="str">
            <v>BOX</v>
          </cell>
          <cell r="P140" t="str">
            <v>D</v>
          </cell>
          <cell r="Q140">
            <v>51.028368794326241</v>
          </cell>
          <cell r="R140">
            <v>57.662056737588649</v>
          </cell>
          <cell r="S140">
            <v>47.83</v>
          </cell>
          <cell r="T140">
            <v>47.83</v>
          </cell>
          <cell r="U140">
            <v>47.83</v>
          </cell>
          <cell r="V140">
            <v>51.430107526881713</v>
          </cell>
          <cell r="W140">
            <v>51.430107526881713</v>
          </cell>
          <cell r="X140"/>
          <cell r="Y140" t="str">
            <v/>
          </cell>
          <cell r="Z140">
            <v>143</v>
          </cell>
          <cell r="AA140">
            <v>0</v>
          </cell>
          <cell r="AB140">
            <v>0</v>
          </cell>
          <cell r="AC140">
            <v>0</v>
          </cell>
          <cell r="AD140">
            <v>0</v>
          </cell>
          <cell r="AE140"/>
          <cell r="AF140" t="e">
            <v>#N/A</v>
          </cell>
        </row>
        <row r="141">
          <cell r="A141" t="str">
            <v>ACTIVE</v>
          </cell>
          <cell r="B141" t="str">
            <v>402-486</v>
          </cell>
          <cell r="C141">
            <v>22555350</v>
          </cell>
          <cell r="D141" t="str">
            <v>402-486</v>
          </cell>
          <cell r="E141" t="str">
            <v>SCH 40</v>
          </cell>
          <cell r="F141" t="str">
            <v>5X5X2 REDUCING TEE SXSXFIPT</v>
          </cell>
          <cell r="G141">
            <v>3.2749999999999999</v>
          </cell>
          <cell r="H141">
            <v>1.4855137999999999</v>
          </cell>
          <cell r="I141">
            <v>2</v>
          </cell>
          <cell r="J141" t="str">
            <v>-</v>
          </cell>
          <cell r="K141">
            <v>134.36559139784944</v>
          </cell>
          <cell r="L141">
            <v>13.532400000000001</v>
          </cell>
          <cell r="M141" t="str">
            <v>DURA</v>
          </cell>
          <cell r="N141" t="str">
            <v>402-486</v>
          </cell>
          <cell r="O141" t="str">
            <v>BOX</v>
          </cell>
          <cell r="P141" t="str">
            <v>D</v>
          </cell>
          <cell r="Q141">
            <v>133.29787234042553</v>
          </cell>
          <cell r="R141">
            <v>150.62659574468083</v>
          </cell>
          <cell r="S141">
            <v>124.96</v>
          </cell>
          <cell r="T141">
            <v>124.96</v>
          </cell>
          <cell r="U141">
            <v>124.96</v>
          </cell>
          <cell r="V141">
            <v>134.36559139784944</v>
          </cell>
          <cell r="W141">
            <v>134.36559139784944</v>
          </cell>
          <cell r="X141"/>
          <cell r="Y141" t="str">
            <v/>
          </cell>
          <cell r="Z141">
            <v>144</v>
          </cell>
          <cell r="AA141">
            <v>0</v>
          </cell>
          <cell r="AB141">
            <v>0</v>
          </cell>
          <cell r="AC141">
            <v>0</v>
          </cell>
          <cell r="AD141">
            <v>0</v>
          </cell>
          <cell r="AE141"/>
          <cell r="AF141" t="e">
            <v>#N/A</v>
          </cell>
        </row>
        <row r="142">
          <cell r="A142" t="str">
            <v>ACTIVE</v>
          </cell>
          <cell r="B142" t="str">
            <v>402-488</v>
          </cell>
          <cell r="C142">
            <v>22555352</v>
          </cell>
          <cell r="D142" t="str">
            <v>402-488</v>
          </cell>
          <cell r="E142" t="str">
            <v>SCH 40</v>
          </cell>
          <cell r="F142" t="str">
            <v>5X5X3 REDUCING TEE SXSXFIPT</v>
          </cell>
          <cell r="G142">
            <v>4.335</v>
          </cell>
          <cell r="H142">
            <v>1.96632132</v>
          </cell>
          <cell r="I142">
            <v>2</v>
          </cell>
          <cell r="J142" t="str">
            <v>-</v>
          </cell>
          <cell r="K142">
            <v>134.36559139784944</v>
          </cell>
          <cell r="L142">
            <v>13.532400000000001</v>
          </cell>
          <cell r="M142" t="str">
            <v>DURA</v>
          </cell>
          <cell r="N142" t="str">
            <v>402-488</v>
          </cell>
          <cell r="O142" t="str">
            <v>BOX</v>
          </cell>
          <cell r="P142" t="str">
            <v>D</v>
          </cell>
          <cell r="Q142">
            <v>133.29787234042553</v>
          </cell>
          <cell r="R142">
            <v>150.62659574468083</v>
          </cell>
          <cell r="S142">
            <v>124.96</v>
          </cell>
          <cell r="T142">
            <v>124.96</v>
          </cell>
          <cell r="U142">
            <v>124.96</v>
          </cell>
          <cell r="V142">
            <v>134.36559139784944</v>
          </cell>
          <cell r="W142">
            <v>134.36559139784944</v>
          </cell>
          <cell r="X142"/>
          <cell r="Y142" t="str">
            <v/>
          </cell>
          <cell r="Z142">
            <v>145</v>
          </cell>
          <cell r="AA142">
            <v>0</v>
          </cell>
          <cell r="AB142">
            <v>0</v>
          </cell>
          <cell r="AC142">
            <v>0</v>
          </cell>
          <cell r="AD142">
            <v>0</v>
          </cell>
          <cell r="AE142"/>
          <cell r="AF142" t="e">
            <v>#N/A</v>
          </cell>
        </row>
        <row r="143">
          <cell r="A143" t="str">
            <v>ACTIVE</v>
          </cell>
          <cell r="B143" t="str">
            <v>402-490</v>
          </cell>
          <cell r="C143">
            <v>22555354</v>
          </cell>
          <cell r="D143" t="str">
            <v>402-490</v>
          </cell>
          <cell r="E143" t="str">
            <v>SCH 40</v>
          </cell>
          <cell r="F143" t="str">
            <v>5X5X4 REDUCING TEE SXSXFIPT</v>
          </cell>
          <cell r="G143">
            <v>5.07</v>
          </cell>
          <cell r="H143">
            <v>2.2997114400000003</v>
          </cell>
          <cell r="I143">
            <v>2</v>
          </cell>
          <cell r="J143" t="str">
            <v>-</v>
          </cell>
          <cell r="K143">
            <v>134.36559139784944</v>
          </cell>
          <cell r="L143">
            <v>13.532400000000001</v>
          </cell>
          <cell r="M143" t="str">
            <v>DURA</v>
          </cell>
          <cell r="N143" t="str">
            <v>402-490</v>
          </cell>
          <cell r="O143" t="str">
            <v>BOX</v>
          </cell>
          <cell r="P143" t="str">
            <v>D</v>
          </cell>
          <cell r="Q143">
            <v>133.29787234042553</v>
          </cell>
          <cell r="R143">
            <v>150.62659574468083</v>
          </cell>
          <cell r="S143">
            <v>124.96</v>
          </cell>
          <cell r="T143">
            <v>124.96</v>
          </cell>
          <cell r="U143">
            <v>124.96</v>
          </cell>
          <cell r="V143">
            <v>134.36559139784944</v>
          </cell>
          <cell r="W143">
            <v>134.36559139784944</v>
          </cell>
          <cell r="X143"/>
          <cell r="Y143" t="str">
            <v/>
          </cell>
          <cell r="Z143">
            <v>146</v>
          </cell>
          <cell r="AA143">
            <v>0</v>
          </cell>
          <cell r="AB143">
            <v>0</v>
          </cell>
          <cell r="AC143">
            <v>0</v>
          </cell>
          <cell r="AD143">
            <v>0</v>
          </cell>
          <cell r="AE143"/>
          <cell r="AF143" t="e">
            <v>#N/A</v>
          </cell>
        </row>
        <row r="144">
          <cell r="A144" t="str">
            <v>ACTIVE</v>
          </cell>
          <cell r="B144" t="str">
            <v>402-528</v>
          </cell>
          <cell r="C144">
            <v>22555356</v>
          </cell>
          <cell r="D144" t="str">
            <v>402-528</v>
          </cell>
          <cell r="E144" t="str">
            <v>SCH 40</v>
          </cell>
          <cell r="F144" t="str">
            <v>6X6X2 REDUCING TEE SXSXFIPT</v>
          </cell>
          <cell r="G144">
            <v>3.9249999999999998</v>
          </cell>
          <cell r="H144">
            <v>1.7803485999999999</v>
          </cell>
          <cell r="I144">
            <v>2</v>
          </cell>
          <cell r="J144" t="str">
            <v>-</v>
          </cell>
          <cell r="K144">
            <v>174.33333333333331</v>
          </cell>
          <cell r="L144">
            <v>17.558399999999999</v>
          </cell>
          <cell r="M144" t="str">
            <v>DURA</v>
          </cell>
          <cell r="N144" t="str">
            <v>402-528</v>
          </cell>
          <cell r="O144" t="str">
            <v>BOX</v>
          </cell>
          <cell r="P144" t="str">
            <v>D</v>
          </cell>
          <cell r="Q144">
            <v>172.95508274231679</v>
          </cell>
          <cell r="R144">
            <v>195.43924349881794</v>
          </cell>
          <cell r="S144">
            <v>162.13</v>
          </cell>
          <cell r="T144">
            <v>162.13</v>
          </cell>
          <cell r="U144">
            <v>162.13</v>
          </cell>
          <cell r="V144">
            <v>174.33333333333331</v>
          </cell>
          <cell r="W144">
            <v>174.33333333333331</v>
          </cell>
          <cell r="X144"/>
          <cell r="Y144" t="str">
            <v/>
          </cell>
          <cell r="Z144">
            <v>147</v>
          </cell>
          <cell r="AA144">
            <v>0</v>
          </cell>
          <cell r="AB144">
            <v>0</v>
          </cell>
          <cell r="AC144">
            <v>0</v>
          </cell>
          <cell r="AD144">
            <v>0</v>
          </cell>
          <cell r="AE144"/>
          <cell r="AF144" t="e">
            <v>#N/A</v>
          </cell>
        </row>
        <row r="145">
          <cell r="A145" t="str">
            <v>ACTIVE</v>
          </cell>
          <cell r="B145" t="str">
            <v>402-530</v>
          </cell>
          <cell r="C145">
            <v>22555359</v>
          </cell>
          <cell r="D145" t="str">
            <v>402-530</v>
          </cell>
          <cell r="E145" t="str">
            <v>SCH 40</v>
          </cell>
          <cell r="F145" t="str">
            <v>6X6X3 REDUCING TEE SXSXFIPT</v>
          </cell>
          <cell r="G145">
            <v>5.42</v>
          </cell>
          <cell r="H145">
            <v>2.45846864</v>
          </cell>
          <cell r="I145">
            <v>2</v>
          </cell>
          <cell r="J145" t="str">
            <v>-</v>
          </cell>
          <cell r="K145">
            <v>174.33333333333331</v>
          </cell>
          <cell r="L145">
            <v>17.558399999999999</v>
          </cell>
          <cell r="M145" t="str">
            <v>DURA</v>
          </cell>
          <cell r="N145" t="str">
            <v>402-530</v>
          </cell>
          <cell r="O145" t="str">
            <v>BOX</v>
          </cell>
          <cell r="P145" t="str">
            <v>D</v>
          </cell>
          <cell r="Q145">
            <v>172.95508274231679</v>
          </cell>
          <cell r="R145">
            <v>195.43924349881794</v>
          </cell>
          <cell r="S145">
            <v>162.13</v>
          </cell>
          <cell r="T145">
            <v>162.13</v>
          </cell>
          <cell r="U145">
            <v>162.13</v>
          </cell>
          <cell r="V145">
            <v>174.33333333333331</v>
          </cell>
          <cell r="W145">
            <v>174.33333333333331</v>
          </cell>
          <cell r="X145"/>
          <cell r="Y145" t="str">
            <v/>
          </cell>
          <cell r="Z145">
            <v>148</v>
          </cell>
          <cell r="AA145">
            <v>0</v>
          </cell>
          <cell r="AB145">
            <v>0</v>
          </cell>
          <cell r="AC145">
            <v>0</v>
          </cell>
          <cell r="AD145">
            <v>0</v>
          </cell>
          <cell r="AE145"/>
          <cell r="AF145" t="e">
            <v>#N/A</v>
          </cell>
        </row>
        <row r="146">
          <cell r="A146" t="str">
            <v>ACTIVE</v>
          </cell>
          <cell r="B146" t="str">
            <v>402-532</v>
          </cell>
          <cell r="C146">
            <v>22555361</v>
          </cell>
          <cell r="D146" t="str">
            <v>402-532</v>
          </cell>
          <cell r="E146" t="str">
            <v>SCH 40</v>
          </cell>
          <cell r="F146" t="str">
            <v>6X6X4 REDUCING TEE SXSXFIPT</v>
          </cell>
          <cell r="G146">
            <v>5.0350000000000001</v>
          </cell>
          <cell r="H146">
            <v>2.2838357199999999</v>
          </cell>
          <cell r="I146">
            <v>2</v>
          </cell>
          <cell r="J146" t="str">
            <v>-</v>
          </cell>
          <cell r="K146">
            <v>174.33333333333331</v>
          </cell>
          <cell r="L146">
            <v>17.558399999999999</v>
          </cell>
          <cell r="M146" t="str">
            <v>DURA</v>
          </cell>
          <cell r="N146" t="str">
            <v>402-532</v>
          </cell>
          <cell r="O146" t="str">
            <v>BOX</v>
          </cell>
          <cell r="P146" t="str">
            <v>D</v>
          </cell>
          <cell r="Q146">
            <v>172.95508274231679</v>
          </cell>
          <cell r="R146">
            <v>195.43924349881794</v>
          </cell>
          <cell r="S146">
            <v>162.13</v>
          </cell>
          <cell r="T146">
            <v>162.13</v>
          </cell>
          <cell r="U146">
            <v>162.13</v>
          </cell>
          <cell r="V146">
            <v>174.33333333333331</v>
          </cell>
          <cell r="W146">
            <v>174.33333333333331</v>
          </cell>
          <cell r="X146"/>
          <cell r="Y146" t="str">
            <v/>
          </cell>
          <cell r="Z146">
            <v>149</v>
          </cell>
          <cell r="AA146">
            <v>0</v>
          </cell>
          <cell r="AB146">
            <v>0</v>
          </cell>
          <cell r="AC146">
            <v>0</v>
          </cell>
          <cell r="AD146">
            <v>0</v>
          </cell>
          <cell r="AE146"/>
          <cell r="AF146" t="e">
            <v>#N/A</v>
          </cell>
        </row>
        <row r="147">
          <cell r="A147" t="str">
            <v>ACTIVE</v>
          </cell>
          <cell r="B147" t="str">
            <v>402-578</v>
          </cell>
          <cell r="C147">
            <v>22555363</v>
          </cell>
          <cell r="D147" t="str">
            <v>402-578</v>
          </cell>
          <cell r="E147" t="str">
            <v>SCH 40</v>
          </cell>
          <cell r="F147" t="str">
            <v>8X8X2 REDUCING TEE SXSXFIPT</v>
          </cell>
          <cell r="G147">
            <v>7.835</v>
          </cell>
          <cell r="H147">
            <v>3.5538933199999998</v>
          </cell>
          <cell r="I147">
            <v>2</v>
          </cell>
          <cell r="J147" t="str">
            <v>-</v>
          </cell>
          <cell r="K147">
            <v>376.98924731182797</v>
          </cell>
          <cell r="L147">
            <v>37.970399999999998</v>
          </cell>
          <cell r="M147" t="str">
            <v>DURA</v>
          </cell>
          <cell r="N147" t="str">
            <v>402-578</v>
          </cell>
          <cell r="O147" t="str">
            <v>BOX</v>
          </cell>
          <cell r="P147" t="str">
            <v>D</v>
          </cell>
          <cell r="Q147">
            <v>374.01891252955085</v>
          </cell>
          <cell r="R147">
            <v>422.64137115839242</v>
          </cell>
          <cell r="S147">
            <v>350.6</v>
          </cell>
          <cell r="T147">
            <v>350.6</v>
          </cell>
          <cell r="U147">
            <v>350.6</v>
          </cell>
          <cell r="V147">
            <v>376.98924731182797</v>
          </cell>
          <cell r="W147">
            <v>376.98924731182797</v>
          </cell>
          <cell r="X147"/>
          <cell r="Y147" t="str">
            <v/>
          </cell>
          <cell r="Z147">
            <v>150</v>
          </cell>
          <cell r="AA147">
            <v>0</v>
          </cell>
          <cell r="AB147">
            <v>0</v>
          </cell>
          <cell r="AC147">
            <v>0</v>
          </cell>
          <cell r="AD147">
            <v>0</v>
          </cell>
          <cell r="AE147"/>
          <cell r="AF147" t="e">
            <v>#N/A</v>
          </cell>
        </row>
        <row r="148">
          <cell r="A148" t="str">
            <v>ACTIVE</v>
          </cell>
          <cell r="B148" t="str">
            <v>402-580</v>
          </cell>
          <cell r="C148">
            <v>22555365</v>
          </cell>
          <cell r="D148" t="str">
            <v>402-580</v>
          </cell>
          <cell r="E148" t="str">
            <v>SCH 40</v>
          </cell>
          <cell r="F148" t="str">
            <v>8X8X3 REDUCING TEE SXSXFIPT</v>
          </cell>
          <cell r="G148">
            <v>8.76</v>
          </cell>
          <cell r="H148">
            <v>3.9734659199999998</v>
          </cell>
          <cell r="I148">
            <v>2</v>
          </cell>
          <cell r="J148" t="str">
            <v>-</v>
          </cell>
          <cell r="K148">
            <v>376.98924731182797</v>
          </cell>
          <cell r="L148">
            <v>37.970399999999998</v>
          </cell>
          <cell r="M148" t="str">
            <v>DURA</v>
          </cell>
          <cell r="N148" t="str">
            <v>402-580</v>
          </cell>
          <cell r="O148" t="str">
            <v>BOX</v>
          </cell>
          <cell r="P148" t="str">
            <v>D</v>
          </cell>
          <cell r="Q148">
            <v>374.01891252955085</v>
          </cell>
          <cell r="R148">
            <v>422.64137115839242</v>
          </cell>
          <cell r="S148">
            <v>350.6</v>
          </cell>
          <cell r="T148">
            <v>350.6</v>
          </cell>
          <cell r="U148">
            <v>350.6</v>
          </cell>
          <cell r="V148">
            <v>376.98924731182797</v>
          </cell>
          <cell r="W148">
            <v>376.98924731182797</v>
          </cell>
          <cell r="X148"/>
          <cell r="Y148" t="str">
            <v/>
          </cell>
          <cell r="Z148">
            <v>151</v>
          </cell>
          <cell r="AA148">
            <v>0</v>
          </cell>
          <cell r="AB148">
            <v>0</v>
          </cell>
          <cell r="AC148">
            <v>0</v>
          </cell>
          <cell r="AD148">
            <v>0</v>
          </cell>
          <cell r="AE148"/>
          <cell r="AF148" t="e">
            <v>#N/A</v>
          </cell>
        </row>
        <row r="149">
          <cell r="A149" t="str">
            <v>ACTIVE</v>
          </cell>
          <cell r="B149" t="str">
            <v>402-582</v>
          </cell>
          <cell r="C149">
            <v>22555367</v>
          </cell>
          <cell r="D149" t="str">
            <v>402-582</v>
          </cell>
          <cell r="E149" t="str">
            <v>SCH 40</v>
          </cell>
          <cell r="F149" t="str">
            <v>8X8X4 REDUCING TEE SXSXFIPT</v>
          </cell>
          <cell r="G149">
            <v>9.3450000000000006</v>
          </cell>
          <cell r="H149">
            <v>4.2388172400000004</v>
          </cell>
          <cell r="I149">
            <v>2</v>
          </cell>
          <cell r="J149" t="str">
            <v>-</v>
          </cell>
          <cell r="K149">
            <v>376.98924731182797</v>
          </cell>
          <cell r="L149">
            <v>37.970399999999998</v>
          </cell>
          <cell r="M149" t="str">
            <v>DURA</v>
          </cell>
          <cell r="N149" t="str">
            <v>402-582</v>
          </cell>
          <cell r="O149" t="str">
            <v>BOX</v>
          </cell>
          <cell r="P149" t="str">
            <v>D</v>
          </cell>
          <cell r="Q149">
            <v>374.01891252955085</v>
          </cell>
          <cell r="R149">
            <v>422.64137115839242</v>
          </cell>
          <cell r="S149">
            <v>350.6</v>
          </cell>
          <cell r="T149">
            <v>350.6</v>
          </cell>
          <cell r="U149">
            <v>350.6</v>
          </cell>
          <cell r="V149">
            <v>376.98924731182797</v>
          </cell>
          <cell r="W149">
            <v>376.98924731182797</v>
          </cell>
          <cell r="X149"/>
          <cell r="Y149" t="str">
            <v/>
          </cell>
          <cell r="Z149">
            <v>152</v>
          </cell>
          <cell r="AA149">
            <v>0</v>
          </cell>
          <cell r="AB149">
            <v>0</v>
          </cell>
          <cell r="AC149">
            <v>0</v>
          </cell>
          <cell r="AD149">
            <v>0</v>
          </cell>
          <cell r="AE149"/>
          <cell r="AF149" t="e">
            <v>#N/A</v>
          </cell>
        </row>
        <row r="150">
          <cell r="A150" t="str">
            <v>ACTIVE</v>
          </cell>
          <cell r="B150" t="str">
            <v>405-005</v>
          </cell>
          <cell r="C150">
            <v>22555502</v>
          </cell>
          <cell r="D150" t="str">
            <v>405-005</v>
          </cell>
          <cell r="E150" t="str">
            <v>SCH 40</v>
          </cell>
          <cell r="F150" t="str">
            <v>1/2 TEE FIPT X FIPT X FIPT</v>
          </cell>
          <cell r="G150">
            <v>8.4000000000000005E-2</v>
          </cell>
          <cell r="H150">
            <v>3.8101728000000001E-2</v>
          </cell>
          <cell r="I150">
            <v>100</v>
          </cell>
          <cell r="J150" t="str">
            <v>-</v>
          </cell>
          <cell r="K150">
            <v>3.6881720430107525</v>
          </cell>
          <cell r="L150">
            <v>0.371</v>
          </cell>
          <cell r="M150" t="str">
            <v>DURA</v>
          </cell>
          <cell r="N150" t="str">
            <v>405-005</v>
          </cell>
          <cell r="O150">
            <v>10</v>
          </cell>
          <cell r="P150" t="str">
            <v>D</v>
          </cell>
          <cell r="Q150">
            <v>3.6524822695035457</v>
          </cell>
          <cell r="R150">
            <v>4.1273049645390065</v>
          </cell>
          <cell r="S150">
            <v>3.43</v>
          </cell>
          <cell r="T150">
            <v>3.43</v>
          </cell>
          <cell r="U150">
            <v>3.43</v>
          </cell>
          <cell r="V150">
            <v>3.6881720430107525</v>
          </cell>
          <cell r="W150">
            <v>3.6881720430107525</v>
          </cell>
          <cell r="X150"/>
          <cell r="Y150" t="str">
            <v/>
          </cell>
          <cell r="Z150">
            <v>153</v>
          </cell>
          <cell r="AA150">
            <v>0</v>
          </cell>
          <cell r="AB150">
            <v>0</v>
          </cell>
          <cell r="AC150">
            <v>0</v>
          </cell>
          <cell r="AD150">
            <v>0</v>
          </cell>
          <cell r="AE150"/>
          <cell r="AF150" t="e">
            <v>#N/A</v>
          </cell>
        </row>
        <row r="151">
          <cell r="A151" t="str">
            <v>ACTIVE</v>
          </cell>
          <cell r="B151" t="str">
            <v>405-007</v>
          </cell>
          <cell r="C151">
            <v>22555504</v>
          </cell>
          <cell r="D151" t="str">
            <v>405-007</v>
          </cell>
          <cell r="E151" t="str">
            <v>SCH 40</v>
          </cell>
          <cell r="F151" t="str">
            <v>3/4 TEE FIPT X FIPT X FIPT</v>
          </cell>
          <cell r="G151">
            <v>0.112</v>
          </cell>
          <cell r="H151">
            <v>5.0802304E-2</v>
          </cell>
          <cell r="I151">
            <v>100</v>
          </cell>
          <cell r="J151" t="str">
            <v>-</v>
          </cell>
          <cell r="K151">
            <v>5.7849462365591391</v>
          </cell>
          <cell r="L151">
            <v>0.61109999999999998</v>
          </cell>
          <cell r="M151" t="str">
            <v>DURA</v>
          </cell>
          <cell r="N151" t="str">
            <v>405-007</v>
          </cell>
          <cell r="O151">
            <v>10</v>
          </cell>
          <cell r="P151" t="str">
            <v>D</v>
          </cell>
          <cell r="Q151">
            <v>5.7328605200945617</v>
          </cell>
          <cell r="R151">
            <v>6.4781323877068537</v>
          </cell>
          <cell r="S151">
            <v>5.38</v>
          </cell>
          <cell r="T151">
            <v>5.38</v>
          </cell>
          <cell r="U151">
            <v>5.38</v>
          </cell>
          <cell r="V151">
            <v>5.7849462365591391</v>
          </cell>
          <cell r="W151">
            <v>5.7849462365591391</v>
          </cell>
          <cell r="X151"/>
          <cell r="Y151" t="str">
            <v/>
          </cell>
          <cell r="Z151">
            <v>154</v>
          </cell>
          <cell r="AA151">
            <v>0</v>
          </cell>
          <cell r="AB151">
            <v>0</v>
          </cell>
          <cell r="AC151">
            <v>0</v>
          </cell>
          <cell r="AD151">
            <v>0</v>
          </cell>
          <cell r="AE151"/>
          <cell r="AF151" t="e">
            <v>#N/A</v>
          </cell>
        </row>
        <row r="152">
          <cell r="A152" t="str">
            <v>ACTIVE</v>
          </cell>
          <cell r="B152" t="str">
            <v>405-010</v>
          </cell>
          <cell r="C152">
            <v>22555506</v>
          </cell>
          <cell r="D152" t="str">
            <v>405-010</v>
          </cell>
          <cell r="E152" t="str">
            <v>SCH 40</v>
          </cell>
          <cell r="F152" t="str">
            <v>1 TEE FIPT X FIPT X FIPT</v>
          </cell>
          <cell r="G152">
            <v>0.20699999999999999</v>
          </cell>
          <cell r="H152">
            <v>9.3893543999999995E-2</v>
          </cell>
          <cell r="I152">
            <v>50</v>
          </cell>
          <cell r="J152" t="str">
            <v>-</v>
          </cell>
          <cell r="K152">
            <v>8</v>
          </cell>
          <cell r="L152">
            <v>0.80430000000000001</v>
          </cell>
          <cell r="M152" t="str">
            <v>DURA</v>
          </cell>
          <cell r="N152" t="str">
            <v>405-010</v>
          </cell>
          <cell r="O152">
            <v>10</v>
          </cell>
          <cell r="P152" t="str">
            <v>D</v>
          </cell>
          <cell r="Q152">
            <v>7.9432624113475185</v>
          </cell>
          <cell r="R152">
            <v>8.9758865248226947</v>
          </cell>
          <cell r="S152">
            <v>7.44</v>
          </cell>
          <cell r="T152">
            <v>7.44</v>
          </cell>
          <cell r="U152">
            <v>7.44</v>
          </cell>
          <cell r="V152">
            <v>8</v>
          </cell>
          <cell r="W152">
            <v>8</v>
          </cell>
          <cell r="X152"/>
          <cell r="Y152" t="str">
            <v/>
          </cell>
          <cell r="Z152">
            <v>155</v>
          </cell>
          <cell r="AA152">
            <v>0</v>
          </cell>
          <cell r="AB152">
            <v>0</v>
          </cell>
          <cell r="AC152">
            <v>0</v>
          </cell>
          <cell r="AD152">
            <v>0</v>
          </cell>
          <cell r="AE152"/>
          <cell r="AF152" t="e">
            <v>#N/A</v>
          </cell>
        </row>
        <row r="153">
          <cell r="A153" t="str">
            <v>ACTIVE</v>
          </cell>
          <cell r="B153" t="str">
            <v>405-012</v>
          </cell>
          <cell r="C153">
            <v>22555508</v>
          </cell>
          <cell r="D153" t="str">
            <v>405-012</v>
          </cell>
          <cell r="E153" t="str">
            <v>SCH 40</v>
          </cell>
          <cell r="F153" t="str">
            <v>1-1/4 TEE FIPT X FIPT X FIPT</v>
          </cell>
          <cell r="G153">
            <v>7.45</v>
          </cell>
          <cell r="H153">
            <v>3.3792604000000002</v>
          </cell>
          <cell r="I153">
            <v>25</v>
          </cell>
          <cell r="J153" t="str">
            <v>-</v>
          </cell>
          <cell r="K153">
            <v>11.086021505376344</v>
          </cell>
          <cell r="L153">
            <v>1.115</v>
          </cell>
          <cell r="M153" t="str">
            <v>DURA</v>
          </cell>
          <cell r="N153" t="str">
            <v>405-012</v>
          </cell>
          <cell r="O153" t="str">
            <v>BOX</v>
          </cell>
          <cell r="P153" t="str">
            <v>D</v>
          </cell>
          <cell r="Q153">
            <v>10.981087470449172</v>
          </cell>
          <cell r="R153">
            <v>12.408628841607563</v>
          </cell>
          <cell r="S153">
            <v>10.31</v>
          </cell>
          <cell r="T153">
            <v>10.31</v>
          </cell>
          <cell r="U153">
            <v>10.31</v>
          </cell>
          <cell r="V153">
            <v>11.086021505376344</v>
          </cell>
          <cell r="W153">
            <v>11.086021505376344</v>
          </cell>
          <cell r="X153"/>
          <cell r="Y153" t="str">
            <v/>
          </cell>
          <cell r="Z153">
            <v>156</v>
          </cell>
          <cell r="AA153">
            <v>0</v>
          </cell>
          <cell r="AB153">
            <v>0</v>
          </cell>
          <cell r="AC153">
            <v>0</v>
          </cell>
          <cell r="AD153">
            <v>0</v>
          </cell>
          <cell r="AE153"/>
          <cell r="AF153" t="e">
            <v>#N/A</v>
          </cell>
        </row>
        <row r="154">
          <cell r="A154" t="str">
            <v>ACTIVE</v>
          </cell>
          <cell r="B154" t="str">
            <v>405-015</v>
          </cell>
          <cell r="C154">
            <v>22555510</v>
          </cell>
          <cell r="D154" t="str">
            <v>405-015</v>
          </cell>
          <cell r="E154" t="str">
            <v>SCH 40</v>
          </cell>
          <cell r="F154" t="str">
            <v>1-1/2 TEE FIPT X FIPT X FIPT</v>
          </cell>
          <cell r="G154">
            <v>0.373</v>
          </cell>
          <cell r="H154">
            <v>0.16918981599999999</v>
          </cell>
          <cell r="I154">
            <v>25</v>
          </cell>
          <cell r="J154" t="str">
            <v>-</v>
          </cell>
          <cell r="K154">
            <v>11.419354838709676</v>
          </cell>
          <cell r="L154">
            <v>1.151</v>
          </cell>
          <cell r="M154" t="str">
            <v>DURA</v>
          </cell>
          <cell r="N154" t="str">
            <v>405-015</v>
          </cell>
          <cell r="O154" t="str">
            <v>BOX</v>
          </cell>
          <cell r="P154" t="str">
            <v>D</v>
          </cell>
          <cell r="Q154">
            <v>11.335697399527188</v>
          </cell>
          <cell r="R154">
            <v>12.809338061465722</v>
          </cell>
          <cell r="S154">
            <v>10.62</v>
          </cell>
          <cell r="T154">
            <v>10.62</v>
          </cell>
          <cell r="U154">
            <v>10.62</v>
          </cell>
          <cell r="V154">
            <v>11.419354838709676</v>
          </cell>
          <cell r="W154">
            <v>11.419354838709676</v>
          </cell>
          <cell r="X154"/>
          <cell r="Y154" t="str">
            <v/>
          </cell>
          <cell r="Z154">
            <v>157</v>
          </cell>
          <cell r="AA154">
            <v>0</v>
          </cell>
          <cell r="AB154">
            <v>0</v>
          </cell>
          <cell r="AC154">
            <v>0</v>
          </cell>
          <cell r="AD154">
            <v>0</v>
          </cell>
          <cell r="AE154"/>
          <cell r="AF154" t="e">
            <v>#N/A</v>
          </cell>
        </row>
        <row r="155">
          <cell r="A155" t="str">
            <v>ACTIVE</v>
          </cell>
          <cell r="B155" t="str">
            <v>405-020</v>
          </cell>
          <cell r="C155">
            <v>22555512</v>
          </cell>
          <cell r="D155" t="str">
            <v>405-020</v>
          </cell>
          <cell r="E155" t="str">
            <v>SCH 40</v>
          </cell>
          <cell r="F155" t="str">
            <v>2 TEE FIPT X FIPT X FIPT</v>
          </cell>
          <cell r="G155">
            <v>8.0500000000000007</v>
          </cell>
          <cell r="H155">
            <v>3.6514156000000004</v>
          </cell>
          <cell r="I155">
            <v>15</v>
          </cell>
          <cell r="J155" t="str">
            <v>-</v>
          </cell>
          <cell r="K155">
            <v>15.129032258064516</v>
          </cell>
          <cell r="L155">
            <v>1.3324499999999999</v>
          </cell>
          <cell r="M155" t="str">
            <v>DURA</v>
          </cell>
          <cell r="N155" t="str">
            <v>405-020</v>
          </cell>
          <cell r="O155" t="str">
            <v>BOX</v>
          </cell>
          <cell r="P155" t="str">
            <v>D</v>
          </cell>
          <cell r="Q155">
            <v>15</v>
          </cell>
          <cell r="R155">
            <v>16.95</v>
          </cell>
          <cell r="S155">
            <v>14.07</v>
          </cell>
          <cell r="T155">
            <v>14.07</v>
          </cell>
          <cell r="U155">
            <v>14.07</v>
          </cell>
          <cell r="V155">
            <v>15.129032258064516</v>
          </cell>
          <cell r="W155">
            <v>15.129032258064516</v>
          </cell>
          <cell r="X155"/>
          <cell r="Y155" t="str">
            <v/>
          </cell>
          <cell r="Z155">
            <v>158</v>
          </cell>
          <cell r="AA155">
            <v>0</v>
          </cell>
          <cell r="AB155">
            <v>0</v>
          </cell>
          <cell r="AC155">
            <v>0</v>
          </cell>
          <cell r="AD155">
            <v>0</v>
          </cell>
          <cell r="AE155"/>
          <cell r="AF155" t="e">
            <v>#N/A</v>
          </cell>
        </row>
        <row r="156">
          <cell r="A156" t="str">
            <v>ACTIVE</v>
          </cell>
          <cell r="B156" t="str">
            <v>406-003</v>
          </cell>
          <cell r="C156">
            <v>22557908</v>
          </cell>
          <cell r="D156" t="str">
            <v>406-003</v>
          </cell>
          <cell r="E156" t="str">
            <v>SCH 40</v>
          </cell>
          <cell r="F156" t="str">
            <v>3/8 90 ELL SLIP X SLIP</v>
          </cell>
          <cell r="G156">
            <v>7.2999999999999995E-2</v>
          </cell>
          <cell r="H156">
            <v>3.3112216E-2</v>
          </cell>
          <cell r="I156">
            <v>250</v>
          </cell>
          <cell r="J156" t="str">
            <v>-</v>
          </cell>
          <cell r="K156">
            <v>4.043010752688172</v>
          </cell>
          <cell r="L156">
            <v>0.40699999999999997</v>
          </cell>
          <cell r="M156" t="str">
            <v>DURA</v>
          </cell>
          <cell r="N156" t="str">
            <v>406-003</v>
          </cell>
          <cell r="O156">
            <v>10</v>
          </cell>
          <cell r="P156" t="str">
            <v>D</v>
          </cell>
          <cell r="Q156">
            <v>4.0070921985815602</v>
          </cell>
          <cell r="R156">
            <v>4.5280141843971622</v>
          </cell>
          <cell r="S156">
            <v>3.76</v>
          </cell>
          <cell r="T156">
            <v>3.76</v>
          </cell>
          <cell r="U156">
            <v>3.76</v>
          </cell>
          <cell r="V156">
            <v>4.043010752688172</v>
          </cell>
          <cell r="W156">
            <v>4.043010752688172</v>
          </cell>
          <cell r="X156"/>
          <cell r="Y156" t="str">
            <v/>
          </cell>
          <cell r="Z156">
            <v>159</v>
          </cell>
          <cell r="AA156">
            <v>0</v>
          </cell>
          <cell r="AB156">
            <v>0</v>
          </cell>
          <cell r="AC156">
            <v>0</v>
          </cell>
          <cell r="AD156">
            <v>0</v>
          </cell>
          <cell r="AE156"/>
          <cell r="AF156" t="e">
            <v>#N/A</v>
          </cell>
        </row>
        <row r="157">
          <cell r="A157" t="str">
            <v>ACTIVE</v>
          </cell>
          <cell r="B157" t="str">
            <v>406-005</v>
          </cell>
          <cell r="C157">
            <v>22553356</v>
          </cell>
          <cell r="D157" t="str">
            <v>406-005</v>
          </cell>
          <cell r="E157" t="str">
            <v>SCH 40</v>
          </cell>
          <cell r="F157" t="str">
            <v>1/2 90 ELL SLIP X SLIP</v>
          </cell>
          <cell r="G157">
            <v>4.3999999999999997E-2</v>
          </cell>
          <cell r="H157">
            <v>1.9958047999999999E-2</v>
          </cell>
          <cell r="I157">
            <v>250</v>
          </cell>
          <cell r="J157">
            <v>15000</v>
          </cell>
          <cell r="K157">
            <v>0.79</v>
          </cell>
          <cell r="L157">
            <v>6.9510000000000002E-2</v>
          </cell>
          <cell r="M157" t="str">
            <v>DURA</v>
          </cell>
          <cell r="N157" t="str">
            <v>406-005</v>
          </cell>
          <cell r="O157">
            <v>10</v>
          </cell>
          <cell r="P157" t="str">
            <v>C</v>
          </cell>
          <cell r="Q157">
            <v>0.92198581560283699</v>
          </cell>
          <cell r="R157">
            <v>1.0418439716312058</v>
          </cell>
          <cell r="S157">
            <v>0.75</v>
          </cell>
          <cell r="T157">
            <v>0.75</v>
          </cell>
          <cell r="U157">
            <v>0.75</v>
          </cell>
          <cell r="V157">
            <v>0.79</v>
          </cell>
          <cell r="W157">
            <v>0.79</v>
          </cell>
          <cell r="X157"/>
          <cell r="Y157" t="str">
            <v/>
          </cell>
          <cell r="Z157">
            <v>160</v>
          </cell>
          <cell r="AA157">
            <v>0</v>
          </cell>
          <cell r="AB157">
            <v>0</v>
          </cell>
          <cell r="AC157">
            <v>0</v>
          </cell>
          <cell r="AD157">
            <v>0</v>
          </cell>
          <cell r="AE157"/>
          <cell r="AF157" t="e">
            <v>#N/A</v>
          </cell>
        </row>
        <row r="158">
          <cell r="A158" t="str">
            <v>ACTIVE</v>
          </cell>
          <cell r="B158" t="str">
            <v>406-007</v>
          </cell>
          <cell r="C158">
            <v>22553372</v>
          </cell>
          <cell r="D158" t="str">
            <v>406-007</v>
          </cell>
          <cell r="E158" t="str">
            <v>SCH 40</v>
          </cell>
          <cell r="F158" t="str">
            <v>3/4 90 ELL SLIP X SLIP</v>
          </cell>
          <cell r="G158">
            <v>6.3E-2</v>
          </cell>
          <cell r="H158">
            <v>2.8576296000000001E-2</v>
          </cell>
          <cell r="I158">
            <v>50</v>
          </cell>
          <cell r="J158">
            <v>9000</v>
          </cell>
          <cell r="K158">
            <v>0.88</v>
          </cell>
          <cell r="L158">
            <v>6.7515000000000006E-2</v>
          </cell>
          <cell r="M158" t="str">
            <v>TIGRE</v>
          </cell>
          <cell r="N158" t="str">
            <v>406-007</v>
          </cell>
          <cell r="O158" t="str">
            <v>BOX</v>
          </cell>
          <cell r="P158" t="str">
            <v>A</v>
          </cell>
          <cell r="Q158">
            <v>0.89834515366430268</v>
          </cell>
          <cell r="R158">
            <v>1.015130023640662</v>
          </cell>
          <cell r="S158">
            <v>0.84</v>
          </cell>
          <cell r="T158">
            <v>0.84</v>
          </cell>
          <cell r="U158">
            <v>0.84</v>
          </cell>
          <cell r="V158">
            <v>0.88</v>
          </cell>
          <cell r="W158">
            <v>0.88</v>
          </cell>
          <cell r="X158" t="str">
            <v>T-6</v>
          </cell>
          <cell r="Y158">
            <v>22553372</v>
          </cell>
          <cell r="Z158">
            <v>161</v>
          </cell>
          <cell r="AA158" t="str">
            <v>US-4607</v>
          </cell>
          <cell r="AB158">
            <v>1152</v>
          </cell>
          <cell r="AC158">
            <v>0.75771759259259253</v>
          </cell>
          <cell r="AD158">
            <v>0</v>
          </cell>
          <cell r="AE158"/>
          <cell r="AF158" t="e">
            <v>#N/A</v>
          </cell>
        </row>
        <row r="159">
          <cell r="A159" t="str">
            <v>ACTIVE</v>
          </cell>
          <cell r="B159" t="str">
            <v>406-X-007</v>
          </cell>
          <cell r="C159">
            <v>22553373</v>
          </cell>
          <cell r="D159" t="str">
            <v>406-X-007</v>
          </cell>
          <cell r="E159" t="str">
            <v>SCH 40</v>
          </cell>
          <cell r="F159" t="str">
            <v>3/4 90 ELL SLIP X SLIP - MC</v>
          </cell>
          <cell r="G159">
            <v>6.3E-2</v>
          </cell>
          <cell r="H159">
            <v>2.8576296000000001E-2</v>
          </cell>
          <cell r="I159">
            <v>600</v>
          </cell>
          <cell r="J159">
            <v>7200</v>
          </cell>
          <cell r="K159">
            <v>0.90322580645161277</v>
          </cell>
          <cell r="L159">
            <v>5.5755000000000006E-2</v>
          </cell>
          <cell r="M159" t="str">
            <v>ATO</v>
          </cell>
          <cell r="N159" t="str">
            <v>406-X-007</v>
          </cell>
          <cell r="O159" t="str">
            <v>BOX</v>
          </cell>
          <cell r="P159" t="str">
            <v>D</v>
          </cell>
          <cell r="Q159">
            <v>0.89834515366430268</v>
          </cell>
          <cell r="R159">
            <v>1.015130023640662</v>
          </cell>
          <cell r="S159">
            <v>0.84</v>
          </cell>
          <cell r="T159">
            <v>0.84</v>
          </cell>
          <cell r="U159">
            <v>0.84</v>
          </cell>
          <cell r="V159">
            <v>0.90322580645161277</v>
          </cell>
          <cell r="W159">
            <v>0.90322580645161277</v>
          </cell>
          <cell r="X159" t="str">
            <v>T-15</v>
          </cell>
          <cell r="Y159">
            <v>22553373</v>
          </cell>
          <cell r="Z159">
            <v>162</v>
          </cell>
          <cell r="AA159">
            <v>0</v>
          </cell>
          <cell r="AB159">
            <v>0</v>
          </cell>
          <cell r="AC159">
            <v>0</v>
          </cell>
          <cell r="AD159">
            <v>0</v>
          </cell>
          <cell r="AE159"/>
          <cell r="AF159" t="e">
            <v>#N/A</v>
          </cell>
        </row>
        <row r="160">
          <cell r="A160" t="str">
            <v>ACTIVE</v>
          </cell>
          <cell r="B160" t="str">
            <v>406-010</v>
          </cell>
          <cell r="C160">
            <v>22553240</v>
          </cell>
          <cell r="D160" t="str">
            <v>406-010</v>
          </cell>
          <cell r="E160" t="str">
            <v>SCH 40</v>
          </cell>
          <cell r="F160" t="str">
            <v>1 90 ELL SLIP X SLIP</v>
          </cell>
          <cell r="G160">
            <v>0.12</v>
          </cell>
          <cell r="H160">
            <v>5.443104E-2</v>
          </cell>
          <cell r="I160">
            <v>50</v>
          </cell>
          <cell r="J160" t="str">
            <v>-</v>
          </cell>
          <cell r="K160">
            <v>1.6</v>
          </cell>
          <cell r="L160">
            <v>0.16201499999999999</v>
          </cell>
          <cell r="M160" t="str">
            <v>DURA</v>
          </cell>
          <cell r="N160" t="str">
            <v>406-010</v>
          </cell>
          <cell r="O160">
            <v>10</v>
          </cell>
          <cell r="P160" t="str">
            <v>B</v>
          </cell>
          <cell r="Q160">
            <v>1.8085106382978724</v>
          </cell>
          <cell r="R160">
            <v>2.0436170212765958</v>
          </cell>
          <cell r="S160">
            <v>1.52</v>
          </cell>
          <cell r="T160">
            <v>1.52</v>
          </cell>
          <cell r="U160">
            <v>1.52</v>
          </cell>
          <cell r="V160">
            <v>1.6</v>
          </cell>
          <cell r="W160">
            <v>1.6</v>
          </cell>
          <cell r="X160"/>
          <cell r="Y160" t="str">
            <v/>
          </cell>
          <cell r="Z160">
            <v>163</v>
          </cell>
          <cell r="AA160">
            <v>0</v>
          </cell>
          <cell r="AB160">
            <v>0</v>
          </cell>
          <cell r="AC160">
            <v>0</v>
          </cell>
          <cell r="AD160">
            <v>0</v>
          </cell>
          <cell r="AE160"/>
          <cell r="AF160" t="e">
            <v>#N/A</v>
          </cell>
        </row>
        <row r="161">
          <cell r="A161" t="str">
            <v>ACTIVE</v>
          </cell>
          <cell r="B161" t="str">
            <v>406-012</v>
          </cell>
          <cell r="C161">
            <v>22553100</v>
          </cell>
          <cell r="D161" t="str">
            <v>406-012</v>
          </cell>
          <cell r="E161" t="str">
            <v>SCH 40</v>
          </cell>
          <cell r="F161" t="str">
            <v>1-1/4 90 ELL SLIP X SLIP</v>
          </cell>
          <cell r="G161">
            <v>0.18</v>
          </cell>
          <cell r="H161">
            <v>8.1646559999999993E-2</v>
          </cell>
          <cell r="I161">
            <v>50</v>
          </cell>
          <cell r="J161" t="str">
            <v>-</v>
          </cell>
          <cell r="K161">
            <v>2.8</v>
          </cell>
          <cell r="L161">
            <v>0.24601500000000001</v>
          </cell>
          <cell r="M161" t="str">
            <v>DURA</v>
          </cell>
          <cell r="N161" t="str">
            <v>406-012</v>
          </cell>
          <cell r="O161">
            <v>5</v>
          </cell>
          <cell r="P161" t="str">
            <v>C</v>
          </cell>
          <cell r="Q161">
            <v>2.8368794326241136</v>
          </cell>
          <cell r="R161">
            <v>3.205673758865248</v>
          </cell>
          <cell r="S161">
            <v>2.66</v>
          </cell>
          <cell r="T161">
            <v>2.66</v>
          </cell>
          <cell r="U161">
            <v>2.66</v>
          </cell>
          <cell r="V161">
            <v>2.8</v>
          </cell>
          <cell r="W161">
            <v>2.8</v>
          </cell>
          <cell r="X161"/>
          <cell r="Y161" t="str">
            <v/>
          </cell>
          <cell r="Z161">
            <v>164</v>
          </cell>
          <cell r="AA161">
            <v>0</v>
          </cell>
          <cell r="AB161">
            <v>0</v>
          </cell>
          <cell r="AC161">
            <v>0</v>
          </cell>
          <cell r="AD161">
            <v>0</v>
          </cell>
          <cell r="AE161"/>
          <cell r="AF161" t="e">
            <v>#N/A</v>
          </cell>
        </row>
        <row r="162">
          <cell r="A162" t="str">
            <v>ACTIVE</v>
          </cell>
          <cell r="B162" t="str">
            <v>406-015</v>
          </cell>
          <cell r="C162">
            <v>22553119</v>
          </cell>
          <cell r="D162" t="str">
            <v>406-015</v>
          </cell>
          <cell r="E162" t="str">
            <v>SCH 40</v>
          </cell>
          <cell r="F162" t="str">
            <v>1-1/2 90 ELL SLIP X SLIP</v>
          </cell>
          <cell r="G162">
            <v>0.24</v>
          </cell>
          <cell r="H162">
            <v>0.10886208</v>
          </cell>
          <cell r="I162">
            <v>50</v>
          </cell>
          <cell r="J162" t="str">
            <v>-</v>
          </cell>
          <cell r="K162">
            <v>3.02</v>
          </cell>
          <cell r="L162">
            <v>0.32697000000000004</v>
          </cell>
          <cell r="M162" t="str">
            <v>DURA</v>
          </cell>
          <cell r="N162" t="str">
            <v>406-015</v>
          </cell>
          <cell r="O162">
            <v>10</v>
          </cell>
          <cell r="P162" t="str">
            <v>C</v>
          </cell>
          <cell r="Q162">
            <v>3.1323877068557917</v>
          </cell>
          <cell r="R162">
            <v>3.5395981087470445</v>
          </cell>
          <cell r="S162">
            <v>2.87</v>
          </cell>
          <cell r="T162">
            <v>2.87</v>
          </cell>
          <cell r="U162">
            <v>2.87</v>
          </cell>
          <cell r="V162">
            <v>3.02</v>
          </cell>
          <cell r="W162">
            <v>3.02</v>
          </cell>
          <cell r="X162"/>
          <cell r="Y162" t="str">
            <v/>
          </cell>
          <cell r="Z162">
            <v>165</v>
          </cell>
          <cell r="AA162">
            <v>0</v>
          </cell>
          <cell r="AB162">
            <v>0</v>
          </cell>
          <cell r="AC162">
            <v>0</v>
          </cell>
          <cell r="AD162">
            <v>0</v>
          </cell>
          <cell r="AE162"/>
          <cell r="AF162" t="e">
            <v>#N/A</v>
          </cell>
        </row>
        <row r="163">
          <cell r="A163" t="str">
            <v>ACTIVE</v>
          </cell>
          <cell r="B163" t="str">
            <v>406-020</v>
          </cell>
          <cell r="C163">
            <v>22553127</v>
          </cell>
          <cell r="D163" t="str">
            <v>406-020</v>
          </cell>
          <cell r="E163" t="str">
            <v>SCH 40</v>
          </cell>
          <cell r="F163" t="str">
            <v>2 90 ELL SLIP X SLIP</v>
          </cell>
          <cell r="G163">
            <v>0.36499999999999999</v>
          </cell>
          <cell r="H163">
            <v>0.16556108</v>
          </cell>
          <cell r="I163">
            <v>20</v>
          </cell>
          <cell r="J163" t="str">
            <v>-</v>
          </cell>
          <cell r="K163">
            <v>4.75</v>
          </cell>
          <cell r="L163">
            <v>0.53276999999999997</v>
          </cell>
          <cell r="M163" t="str">
            <v>DURA</v>
          </cell>
          <cell r="N163" t="str">
            <v>406-020</v>
          </cell>
          <cell r="O163">
            <v>5</v>
          </cell>
          <cell r="P163" t="str">
            <v>C</v>
          </cell>
          <cell r="Q163">
            <v>4.9290780141843973</v>
          </cell>
          <cell r="R163">
            <v>5.569858156028368</v>
          </cell>
          <cell r="S163">
            <v>4.51</v>
          </cell>
          <cell r="T163">
            <v>4.51</v>
          </cell>
          <cell r="U163">
            <v>4.51</v>
          </cell>
          <cell r="V163">
            <v>4.75</v>
          </cell>
          <cell r="W163">
            <v>4.75</v>
          </cell>
          <cell r="X163"/>
          <cell r="Y163" t="str">
            <v/>
          </cell>
          <cell r="Z163">
            <v>166</v>
          </cell>
          <cell r="AA163">
            <v>0</v>
          </cell>
          <cell r="AB163">
            <v>0</v>
          </cell>
          <cell r="AC163">
            <v>0</v>
          </cell>
          <cell r="AD163">
            <v>0</v>
          </cell>
          <cell r="AE163"/>
          <cell r="AF163" t="e">
            <v>#N/A</v>
          </cell>
        </row>
        <row r="164">
          <cell r="A164" t="str">
            <v>ACTIVE</v>
          </cell>
          <cell r="B164" t="str">
            <v>406-025</v>
          </cell>
          <cell r="C164">
            <v>22553135</v>
          </cell>
          <cell r="D164" t="str">
            <v>406-025</v>
          </cell>
          <cell r="E164" t="str">
            <v>SCH 40</v>
          </cell>
          <cell r="F164" t="str">
            <v>2-1/2 90 ELL SLIP X SLIP</v>
          </cell>
          <cell r="G164">
            <v>0.83199999999999996</v>
          </cell>
          <cell r="H164">
            <v>0.37738854399999999</v>
          </cell>
          <cell r="I164">
            <v>10</v>
          </cell>
          <cell r="J164" t="str">
            <v>-</v>
          </cell>
          <cell r="K164">
            <v>14.4</v>
          </cell>
          <cell r="L164">
            <v>1.1130000000000002</v>
          </cell>
          <cell r="M164" t="str">
            <v>DURA</v>
          </cell>
          <cell r="N164" t="str">
            <v>406-025</v>
          </cell>
          <cell r="O164" t="str">
            <v>BOX</v>
          </cell>
          <cell r="P164" t="str">
            <v>D</v>
          </cell>
          <cell r="Q164">
            <v>17.387706855791965</v>
          </cell>
          <cell r="R164">
            <v>19.648108747044919</v>
          </cell>
          <cell r="S164">
            <v>13.68</v>
          </cell>
          <cell r="T164">
            <v>13.68</v>
          </cell>
          <cell r="U164">
            <v>13.68</v>
          </cell>
          <cell r="V164">
            <v>14.4</v>
          </cell>
          <cell r="W164">
            <v>14.4</v>
          </cell>
          <cell r="X164"/>
          <cell r="Y164" t="str">
            <v/>
          </cell>
          <cell r="Z164">
            <v>167</v>
          </cell>
          <cell r="AA164">
            <v>0</v>
          </cell>
          <cell r="AB164">
            <v>0</v>
          </cell>
          <cell r="AC164">
            <v>0</v>
          </cell>
          <cell r="AD164">
            <v>0</v>
          </cell>
          <cell r="AE164"/>
          <cell r="AF164" t="e">
            <v>#N/A</v>
          </cell>
        </row>
        <row r="165">
          <cell r="A165" t="str">
            <v>ACTIVE</v>
          </cell>
          <cell r="B165" t="str">
            <v>406-030</v>
          </cell>
          <cell r="C165">
            <v>22553143</v>
          </cell>
          <cell r="D165" t="str">
            <v>406-030</v>
          </cell>
          <cell r="E165" t="str">
            <v>SCH 40</v>
          </cell>
          <cell r="F165" t="str">
            <v>3 90 ELL SLIP X SLIP</v>
          </cell>
          <cell r="G165">
            <v>1.19</v>
          </cell>
          <cell r="H165">
            <v>0.53977447999999995</v>
          </cell>
          <cell r="I165">
            <v>8</v>
          </cell>
          <cell r="J165" t="str">
            <v>-</v>
          </cell>
          <cell r="K165">
            <v>17.23</v>
          </cell>
          <cell r="L165">
            <v>1.6489200000000002</v>
          </cell>
          <cell r="M165" t="str">
            <v>DURA</v>
          </cell>
          <cell r="N165" t="str">
            <v>406-030</v>
          </cell>
          <cell r="O165" t="str">
            <v>BOX</v>
          </cell>
          <cell r="P165" t="str">
            <v>D</v>
          </cell>
          <cell r="Q165">
            <v>17.671394799054372</v>
          </cell>
          <cell r="R165">
            <v>19.968676122931438</v>
          </cell>
          <cell r="S165">
            <v>16.37</v>
          </cell>
          <cell r="T165">
            <v>16.37</v>
          </cell>
          <cell r="U165">
            <v>16.37</v>
          </cell>
          <cell r="V165">
            <v>17.23</v>
          </cell>
          <cell r="W165">
            <v>17.23</v>
          </cell>
          <cell r="X165"/>
          <cell r="Y165" t="str">
            <v/>
          </cell>
          <cell r="Z165">
            <v>168</v>
          </cell>
          <cell r="AA165">
            <v>0</v>
          </cell>
          <cell r="AB165">
            <v>0</v>
          </cell>
          <cell r="AC165">
            <v>0</v>
          </cell>
          <cell r="AD165">
            <v>0</v>
          </cell>
          <cell r="AE165"/>
          <cell r="AF165" t="e">
            <v>#N/A</v>
          </cell>
        </row>
        <row r="166">
          <cell r="A166" t="str">
            <v>ACTIVE</v>
          </cell>
          <cell r="B166" t="str">
            <v>406-040</v>
          </cell>
          <cell r="C166">
            <v>22553151</v>
          </cell>
          <cell r="D166" t="str">
            <v>406-040</v>
          </cell>
          <cell r="E166" t="str">
            <v>SCH 40</v>
          </cell>
          <cell r="F166" t="str">
            <v>4 90 ELL SLIP X SLIP</v>
          </cell>
          <cell r="G166">
            <v>1.8540000000000001</v>
          </cell>
          <cell r="H166">
            <v>0.84095956800000005</v>
          </cell>
          <cell r="I166">
            <v>3</v>
          </cell>
          <cell r="J166" t="str">
            <v>-</v>
          </cell>
          <cell r="K166">
            <v>30.8</v>
          </cell>
          <cell r="L166">
            <v>2.8774200000000003</v>
          </cell>
          <cell r="M166" t="str">
            <v>DURA</v>
          </cell>
          <cell r="N166" t="str">
            <v>406-040</v>
          </cell>
          <cell r="O166" t="str">
            <v>BOX</v>
          </cell>
          <cell r="P166" t="str">
            <v>D</v>
          </cell>
          <cell r="Q166">
            <v>31.24113475177305</v>
          </cell>
          <cell r="R166">
            <v>35.302482269503543</v>
          </cell>
          <cell r="S166">
            <v>29.26</v>
          </cell>
          <cell r="T166">
            <v>29.26</v>
          </cell>
          <cell r="U166">
            <v>29.26</v>
          </cell>
          <cell r="V166">
            <v>30.8</v>
          </cell>
          <cell r="W166">
            <v>30.8</v>
          </cell>
          <cell r="X166"/>
          <cell r="Y166" t="str">
            <v/>
          </cell>
          <cell r="Z166">
            <v>169</v>
          </cell>
          <cell r="AA166">
            <v>0</v>
          </cell>
          <cell r="AB166">
            <v>0</v>
          </cell>
          <cell r="AC166">
            <v>0</v>
          </cell>
          <cell r="AD166">
            <v>0</v>
          </cell>
          <cell r="AE166"/>
          <cell r="AF166" t="e">
            <v>#N/A</v>
          </cell>
        </row>
        <row r="167">
          <cell r="A167" t="str">
            <v>ACTIVE</v>
          </cell>
          <cell r="B167" t="str">
            <v>406-050</v>
          </cell>
          <cell r="C167">
            <v>22557949</v>
          </cell>
          <cell r="D167" t="str">
            <v>406-050</v>
          </cell>
          <cell r="E167" t="str">
            <v>SCH 40</v>
          </cell>
          <cell r="F167" t="str">
            <v>5 90 ELL SLIP X SLIP</v>
          </cell>
          <cell r="G167">
            <v>4.7699999999999996</v>
          </cell>
          <cell r="H167">
            <v>2.1636338399999997</v>
          </cell>
          <cell r="I167">
            <v>2</v>
          </cell>
          <cell r="J167" t="str">
            <v>-</v>
          </cell>
          <cell r="K167">
            <v>81.311827956989248</v>
          </cell>
          <cell r="L167">
            <v>10.348800000000001</v>
          </cell>
          <cell r="M167" t="str">
            <v>DURA</v>
          </cell>
          <cell r="N167" t="str">
            <v>406-050</v>
          </cell>
          <cell r="O167" t="str">
            <v>BOX</v>
          </cell>
          <cell r="P167" t="str">
            <v>D</v>
          </cell>
          <cell r="Q167">
            <v>80.673758865248217</v>
          </cell>
          <cell r="R167">
            <v>91.161347517730476</v>
          </cell>
          <cell r="S167">
            <v>75.62</v>
          </cell>
          <cell r="T167">
            <v>75.62</v>
          </cell>
          <cell r="U167">
            <v>75.62</v>
          </cell>
          <cell r="V167">
            <v>81.311827956989248</v>
          </cell>
          <cell r="W167">
            <v>81.311827956989248</v>
          </cell>
          <cell r="X167"/>
          <cell r="Y167" t="str">
            <v/>
          </cell>
          <cell r="Z167">
            <v>170</v>
          </cell>
          <cell r="AA167">
            <v>0</v>
          </cell>
          <cell r="AB167">
            <v>0</v>
          </cell>
          <cell r="AC167">
            <v>0</v>
          </cell>
          <cell r="AD167">
            <v>0</v>
          </cell>
          <cell r="AE167"/>
          <cell r="AF167" t="e">
            <v>#N/A</v>
          </cell>
        </row>
        <row r="168">
          <cell r="A168" t="str">
            <v>ACTIVE</v>
          </cell>
          <cell r="B168" t="str">
            <v>406-060</v>
          </cell>
          <cell r="C168">
            <v>22557955</v>
          </cell>
          <cell r="D168" t="str">
            <v>406-060</v>
          </cell>
          <cell r="E168" t="str">
            <v>SCH 40</v>
          </cell>
          <cell r="F168" t="str">
            <v>6 90 ELL SLIP X SLIP</v>
          </cell>
          <cell r="G168">
            <v>6.64</v>
          </cell>
          <cell r="H168">
            <v>3.0118508799999999</v>
          </cell>
          <cell r="I168">
            <v>1</v>
          </cell>
          <cell r="J168" t="str">
            <v>-</v>
          </cell>
          <cell r="K168">
            <v>97.97</v>
          </cell>
          <cell r="L168">
            <v>10.114335000000001</v>
          </cell>
          <cell r="M168" t="str">
            <v>DURA</v>
          </cell>
          <cell r="N168" t="str">
            <v>406-060</v>
          </cell>
          <cell r="O168" t="str">
            <v>BOX</v>
          </cell>
          <cell r="P168" t="str">
            <v>D</v>
          </cell>
          <cell r="Q168">
            <v>99.290780141843982</v>
          </cell>
          <cell r="R168">
            <v>112.19858156028369</v>
          </cell>
          <cell r="S168">
            <v>93.07</v>
          </cell>
          <cell r="T168">
            <v>93.07</v>
          </cell>
          <cell r="U168">
            <v>93.07</v>
          </cell>
          <cell r="V168">
            <v>97.97</v>
          </cell>
          <cell r="W168">
            <v>97.97</v>
          </cell>
          <cell r="X168"/>
          <cell r="Y168" t="str">
            <v/>
          </cell>
          <cell r="Z168">
            <v>171</v>
          </cell>
          <cell r="AA168">
            <v>0</v>
          </cell>
          <cell r="AB168">
            <v>0</v>
          </cell>
          <cell r="AC168">
            <v>0</v>
          </cell>
          <cell r="AD168">
            <v>0</v>
          </cell>
          <cell r="AE168"/>
          <cell r="AF168" t="e">
            <v>#N/A</v>
          </cell>
        </row>
        <row r="169">
          <cell r="A169" t="str">
            <v>ACTIVE</v>
          </cell>
          <cell r="B169" t="str">
            <v>406-080</v>
          </cell>
          <cell r="C169">
            <v>22557957</v>
          </cell>
          <cell r="D169" t="str">
            <v>406-080</v>
          </cell>
          <cell r="E169" t="str">
            <v>SCH 40</v>
          </cell>
          <cell r="F169" t="str">
            <v>8 90 ELL SLIP X SLIP</v>
          </cell>
          <cell r="G169">
            <v>11.414999999999999</v>
          </cell>
          <cell r="H169">
            <v>5.1777526799999993</v>
          </cell>
          <cell r="I169">
            <v>2</v>
          </cell>
          <cell r="J169" t="str">
            <v>-</v>
          </cell>
          <cell r="K169">
            <v>252.25</v>
          </cell>
          <cell r="L169">
            <v>29.386244999999999</v>
          </cell>
          <cell r="M169" t="str">
            <v>DURA</v>
          </cell>
          <cell r="N169" t="str">
            <v>406-080</v>
          </cell>
          <cell r="O169" t="str">
            <v>BOX</v>
          </cell>
          <cell r="P169" t="str">
            <v>D</v>
          </cell>
          <cell r="Q169">
            <v>255.65011820330972</v>
          </cell>
          <cell r="R169">
            <v>288.88463356973995</v>
          </cell>
          <cell r="S169">
            <v>239.64000000000001</v>
          </cell>
          <cell r="T169">
            <v>239.64000000000001</v>
          </cell>
          <cell r="U169">
            <v>239.64000000000001</v>
          </cell>
          <cell r="V169">
            <v>252.25</v>
          </cell>
          <cell r="W169">
            <v>252.25</v>
          </cell>
          <cell r="X169"/>
          <cell r="Y169" t="str">
            <v/>
          </cell>
          <cell r="Z169">
            <v>172</v>
          </cell>
          <cell r="AA169">
            <v>0</v>
          </cell>
          <cell r="AB169">
            <v>0</v>
          </cell>
          <cell r="AC169">
            <v>0</v>
          </cell>
          <cell r="AD169">
            <v>0</v>
          </cell>
          <cell r="AE169"/>
          <cell r="AF169" t="e">
            <v>#N/A</v>
          </cell>
        </row>
        <row r="170">
          <cell r="A170" t="str">
            <v>ACTIVE</v>
          </cell>
          <cell r="B170" t="str">
            <v>406-101</v>
          </cell>
          <cell r="C170">
            <v>22558439</v>
          </cell>
          <cell r="D170" t="str">
            <v>406-101</v>
          </cell>
          <cell r="E170" t="str">
            <v>SCH 40</v>
          </cell>
          <cell r="F170" t="str">
            <v>3/4X1/2 90 REDUCING ELL SLIP X SLIP</v>
          </cell>
          <cell r="G170">
            <v>17.239999999999998</v>
          </cell>
          <cell r="H170">
            <v>7.8199260799999992</v>
          </cell>
          <cell r="I170">
            <v>200</v>
          </cell>
          <cell r="J170" t="str">
            <v>-</v>
          </cell>
          <cell r="K170">
            <v>1.59</v>
          </cell>
          <cell r="L170">
            <v>0.14280000000000001</v>
          </cell>
          <cell r="M170" t="str">
            <v>DURA</v>
          </cell>
          <cell r="N170" t="str">
            <v>406-101</v>
          </cell>
          <cell r="O170">
            <v>10</v>
          </cell>
          <cell r="P170" t="str">
            <v>D</v>
          </cell>
          <cell r="Q170">
            <v>1.6075650118203311</v>
          </cell>
          <cell r="R170">
            <v>1.816548463356974</v>
          </cell>
          <cell r="S170">
            <v>1.51</v>
          </cell>
          <cell r="T170">
            <v>1.51</v>
          </cell>
          <cell r="U170">
            <v>1.51</v>
          </cell>
          <cell r="V170">
            <v>1.59</v>
          </cell>
          <cell r="W170">
            <v>1.59</v>
          </cell>
          <cell r="X170"/>
          <cell r="Y170" t="str">
            <v/>
          </cell>
          <cell r="Z170">
            <v>175</v>
          </cell>
          <cell r="AA170">
            <v>0</v>
          </cell>
          <cell r="AB170">
            <v>0</v>
          </cell>
          <cell r="AC170">
            <v>0</v>
          </cell>
          <cell r="AD170">
            <v>0</v>
          </cell>
          <cell r="AE170"/>
          <cell r="AF170" t="e">
            <v>#N/A</v>
          </cell>
        </row>
        <row r="171">
          <cell r="A171" t="str">
            <v>ACTIVE</v>
          </cell>
          <cell r="B171" t="str">
            <v>406-130</v>
          </cell>
          <cell r="C171">
            <v>22558457</v>
          </cell>
          <cell r="D171" t="str">
            <v>406-130</v>
          </cell>
          <cell r="E171" t="str">
            <v>SCH 40</v>
          </cell>
          <cell r="F171" t="str">
            <v>1X1/2 90 REDUCING ELL SLIP X SLIP</v>
          </cell>
          <cell r="G171">
            <v>0.11600000000000001</v>
          </cell>
          <cell r="H171">
            <v>5.2616672000000003E-2</v>
          </cell>
          <cell r="I171">
            <v>100</v>
          </cell>
          <cell r="J171" t="str">
            <v>-</v>
          </cell>
          <cell r="K171">
            <v>2.38</v>
          </cell>
          <cell r="L171">
            <v>0.21315000000000003</v>
          </cell>
          <cell r="M171" t="str">
            <v>DURA</v>
          </cell>
          <cell r="N171" t="str">
            <v>406-130</v>
          </cell>
          <cell r="O171">
            <v>10</v>
          </cell>
          <cell r="P171" t="str">
            <v>D</v>
          </cell>
          <cell r="Q171">
            <v>2.3995271867612291</v>
          </cell>
          <cell r="R171">
            <v>2.7114657210401885</v>
          </cell>
          <cell r="S171">
            <v>2.2599999999999998</v>
          </cell>
          <cell r="T171">
            <v>2.2599999999999998</v>
          </cell>
          <cell r="U171">
            <v>2.2599999999999998</v>
          </cell>
          <cell r="V171">
            <v>2.38</v>
          </cell>
          <cell r="W171">
            <v>2.38</v>
          </cell>
          <cell r="X171"/>
          <cell r="Y171" t="str">
            <v/>
          </cell>
          <cell r="Z171">
            <v>176</v>
          </cell>
          <cell r="AA171">
            <v>0</v>
          </cell>
          <cell r="AB171">
            <v>0</v>
          </cell>
          <cell r="AC171">
            <v>0</v>
          </cell>
          <cell r="AD171">
            <v>0</v>
          </cell>
          <cell r="AE171"/>
          <cell r="AF171" t="e">
            <v>#N/A</v>
          </cell>
        </row>
        <row r="172">
          <cell r="A172" t="str">
            <v>ACTIVE</v>
          </cell>
          <cell r="B172" t="str">
            <v>406-131</v>
          </cell>
          <cell r="C172">
            <v>22558465</v>
          </cell>
          <cell r="D172" t="str">
            <v>406-131</v>
          </cell>
          <cell r="E172" t="str">
            <v>SCH 40</v>
          </cell>
          <cell r="F172" t="str">
            <v>1X3/4 90 REDUCING ELL SLIP X SLIP</v>
          </cell>
          <cell r="G172">
            <v>0.13400000000000001</v>
          </cell>
          <cell r="H172">
            <v>6.0781328000000003E-2</v>
          </cell>
          <cell r="I172">
            <v>50</v>
          </cell>
          <cell r="J172" t="str">
            <v>-</v>
          </cell>
          <cell r="K172">
            <v>2.81</v>
          </cell>
          <cell r="L172">
            <v>0.28980000000000006</v>
          </cell>
          <cell r="M172" t="str">
            <v>DURA</v>
          </cell>
          <cell r="N172" t="str">
            <v>406-131</v>
          </cell>
          <cell r="O172">
            <v>10</v>
          </cell>
          <cell r="P172" t="str">
            <v>D</v>
          </cell>
          <cell r="Q172">
            <v>2.8486997635933808</v>
          </cell>
          <cell r="R172">
            <v>3.2190307328605199</v>
          </cell>
          <cell r="S172">
            <v>2.67</v>
          </cell>
          <cell r="T172">
            <v>2.67</v>
          </cell>
          <cell r="U172">
            <v>2.67</v>
          </cell>
          <cell r="V172">
            <v>2.81</v>
          </cell>
          <cell r="W172">
            <v>2.81</v>
          </cell>
          <cell r="X172"/>
          <cell r="Y172" t="str">
            <v/>
          </cell>
          <cell r="Z172">
            <v>177</v>
          </cell>
          <cell r="AA172">
            <v>0</v>
          </cell>
          <cell r="AB172">
            <v>0</v>
          </cell>
          <cell r="AC172">
            <v>0</v>
          </cell>
          <cell r="AD172">
            <v>0</v>
          </cell>
          <cell r="AE172"/>
          <cell r="AF172" t="e">
            <v>#N/A</v>
          </cell>
        </row>
        <row r="173">
          <cell r="A173" t="str">
            <v>ACTIVE</v>
          </cell>
          <cell r="B173" t="str">
            <v>406-168</v>
          </cell>
          <cell r="C173">
            <v>22558500</v>
          </cell>
          <cell r="D173" t="str">
            <v>406-168</v>
          </cell>
          <cell r="E173" t="str">
            <v>SCH 40</v>
          </cell>
          <cell r="F173" t="str">
            <v>1-1/4X1 90 REDUCING ELL SLIP X SLIP</v>
          </cell>
          <cell r="G173">
            <v>0.254</v>
          </cell>
          <cell r="H173">
            <v>0.115212368</v>
          </cell>
          <cell r="I173">
            <v>50</v>
          </cell>
          <cell r="J173" t="str">
            <v>-</v>
          </cell>
          <cell r="K173">
            <v>4.5913978494623651</v>
          </cell>
          <cell r="L173">
            <v>0.40530000000000005</v>
          </cell>
          <cell r="M173" t="str">
            <v>DURA</v>
          </cell>
          <cell r="N173" t="str">
            <v>406-168</v>
          </cell>
          <cell r="O173">
            <v>10</v>
          </cell>
          <cell r="P173" t="str">
            <v>D</v>
          </cell>
          <cell r="Q173">
            <v>4.5626477541371164</v>
          </cell>
          <cell r="R173">
            <v>5.1557919621749413</v>
          </cell>
          <cell r="S173">
            <v>4.2699999999999996</v>
          </cell>
          <cell r="T173">
            <v>4.2699999999999996</v>
          </cell>
          <cell r="U173">
            <v>4.2699999999999996</v>
          </cell>
          <cell r="V173">
            <v>4.5913978494623651</v>
          </cell>
          <cell r="W173">
            <v>4.5913978494623651</v>
          </cell>
          <cell r="X173"/>
          <cell r="Y173" t="str">
            <v/>
          </cell>
          <cell r="Z173">
            <v>178</v>
          </cell>
          <cell r="AA173">
            <v>0</v>
          </cell>
          <cell r="AB173">
            <v>0</v>
          </cell>
          <cell r="AC173">
            <v>0</v>
          </cell>
          <cell r="AD173">
            <v>0</v>
          </cell>
          <cell r="AE173"/>
          <cell r="AF173" t="e">
            <v>#N/A</v>
          </cell>
        </row>
        <row r="174">
          <cell r="A174" t="str">
            <v>ACTIVE</v>
          </cell>
          <cell r="B174" t="str">
            <v>406-251</v>
          </cell>
          <cell r="C174">
            <v>22558538</v>
          </cell>
          <cell r="D174" t="str">
            <v>406-251</v>
          </cell>
          <cell r="E174" t="str">
            <v>SCH 40</v>
          </cell>
          <cell r="F174" t="str">
            <v>2X1-1/2 90 REDUCING ELL SLIP X SLIP</v>
          </cell>
          <cell r="G174">
            <v>0.496</v>
          </cell>
          <cell r="H174">
            <v>0.22498163199999999</v>
          </cell>
          <cell r="I174">
            <v>25</v>
          </cell>
          <cell r="J174" t="str">
            <v>-</v>
          </cell>
          <cell r="K174">
            <v>12.408602150537632</v>
          </cell>
          <cell r="L174">
            <v>1.0930500000000001</v>
          </cell>
          <cell r="M174" t="str">
            <v>DURA</v>
          </cell>
          <cell r="N174" t="str">
            <v>406-251</v>
          </cell>
          <cell r="O174" t="str">
            <v>BOX</v>
          </cell>
          <cell r="P174" t="str">
            <v>D</v>
          </cell>
          <cell r="Q174">
            <v>12.304964539007093</v>
          </cell>
          <cell r="R174">
            <v>13.904609929078013</v>
          </cell>
          <cell r="S174">
            <v>11.54</v>
          </cell>
          <cell r="T174">
            <v>11.54</v>
          </cell>
          <cell r="U174">
            <v>11.54</v>
          </cell>
          <cell r="V174">
            <v>12.408602150537632</v>
          </cell>
          <cell r="W174">
            <v>12.408602150537632</v>
          </cell>
          <cell r="X174"/>
          <cell r="Y174" t="str">
            <v/>
          </cell>
          <cell r="Z174">
            <v>179</v>
          </cell>
          <cell r="AA174">
            <v>0</v>
          </cell>
          <cell r="AB174">
            <v>0</v>
          </cell>
          <cell r="AC174">
            <v>0</v>
          </cell>
          <cell r="AD174">
            <v>0</v>
          </cell>
          <cell r="AE174"/>
          <cell r="AF174" t="e">
            <v>#N/A</v>
          </cell>
        </row>
        <row r="175">
          <cell r="A175" t="str">
            <v>ACTIVE</v>
          </cell>
          <cell r="B175" t="str">
            <v>407-005</v>
          </cell>
          <cell r="C175">
            <v>22553208</v>
          </cell>
          <cell r="D175" t="str">
            <v>407-005</v>
          </cell>
          <cell r="E175" t="str">
            <v>SCH 40</v>
          </cell>
          <cell r="F175" t="str">
            <v>1/2 90 ELL SLIP X FIPT</v>
          </cell>
          <cell r="G175">
            <v>4.8000000000000001E-2</v>
          </cell>
          <cell r="H175">
            <v>2.1772415999999999E-2</v>
          </cell>
          <cell r="I175">
            <v>250</v>
          </cell>
          <cell r="J175" t="str">
            <v>-</v>
          </cell>
          <cell r="K175">
            <v>0.99</v>
          </cell>
          <cell r="L175">
            <v>7.350000000000001E-2</v>
          </cell>
          <cell r="M175" t="str">
            <v>DURA</v>
          </cell>
          <cell r="N175" t="str">
            <v>407-005</v>
          </cell>
          <cell r="O175">
            <v>10</v>
          </cell>
          <cell r="P175" t="str">
            <v>D</v>
          </cell>
          <cell r="Q175">
            <v>0.99290780141843982</v>
          </cell>
          <cell r="R175">
            <v>1.1219858156028368</v>
          </cell>
          <cell r="S175">
            <v>0.94</v>
          </cell>
          <cell r="T175">
            <v>0.94</v>
          </cell>
          <cell r="U175">
            <v>0.94</v>
          </cell>
          <cell r="V175">
            <v>0.99</v>
          </cell>
          <cell r="W175">
            <v>0.99</v>
          </cell>
          <cell r="X175"/>
          <cell r="Y175" t="str">
            <v/>
          </cell>
          <cell r="Z175">
            <v>180</v>
          </cell>
          <cell r="AA175">
            <v>0</v>
          </cell>
          <cell r="AB175">
            <v>0</v>
          </cell>
          <cell r="AC175">
            <v>0</v>
          </cell>
          <cell r="AD175">
            <v>0</v>
          </cell>
          <cell r="AE175"/>
          <cell r="AF175" t="e">
            <v>#N/A</v>
          </cell>
        </row>
        <row r="176">
          <cell r="A176" t="str">
            <v>ACTIVE</v>
          </cell>
          <cell r="B176" t="str">
            <v>407-007</v>
          </cell>
          <cell r="C176">
            <v>22553224</v>
          </cell>
          <cell r="D176" t="str">
            <v>407-007</v>
          </cell>
          <cell r="E176" t="str">
            <v>SCH 40</v>
          </cell>
          <cell r="F176" t="str">
            <v>3/4 90 ELL SLIP X FIPT</v>
          </cell>
          <cell r="G176">
            <v>7.6999999999999999E-2</v>
          </cell>
          <cell r="H176">
            <v>3.4926583999999997E-2</v>
          </cell>
          <cell r="I176">
            <v>150</v>
          </cell>
          <cell r="J176" t="str">
            <v>-</v>
          </cell>
          <cell r="K176">
            <v>1.1299999999999999</v>
          </cell>
          <cell r="L176">
            <v>0.11760000000000001</v>
          </cell>
          <cell r="M176" t="str">
            <v>DURA</v>
          </cell>
          <cell r="N176" t="str">
            <v>407-007</v>
          </cell>
          <cell r="O176">
            <v>10</v>
          </cell>
          <cell r="P176" t="str">
            <v>D</v>
          </cell>
          <cell r="Q176">
            <v>1.1465721040189125</v>
          </cell>
          <cell r="R176">
            <v>1.2956264775413711</v>
          </cell>
          <cell r="S176">
            <v>1.07</v>
          </cell>
          <cell r="T176">
            <v>1.07</v>
          </cell>
          <cell r="U176">
            <v>1.07</v>
          </cell>
          <cell r="V176">
            <v>1.1299999999999999</v>
          </cell>
          <cell r="W176">
            <v>1.1299999999999999</v>
          </cell>
          <cell r="X176"/>
          <cell r="Y176" t="str">
            <v/>
          </cell>
          <cell r="Z176">
            <v>181</v>
          </cell>
          <cell r="AA176">
            <v>0</v>
          </cell>
          <cell r="AB176">
            <v>0</v>
          </cell>
          <cell r="AC176">
            <v>0</v>
          </cell>
          <cell r="AD176">
            <v>0</v>
          </cell>
          <cell r="AE176"/>
          <cell r="AF176" t="e">
            <v>#N/A</v>
          </cell>
        </row>
        <row r="177">
          <cell r="A177" t="str">
            <v>ACTIVE</v>
          </cell>
          <cell r="B177" t="str">
            <v>407-010</v>
          </cell>
          <cell r="C177">
            <v>22553232</v>
          </cell>
          <cell r="D177" t="str">
            <v>407-010</v>
          </cell>
          <cell r="E177" t="str">
            <v>SCH 40</v>
          </cell>
          <cell r="F177" t="str">
            <v>1 90 ELL SLIP X FIPT</v>
          </cell>
          <cell r="G177">
            <v>0.17</v>
          </cell>
          <cell r="H177">
            <v>7.7110640000000008E-2</v>
          </cell>
          <cell r="I177">
            <v>50</v>
          </cell>
          <cell r="J177" t="str">
            <v>-</v>
          </cell>
          <cell r="K177">
            <v>2.13</v>
          </cell>
          <cell r="L177">
            <v>0.16800000000000001</v>
          </cell>
          <cell r="M177" t="str">
            <v>DURA</v>
          </cell>
          <cell r="N177" t="str">
            <v>407-010</v>
          </cell>
          <cell r="O177">
            <v>10</v>
          </cell>
          <cell r="P177" t="str">
            <v>D</v>
          </cell>
          <cell r="Q177">
            <v>2.2104018912529551</v>
          </cell>
          <cell r="R177">
            <v>2.4977541371158392</v>
          </cell>
          <cell r="S177">
            <v>2.02</v>
          </cell>
          <cell r="T177">
            <v>2.02</v>
          </cell>
          <cell r="U177">
            <v>2.02</v>
          </cell>
          <cell r="V177">
            <v>2.13</v>
          </cell>
          <cell r="W177">
            <v>2.13</v>
          </cell>
          <cell r="X177"/>
          <cell r="Y177" t="str">
            <v/>
          </cell>
          <cell r="Z177">
            <v>182</v>
          </cell>
          <cell r="AA177">
            <v>0</v>
          </cell>
          <cell r="AB177">
            <v>0</v>
          </cell>
          <cell r="AC177">
            <v>0</v>
          </cell>
          <cell r="AD177">
            <v>0</v>
          </cell>
          <cell r="AE177"/>
          <cell r="AF177" t="e">
            <v>#N/A</v>
          </cell>
        </row>
        <row r="178">
          <cell r="A178" t="str">
            <v>ACTIVE</v>
          </cell>
          <cell r="B178" t="str">
            <v>407-012</v>
          </cell>
          <cell r="C178">
            <v>22557831</v>
          </cell>
          <cell r="D178" t="str">
            <v>407-012</v>
          </cell>
          <cell r="E178" t="str">
            <v>SCH 40</v>
          </cell>
          <cell r="F178" t="str">
            <v>1-1/4 90 ELL SLIP X FIPT</v>
          </cell>
          <cell r="G178">
            <v>0.29099999999999998</v>
          </cell>
          <cell r="H178">
            <v>0.131995272</v>
          </cell>
          <cell r="I178">
            <v>50</v>
          </cell>
          <cell r="J178" t="str">
            <v>-</v>
          </cell>
          <cell r="K178">
            <v>3.35</v>
          </cell>
          <cell r="L178">
            <v>0.36119999999999997</v>
          </cell>
          <cell r="M178" t="str">
            <v>DURA</v>
          </cell>
          <cell r="N178" t="str">
            <v>407-012</v>
          </cell>
          <cell r="O178">
            <v>5</v>
          </cell>
          <cell r="P178" t="str">
            <v>D</v>
          </cell>
          <cell r="Q178">
            <v>3.5697399527186762</v>
          </cell>
          <cell r="R178">
            <v>4.033806146572104</v>
          </cell>
          <cell r="S178">
            <v>3.18</v>
          </cell>
          <cell r="T178">
            <v>3.18</v>
          </cell>
          <cell r="U178">
            <v>3.18</v>
          </cell>
          <cell r="V178">
            <v>3.35</v>
          </cell>
          <cell r="W178">
            <v>3.35</v>
          </cell>
          <cell r="X178"/>
          <cell r="Y178" t="str">
            <v/>
          </cell>
          <cell r="Z178">
            <v>183</v>
          </cell>
          <cell r="AA178">
            <v>0</v>
          </cell>
          <cell r="AB178">
            <v>0</v>
          </cell>
          <cell r="AC178">
            <v>0</v>
          </cell>
          <cell r="AD178">
            <v>0</v>
          </cell>
          <cell r="AE178"/>
          <cell r="AF178" t="e">
            <v>#N/A</v>
          </cell>
        </row>
        <row r="179">
          <cell r="A179" t="str">
            <v>ACTIVE</v>
          </cell>
          <cell r="B179" t="str">
            <v>407-015</v>
          </cell>
          <cell r="C179">
            <v>22557840</v>
          </cell>
          <cell r="D179" t="str">
            <v>407-015</v>
          </cell>
          <cell r="E179" t="str">
            <v>SCH 40</v>
          </cell>
          <cell r="F179" t="str">
            <v>1-1/2 90 ELL SLIP X FIPT</v>
          </cell>
          <cell r="G179">
            <v>0.41499999999999998</v>
          </cell>
          <cell r="H179">
            <v>0.18824067999999999</v>
          </cell>
          <cell r="I179">
            <v>25</v>
          </cell>
          <cell r="J179" t="str">
            <v>-</v>
          </cell>
          <cell r="K179">
            <v>3.95</v>
          </cell>
          <cell r="L179">
            <v>0.50924999999999998</v>
          </cell>
          <cell r="M179" t="str">
            <v>DURA</v>
          </cell>
          <cell r="N179" t="str">
            <v>407-015</v>
          </cell>
          <cell r="O179">
            <v>5</v>
          </cell>
          <cell r="P179" t="str">
            <v>D</v>
          </cell>
          <cell r="Q179">
            <v>3.9716312056737593</v>
          </cell>
          <cell r="R179">
            <v>4.4879432624113473</v>
          </cell>
          <cell r="S179">
            <v>3.75</v>
          </cell>
          <cell r="T179">
            <v>3.75</v>
          </cell>
          <cell r="U179">
            <v>3.75</v>
          </cell>
          <cell r="V179">
            <v>3.95</v>
          </cell>
          <cell r="W179">
            <v>3.95</v>
          </cell>
          <cell r="X179"/>
          <cell r="Y179" t="str">
            <v/>
          </cell>
          <cell r="Z179">
            <v>184</v>
          </cell>
          <cell r="AA179">
            <v>0</v>
          </cell>
          <cell r="AB179">
            <v>0</v>
          </cell>
          <cell r="AC179">
            <v>0</v>
          </cell>
          <cell r="AD179">
            <v>0</v>
          </cell>
          <cell r="AE179"/>
          <cell r="AF179" t="e">
            <v>#N/A</v>
          </cell>
        </row>
        <row r="180">
          <cell r="A180" t="str">
            <v>ACTIVE</v>
          </cell>
          <cell r="B180" t="str">
            <v>407-020</v>
          </cell>
          <cell r="C180">
            <v>22557858</v>
          </cell>
          <cell r="D180" t="str">
            <v>407-020</v>
          </cell>
          <cell r="E180" t="str">
            <v>SCH 40</v>
          </cell>
          <cell r="F180" t="str">
            <v>2 90 ELL SLIP X FIPT</v>
          </cell>
          <cell r="G180">
            <v>0.70199999999999996</v>
          </cell>
          <cell r="H180">
            <v>0.31842158399999998</v>
          </cell>
          <cell r="I180">
            <v>25</v>
          </cell>
          <cell r="J180" t="str">
            <v>-</v>
          </cell>
          <cell r="K180">
            <v>10.17</v>
          </cell>
          <cell r="L180">
            <v>0.98994000000000004</v>
          </cell>
          <cell r="M180" t="str">
            <v>DURA</v>
          </cell>
          <cell r="N180" t="str">
            <v>407-020</v>
          </cell>
          <cell r="O180">
            <v>5</v>
          </cell>
          <cell r="P180" t="str">
            <v>D</v>
          </cell>
          <cell r="Q180">
            <v>10.24822695035461</v>
          </cell>
          <cell r="R180">
            <v>11.580496453900707</v>
          </cell>
          <cell r="S180">
            <v>9.66</v>
          </cell>
          <cell r="T180">
            <v>9.66</v>
          </cell>
          <cell r="U180">
            <v>9.66</v>
          </cell>
          <cell r="V180">
            <v>10.17</v>
          </cell>
          <cell r="W180">
            <v>10.17</v>
          </cell>
          <cell r="X180"/>
          <cell r="Y180" t="str">
            <v/>
          </cell>
          <cell r="Z180">
            <v>185</v>
          </cell>
          <cell r="AA180">
            <v>0</v>
          </cell>
          <cell r="AB180">
            <v>0</v>
          </cell>
          <cell r="AC180">
            <v>0</v>
          </cell>
          <cell r="AD180">
            <v>0</v>
          </cell>
          <cell r="AE180"/>
          <cell r="AF180" t="e">
            <v>#N/A</v>
          </cell>
        </row>
        <row r="181">
          <cell r="A181" t="str">
            <v>ACTIVE</v>
          </cell>
          <cell r="B181" t="str">
            <v>407-025</v>
          </cell>
          <cell r="C181">
            <v>22557866</v>
          </cell>
          <cell r="D181" t="str">
            <v>407-025</v>
          </cell>
          <cell r="E181" t="str">
            <v>SCH 40</v>
          </cell>
          <cell r="F181" t="str">
            <v>2-1/2 90 ELL SLIP X FIPT</v>
          </cell>
          <cell r="G181">
            <v>0.91600000000000004</v>
          </cell>
          <cell r="H181">
            <v>0.41549027199999999</v>
          </cell>
          <cell r="I181">
            <v>10</v>
          </cell>
          <cell r="J181" t="str">
            <v>-</v>
          </cell>
          <cell r="K181">
            <v>25.548387096774192</v>
          </cell>
          <cell r="L181">
            <v>0.1953</v>
          </cell>
          <cell r="M181" t="str">
            <v>DURA</v>
          </cell>
          <cell r="N181" t="str">
            <v>407-025</v>
          </cell>
          <cell r="O181" t="str">
            <v>BOX</v>
          </cell>
          <cell r="P181" t="str">
            <v>D</v>
          </cell>
          <cell r="Q181">
            <v>25.342789598108748</v>
          </cell>
          <cell r="R181">
            <v>28.637352245862882</v>
          </cell>
          <cell r="S181">
            <v>23.76</v>
          </cell>
          <cell r="T181">
            <v>23.76</v>
          </cell>
          <cell r="U181">
            <v>23.76</v>
          </cell>
          <cell r="V181">
            <v>25.548387096774192</v>
          </cell>
          <cell r="W181">
            <v>25.548387096774192</v>
          </cell>
          <cell r="X181"/>
          <cell r="Y181" t="str">
            <v/>
          </cell>
          <cell r="Z181">
            <v>186</v>
          </cell>
          <cell r="AA181">
            <v>0</v>
          </cell>
          <cell r="AB181">
            <v>0</v>
          </cell>
          <cell r="AC181">
            <v>0</v>
          </cell>
          <cell r="AD181">
            <v>0</v>
          </cell>
          <cell r="AE181"/>
          <cell r="AF181" t="e">
            <v>#N/A</v>
          </cell>
        </row>
        <row r="182">
          <cell r="A182" t="str">
            <v>ACTIVE</v>
          </cell>
          <cell r="B182" t="str">
            <v>407-030</v>
          </cell>
          <cell r="C182">
            <v>22557874</v>
          </cell>
          <cell r="D182" t="str">
            <v>407-030</v>
          </cell>
          <cell r="E182" t="str">
            <v>SCH 40</v>
          </cell>
          <cell r="F182" t="str">
            <v>3 90 ELL SLIP X FIPT</v>
          </cell>
          <cell r="G182">
            <v>1.46</v>
          </cell>
          <cell r="H182">
            <v>0.66224432</v>
          </cell>
          <cell r="I182">
            <v>10</v>
          </cell>
          <cell r="J182" t="str">
            <v>-</v>
          </cell>
          <cell r="K182">
            <v>38.3010752688172</v>
          </cell>
          <cell r="L182">
            <v>4.8741000000000003</v>
          </cell>
          <cell r="M182" t="str">
            <v>DURA</v>
          </cell>
          <cell r="N182" t="str">
            <v>407-030</v>
          </cell>
          <cell r="O182" t="str">
            <v>BOX</v>
          </cell>
          <cell r="P182" t="str">
            <v>D</v>
          </cell>
          <cell r="Q182">
            <v>38.002364066193849</v>
          </cell>
          <cell r="R182">
            <v>42.942671394799042</v>
          </cell>
          <cell r="S182">
            <v>35.619999999999997</v>
          </cell>
          <cell r="T182">
            <v>35.619999999999997</v>
          </cell>
          <cell r="U182">
            <v>35.619999999999997</v>
          </cell>
          <cell r="V182">
            <v>38.3010752688172</v>
          </cell>
          <cell r="W182">
            <v>38.3010752688172</v>
          </cell>
          <cell r="X182"/>
          <cell r="Y182" t="str">
            <v/>
          </cell>
          <cell r="Z182">
            <v>187</v>
          </cell>
          <cell r="AA182">
            <v>0</v>
          </cell>
          <cell r="AB182">
            <v>0</v>
          </cell>
          <cell r="AC182">
            <v>0</v>
          </cell>
          <cell r="AD182">
            <v>0</v>
          </cell>
          <cell r="AE182"/>
          <cell r="AF182" t="e">
            <v>#N/A</v>
          </cell>
        </row>
        <row r="183">
          <cell r="A183" t="str">
            <v>ACTIVE</v>
          </cell>
          <cell r="B183" t="str">
            <v>407-040</v>
          </cell>
          <cell r="C183">
            <v>22557882</v>
          </cell>
          <cell r="D183" t="str">
            <v>407-040</v>
          </cell>
          <cell r="E183" t="str">
            <v>SCH 40</v>
          </cell>
          <cell r="F183" t="str">
            <v>4 90 ELL SLIP X FIPT</v>
          </cell>
          <cell r="G183">
            <v>2.3639999999999999</v>
          </cell>
          <cell r="H183">
            <v>1.0722914879999998</v>
          </cell>
          <cell r="I183">
            <v>5</v>
          </cell>
          <cell r="J183" t="str">
            <v>-</v>
          </cell>
          <cell r="K183">
            <v>58.053763440860216</v>
          </cell>
          <cell r="L183">
            <v>5.8327499999999999</v>
          </cell>
          <cell r="M183" t="str">
            <v>DURA</v>
          </cell>
          <cell r="N183" t="str">
            <v>407-040</v>
          </cell>
          <cell r="O183" t="str">
            <v>BOX</v>
          </cell>
          <cell r="P183" t="str">
            <v>D</v>
          </cell>
          <cell r="Q183">
            <v>57.600472813238774</v>
          </cell>
          <cell r="R183">
            <v>65.088534278959813</v>
          </cell>
          <cell r="S183">
            <v>53.99</v>
          </cell>
          <cell r="T183">
            <v>53.99</v>
          </cell>
          <cell r="U183">
            <v>53.99</v>
          </cell>
          <cell r="V183">
            <v>58.053763440860216</v>
          </cell>
          <cell r="W183">
            <v>58.053763440860216</v>
          </cell>
          <cell r="X183"/>
          <cell r="Y183" t="str">
            <v/>
          </cell>
          <cell r="Z183">
            <v>188</v>
          </cell>
          <cell r="AA183">
            <v>0</v>
          </cell>
          <cell r="AB183">
            <v>0</v>
          </cell>
          <cell r="AC183">
            <v>0</v>
          </cell>
          <cell r="AD183">
            <v>0</v>
          </cell>
          <cell r="AE183"/>
          <cell r="AF183" t="e">
            <v>#N/A</v>
          </cell>
        </row>
        <row r="184">
          <cell r="A184" t="str">
            <v>ACTIVE</v>
          </cell>
          <cell r="B184" t="str">
            <v>407-101</v>
          </cell>
          <cell r="C184">
            <v>22558200</v>
          </cell>
          <cell r="D184" t="str">
            <v>407-101</v>
          </cell>
          <cell r="E184" t="str">
            <v>SCH 40</v>
          </cell>
          <cell r="F184" t="str">
            <v>3/4X1/2 90 REDUCING ELL SXFIPT</v>
          </cell>
          <cell r="G184">
            <v>7.1999999999999995E-2</v>
          </cell>
          <cell r="H184">
            <v>3.2658623999999997E-2</v>
          </cell>
          <cell r="I184">
            <v>200</v>
          </cell>
          <cell r="J184" t="str">
            <v>-</v>
          </cell>
          <cell r="K184">
            <v>1.18</v>
          </cell>
          <cell r="L184">
            <v>0.1512</v>
          </cell>
          <cell r="M184" t="str">
            <v>DURA</v>
          </cell>
          <cell r="N184" t="str">
            <v>407-101</v>
          </cell>
          <cell r="O184">
            <v>10</v>
          </cell>
          <cell r="P184" t="str">
            <v>D</v>
          </cell>
          <cell r="Q184">
            <v>1.1820330969267139</v>
          </cell>
          <cell r="R184">
            <v>1.3356973995271866</v>
          </cell>
          <cell r="S184">
            <v>1.1200000000000001</v>
          </cell>
          <cell r="T184">
            <v>1.1200000000000001</v>
          </cell>
          <cell r="U184">
            <v>1.1200000000000001</v>
          </cell>
          <cell r="V184">
            <v>1.18</v>
          </cell>
          <cell r="W184">
            <v>1.18</v>
          </cell>
          <cell r="X184"/>
          <cell r="Y184" t="str">
            <v/>
          </cell>
          <cell r="Z184">
            <v>189</v>
          </cell>
          <cell r="AA184">
            <v>0</v>
          </cell>
          <cell r="AB184">
            <v>0</v>
          </cell>
          <cell r="AC184">
            <v>0</v>
          </cell>
          <cell r="AD184">
            <v>0</v>
          </cell>
          <cell r="AE184"/>
          <cell r="AF184" t="e">
            <v>#N/A</v>
          </cell>
        </row>
        <row r="185">
          <cell r="A185" t="str">
            <v>ACTIVE</v>
          </cell>
          <cell r="B185" t="str">
            <v>407-130</v>
          </cell>
          <cell r="C185">
            <v>22558226</v>
          </cell>
          <cell r="D185" t="str">
            <v>407-130</v>
          </cell>
          <cell r="E185" t="str">
            <v>SCH 40</v>
          </cell>
          <cell r="F185" t="str">
            <v>1X1/2 90 REDUCING ELL SXFIPT</v>
          </cell>
          <cell r="G185">
            <v>0.123</v>
          </cell>
          <cell r="H185">
            <v>5.5791816000000001E-2</v>
          </cell>
          <cell r="I185">
            <v>100</v>
          </cell>
          <cell r="J185" t="str">
            <v>-</v>
          </cell>
          <cell r="K185">
            <v>3.08</v>
          </cell>
          <cell r="L185">
            <v>0.37674000000000002</v>
          </cell>
          <cell r="M185" t="str">
            <v>DURA</v>
          </cell>
          <cell r="N185" t="str">
            <v>407-130</v>
          </cell>
          <cell r="O185">
            <v>10</v>
          </cell>
          <cell r="P185" t="str">
            <v>D</v>
          </cell>
          <cell r="Q185">
            <v>3.2860520094562649</v>
          </cell>
          <cell r="R185">
            <v>3.7132387706855789</v>
          </cell>
          <cell r="S185">
            <v>2.93</v>
          </cell>
          <cell r="T185">
            <v>2.93</v>
          </cell>
          <cell r="U185">
            <v>2.93</v>
          </cell>
          <cell r="V185">
            <v>3.08</v>
          </cell>
          <cell r="W185">
            <v>3.08</v>
          </cell>
          <cell r="X185"/>
          <cell r="Y185" t="str">
            <v/>
          </cell>
          <cell r="Z185">
            <v>190</v>
          </cell>
          <cell r="AA185">
            <v>0</v>
          </cell>
          <cell r="AB185">
            <v>0</v>
          </cell>
          <cell r="AC185">
            <v>0</v>
          </cell>
          <cell r="AD185">
            <v>0</v>
          </cell>
          <cell r="AE185"/>
          <cell r="AF185" t="e">
            <v>#N/A</v>
          </cell>
        </row>
        <row r="186">
          <cell r="A186" t="str">
            <v>ACTIVE</v>
          </cell>
          <cell r="B186" t="str">
            <v>407-131</v>
          </cell>
          <cell r="C186">
            <v>22558234</v>
          </cell>
          <cell r="D186" t="str">
            <v>407-131</v>
          </cell>
          <cell r="E186" t="str">
            <v>SCH 40</v>
          </cell>
          <cell r="F186" t="str">
            <v>1X3/4 90 REDUCING ELL SXFIPT</v>
          </cell>
          <cell r="G186">
            <v>0.13900000000000001</v>
          </cell>
          <cell r="H186">
            <v>6.3049288000000009E-2</v>
          </cell>
          <cell r="I186">
            <v>50</v>
          </cell>
          <cell r="J186" t="str">
            <v>-</v>
          </cell>
          <cell r="K186">
            <v>3.24</v>
          </cell>
          <cell r="L186">
            <v>0.29190000000000005</v>
          </cell>
          <cell r="M186" t="str">
            <v>DURA</v>
          </cell>
          <cell r="N186" t="str">
            <v>407-131</v>
          </cell>
          <cell r="O186">
            <v>10</v>
          </cell>
          <cell r="P186" t="str">
            <v>D</v>
          </cell>
          <cell r="Q186">
            <v>3.2860520094562649</v>
          </cell>
          <cell r="R186">
            <v>3.7132387706855789</v>
          </cell>
          <cell r="S186">
            <v>3.08</v>
          </cell>
          <cell r="T186">
            <v>3.08</v>
          </cell>
          <cell r="U186">
            <v>3.08</v>
          </cell>
          <cell r="V186">
            <v>3.24</v>
          </cell>
          <cell r="W186">
            <v>3.24</v>
          </cell>
          <cell r="X186"/>
          <cell r="Y186" t="str">
            <v/>
          </cell>
          <cell r="Z186">
            <v>191</v>
          </cell>
          <cell r="AA186">
            <v>0</v>
          </cell>
          <cell r="AB186">
            <v>0</v>
          </cell>
          <cell r="AC186">
            <v>0</v>
          </cell>
          <cell r="AD186">
            <v>0</v>
          </cell>
          <cell r="AE186"/>
          <cell r="AF186" t="e">
            <v>#N/A</v>
          </cell>
        </row>
        <row r="187">
          <cell r="A187" t="str">
            <v>ACTIVE</v>
          </cell>
          <cell r="B187" t="str">
            <v>407-168</v>
          </cell>
          <cell r="C187">
            <v>22558250</v>
          </cell>
          <cell r="D187" t="str">
            <v>407-168</v>
          </cell>
          <cell r="E187" t="str">
            <v>SCH 40</v>
          </cell>
          <cell r="F187" t="str">
            <v>1-1/4X1 90 REDUCING ELL SLIPXFIPT</v>
          </cell>
          <cell r="G187">
            <v>0.26400000000000001</v>
          </cell>
          <cell r="H187">
            <v>0.11974828800000001</v>
          </cell>
          <cell r="I187">
            <v>50</v>
          </cell>
          <cell r="J187" t="str">
            <v>-</v>
          </cell>
          <cell r="K187">
            <v>4.817204301075269</v>
          </cell>
          <cell r="L187">
            <v>0.48599999999999999</v>
          </cell>
          <cell r="M187" t="str">
            <v>DURA</v>
          </cell>
          <cell r="N187" t="str">
            <v>407-168</v>
          </cell>
          <cell r="O187">
            <v>5</v>
          </cell>
          <cell r="P187" t="str">
            <v>D</v>
          </cell>
          <cell r="Q187">
            <v>4.7872340425531918</v>
          </cell>
          <cell r="R187">
            <v>5.4095744680851059</v>
          </cell>
          <cell r="S187">
            <v>4.4800000000000004</v>
          </cell>
          <cell r="T187">
            <v>4.4800000000000004</v>
          </cell>
          <cell r="U187">
            <v>4.4800000000000004</v>
          </cell>
          <cell r="V187">
            <v>4.817204301075269</v>
          </cell>
          <cell r="W187">
            <v>4.817204301075269</v>
          </cell>
          <cell r="X187"/>
          <cell r="Y187" t="str">
            <v/>
          </cell>
          <cell r="Z187">
            <v>192</v>
          </cell>
          <cell r="AA187">
            <v>0</v>
          </cell>
          <cell r="AB187">
            <v>0</v>
          </cell>
          <cell r="AC187">
            <v>0</v>
          </cell>
          <cell r="AD187">
            <v>0</v>
          </cell>
          <cell r="AE187"/>
          <cell r="AF187" t="e">
            <v>#N/A</v>
          </cell>
        </row>
        <row r="188">
          <cell r="A188" t="str">
            <v>ACTIVE</v>
          </cell>
          <cell r="B188" t="str">
            <v>407-211</v>
          </cell>
          <cell r="C188">
            <v>22558269</v>
          </cell>
          <cell r="D188" t="str">
            <v>407-211</v>
          </cell>
          <cell r="E188" t="str">
            <v>SCH 40</v>
          </cell>
          <cell r="F188" t="str">
            <v>1-1/2X1 90 REDUCING ELL SLIPXFIPT</v>
          </cell>
          <cell r="G188">
            <v>0.46300000000000002</v>
          </cell>
          <cell r="H188">
            <v>0.21001309600000001</v>
          </cell>
          <cell r="I188">
            <v>25</v>
          </cell>
          <cell r="J188" t="str">
            <v>-</v>
          </cell>
          <cell r="K188">
            <v>8.0107526881720421</v>
          </cell>
          <cell r="L188">
            <v>0.80800000000000005</v>
          </cell>
          <cell r="M188" t="str">
            <v>DURA</v>
          </cell>
          <cell r="N188" t="str">
            <v>407-211</v>
          </cell>
          <cell r="O188">
            <v>5</v>
          </cell>
          <cell r="P188" t="str">
            <v>D</v>
          </cell>
          <cell r="Q188">
            <v>7.9550827423167858</v>
          </cell>
          <cell r="R188">
            <v>8.9892434988179666</v>
          </cell>
          <cell r="S188">
            <v>7.45</v>
          </cell>
          <cell r="T188">
            <v>7.45</v>
          </cell>
          <cell r="U188">
            <v>7.45</v>
          </cell>
          <cell r="V188">
            <v>8.0107526881720421</v>
          </cell>
          <cell r="W188">
            <v>8.0107526881720421</v>
          </cell>
          <cell r="X188"/>
          <cell r="Y188" t="str">
            <v/>
          </cell>
          <cell r="Z188">
            <v>193</v>
          </cell>
          <cell r="AA188">
            <v>0</v>
          </cell>
          <cell r="AB188">
            <v>0</v>
          </cell>
          <cell r="AC188">
            <v>0</v>
          </cell>
          <cell r="AD188">
            <v>0</v>
          </cell>
          <cell r="AE188"/>
          <cell r="AF188" t="e">
            <v>#N/A</v>
          </cell>
        </row>
        <row r="189">
          <cell r="A189" t="str">
            <v>ACTIVE</v>
          </cell>
          <cell r="B189" t="str">
            <v>408-005</v>
          </cell>
          <cell r="C189">
            <v>22557700</v>
          </cell>
          <cell r="D189" t="str">
            <v>408-005</v>
          </cell>
          <cell r="E189" t="str">
            <v>SCH 40</v>
          </cell>
          <cell r="F189" t="str">
            <v>1/2 90 ELL FIPT X FIPT</v>
          </cell>
          <cell r="G189">
            <v>7.2999999999999995E-2</v>
          </cell>
          <cell r="H189">
            <v>3.3112216E-2</v>
          </cell>
          <cell r="I189">
            <v>250</v>
          </cell>
          <cell r="J189" t="str">
            <v>-</v>
          </cell>
          <cell r="K189">
            <v>1.91</v>
          </cell>
          <cell r="L189">
            <v>0.19600000000000001</v>
          </cell>
          <cell r="M189" t="str">
            <v>DURA</v>
          </cell>
          <cell r="N189" t="str">
            <v>408-005</v>
          </cell>
          <cell r="O189">
            <v>10</v>
          </cell>
          <cell r="P189" t="str">
            <v>D</v>
          </cell>
          <cell r="Q189">
            <v>1.9267139479905437</v>
          </cell>
          <cell r="R189">
            <v>2.1771867612293141</v>
          </cell>
          <cell r="S189">
            <v>1.81</v>
          </cell>
          <cell r="T189">
            <v>1.81</v>
          </cell>
          <cell r="U189">
            <v>1.81</v>
          </cell>
          <cell r="V189">
            <v>1.91</v>
          </cell>
          <cell r="W189">
            <v>1.91</v>
          </cell>
          <cell r="X189"/>
          <cell r="Y189" t="str">
            <v/>
          </cell>
          <cell r="Z189">
            <v>194</v>
          </cell>
          <cell r="AA189">
            <v>0</v>
          </cell>
          <cell r="AB189">
            <v>0</v>
          </cell>
          <cell r="AC189">
            <v>0</v>
          </cell>
          <cell r="AD189">
            <v>0</v>
          </cell>
          <cell r="AE189"/>
          <cell r="AF189" t="e">
            <v>#N/A</v>
          </cell>
        </row>
        <row r="190">
          <cell r="A190" t="str">
            <v>ACTIVE</v>
          </cell>
          <cell r="B190" t="str">
            <v>408-007</v>
          </cell>
          <cell r="C190">
            <v>22557718</v>
          </cell>
          <cell r="D190" t="str">
            <v>408-007</v>
          </cell>
          <cell r="E190" t="str">
            <v>SCH 40</v>
          </cell>
          <cell r="F190" t="str">
            <v>3/4 90 ELL FIPT X FIPT</v>
          </cell>
          <cell r="G190">
            <v>12.56</v>
          </cell>
          <cell r="H190">
            <v>5.6971155200000005</v>
          </cell>
          <cell r="I190">
            <v>100</v>
          </cell>
          <cell r="J190" t="str">
            <v>-</v>
          </cell>
          <cell r="K190">
            <v>2.81</v>
          </cell>
          <cell r="L190">
            <v>0.25305</v>
          </cell>
          <cell r="M190" t="str">
            <v>DURA</v>
          </cell>
          <cell r="N190" t="str">
            <v>408-007</v>
          </cell>
          <cell r="O190">
            <v>10</v>
          </cell>
          <cell r="P190" t="str">
            <v>D</v>
          </cell>
          <cell r="Q190">
            <v>2.8486997635933808</v>
          </cell>
          <cell r="R190">
            <v>3.2190307328605199</v>
          </cell>
          <cell r="S190">
            <v>2.67</v>
          </cell>
          <cell r="T190">
            <v>2.67</v>
          </cell>
          <cell r="U190">
            <v>2.67</v>
          </cell>
          <cell r="V190">
            <v>2.81</v>
          </cell>
          <cell r="W190">
            <v>2.81</v>
          </cell>
          <cell r="X190"/>
          <cell r="Y190" t="str">
            <v/>
          </cell>
          <cell r="Z190">
            <v>195</v>
          </cell>
          <cell r="AA190">
            <v>0</v>
          </cell>
          <cell r="AB190">
            <v>0</v>
          </cell>
          <cell r="AC190">
            <v>0</v>
          </cell>
          <cell r="AD190">
            <v>0</v>
          </cell>
          <cell r="AE190"/>
          <cell r="AF190" t="e">
            <v>#N/A</v>
          </cell>
        </row>
        <row r="191">
          <cell r="A191" t="str">
            <v>ACTIVE</v>
          </cell>
          <cell r="B191" t="str">
            <v>408-010</v>
          </cell>
          <cell r="C191">
            <v>22557726</v>
          </cell>
          <cell r="D191" t="str">
            <v>408-010</v>
          </cell>
          <cell r="E191" t="str">
            <v>SCH 40</v>
          </cell>
          <cell r="F191" t="str">
            <v>1 90 ELL FIPT X FIPT</v>
          </cell>
          <cell r="G191">
            <v>0.20699999999999999</v>
          </cell>
          <cell r="H191">
            <v>9.3893543999999995E-2</v>
          </cell>
          <cell r="I191">
            <v>50</v>
          </cell>
          <cell r="J191" t="str">
            <v>-</v>
          </cell>
          <cell r="K191">
            <v>6.03</v>
          </cell>
          <cell r="L191">
            <v>0.54285000000000005</v>
          </cell>
          <cell r="M191" t="str">
            <v>DURA</v>
          </cell>
          <cell r="N191" t="str">
            <v>408-010</v>
          </cell>
          <cell r="O191">
            <v>10</v>
          </cell>
          <cell r="P191" t="str">
            <v>D</v>
          </cell>
          <cell r="Q191">
            <v>6.2884160756501188</v>
          </cell>
          <cell r="R191">
            <v>7.1059101654846337</v>
          </cell>
          <cell r="S191">
            <v>5.73</v>
          </cell>
          <cell r="T191">
            <v>5.73</v>
          </cell>
          <cell r="U191">
            <v>5.73</v>
          </cell>
          <cell r="V191">
            <v>6.03</v>
          </cell>
          <cell r="W191">
            <v>6.03</v>
          </cell>
          <cell r="X191"/>
          <cell r="Y191" t="str">
            <v/>
          </cell>
          <cell r="Z191">
            <v>196</v>
          </cell>
          <cell r="AA191">
            <v>0</v>
          </cell>
          <cell r="AB191">
            <v>0</v>
          </cell>
          <cell r="AC191">
            <v>0</v>
          </cell>
          <cell r="AD191">
            <v>0</v>
          </cell>
          <cell r="AE191"/>
          <cell r="AF191" t="e">
            <v>#N/A</v>
          </cell>
        </row>
        <row r="192">
          <cell r="A192" t="str">
            <v>ACTIVE</v>
          </cell>
          <cell r="B192" t="str">
            <v>408-012</v>
          </cell>
          <cell r="C192">
            <v>22557734</v>
          </cell>
          <cell r="D192" t="str">
            <v>408-012</v>
          </cell>
          <cell r="E192" t="str">
            <v>SCH 40</v>
          </cell>
          <cell r="F192" t="str">
            <v>1-1/4 90 ELL FIPT X FIPT</v>
          </cell>
          <cell r="G192">
            <v>0.315</v>
          </cell>
          <cell r="H192">
            <v>0.14288148000000001</v>
          </cell>
          <cell r="I192">
            <v>50</v>
          </cell>
          <cell r="J192" t="str">
            <v>-</v>
          </cell>
          <cell r="K192">
            <v>6.5913978494623651</v>
          </cell>
          <cell r="L192">
            <v>0.69720000000000004</v>
          </cell>
          <cell r="M192" t="str">
            <v>DURA</v>
          </cell>
          <cell r="N192" t="str">
            <v>408-012</v>
          </cell>
          <cell r="O192">
            <v>5</v>
          </cell>
          <cell r="P192" t="str">
            <v>D</v>
          </cell>
          <cell r="Q192">
            <v>6.5366430260047288</v>
          </cell>
          <cell r="R192">
            <v>7.386406619385343</v>
          </cell>
          <cell r="S192">
            <v>6.13</v>
          </cell>
          <cell r="T192">
            <v>6.13</v>
          </cell>
          <cell r="U192">
            <v>6.13</v>
          </cell>
          <cell r="V192">
            <v>6.5913978494623651</v>
          </cell>
          <cell r="W192">
            <v>6.5913978494623651</v>
          </cell>
          <cell r="X192"/>
          <cell r="Y192" t="str">
            <v/>
          </cell>
          <cell r="Z192">
            <v>197</v>
          </cell>
          <cell r="AA192">
            <v>0</v>
          </cell>
          <cell r="AB192">
            <v>0</v>
          </cell>
          <cell r="AC192">
            <v>0</v>
          </cell>
          <cell r="AD192">
            <v>0</v>
          </cell>
          <cell r="AE192"/>
          <cell r="AF192" t="e">
            <v>#N/A</v>
          </cell>
        </row>
        <row r="193">
          <cell r="A193" t="str">
            <v>ACTIVE</v>
          </cell>
          <cell r="B193" t="str">
            <v>408-015</v>
          </cell>
          <cell r="C193">
            <v>22557742</v>
          </cell>
          <cell r="D193" t="str">
            <v>408-015</v>
          </cell>
          <cell r="E193" t="str">
            <v>SCH 40</v>
          </cell>
          <cell r="F193" t="str">
            <v>1-1/2 90 ELL FIPT X FIPT</v>
          </cell>
          <cell r="G193">
            <v>9.8000000000000007</v>
          </cell>
          <cell r="H193">
            <v>4.4452015999999999</v>
          </cell>
          <cell r="I193">
            <v>25</v>
          </cell>
          <cell r="J193" t="str">
            <v>-</v>
          </cell>
          <cell r="K193">
            <v>8.3333333333333321</v>
          </cell>
          <cell r="L193">
            <v>0.83685000000000009</v>
          </cell>
          <cell r="M193" t="str">
            <v>DURA</v>
          </cell>
          <cell r="N193" t="str">
            <v>408-015</v>
          </cell>
          <cell r="O193">
            <v>5</v>
          </cell>
          <cell r="P193" t="str">
            <v>D</v>
          </cell>
          <cell r="Q193">
            <v>8.2624113475177321</v>
          </cell>
          <cell r="R193">
            <v>9.3365248226950364</v>
          </cell>
          <cell r="S193">
            <v>7.75</v>
          </cell>
          <cell r="T193">
            <v>7.75</v>
          </cell>
          <cell r="U193">
            <v>7.75</v>
          </cell>
          <cell r="V193">
            <v>8.3333333333333321</v>
          </cell>
          <cell r="W193">
            <v>8.3333333333333321</v>
          </cell>
          <cell r="X193"/>
          <cell r="Y193" t="str">
            <v/>
          </cell>
          <cell r="Z193">
            <v>198</v>
          </cell>
          <cell r="AA193">
            <v>0</v>
          </cell>
          <cell r="AB193">
            <v>0</v>
          </cell>
          <cell r="AC193">
            <v>0</v>
          </cell>
          <cell r="AD193">
            <v>0</v>
          </cell>
          <cell r="AE193"/>
          <cell r="AF193" t="e">
            <v>#N/A</v>
          </cell>
        </row>
        <row r="194">
          <cell r="A194" t="str">
            <v>ACTIVE</v>
          </cell>
          <cell r="B194" t="str">
            <v>408-020</v>
          </cell>
          <cell r="C194">
            <v>22557750</v>
          </cell>
          <cell r="D194" t="str">
            <v>408-020</v>
          </cell>
          <cell r="E194" t="str">
            <v>SCH 40</v>
          </cell>
          <cell r="F194" t="str">
            <v>2 90 ELL FIPT X FIPT</v>
          </cell>
          <cell r="G194">
            <v>0.55900000000000005</v>
          </cell>
          <cell r="H194">
            <v>0.25355792800000004</v>
          </cell>
          <cell r="I194">
            <v>25</v>
          </cell>
          <cell r="J194" t="str">
            <v>-</v>
          </cell>
          <cell r="K194">
            <v>12.634408602150536</v>
          </cell>
          <cell r="L194">
            <v>1.1491200000000001</v>
          </cell>
          <cell r="M194" t="str">
            <v>DURA</v>
          </cell>
          <cell r="N194" t="str">
            <v>408-020</v>
          </cell>
          <cell r="O194">
            <v>5</v>
          </cell>
          <cell r="P194" t="str">
            <v>D</v>
          </cell>
          <cell r="Q194">
            <v>12.529550827423167</v>
          </cell>
          <cell r="R194">
            <v>14.158392434988178</v>
          </cell>
          <cell r="S194">
            <v>11.75</v>
          </cell>
          <cell r="T194">
            <v>11.75</v>
          </cell>
          <cell r="U194">
            <v>11.75</v>
          </cell>
          <cell r="V194">
            <v>12.634408602150536</v>
          </cell>
          <cell r="W194">
            <v>12.634408602150536</v>
          </cell>
          <cell r="X194"/>
          <cell r="Y194" t="str">
            <v/>
          </cell>
          <cell r="Z194">
            <v>199</v>
          </cell>
          <cell r="AA194">
            <v>0</v>
          </cell>
          <cell r="AB194">
            <v>0</v>
          </cell>
          <cell r="AC194">
            <v>0</v>
          </cell>
          <cell r="AD194">
            <v>0</v>
          </cell>
          <cell r="AE194"/>
          <cell r="AF194" t="e">
            <v>#N/A</v>
          </cell>
        </row>
        <row r="195">
          <cell r="A195" t="str">
            <v>ACTIVE</v>
          </cell>
          <cell r="B195" t="str">
            <v>409-005</v>
          </cell>
          <cell r="C195">
            <v>22556626</v>
          </cell>
          <cell r="D195" t="str">
            <v>409-005</v>
          </cell>
          <cell r="E195" t="str">
            <v>SCH 40</v>
          </cell>
          <cell r="F195" t="str">
            <v>1/2 90 STREET ELL SPGXSLIP</v>
          </cell>
          <cell r="G195">
            <v>6.4000000000000001E-2</v>
          </cell>
          <cell r="H195">
            <v>2.9029888E-2</v>
          </cell>
          <cell r="I195">
            <v>250</v>
          </cell>
          <cell r="J195" t="str">
            <v>-</v>
          </cell>
          <cell r="K195">
            <v>2.23</v>
          </cell>
          <cell r="L195">
            <v>0.26795999999999998</v>
          </cell>
          <cell r="M195" t="str">
            <v>DURA</v>
          </cell>
          <cell r="N195" t="str">
            <v>409-005</v>
          </cell>
          <cell r="O195">
            <v>10</v>
          </cell>
          <cell r="P195" t="str">
            <v>D</v>
          </cell>
          <cell r="Q195">
            <v>2.2576832151300237</v>
          </cell>
          <cell r="R195">
            <v>2.5511820330969264</v>
          </cell>
          <cell r="S195">
            <v>2.12</v>
          </cell>
          <cell r="T195">
            <v>2.12</v>
          </cell>
          <cell r="U195">
            <v>2.12</v>
          </cell>
          <cell r="V195">
            <v>2.23</v>
          </cell>
          <cell r="W195">
            <v>2.23</v>
          </cell>
          <cell r="X195"/>
          <cell r="Y195" t="str">
            <v/>
          </cell>
          <cell r="Z195">
            <v>200</v>
          </cell>
          <cell r="AA195">
            <v>0</v>
          </cell>
          <cell r="AB195">
            <v>0</v>
          </cell>
          <cell r="AC195">
            <v>0</v>
          </cell>
          <cell r="AD195">
            <v>0</v>
          </cell>
          <cell r="AE195"/>
          <cell r="AF195" t="e">
            <v>#N/A</v>
          </cell>
        </row>
        <row r="196">
          <cell r="A196" t="str">
            <v>ACTIVE</v>
          </cell>
          <cell r="B196" t="str">
            <v>409-007</v>
          </cell>
          <cell r="C196">
            <v>22555219</v>
          </cell>
          <cell r="D196" t="str">
            <v>409-007</v>
          </cell>
          <cell r="E196" t="str">
            <v>SCH 40</v>
          </cell>
          <cell r="F196" t="str">
            <v>3/4 90 STREET ELL SPGXSLIP</v>
          </cell>
          <cell r="G196">
            <v>8.7999999999999995E-2</v>
          </cell>
          <cell r="H196">
            <v>3.9916095999999998E-2</v>
          </cell>
          <cell r="I196">
            <v>150</v>
          </cell>
          <cell r="J196" t="str">
            <v>-</v>
          </cell>
          <cell r="K196">
            <v>2.74</v>
          </cell>
          <cell r="L196">
            <v>0.28759499999999999</v>
          </cell>
          <cell r="M196" t="str">
            <v>DURA</v>
          </cell>
          <cell r="N196" t="str">
            <v>409-007</v>
          </cell>
          <cell r="O196">
            <v>10</v>
          </cell>
          <cell r="P196" t="str">
            <v>A</v>
          </cell>
          <cell r="Q196">
            <v>3.3215130023640662</v>
          </cell>
          <cell r="R196">
            <v>3.7533096926713942</v>
          </cell>
          <cell r="S196">
            <v>2.6</v>
          </cell>
          <cell r="T196">
            <v>2.6</v>
          </cell>
          <cell r="U196">
            <v>2.6</v>
          </cell>
          <cell r="V196">
            <v>2.74</v>
          </cell>
          <cell r="W196">
            <v>2.74</v>
          </cell>
          <cell r="X196"/>
          <cell r="Y196" t="str">
            <v/>
          </cell>
          <cell r="Z196">
            <v>201</v>
          </cell>
          <cell r="AA196">
            <v>0</v>
          </cell>
          <cell r="AB196">
            <v>0</v>
          </cell>
          <cell r="AC196">
            <v>0</v>
          </cell>
          <cell r="AD196">
            <v>0</v>
          </cell>
          <cell r="AE196"/>
          <cell r="AF196" t="e">
            <v>#N/A</v>
          </cell>
        </row>
        <row r="197">
          <cell r="A197" t="str">
            <v>ACTIVE</v>
          </cell>
          <cell r="B197" t="str">
            <v>409-010</v>
          </cell>
          <cell r="C197">
            <v>22556622</v>
          </cell>
          <cell r="D197" t="str">
            <v>409-010</v>
          </cell>
          <cell r="E197" t="str">
            <v>SCH 40</v>
          </cell>
          <cell r="F197" t="str">
            <v>1 90 STREET ELL SPGXSLIP</v>
          </cell>
          <cell r="G197">
            <v>0.16900000000000001</v>
          </cell>
          <cell r="H197">
            <v>7.6657048000000005E-2</v>
          </cell>
          <cell r="I197">
            <v>50</v>
          </cell>
          <cell r="J197" t="str">
            <v>-</v>
          </cell>
          <cell r="K197">
            <v>4.72</v>
          </cell>
          <cell r="L197">
            <v>0.47040000000000004</v>
          </cell>
          <cell r="M197" t="str">
            <v>DURA</v>
          </cell>
          <cell r="N197" t="str">
            <v>409-010</v>
          </cell>
          <cell r="O197">
            <v>10</v>
          </cell>
          <cell r="P197" t="str">
            <v>D</v>
          </cell>
          <cell r="Q197">
            <v>5.7328605200945617</v>
          </cell>
          <cell r="R197">
            <v>6.4781323877068537</v>
          </cell>
          <cell r="S197">
            <v>4.4800000000000004</v>
          </cell>
          <cell r="T197">
            <v>4.4800000000000004</v>
          </cell>
          <cell r="U197">
            <v>4.4800000000000004</v>
          </cell>
          <cell r="V197">
            <v>4.72</v>
          </cell>
          <cell r="W197">
            <v>4.72</v>
          </cell>
          <cell r="X197"/>
          <cell r="Y197" t="str">
            <v/>
          </cell>
          <cell r="Z197">
            <v>202</v>
          </cell>
          <cell r="AA197">
            <v>0</v>
          </cell>
          <cell r="AB197">
            <v>0</v>
          </cell>
          <cell r="AC197">
            <v>0</v>
          </cell>
          <cell r="AD197">
            <v>0</v>
          </cell>
          <cell r="AE197"/>
          <cell r="AF197" t="e">
            <v>#N/A</v>
          </cell>
        </row>
        <row r="198">
          <cell r="A198" t="str">
            <v>ACTIVE</v>
          </cell>
          <cell r="B198" t="str">
            <v>409-012</v>
          </cell>
          <cell r="C198">
            <v>22556630</v>
          </cell>
          <cell r="D198" t="str">
            <v>409-012</v>
          </cell>
          <cell r="E198" t="str">
            <v>SCH 40</v>
          </cell>
          <cell r="F198" t="str">
            <v>1-1/4 90 STREET ELL SPGXSLIP</v>
          </cell>
          <cell r="G198">
            <v>0.23699999999999999</v>
          </cell>
          <cell r="H198">
            <v>0.10750130399999999</v>
          </cell>
          <cell r="I198">
            <v>50</v>
          </cell>
          <cell r="J198" t="str">
            <v>-</v>
          </cell>
          <cell r="K198">
            <v>6.04</v>
          </cell>
          <cell r="L198">
            <v>0.66391500000000003</v>
          </cell>
          <cell r="M198" t="str">
            <v>DURA</v>
          </cell>
          <cell r="N198" t="str">
            <v>409-012</v>
          </cell>
          <cell r="O198">
            <v>5</v>
          </cell>
          <cell r="P198" t="str">
            <v>D</v>
          </cell>
          <cell r="Q198">
            <v>5.7328605200945617</v>
          </cell>
          <cell r="R198">
            <v>6.4781323877068537</v>
          </cell>
          <cell r="S198">
            <v>5.74</v>
          </cell>
          <cell r="T198">
            <v>5.74</v>
          </cell>
          <cell r="U198">
            <v>5.74</v>
          </cell>
          <cell r="V198">
            <v>6.04</v>
          </cell>
          <cell r="W198">
            <v>6.04</v>
          </cell>
          <cell r="X198"/>
          <cell r="Y198" t="str">
            <v/>
          </cell>
          <cell r="Z198">
            <v>203</v>
          </cell>
          <cell r="AA198">
            <v>0</v>
          </cell>
          <cell r="AB198">
            <v>0</v>
          </cell>
          <cell r="AC198">
            <v>0</v>
          </cell>
          <cell r="AD198">
            <v>0</v>
          </cell>
          <cell r="AE198"/>
          <cell r="AF198" t="e">
            <v>#N/A</v>
          </cell>
        </row>
        <row r="199">
          <cell r="A199" t="str">
            <v>ACTIVE</v>
          </cell>
          <cell r="B199" t="str">
            <v>409-015</v>
          </cell>
          <cell r="C199">
            <v>22556649</v>
          </cell>
          <cell r="D199" t="str">
            <v>409-015</v>
          </cell>
          <cell r="E199" t="str">
            <v>SCH 40</v>
          </cell>
          <cell r="F199" t="str">
            <v>1-1/2 90 STREET ELL SPGXSLIP</v>
          </cell>
          <cell r="G199">
            <v>0.23899999999999999</v>
          </cell>
          <cell r="H199">
            <v>0.108408488</v>
          </cell>
          <cell r="I199">
            <v>50</v>
          </cell>
          <cell r="J199" t="str">
            <v>-</v>
          </cell>
          <cell r="K199">
            <v>6.24</v>
          </cell>
          <cell r="L199">
            <v>0.74959500000000001</v>
          </cell>
          <cell r="M199" t="str">
            <v>DURA</v>
          </cell>
          <cell r="N199" t="str">
            <v>409-015</v>
          </cell>
          <cell r="O199">
            <v>5</v>
          </cell>
          <cell r="P199" t="str">
            <v>D</v>
          </cell>
          <cell r="Q199">
            <v>7.5295508274231686</v>
          </cell>
          <cell r="R199">
            <v>8.5083924349881794</v>
          </cell>
          <cell r="S199">
            <v>5.93</v>
          </cell>
          <cell r="T199">
            <v>5.93</v>
          </cell>
          <cell r="U199">
            <v>5.93</v>
          </cell>
          <cell r="V199">
            <v>6.24</v>
          </cell>
          <cell r="W199">
            <v>6.24</v>
          </cell>
          <cell r="X199"/>
          <cell r="Y199" t="str">
            <v/>
          </cell>
          <cell r="Z199">
            <v>204</v>
          </cell>
          <cell r="AA199">
            <v>0</v>
          </cell>
          <cell r="AB199">
            <v>0</v>
          </cell>
          <cell r="AC199">
            <v>0</v>
          </cell>
          <cell r="AD199">
            <v>0</v>
          </cell>
          <cell r="AE199"/>
          <cell r="AF199" t="e">
            <v>#N/A</v>
          </cell>
        </row>
        <row r="200">
          <cell r="A200" t="str">
            <v>ACTIVE</v>
          </cell>
          <cell r="B200" t="str">
            <v>409-020</v>
          </cell>
          <cell r="C200">
            <v>22556657</v>
          </cell>
          <cell r="D200" t="str">
            <v>409-020</v>
          </cell>
          <cell r="E200" t="str">
            <v>SCH 40</v>
          </cell>
          <cell r="F200" t="str">
            <v>2 90 STREET ELL SPGXSLIP</v>
          </cell>
          <cell r="G200">
            <v>0.497</v>
          </cell>
          <cell r="H200">
            <v>0.22543522399999999</v>
          </cell>
          <cell r="I200">
            <v>20</v>
          </cell>
          <cell r="J200" t="str">
            <v>-</v>
          </cell>
          <cell r="K200">
            <v>12.04</v>
          </cell>
          <cell r="L200">
            <v>1.1413500000000001</v>
          </cell>
          <cell r="M200" t="str">
            <v>DURA</v>
          </cell>
          <cell r="N200" t="str">
            <v>409-020</v>
          </cell>
          <cell r="O200">
            <v>5</v>
          </cell>
          <cell r="P200" t="str">
            <v>D</v>
          </cell>
          <cell r="Q200">
            <v>14.030732860520095</v>
          </cell>
          <cell r="R200">
            <v>15.854728132387706</v>
          </cell>
          <cell r="S200">
            <v>11.44</v>
          </cell>
          <cell r="T200">
            <v>11.44</v>
          </cell>
          <cell r="U200">
            <v>11.44</v>
          </cell>
          <cell r="V200">
            <v>12.04</v>
          </cell>
          <cell r="W200">
            <v>12.04</v>
          </cell>
          <cell r="X200"/>
          <cell r="Y200" t="str">
            <v/>
          </cell>
          <cell r="Z200">
            <v>205</v>
          </cell>
          <cell r="AA200">
            <v>0</v>
          </cell>
          <cell r="AB200">
            <v>0</v>
          </cell>
          <cell r="AC200">
            <v>0</v>
          </cell>
          <cell r="AD200">
            <v>0</v>
          </cell>
          <cell r="AE200"/>
          <cell r="AF200" t="e">
            <v>#N/A</v>
          </cell>
        </row>
        <row r="201">
          <cell r="A201" t="str">
            <v>ACTIVE</v>
          </cell>
          <cell r="B201" t="str">
            <v>409-074</v>
          </cell>
          <cell r="C201">
            <v>22556412</v>
          </cell>
          <cell r="D201" t="str">
            <v>409-074</v>
          </cell>
          <cell r="E201" t="str">
            <v>SCH 40</v>
          </cell>
          <cell r="F201" t="str">
            <v>1/2X3/4 90 RED STREET ELL SPGXSLIP</v>
          </cell>
          <cell r="G201">
            <v>8.5000000000000006E-2</v>
          </cell>
          <cell r="H201">
            <v>3.8555320000000004E-2</v>
          </cell>
          <cell r="I201">
            <v>250</v>
          </cell>
          <cell r="J201" t="str">
            <v>-</v>
          </cell>
          <cell r="K201">
            <v>3.4623655913978495</v>
          </cell>
          <cell r="L201">
            <v>0.34920000000000001</v>
          </cell>
          <cell r="M201" t="str">
            <v>DURA</v>
          </cell>
          <cell r="N201" t="str">
            <v>409-074</v>
          </cell>
          <cell r="O201">
            <v>10</v>
          </cell>
          <cell r="P201" t="str">
            <v>D</v>
          </cell>
          <cell r="Q201">
            <v>3.439716312056738</v>
          </cell>
          <cell r="R201">
            <v>3.8868794326241134</v>
          </cell>
          <cell r="S201">
            <v>3.22</v>
          </cell>
          <cell r="T201">
            <v>3.22</v>
          </cell>
          <cell r="U201">
            <v>3.22</v>
          </cell>
          <cell r="V201">
            <v>3.4623655913978495</v>
          </cell>
          <cell r="W201">
            <v>3.4623655913978495</v>
          </cell>
          <cell r="X201"/>
          <cell r="Y201" t="str">
            <v/>
          </cell>
          <cell r="Z201">
            <v>206</v>
          </cell>
          <cell r="AA201">
            <v>0</v>
          </cell>
          <cell r="AB201">
            <v>0</v>
          </cell>
          <cell r="AC201">
            <v>0</v>
          </cell>
          <cell r="AD201">
            <v>0</v>
          </cell>
          <cell r="AE201"/>
          <cell r="AF201" t="e">
            <v>#N/A</v>
          </cell>
        </row>
        <row r="202">
          <cell r="A202" t="str">
            <v>ACTIVE</v>
          </cell>
          <cell r="B202" t="str">
            <v>409-101</v>
          </cell>
          <cell r="C202">
            <v>22556414</v>
          </cell>
          <cell r="D202" t="str">
            <v>409-101</v>
          </cell>
          <cell r="E202" t="str">
            <v>SCH 40</v>
          </cell>
          <cell r="F202" t="str">
            <v>3/4X1/2 90 RED STREET ELL SPGXSLIP</v>
          </cell>
          <cell r="G202">
            <v>7.2999999999999995E-2</v>
          </cell>
          <cell r="H202">
            <v>3.3112216E-2</v>
          </cell>
          <cell r="I202">
            <v>250</v>
          </cell>
          <cell r="J202" t="str">
            <v>-</v>
          </cell>
          <cell r="K202">
            <v>3.4623655913978495</v>
          </cell>
          <cell r="L202">
            <v>0.34920000000000001</v>
          </cell>
          <cell r="M202" t="str">
            <v>DURA</v>
          </cell>
          <cell r="N202" t="str">
            <v>409-101</v>
          </cell>
          <cell r="O202">
            <v>10</v>
          </cell>
          <cell r="P202" t="str">
            <v>D</v>
          </cell>
          <cell r="Q202">
            <v>3.439716312056738</v>
          </cell>
          <cell r="R202">
            <v>3.8868794326241134</v>
          </cell>
          <cell r="S202">
            <v>3.22</v>
          </cell>
          <cell r="T202">
            <v>3.22</v>
          </cell>
          <cell r="U202">
            <v>3.22</v>
          </cell>
          <cell r="V202">
            <v>3.4623655913978495</v>
          </cell>
          <cell r="W202">
            <v>3.4623655913978495</v>
          </cell>
          <cell r="X202"/>
          <cell r="Y202" t="str">
            <v/>
          </cell>
          <cell r="Z202">
            <v>207</v>
          </cell>
          <cell r="AA202">
            <v>0</v>
          </cell>
          <cell r="AB202">
            <v>0</v>
          </cell>
          <cell r="AC202">
            <v>0</v>
          </cell>
          <cell r="AD202">
            <v>0</v>
          </cell>
          <cell r="AE202"/>
          <cell r="AF202" t="e">
            <v>#N/A</v>
          </cell>
        </row>
        <row r="203">
          <cell r="A203" t="str">
            <v>ACTIVE</v>
          </cell>
          <cell r="B203" t="str">
            <v>409-102</v>
          </cell>
          <cell r="C203">
            <v>22556416</v>
          </cell>
          <cell r="D203" t="str">
            <v>409-102</v>
          </cell>
          <cell r="E203" t="str">
            <v>SCH 40</v>
          </cell>
          <cell r="F203" t="str">
            <v>3/4X1 90 RED STREET ELL SPGXSLIP</v>
          </cell>
          <cell r="G203">
            <v>0.16800000000000001</v>
          </cell>
          <cell r="H203">
            <v>7.6203456000000003E-2</v>
          </cell>
          <cell r="I203">
            <v>50</v>
          </cell>
          <cell r="J203" t="str">
            <v>-</v>
          </cell>
          <cell r="K203">
            <v>6.0215053763440851</v>
          </cell>
          <cell r="L203">
            <v>0.60599999999999998</v>
          </cell>
          <cell r="M203" t="str">
            <v>DURA</v>
          </cell>
          <cell r="N203" t="str">
            <v>409-102</v>
          </cell>
          <cell r="O203">
            <v>10</v>
          </cell>
          <cell r="P203" t="str">
            <v>D</v>
          </cell>
          <cell r="Q203">
            <v>5.9692671394799053</v>
          </cell>
          <cell r="R203">
            <v>6.745271867612292</v>
          </cell>
          <cell r="S203">
            <v>5.6</v>
          </cell>
          <cell r="T203">
            <v>5.6</v>
          </cell>
          <cell r="U203">
            <v>5.6</v>
          </cell>
          <cell r="V203">
            <v>6.0215053763440851</v>
          </cell>
          <cell r="W203">
            <v>6.0215053763440851</v>
          </cell>
          <cell r="X203"/>
          <cell r="Y203" t="str">
            <v/>
          </cell>
          <cell r="Z203">
            <v>208</v>
          </cell>
          <cell r="AA203">
            <v>0</v>
          </cell>
          <cell r="AB203">
            <v>0</v>
          </cell>
          <cell r="AC203">
            <v>0</v>
          </cell>
          <cell r="AD203">
            <v>0</v>
          </cell>
          <cell r="AE203"/>
          <cell r="AF203" t="e">
            <v>#N/A</v>
          </cell>
        </row>
        <row r="204">
          <cell r="A204" t="str">
            <v>ACTIVE</v>
          </cell>
          <cell r="B204" t="str">
            <v>409-130</v>
          </cell>
          <cell r="C204">
            <v>22556418</v>
          </cell>
          <cell r="D204" t="str">
            <v>409-130</v>
          </cell>
          <cell r="E204" t="str">
            <v>SCH 40</v>
          </cell>
          <cell r="F204" t="str">
            <v>1X1/2 90 RED STREET ELL SPGXSLIP</v>
          </cell>
          <cell r="G204">
            <v>9.0999999999999998E-2</v>
          </cell>
          <cell r="H204">
            <v>4.1276871999999999E-2</v>
          </cell>
          <cell r="I204">
            <v>100</v>
          </cell>
          <cell r="J204" t="str">
            <v>-</v>
          </cell>
          <cell r="K204">
            <v>6.0215053763440851</v>
          </cell>
          <cell r="L204">
            <v>0.60599999999999998</v>
          </cell>
          <cell r="M204" t="str">
            <v>DURA</v>
          </cell>
          <cell r="N204" t="str">
            <v>409-130</v>
          </cell>
          <cell r="O204">
            <v>10</v>
          </cell>
          <cell r="P204" t="str">
            <v>D</v>
          </cell>
          <cell r="Q204">
            <v>5.9692671394799053</v>
          </cell>
          <cell r="R204">
            <v>6.745271867612292</v>
          </cell>
          <cell r="S204">
            <v>5.6</v>
          </cell>
          <cell r="T204">
            <v>5.6</v>
          </cell>
          <cell r="U204">
            <v>5.6</v>
          </cell>
          <cell r="V204">
            <v>6.0215053763440851</v>
          </cell>
          <cell r="W204">
            <v>6.0215053763440851</v>
          </cell>
          <cell r="X204"/>
          <cell r="Y204" t="str">
            <v/>
          </cell>
          <cell r="Z204">
            <v>209</v>
          </cell>
          <cell r="AA204">
            <v>0</v>
          </cell>
          <cell r="AB204">
            <v>0</v>
          </cell>
          <cell r="AC204">
            <v>0</v>
          </cell>
          <cell r="AD204">
            <v>0</v>
          </cell>
          <cell r="AE204"/>
          <cell r="AF204" t="e">
            <v>#N/A</v>
          </cell>
        </row>
        <row r="205">
          <cell r="A205" t="str">
            <v>ACTIVE</v>
          </cell>
          <cell r="B205" t="str">
            <v>409-131</v>
          </cell>
          <cell r="C205">
            <v>22556420</v>
          </cell>
          <cell r="D205" t="str">
            <v>409-131</v>
          </cell>
          <cell r="E205" t="str">
            <v>SCH 40</v>
          </cell>
          <cell r="F205" t="str">
            <v>1X3/4 90 RED STREET ELL SPGXSLIP</v>
          </cell>
          <cell r="G205">
            <v>0.11</v>
          </cell>
          <cell r="H205">
            <v>4.9895120000000001E-2</v>
          </cell>
          <cell r="I205">
            <v>50</v>
          </cell>
          <cell r="J205" t="str">
            <v>-</v>
          </cell>
          <cell r="K205">
            <v>6.0215053763440851</v>
          </cell>
          <cell r="L205">
            <v>0.60599999999999998</v>
          </cell>
          <cell r="M205" t="str">
            <v>DURA</v>
          </cell>
          <cell r="N205" t="str">
            <v>409-131</v>
          </cell>
          <cell r="O205">
            <v>10</v>
          </cell>
          <cell r="P205" t="str">
            <v>D</v>
          </cell>
          <cell r="Q205">
            <v>5.9692671394799053</v>
          </cell>
          <cell r="R205">
            <v>6.745271867612292</v>
          </cell>
          <cell r="S205">
            <v>5.6</v>
          </cell>
          <cell r="T205">
            <v>5.6</v>
          </cell>
          <cell r="U205">
            <v>5.6</v>
          </cell>
          <cell r="V205">
            <v>6.0215053763440851</v>
          </cell>
          <cell r="W205">
            <v>6.0215053763440851</v>
          </cell>
          <cell r="X205"/>
          <cell r="Y205" t="str">
            <v/>
          </cell>
          <cell r="Z205">
            <v>210</v>
          </cell>
          <cell r="AA205">
            <v>0</v>
          </cell>
          <cell r="AB205">
            <v>0</v>
          </cell>
          <cell r="AC205">
            <v>0</v>
          </cell>
          <cell r="AD205">
            <v>0</v>
          </cell>
          <cell r="AE205"/>
          <cell r="AF205" t="e">
            <v>#N/A</v>
          </cell>
        </row>
        <row r="206">
          <cell r="A206" t="str">
            <v>ACTIVE</v>
          </cell>
          <cell r="B206" t="str">
            <v>410-005</v>
          </cell>
          <cell r="C206">
            <v>22556674</v>
          </cell>
          <cell r="D206" t="str">
            <v>410-005</v>
          </cell>
          <cell r="E206" t="str">
            <v>SCH 40</v>
          </cell>
          <cell r="F206" t="str">
            <v>1/2 90 STREET ELL MIPT X SLIP</v>
          </cell>
          <cell r="G206">
            <v>6.4000000000000001E-2</v>
          </cell>
          <cell r="H206">
            <v>2.9029888E-2</v>
          </cell>
          <cell r="I206">
            <v>250</v>
          </cell>
          <cell r="J206" t="str">
            <v>-</v>
          </cell>
          <cell r="K206">
            <v>1.73</v>
          </cell>
          <cell r="L206">
            <v>0.22470000000000001</v>
          </cell>
          <cell r="M206" t="str">
            <v>DURA</v>
          </cell>
          <cell r="N206" t="str">
            <v>410-005</v>
          </cell>
          <cell r="O206">
            <v>10</v>
          </cell>
          <cell r="P206" t="str">
            <v>D</v>
          </cell>
          <cell r="Q206">
            <v>1.7494089834515367</v>
          </cell>
          <cell r="R206">
            <v>1.9768321513002363</v>
          </cell>
          <cell r="S206">
            <v>1.64</v>
          </cell>
          <cell r="T206">
            <v>1.64</v>
          </cell>
          <cell r="U206">
            <v>1.64</v>
          </cell>
          <cell r="V206">
            <v>1.73</v>
          </cell>
          <cell r="W206">
            <v>1.73</v>
          </cell>
          <cell r="X206"/>
          <cell r="Y206" t="str">
            <v/>
          </cell>
          <cell r="Z206">
            <v>211</v>
          </cell>
          <cell r="AA206">
            <v>0</v>
          </cell>
          <cell r="AB206">
            <v>0</v>
          </cell>
          <cell r="AC206">
            <v>0</v>
          </cell>
          <cell r="AD206">
            <v>0</v>
          </cell>
          <cell r="AE206"/>
          <cell r="AF206" t="e">
            <v>#N/A</v>
          </cell>
        </row>
        <row r="207">
          <cell r="A207" t="str">
            <v>ACTIVE</v>
          </cell>
          <cell r="B207" t="str">
            <v>410-007</v>
          </cell>
          <cell r="C207">
            <v>22556673</v>
          </cell>
          <cell r="D207" t="str">
            <v>410-007</v>
          </cell>
          <cell r="E207" t="str">
            <v>SCH 40</v>
          </cell>
          <cell r="F207" t="str">
            <v>3/4 90 STREET ELL MIPT X SLIP</v>
          </cell>
          <cell r="G207">
            <v>8.6999999999999994E-2</v>
          </cell>
          <cell r="H207">
            <v>3.9462503999999995E-2</v>
          </cell>
          <cell r="I207">
            <v>150</v>
          </cell>
          <cell r="J207" t="str">
            <v>-</v>
          </cell>
          <cell r="K207">
            <v>2.02</v>
          </cell>
          <cell r="L207">
            <v>0.20790000000000003</v>
          </cell>
          <cell r="M207" t="str">
            <v>DURA</v>
          </cell>
          <cell r="N207" t="str">
            <v>410-007</v>
          </cell>
          <cell r="O207">
            <v>10</v>
          </cell>
          <cell r="P207" t="str">
            <v>C</v>
          </cell>
          <cell r="Q207">
            <v>2.3640661938534278</v>
          </cell>
          <cell r="R207">
            <v>2.6713947990543732</v>
          </cell>
          <cell r="S207">
            <v>1.92</v>
          </cell>
          <cell r="T207">
            <v>1.92</v>
          </cell>
          <cell r="U207">
            <v>1.92</v>
          </cell>
          <cell r="V207">
            <v>2.02</v>
          </cell>
          <cell r="W207">
            <v>2.02</v>
          </cell>
          <cell r="X207"/>
          <cell r="Y207" t="str">
            <v/>
          </cell>
          <cell r="Z207">
            <v>212</v>
          </cell>
          <cell r="AA207">
            <v>0</v>
          </cell>
          <cell r="AB207">
            <v>0</v>
          </cell>
          <cell r="AC207">
            <v>0</v>
          </cell>
          <cell r="AD207">
            <v>0</v>
          </cell>
          <cell r="AE207"/>
          <cell r="AF207" t="e">
            <v>#N/A</v>
          </cell>
        </row>
        <row r="208">
          <cell r="A208" t="str">
            <v>ACTIVE</v>
          </cell>
          <cell r="B208" t="str">
            <v>410-010</v>
          </cell>
          <cell r="C208">
            <v>22556676</v>
          </cell>
          <cell r="D208" t="str">
            <v>410-010</v>
          </cell>
          <cell r="E208" t="str">
            <v>SCH 40</v>
          </cell>
          <cell r="F208" t="str">
            <v>1 90 STREET ELL MIPT X SLIP</v>
          </cell>
          <cell r="G208">
            <v>0.17</v>
          </cell>
          <cell r="H208">
            <v>7.7110640000000008E-2</v>
          </cell>
          <cell r="I208">
            <v>50</v>
          </cell>
          <cell r="J208" t="str">
            <v>-</v>
          </cell>
          <cell r="K208">
            <v>3.39</v>
          </cell>
          <cell r="L208">
            <v>0.33810000000000001</v>
          </cell>
          <cell r="M208" t="str">
            <v>DURA</v>
          </cell>
          <cell r="N208" t="str">
            <v>410-010</v>
          </cell>
          <cell r="O208">
            <v>10</v>
          </cell>
          <cell r="P208" t="str">
            <v>D</v>
          </cell>
          <cell r="Q208">
            <v>3.439716312056738</v>
          </cell>
          <cell r="R208">
            <v>3.8868794326241134</v>
          </cell>
          <cell r="S208">
            <v>3.22</v>
          </cell>
          <cell r="T208">
            <v>3.22</v>
          </cell>
          <cell r="U208">
            <v>3.22</v>
          </cell>
          <cell r="V208">
            <v>3.39</v>
          </cell>
          <cell r="W208">
            <v>3.39</v>
          </cell>
          <cell r="X208"/>
          <cell r="Y208" t="str">
            <v/>
          </cell>
          <cell r="Z208">
            <v>213</v>
          </cell>
          <cell r="AA208">
            <v>0</v>
          </cell>
          <cell r="AB208">
            <v>0</v>
          </cell>
          <cell r="AC208">
            <v>0</v>
          </cell>
          <cell r="AD208">
            <v>0</v>
          </cell>
          <cell r="AE208"/>
          <cell r="AF208" t="e">
            <v>#N/A</v>
          </cell>
        </row>
        <row r="209">
          <cell r="A209" t="str">
            <v>ACTIVE</v>
          </cell>
          <cell r="B209" t="str">
            <v>410-012</v>
          </cell>
          <cell r="C209">
            <v>22556677</v>
          </cell>
          <cell r="D209" t="str">
            <v>410-012</v>
          </cell>
          <cell r="E209" t="str">
            <v>SCH 40</v>
          </cell>
          <cell r="F209" t="str">
            <v>1-1/4 90 STREET ELL MIPT X SLIP</v>
          </cell>
          <cell r="G209">
            <v>0.25800000000000001</v>
          </cell>
          <cell r="H209">
            <v>0.11702673600000001</v>
          </cell>
          <cell r="I209">
            <v>50</v>
          </cell>
          <cell r="J209" t="str">
            <v>-</v>
          </cell>
          <cell r="K209">
            <v>4.75</v>
          </cell>
          <cell r="L209">
            <v>0.51029999999999998</v>
          </cell>
          <cell r="M209" t="str">
            <v>DURA</v>
          </cell>
          <cell r="N209" t="str">
            <v>410-012</v>
          </cell>
          <cell r="O209">
            <v>5</v>
          </cell>
          <cell r="P209" t="str">
            <v>D</v>
          </cell>
          <cell r="Q209">
            <v>4.7872340425531918</v>
          </cell>
          <cell r="R209">
            <v>5.4095744680851059</v>
          </cell>
          <cell r="S209">
            <v>4.51</v>
          </cell>
          <cell r="T209">
            <v>4.51</v>
          </cell>
          <cell r="U209">
            <v>4.51</v>
          </cell>
          <cell r="V209">
            <v>4.75</v>
          </cell>
          <cell r="W209">
            <v>4.75</v>
          </cell>
          <cell r="X209"/>
          <cell r="Y209" t="str">
            <v/>
          </cell>
          <cell r="Z209">
            <v>214</v>
          </cell>
          <cell r="AA209">
            <v>0</v>
          </cell>
          <cell r="AB209">
            <v>0</v>
          </cell>
          <cell r="AC209">
            <v>0</v>
          </cell>
          <cell r="AD209">
            <v>0</v>
          </cell>
          <cell r="AE209"/>
          <cell r="AF209" t="e">
            <v>#N/A</v>
          </cell>
        </row>
        <row r="210">
          <cell r="A210" t="str">
            <v>ACTIVE</v>
          </cell>
          <cell r="B210" t="str">
            <v>410-015</v>
          </cell>
          <cell r="C210">
            <v>22556678</v>
          </cell>
          <cell r="D210" t="str">
            <v>410-015</v>
          </cell>
          <cell r="E210" t="str">
            <v>SCH 40</v>
          </cell>
          <cell r="F210" t="str">
            <v>1-1/2 90 STREET ELL MIPT X SLIP</v>
          </cell>
          <cell r="G210">
            <v>8.65</v>
          </cell>
          <cell r="H210">
            <v>3.9235708000000002</v>
          </cell>
          <cell r="I210">
            <v>25</v>
          </cell>
          <cell r="J210" t="str">
            <v>-</v>
          </cell>
          <cell r="K210">
            <v>4.9400000000000004</v>
          </cell>
          <cell r="L210">
            <v>0.1953</v>
          </cell>
          <cell r="M210" t="str">
            <v>DURA</v>
          </cell>
          <cell r="N210" t="str">
            <v>410-015</v>
          </cell>
          <cell r="O210">
            <v>5</v>
          </cell>
          <cell r="P210" t="str">
            <v>D</v>
          </cell>
          <cell r="Q210">
            <v>5.0118203309692682</v>
          </cell>
          <cell r="R210">
            <v>5.6633569739952723</v>
          </cell>
          <cell r="S210">
            <v>4.6900000000000004</v>
          </cell>
          <cell r="T210">
            <v>4.6900000000000004</v>
          </cell>
          <cell r="U210">
            <v>4.6900000000000004</v>
          </cell>
          <cell r="V210">
            <v>4.9400000000000004</v>
          </cell>
          <cell r="W210">
            <v>4.9400000000000004</v>
          </cell>
          <cell r="X210"/>
          <cell r="Y210" t="str">
            <v/>
          </cell>
          <cell r="Z210">
            <v>215</v>
          </cell>
          <cell r="AA210">
            <v>0</v>
          </cell>
          <cell r="AB210">
            <v>0</v>
          </cell>
          <cell r="AC210">
            <v>0</v>
          </cell>
          <cell r="AD210">
            <v>0</v>
          </cell>
          <cell r="AE210"/>
          <cell r="AF210" t="e">
            <v>#N/A</v>
          </cell>
        </row>
        <row r="211">
          <cell r="A211" t="str">
            <v>ACTIVE</v>
          </cell>
          <cell r="B211" t="str">
            <v>410-020</v>
          </cell>
          <cell r="C211">
            <v>22556679</v>
          </cell>
          <cell r="D211" t="str">
            <v>410-020</v>
          </cell>
          <cell r="E211" t="str">
            <v>SCH 40</v>
          </cell>
          <cell r="F211" t="str">
            <v>2 90 STREET ELL MIPT X SLIP</v>
          </cell>
          <cell r="G211">
            <v>10.25</v>
          </cell>
          <cell r="H211">
            <v>4.6493180000000001</v>
          </cell>
          <cell r="I211">
            <v>20</v>
          </cell>
          <cell r="J211" t="str">
            <v>-</v>
          </cell>
          <cell r="K211">
            <v>12.17</v>
          </cell>
          <cell r="L211">
            <v>1.5834000000000001</v>
          </cell>
          <cell r="M211" t="str">
            <v>DURA</v>
          </cell>
          <cell r="N211" t="str">
            <v>410-020</v>
          </cell>
          <cell r="O211">
            <v>5</v>
          </cell>
          <cell r="P211" t="str">
            <v>D</v>
          </cell>
          <cell r="Q211">
            <v>12.340425531914894</v>
          </cell>
          <cell r="R211">
            <v>13.944680851063829</v>
          </cell>
          <cell r="S211">
            <v>11.56</v>
          </cell>
          <cell r="T211">
            <v>11.56</v>
          </cell>
          <cell r="U211">
            <v>11.56</v>
          </cell>
          <cell r="V211">
            <v>12.17</v>
          </cell>
          <cell r="W211">
            <v>12.17</v>
          </cell>
          <cell r="X211"/>
          <cell r="Y211" t="str">
            <v/>
          </cell>
          <cell r="Z211">
            <v>216</v>
          </cell>
          <cell r="AA211">
            <v>0</v>
          </cell>
          <cell r="AB211">
            <v>0</v>
          </cell>
          <cell r="AC211">
            <v>0</v>
          </cell>
          <cell r="AD211">
            <v>0</v>
          </cell>
          <cell r="AE211"/>
          <cell r="AF211" t="e">
            <v>#N/A</v>
          </cell>
        </row>
        <row r="212">
          <cell r="A212" t="str">
            <v>ACTIVE</v>
          </cell>
          <cell r="B212" t="str">
            <v>410-074</v>
          </cell>
          <cell r="C212">
            <v>22556661</v>
          </cell>
          <cell r="D212" t="str">
            <v>410-074</v>
          </cell>
          <cell r="E212" t="str">
            <v>SCH 40</v>
          </cell>
          <cell r="F212" t="str">
            <v>1/2X3/4 90 RED STREET ELL MIPTXSLIP</v>
          </cell>
          <cell r="G212">
            <v>8.5999999999999993E-2</v>
          </cell>
          <cell r="H212">
            <v>3.9008912E-2</v>
          </cell>
          <cell r="I212">
            <v>250</v>
          </cell>
          <cell r="J212" t="str">
            <v>-</v>
          </cell>
          <cell r="K212">
            <v>2.5376344086021501</v>
          </cell>
          <cell r="L212">
            <v>0.25600000000000001</v>
          </cell>
          <cell r="M212" t="str">
            <v>DURA</v>
          </cell>
          <cell r="N212" t="str">
            <v>410-074</v>
          </cell>
          <cell r="O212">
            <v>10</v>
          </cell>
          <cell r="P212" t="str">
            <v>D</v>
          </cell>
          <cell r="Q212">
            <v>2.5177304964539009</v>
          </cell>
          <cell r="R212">
            <v>2.8450354609929076</v>
          </cell>
          <cell r="S212">
            <v>2.36</v>
          </cell>
          <cell r="T212">
            <v>2.36</v>
          </cell>
          <cell r="U212">
            <v>2.36</v>
          </cell>
          <cell r="V212">
            <v>2.5376344086021501</v>
          </cell>
          <cell r="W212">
            <v>2.5376344086021501</v>
          </cell>
          <cell r="X212"/>
          <cell r="Y212" t="str">
            <v/>
          </cell>
          <cell r="Z212">
            <v>217</v>
          </cell>
          <cell r="AA212">
            <v>0</v>
          </cell>
          <cell r="AB212">
            <v>0</v>
          </cell>
          <cell r="AC212">
            <v>0</v>
          </cell>
          <cell r="AD212">
            <v>0</v>
          </cell>
          <cell r="AE212"/>
          <cell r="AF212" t="e">
            <v>#N/A</v>
          </cell>
        </row>
        <row r="213">
          <cell r="A213" t="str">
            <v>ACTIVE</v>
          </cell>
          <cell r="B213" t="str">
            <v>410-101</v>
          </cell>
          <cell r="C213">
            <v>22556663</v>
          </cell>
          <cell r="D213" t="str">
            <v>410-101</v>
          </cell>
          <cell r="E213" t="str">
            <v>SCH 40</v>
          </cell>
          <cell r="F213" t="str">
            <v>3/4X1/2 90 RED STREET ELL MIPTXSLIP</v>
          </cell>
          <cell r="G213">
            <v>6.8000000000000005E-2</v>
          </cell>
          <cell r="H213">
            <v>3.0844256E-2</v>
          </cell>
          <cell r="I213">
            <v>250</v>
          </cell>
          <cell r="J213" t="str">
            <v>-</v>
          </cell>
          <cell r="K213">
            <v>2.5376344086021501</v>
          </cell>
          <cell r="L213">
            <v>0.25600000000000001</v>
          </cell>
          <cell r="M213" t="str">
            <v>DURA</v>
          </cell>
          <cell r="N213" t="str">
            <v>410-101</v>
          </cell>
          <cell r="O213">
            <v>10</v>
          </cell>
          <cell r="P213" t="str">
            <v>D</v>
          </cell>
          <cell r="Q213">
            <v>2.5177304964539009</v>
          </cell>
          <cell r="R213">
            <v>2.8450354609929076</v>
          </cell>
          <cell r="S213">
            <v>2.36</v>
          </cell>
          <cell r="T213">
            <v>2.36</v>
          </cell>
          <cell r="U213">
            <v>2.36</v>
          </cell>
          <cell r="V213">
            <v>2.5376344086021501</v>
          </cell>
          <cell r="W213">
            <v>2.5376344086021501</v>
          </cell>
          <cell r="X213"/>
          <cell r="Y213" t="str">
            <v/>
          </cell>
          <cell r="Z213">
            <v>218</v>
          </cell>
          <cell r="AA213">
            <v>0</v>
          </cell>
          <cell r="AB213">
            <v>0</v>
          </cell>
          <cell r="AC213">
            <v>0</v>
          </cell>
          <cell r="AD213">
            <v>0</v>
          </cell>
          <cell r="AE213"/>
          <cell r="AF213" t="e">
            <v>#N/A</v>
          </cell>
        </row>
        <row r="214">
          <cell r="A214" t="str">
            <v>ACTIVE</v>
          </cell>
          <cell r="B214" t="str">
            <v>410-102</v>
          </cell>
          <cell r="C214">
            <v>22556664</v>
          </cell>
          <cell r="D214" t="str">
            <v>410-102</v>
          </cell>
          <cell r="E214" t="str">
            <v>SCH 40</v>
          </cell>
          <cell r="F214" t="str">
            <v>3/4X1 90 RED STREET ELL MIPTXSLIP</v>
          </cell>
          <cell r="G214">
            <v>0.157</v>
          </cell>
          <cell r="H214">
            <v>7.1213944000000001E-2</v>
          </cell>
          <cell r="I214">
            <v>100</v>
          </cell>
          <cell r="J214" t="str">
            <v>-</v>
          </cell>
          <cell r="K214">
            <v>4.2903225806451619</v>
          </cell>
          <cell r="L214">
            <v>0.4536</v>
          </cell>
          <cell r="M214" t="str">
            <v>DURA</v>
          </cell>
          <cell r="N214" t="str">
            <v>410-102</v>
          </cell>
          <cell r="O214">
            <v>10</v>
          </cell>
          <cell r="P214" t="str">
            <v>D</v>
          </cell>
          <cell r="Q214">
            <v>4.2553191489361701</v>
          </cell>
          <cell r="R214">
            <v>4.8085106382978715</v>
          </cell>
          <cell r="S214">
            <v>3.9900000000000007</v>
          </cell>
          <cell r="T214">
            <v>3.9900000000000007</v>
          </cell>
          <cell r="U214">
            <v>3.9900000000000007</v>
          </cell>
          <cell r="V214">
            <v>4.2903225806451619</v>
          </cell>
          <cell r="W214">
            <v>4.2903225806451619</v>
          </cell>
          <cell r="X214"/>
          <cell r="Y214" t="str">
            <v/>
          </cell>
          <cell r="Z214">
            <v>219</v>
          </cell>
          <cell r="AA214">
            <v>0</v>
          </cell>
          <cell r="AB214">
            <v>0</v>
          </cell>
          <cell r="AC214">
            <v>0</v>
          </cell>
          <cell r="AD214">
            <v>0</v>
          </cell>
          <cell r="AE214"/>
          <cell r="AF214" t="e">
            <v>#N/A</v>
          </cell>
        </row>
        <row r="215">
          <cell r="A215" t="str">
            <v>ACTIVE</v>
          </cell>
          <cell r="B215" t="str">
            <v>410-130</v>
          </cell>
          <cell r="C215">
            <v>22556667</v>
          </cell>
          <cell r="D215" t="str">
            <v>410-130</v>
          </cell>
          <cell r="E215" t="str">
            <v>SCH 40</v>
          </cell>
          <cell r="F215" t="str">
            <v>1X1/2 90 RED STREET ELL MIPTXSLIP</v>
          </cell>
          <cell r="G215">
            <v>0.08</v>
          </cell>
          <cell r="H215">
            <v>3.6287359999999998E-2</v>
          </cell>
          <cell r="I215">
            <v>100</v>
          </cell>
          <cell r="J215" t="str">
            <v>-</v>
          </cell>
          <cell r="K215">
            <v>4.2903225806451619</v>
          </cell>
          <cell r="L215">
            <v>0.432</v>
          </cell>
          <cell r="M215" t="str">
            <v>DURA</v>
          </cell>
          <cell r="N215" t="str">
            <v>410-130</v>
          </cell>
          <cell r="O215">
            <v>10</v>
          </cell>
          <cell r="P215" t="str">
            <v>D</v>
          </cell>
          <cell r="Q215">
            <v>4.2553191489361701</v>
          </cell>
          <cell r="R215">
            <v>4.8085106382978715</v>
          </cell>
          <cell r="S215">
            <v>3.9900000000000007</v>
          </cell>
          <cell r="T215">
            <v>3.9900000000000007</v>
          </cell>
          <cell r="U215">
            <v>3.9900000000000007</v>
          </cell>
          <cell r="V215">
            <v>4.2903225806451619</v>
          </cell>
          <cell r="W215">
            <v>4.2903225806451619</v>
          </cell>
          <cell r="X215"/>
          <cell r="Y215" t="str">
            <v/>
          </cell>
          <cell r="Z215">
            <v>220</v>
          </cell>
          <cell r="AA215">
            <v>0</v>
          </cell>
          <cell r="AB215">
            <v>0</v>
          </cell>
          <cell r="AC215">
            <v>0</v>
          </cell>
          <cell r="AD215">
            <v>0</v>
          </cell>
          <cell r="AE215"/>
          <cell r="AF215" t="e">
            <v>#N/A</v>
          </cell>
        </row>
        <row r="216">
          <cell r="A216" t="str">
            <v>ACTIVE</v>
          </cell>
          <cell r="B216" t="str">
            <v>410-131</v>
          </cell>
          <cell r="C216">
            <v>22556665</v>
          </cell>
          <cell r="D216" t="str">
            <v>410-131</v>
          </cell>
          <cell r="E216" t="str">
            <v>SCH 40</v>
          </cell>
          <cell r="F216" t="str">
            <v>1X3/4 90 RED STREET ELL MIPTXSLIP</v>
          </cell>
          <cell r="G216">
            <v>9.7000000000000003E-2</v>
          </cell>
          <cell r="H216">
            <v>4.3998424000000001E-2</v>
          </cell>
          <cell r="I216">
            <v>50</v>
          </cell>
          <cell r="J216" t="str">
            <v>-</v>
          </cell>
          <cell r="K216">
            <v>4.2903225806451619</v>
          </cell>
          <cell r="L216">
            <v>0.41895000000000004</v>
          </cell>
          <cell r="M216" t="str">
            <v>DURA</v>
          </cell>
          <cell r="N216" t="str">
            <v>410-131</v>
          </cell>
          <cell r="O216">
            <v>10</v>
          </cell>
          <cell r="P216" t="str">
            <v>D</v>
          </cell>
          <cell r="Q216">
            <v>4.2553191489361701</v>
          </cell>
          <cell r="R216">
            <v>4.8085106382978715</v>
          </cell>
          <cell r="S216">
            <v>3.9900000000000007</v>
          </cell>
          <cell r="T216">
            <v>3.9900000000000007</v>
          </cell>
          <cell r="U216">
            <v>3.9900000000000007</v>
          </cell>
          <cell r="V216">
            <v>4.2903225806451619</v>
          </cell>
          <cell r="W216">
            <v>4.2903225806451619</v>
          </cell>
          <cell r="X216"/>
          <cell r="Y216" t="str">
            <v/>
          </cell>
          <cell r="Z216">
            <v>221</v>
          </cell>
          <cell r="AA216">
            <v>0</v>
          </cell>
          <cell r="AB216">
            <v>0</v>
          </cell>
          <cell r="AC216">
            <v>0</v>
          </cell>
          <cell r="AD216">
            <v>0</v>
          </cell>
          <cell r="AE216"/>
          <cell r="AF216" t="e">
            <v>#N/A</v>
          </cell>
        </row>
        <row r="217">
          <cell r="A217" t="str">
            <v>ACTIVE</v>
          </cell>
          <cell r="B217" t="str">
            <v>411-005</v>
          </cell>
          <cell r="C217">
            <v>22556624</v>
          </cell>
          <cell r="D217" t="str">
            <v>411-005</v>
          </cell>
          <cell r="E217" t="str">
            <v>SCH 40</v>
          </cell>
          <cell r="F217" t="str">
            <v>1/2 90 STREET ELL SPGXFIPT</v>
          </cell>
          <cell r="G217">
            <v>6.4000000000000001E-2</v>
          </cell>
          <cell r="H217">
            <v>2.9029888E-2</v>
          </cell>
          <cell r="I217">
            <v>250</v>
          </cell>
          <cell r="J217" t="str">
            <v>-</v>
          </cell>
          <cell r="K217">
            <v>2.204301075268817</v>
          </cell>
          <cell r="L217">
            <v>0.23100000000000001</v>
          </cell>
          <cell r="M217" t="str">
            <v>DURA</v>
          </cell>
          <cell r="N217" t="str">
            <v>411-005</v>
          </cell>
          <cell r="O217">
            <v>10</v>
          </cell>
          <cell r="P217" t="str">
            <v>D</v>
          </cell>
          <cell r="Q217">
            <v>2.186761229314421</v>
          </cell>
          <cell r="R217">
            <v>2.4710401891252953</v>
          </cell>
          <cell r="S217">
            <v>2.0499999999999998</v>
          </cell>
          <cell r="T217">
            <v>2.0499999999999998</v>
          </cell>
          <cell r="U217">
            <v>2.0499999999999998</v>
          </cell>
          <cell r="V217">
            <v>2.204301075268817</v>
          </cell>
          <cell r="W217">
            <v>2.204301075268817</v>
          </cell>
          <cell r="X217"/>
          <cell r="Y217" t="str">
            <v/>
          </cell>
          <cell r="Z217">
            <v>222</v>
          </cell>
          <cell r="AA217">
            <v>0</v>
          </cell>
          <cell r="AB217">
            <v>0</v>
          </cell>
          <cell r="AC217">
            <v>0</v>
          </cell>
          <cell r="AD217">
            <v>0</v>
          </cell>
          <cell r="AE217"/>
          <cell r="AF217" t="e">
            <v>#N/A</v>
          </cell>
        </row>
        <row r="218">
          <cell r="A218" t="str">
            <v>ACTIVE</v>
          </cell>
          <cell r="B218" t="str">
            <v>411-007</v>
          </cell>
          <cell r="C218">
            <v>22556592</v>
          </cell>
          <cell r="D218" t="str">
            <v>411-007</v>
          </cell>
          <cell r="E218" t="str">
            <v>SCH 40</v>
          </cell>
          <cell r="F218" t="str">
            <v>3/4 90 STREET ELL SPGXFIPT</v>
          </cell>
          <cell r="G218">
            <v>0.111</v>
          </cell>
          <cell r="H218">
            <v>5.0348711999999997E-2</v>
          </cell>
          <cell r="I218">
            <v>200</v>
          </cell>
          <cell r="J218" t="str">
            <v>-</v>
          </cell>
          <cell r="K218">
            <v>2.6559139784946235</v>
          </cell>
          <cell r="L218">
            <v>0.28140000000000004</v>
          </cell>
          <cell r="M218" t="str">
            <v>DURA</v>
          </cell>
          <cell r="N218" t="str">
            <v>411-007</v>
          </cell>
          <cell r="O218">
            <v>10</v>
          </cell>
          <cell r="P218" t="str">
            <v>D</v>
          </cell>
          <cell r="Q218">
            <v>2.6359338061465722</v>
          </cell>
          <cell r="R218">
            <v>2.9786052009456263</v>
          </cell>
          <cell r="S218">
            <v>2.4700000000000002</v>
          </cell>
          <cell r="T218">
            <v>2.4700000000000002</v>
          </cell>
          <cell r="U218">
            <v>2.4700000000000002</v>
          </cell>
          <cell r="V218">
            <v>2.6559139784946235</v>
          </cell>
          <cell r="W218">
            <v>2.6559139784946235</v>
          </cell>
          <cell r="X218"/>
          <cell r="Y218" t="str">
            <v/>
          </cell>
          <cell r="Z218">
            <v>223</v>
          </cell>
          <cell r="AA218">
            <v>0</v>
          </cell>
          <cell r="AB218">
            <v>0</v>
          </cell>
          <cell r="AC218">
            <v>0</v>
          </cell>
          <cell r="AD218">
            <v>0</v>
          </cell>
          <cell r="AE218"/>
          <cell r="AF218" t="e">
            <v>#N/A</v>
          </cell>
        </row>
        <row r="219">
          <cell r="A219" t="str">
            <v>ACTIVE</v>
          </cell>
          <cell r="B219" t="str">
            <v>411-010</v>
          </cell>
          <cell r="C219">
            <v>22556618</v>
          </cell>
          <cell r="D219" t="str">
            <v>411-010</v>
          </cell>
          <cell r="E219" t="str">
            <v>SCH 40</v>
          </cell>
          <cell r="F219" t="str">
            <v>1 90 STREET ELL SPGXFIPT</v>
          </cell>
          <cell r="G219">
            <v>0.15</v>
          </cell>
          <cell r="H219">
            <v>6.8038799999999997E-2</v>
          </cell>
          <cell r="I219">
            <v>50</v>
          </cell>
          <cell r="J219" t="str">
            <v>-</v>
          </cell>
          <cell r="K219">
            <v>4.6129032258064511</v>
          </cell>
          <cell r="L219">
            <v>0.46600000000000003</v>
          </cell>
          <cell r="M219" t="str">
            <v>DURA</v>
          </cell>
          <cell r="N219" t="str">
            <v>411-010</v>
          </cell>
          <cell r="O219">
            <v>10</v>
          </cell>
          <cell r="P219" t="str">
            <v>D</v>
          </cell>
          <cell r="Q219">
            <v>4.5862884160756501</v>
          </cell>
          <cell r="R219">
            <v>5.1825059101654842</v>
          </cell>
          <cell r="S219">
            <v>4.29</v>
          </cell>
          <cell r="T219">
            <v>4.29</v>
          </cell>
          <cell r="U219">
            <v>4.29</v>
          </cell>
          <cell r="V219">
            <v>4.6129032258064511</v>
          </cell>
          <cell r="W219">
            <v>4.6129032258064511</v>
          </cell>
          <cell r="X219"/>
          <cell r="Y219" t="str">
            <v/>
          </cell>
          <cell r="Z219">
            <v>224</v>
          </cell>
          <cell r="AA219">
            <v>0</v>
          </cell>
          <cell r="AB219">
            <v>0</v>
          </cell>
          <cell r="AC219">
            <v>0</v>
          </cell>
          <cell r="AD219">
            <v>0</v>
          </cell>
          <cell r="AE219"/>
          <cell r="AF219" t="e">
            <v>#N/A</v>
          </cell>
        </row>
        <row r="220">
          <cell r="A220" t="str">
            <v>ACTIVE</v>
          </cell>
          <cell r="B220" t="str">
            <v>411-012</v>
          </cell>
          <cell r="C220">
            <v>22556628</v>
          </cell>
          <cell r="D220" t="str">
            <v>411-012</v>
          </cell>
          <cell r="E220" t="str">
            <v>SCH 40</v>
          </cell>
          <cell r="F220" t="str">
            <v>1-1/4 90 STREET ELL SPGXFIPT</v>
          </cell>
          <cell r="G220">
            <v>0.26700000000000002</v>
          </cell>
          <cell r="H220">
            <v>0.121109064</v>
          </cell>
          <cell r="I220">
            <v>50</v>
          </cell>
          <cell r="J220" t="str">
            <v>-</v>
          </cell>
          <cell r="K220">
            <v>5.5698924731182791</v>
          </cell>
          <cell r="L220">
            <v>0.56040000000000001</v>
          </cell>
          <cell r="M220" t="str">
            <v>DURA</v>
          </cell>
          <cell r="N220" t="str">
            <v>411-012</v>
          </cell>
          <cell r="O220">
            <v>5</v>
          </cell>
          <cell r="P220" t="str">
            <v>D</v>
          </cell>
          <cell r="Q220">
            <v>5.5200945626477544</v>
          </cell>
          <cell r="R220">
            <v>6.2377068557919619</v>
          </cell>
          <cell r="S220">
            <v>5.18</v>
          </cell>
          <cell r="T220">
            <v>5.18</v>
          </cell>
          <cell r="U220">
            <v>5.18</v>
          </cell>
          <cell r="V220">
            <v>5.5698924731182791</v>
          </cell>
          <cell r="W220">
            <v>5.5698924731182791</v>
          </cell>
          <cell r="X220"/>
          <cell r="Y220" t="str">
            <v/>
          </cell>
          <cell r="Z220">
            <v>225</v>
          </cell>
          <cell r="AA220">
            <v>0</v>
          </cell>
          <cell r="AB220">
            <v>0</v>
          </cell>
          <cell r="AC220">
            <v>0</v>
          </cell>
          <cell r="AD220">
            <v>0</v>
          </cell>
          <cell r="AE220"/>
          <cell r="AF220" t="e">
            <v>#N/A</v>
          </cell>
        </row>
        <row r="221">
          <cell r="A221" t="str">
            <v>ACTIVE</v>
          </cell>
          <cell r="B221" t="str">
            <v>411-015</v>
          </cell>
          <cell r="C221">
            <v>22556646</v>
          </cell>
          <cell r="D221" t="str">
            <v>411-015</v>
          </cell>
          <cell r="E221" t="str">
            <v>SCH 40</v>
          </cell>
          <cell r="F221" t="str">
            <v>1-1/2 90 STREET ELL SPGXFIPT</v>
          </cell>
          <cell r="G221">
            <v>0.307</v>
          </cell>
          <cell r="H221">
            <v>0.13925274399999998</v>
          </cell>
          <cell r="I221">
            <v>50</v>
          </cell>
          <cell r="J221" t="str">
            <v>-</v>
          </cell>
          <cell r="K221">
            <v>6.4946236559139781</v>
          </cell>
          <cell r="L221">
            <v>0.65400000000000003</v>
          </cell>
          <cell r="M221" t="str">
            <v>DURA</v>
          </cell>
          <cell r="N221" t="str">
            <v>411-015</v>
          </cell>
          <cell r="O221">
            <v>5</v>
          </cell>
          <cell r="P221" t="str">
            <v>D</v>
          </cell>
          <cell r="Q221">
            <v>6.4420803782505907</v>
          </cell>
          <cell r="R221">
            <v>7.2795508274231668</v>
          </cell>
          <cell r="S221">
            <v>6.04</v>
          </cell>
          <cell r="T221">
            <v>6.04</v>
          </cell>
          <cell r="U221">
            <v>6.04</v>
          </cell>
          <cell r="V221">
            <v>6.4946236559139781</v>
          </cell>
          <cell r="W221">
            <v>6.4946236559139781</v>
          </cell>
          <cell r="X221"/>
          <cell r="Y221" t="str">
            <v/>
          </cell>
          <cell r="Z221">
            <v>226</v>
          </cell>
          <cell r="AA221">
            <v>0</v>
          </cell>
          <cell r="AB221">
            <v>0</v>
          </cell>
          <cell r="AC221">
            <v>0</v>
          </cell>
          <cell r="AD221">
            <v>0</v>
          </cell>
          <cell r="AE221"/>
          <cell r="AF221" t="e">
            <v>#N/A</v>
          </cell>
        </row>
        <row r="222">
          <cell r="A222" t="str">
            <v>ACTIVE</v>
          </cell>
          <cell r="B222" t="str">
            <v>411-020</v>
          </cell>
          <cell r="C222">
            <v>22556655</v>
          </cell>
          <cell r="D222" t="str">
            <v>411-020</v>
          </cell>
          <cell r="E222" t="str">
            <v>SCH 40</v>
          </cell>
          <cell r="F222" t="str">
            <v>2 90 STREET ELL SPGXFIPT</v>
          </cell>
          <cell r="G222">
            <v>0.53</v>
          </cell>
          <cell r="H222">
            <v>0.24040376000000002</v>
          </cell>
          <cell r="I222">
            <v>20</v>
          </cell>
          <cell r="J222" t="str">
            <v>-</v>
          </cell>
          <cell r="K222">
            <v>11.376344086021504</v>
          </cell>
          <cell r="L222">
            <v>1.5246</v>
          </cell>
          <cell r="M222" t="str">
            <v>DURA</v>
          </cell>
          <cell r="N222" t="str">
            <v>411-020</v>
          </cell>
          <cell r="O222">
            <v>5</v>
          </cell>
          <cell r="P222" t="str">
            <v>D</v>
          </cell>
          <cell r="Q222">
            <v>11.879432624113475</v>
          </cell>
          <cell r="R222">
            <v>13.423758865248226</v>
          </cell>
          <cell r="S222">
            <v>10.58</v>
          </cell>
          <cell r="T222">
            <v>10.58</v>
          </cell>
          <cell r="U222">
            <v>10.58</v>
          </cell>
          <cell r="V222">
            <v>11.376344086021504</v>
          </cell>
          <cell r="W222">
            <v>11.376344086021504</v>
          </cell>
          <cell r="X222"/>
          <cell r="Y222" t="str">
            <v/>
          </cell>
          <cell r="Z222">
            <v>227</v>
          </cell>
          <cell r="AA222">
            <v>0</v>
          </cell>
          <cell r="AB222">
            <v>0</v>
          </cell>
          <cell r="AC222">
            <v>0</v>
          </cell>
          <cell r="AD222">
            <v>0</v>
          </cell>
          <cell r="AE222"/>
          <cell r="AF222" t="e">
            <v>#N/A</v>
          </cell>
        </row>
        <row r="223">
          <cell r="A223" t="str">
            <v>ACTIVE</v>
          </cell>
          <cell r="B223" t="str">
            <v>412-005</v>
          </cell>
          <cell r="C223">
            <v>22557558</v>
          </cell>
          <cell r="D223" t="str">
            <v>412-005</v>
          </cell>
          <cell r="E223" t="str">
            <v>SCH 40</v>
          </cell>
          <cell r="F223" t="str">
            <v>1/2 90 STREET ELL MIPT X FIPT</v>
          </cell>
          <cell r="G223">
            <v>4.4999999999999998E-2</v>
          </cell>
          <cell r="H223">
            <v>2.0411639999999998E-2</v>
          </cell>
          <cell r="I223">
            <v>250</v>
          </cell>
          <cell r="J223" t="str">
            <v>-</v>
          </cell>
          <cell r="K223">
            <v>2.2000000000000002</v>
          </cell>
          <cell r="L223">
            <v>0.23730000000000001</v>
          </cell>
          <cell r="M223" t="str">
            <v>DURA</v>
          </cell>
          <cell r="N223" t="str">
            <v>412-005</v>
          </cell>
          <cell r="O223">
            <v>10</v>
          </cell>
          <cell r="P223" t="str">
            <v>D</v>
          </cell>
          <cell r="Q223">
            <v>2.3404255319148937</v>
          </cell>
          <cell r="R223">
            <v>2.6446808510638298</v>
          </cell>
          <cell r="S223">
            <v>2.09</v>
          </cell>
          <cell r="T223">
            <v>2.09</v>
          </cell>
          <cell r="U223">
            <v>2.09</v>
          </cell>
          <cell r="V223">
            <v>2.2000000000000002</v>
          </cell>
          <cell r="W223">
            <v>2.2000000000000002</v>
          </cell>
          <cell r="X223"/>
          <cell r="Y223" t="str">
            <v/>
          </cell>
          <cell r="Z223">
            <v>228</v>
          </cell>
          <cell r="AA223">
            <v>0</v>
          </cell>
          <cell r="AB223">
            <v>0</v>
          </cell>
          <cell r="AC223">
            <v>0</v>
          </cell>
          <cell r="AD223">
            <v>0</v>
          </cell>
          <cell r="AE223"/>
          <cell r="AF223" t="e">
            <v>#N/A</v>
          </cell>
        </row>
        <row r="224">
          <cell r="A224" t="str">
            <v>ACTIVE</v>
          </cell>
          <cell r="B224" t="str">
            <v>412-006</v>
          </cell>
          <cell r="C224">
            <v>22557560</v>
          </cell>
          <cell r="D224" t="str">
            <v>412-006</v>
          </cell>
          <cell r="E224" t="str">
            <v>SCH 40</v>
          </cell>
          <cell r="F224" t="str">
            <v>1/2 90 STREET ELL MIPT XFIPT MARLEX</v>
          </cell>
          <cell r="G224">
            <v>2.9000000000000001E-2</v>
          </cell>
          <cell r="H224">
            <v>1.3154168000000001E-2</v>
          </cell>
          <cell r="I224">
            <v>250</v>
          </cell>
          <cell r="J224" t="str">
            <v>-</v>
          </cell>
          <cell r="K224">
            <v>1.9677419354838708</v>
          </cell>
          <cell r="L224">
            <v>0.19800000000000001</v>
          </cell>
          <cell r="M224" t="str">
            <v>DURA</v>
          </cell>
          <cell r="N224" t="str">
            <v>412-006</v>
          </cell>
          <cell r="O224">
            <v>10</v>
          </cell>
          <cell r="P224" t="str">
            <v>D</v>
          </cell>
          <cell r="Q224">
            <v>1.9503546099290778</v>
          </cell>
          <cell r="R224">
            <v>2.2039007092198579</v>
          </cell>
          <cell r="S224">
            <v>1.8299999999999998</v>
          </cell>
          <cell r="T224">
            <v>1.8299999999999998</v>
          </cell>
          <cell r="U224">
            <v>1.8299999999999998</v>
          </cell>
          <cell r="V224">
            <v>1.9677419354838708</v>
          </cell>
          <cell r="W224">
            <v>1.9677419354838708</v>
          </cell>
          <cell r="X224"/>
          <cell r="Y224" t="str">
            <v/>
          </cell>
          <cell r="Z224">
            <v>229</v>
          </cell>
          <cell r="AA224">
            <v>0</v>
          </cell>
          <cell r="AB224">
            <v>0</v>
          </cell>
          <cell r="AC224">
            <v>0</v>
          </cell>
          <cell r="AD224">
            <v>0</v>
          </cell>
          <cell r="AE224"/>
          <cell r="AF224" t="e">
            <v>#N/A</v>
          </cell>
        </row>
        <row r="225">
          <cell r="A225" t="str">
            <v>ACTIVE</v>
          </cell>
          <cell r="B225" t="str">
            <v>412-007</v>
          </cell>
          <cell r="C225">
            <v>22557562</v>
          </cell>
          <cell r="D225" t="str">
            <v>412-007</v>
          </cell>
          <cell r="E225" t="str">
            <v>SCH 40</v>
          </cell>
          <cell r="F225" t="str">
            <v>3/4 90 STREET ELL MIPT X FIPT</v>
          </cell>
          <cell r="G225">
            <v>8.3000000000000004E-2</v>
          </cell>
          <cell r="H225">
            <v>3.7648135999999999E-2</v>
          </cell>
          <cell r="I225">
            <v>200</v>
          </cell>
          <cell r="J225" t="str">
            <v>-</v>
          </cell>
          <cell r="K225">
            <v>2.81</v>
          </cell>
          <cell r="L225">
            <v>0.28980000000000006</v>
          </cell>
          <cell r="M225" t="str">
            <v>DURA</v>
          </cell>
          <cell r="N225" t="str">
            <v>412-007</v>
          </cell>
          <cell r="O225">
            <v>10</v>
          </cell>
          <cell r="P225" t="str">
            <v>D</v>
          </cell>
          <cell r="Q225">
            <v>2.8486997635933808</v>
          </cell>
          <cell r="R225">
            <v>3.2190307328605199</v>
          </cell>
          <cell r="S225">
            <v>2.67</v>
          </cell>
          <cell r="T225">
            <v>2.67</v>
          </cell>
          <cell r="U225">
            <v>2.67</v>
          </cell>
          <cell r="V225">
            <v>2.81</v>
          </cell>
          <cell r="W225">
            <v>2.81</v>
          </cell>
          <cell r="X225"/>
          <cell r="Y225" t="str">
            <v/>
          </cell>
          <cell r="Z225">
            <v>230</v>
          </cell>
          <cell r="AA225">
            <v>0</v>
          </cell>
          <cell r="AB225">
            <v>0</v>
          </cell>
          <cell r="AC225">
            <v>0</v>
          </cell>
          <cell r="AD225">
            <v>0</v>
          </cell>
          <cell r="AE225"/>
          <cell r="AF225" t="e">
            <v>#N/A</v>
          </cell>
        </row>
        <row r="226">
          <cell r="A226" t="str">
            <v>ACTIVE</v>
          </cell>
          <cell r="B226" t="str">
            <v>412-008</v>
          </cell>
          <cell r="C226">
            <v>22557564</v>
          </cell>
          <cell r="D226" t="str">
            <v>412-008</v>
          </cell>
          <cell r="E226" t="str">
            <v>SCH 40</v>
          </cell>
          <cell r="F226" t="str">
            <v>3/4 90 STREET ELL MIPT XFIPT MARLEX</v>
          </cell>
          <cell r="G226">
            <v>5.3999999999999999E-2</v>
          </cell>
          <cell r="H226">
            <v>2.4493967999999998E-2</v>
          </cell>
          <cell r="I226">
            <v>250</v>
          </cell>
          <cell r="J226" t="str">
            <v>-</v>
          </cell>
          <cell r="K226">
            <v>2.3655913978494625</v>
          </cell>
          <cell r="L226">
            <v>0.23899999999999999</v>
          </cell>
          <cell r="M226" t="str">
            <v>DURA</v>
          </cell>
          <cell r="N226" t="str">
            <v>412-008</v>
          </cell>
          <cell r="O226">
            <v>10</v>
          </cell>
          <cell r="P226" t="str">
            <v>D</v>
          </cell>
          <cell r="Q226">
            <v>2.3522458628841609</v>
          </cell>
          <cell r="R226">
            <v>2.6580378250591017</v>
          </cell>
          <cell r="S226">
            <v>2.2000000000000002</v>
          </cell>
          <cell r="T226">
            <v>2.2000000000000002</v>
          </cell>
          <cell r="U226">
            <v>2.2000000000000002</v>
          </cell>
          <cell r="V226">
            <v>2.3655913978494625</v>
          </cell>
          <cell r="W226">
            <v>2.3655913978494625</v>
          </cell>
          <cell r="X226"/>
          <cell r="Y226" t="str">
            <v/>
          </cell>
          <cell r="Z226">
            <v>231</v>
          </cell>
          <cell r="AA226">
            <v>0</v>
          </cell>
          <cell r="AB226">
            <v>0</v>
          </cell>
          <cell r="AC226">
            <v>0</v>
          </cell>
          <cell r="AD226">
            <v>0</v>
          </cell>
          <cell r="AE226"/>
          <cell r="AF226" t="e">
            <v>#N/A</v>
          </cell>
        </row>
        <row r="227">
          <cell r="A227" t="str">
            <v>ACTIVE</v>
          </cell>
          <cell r="B227" t="str">
            <v>412-010</v>
          </cell>
          <cell r="C227">
            <v>22557566</v>
          </cell>
          <cell r="D227" t="str">
            <v>412-010</v>
          </cell>
          <cell r="E227" t="str">
            <v>SCH 40</v>
          </cell>
          <cell r="F227" t="str">
            <v>1 90 STREET ELL MIPT X FIPT</v>
          </cell>
          <cell r="G227">
            <v>0.13700000000000001</v>
          </cell>
          <cell r="H227">
            <v>6.2142104000000004E-2</v>
          </cell>
          <cell r="I227">
            <v>100</v>
          </cell>
          <cell r="J227" t="str">
            <v>-</v>
          </cell>
          <cell r="K227">
            <v>4.967741935483871</v>
          </cell>
          <cell r="L227">
            <v>0.50039999999999996</v>
          </cell>
          <cell r="M227" t="str">
            <v>DURA</v>
          </cell>
          <cell r="N227" t="str">
            <v>412-010</v>
          </cell>
          <cell r="O227">
            <v>10</v>
          </cell>
          <cell r="P227" t="str">
            <v>D</v>
          </cell>
          <cell r="Q227">
            <v>4.9290780141843973</v>
          </cell>
          <cell r="R227">
            <v>5.569858156028368</v>
          </cell>
          <cell r="S227">
            <v>4.62</v>
          </cell>
          <cell r="T227">
            <v>4.62</v>
          </cell>
          <cell r="U227">
            <v>4.62</v>
          </cell>
          <cell r="V227">
            <v>4.967741935483871</v>
          </cell>
          <cell r="W227">
            <v>4.967741935483871</v>
          </cell>
          <cell r="X227"/>
          <cell r="Y227" t="str">
            <v/>
          </cell>
          <cell r="Z227">
            <v>232</v>
          </cell>
          <cell r="AA227">
            <v>0</v>
          </cell>
          <cell r="AB227">
            <v>0</v>
          </cell>
          <cell r="AC227">
            <v>0</v>
          </cell>
          <cell r="AD227">
            <v>0</v>
          </cell>
          <cell r="AE227"/>
          <cell r="AF227" t="e">
            <v>#N/A</v>
          </cell>
        </row>
        <row r="228">
          <cell r="A228" t="str">
            <v>ACTIVE</v>
          </cell>
          <cell r="B228" t="str">
            <v>412-011</v>
          </cell>
          <cell r="C228">
            <v>22557568</v>
          </cell>
          <cell r="D228" t="str">
            <v>412-011</v>
          </cell>
          <cell r="E228" t="str">
            <v>SCH 40</v>
          </cell>
          <cell r="F228" t="str">
            <v>1 90 STREET ELL MIPT X FIPT MARLEX</v>
          </cell>
          <cell r="G228">
            <v>0.09</v>
          </cell>
          <cell r="H228">
            <v>4.0823279999999997E-2</v>
          </cell>
          <cell r="I228">
            <v>100</v>
          </cell>
          <cell r="J228" t="str">
            <v>-</v>
          </cell>
          <cell r="K228">
            <v>4.161290322580645</v>
          </cell>
          <cell r="L228">
            <v>0.41899999999999998</v>
          </cell>
          <cell r="M228" t="str">
            <v>DURA</v>
          </cell>
          <cell r="N228" t="str">
            <v>412-011</v>
          </cell>
          <cell r="O228">
            <v>10</v>
          </cell>
          <cell r="P228" t="str">
            <v>D</v>
          </cell>
          <cell r="Q228">
            <v>4.125295508274232</v>
          </cell>
          <cell r="R228">
            <v>4.6615839243498813</v>
          </cell>
          <cell r="S228">
            <v>3.87</v>
          </cell>
          <cell r="T228">
            <v>3.87</v>
          </cell>
          <cell r="U228">
            <v>3.87</v>
          </cell>
          <cell r="V228">
            <v>4.161290322580645</v>
          </cell>
          <cell r="W228">
            <v>4.161290322580645</v>
          </cell>
          <cell r="X228"/>
          <cell r="Y228" t="str">
            <v/>
          </cell>
          <cell r="Z228">
            <v>233</v>
          </cell>
          <cell r="AA228">
            <v>0</v>
          </cell>
          <cell r="AB228">
            <v>0</v>
          </cell>
          <cell r="AC228">
            <v>0</v>
          </cell>
          <cell r="AD228">
            <v>0</v>
          </cell>
          <cell r="AE228"/>
          <cell r="AF228" t="e">
            <v>#N/A</v>
          </cell>
        </row>
        <row r="229">
          <cell r="A229" t="str">
            <v>ACTIVE</v>
          </cell>
          <cell r="B229" t="str">
            <v>412-012</v>
          </cell>
          <cell r="C229">
            <v>22557570</v>
          </cell>
          <cell r="D229" t="str">
            <v>412-012</v>
          </cell>
          <cell r="E229" t="str">
            <v>SCH 40</v>
          </cell>
          <cell r="F229" t="str">
            <v>1-1/4 90 STREET ELL MIPT X FIPT</v>
          </cell>
          <cell r="G229">
            <v>0.36199999999999999</v>
          </cell>
          <cell r="H229">
            <v>0.16420030399999999</v>
          </cell>
          <cell r="I229">
            <v>50</v>
          </cell>
          <cell r="J229" t="str">
            <v>-</v>
          </cell>
          <cell r="K229">
            <v>6.161290322580645</v>
          </cell>
          <cell r="L229">
            <v>0.62039999999999995</v>
          </cell>
          <cell r="M229" t="str">
            <v>DURA</v>
          </cell>
          <cell r="N229" t="str">
            <v>412-012</v>
          </cell>
          <cell r="O229">
            <v>5</v>
          </cell>
          <cell r="P229" t="str">
            <v>D</v>
          </cell>
          <cell r="Q229">
            <v>6.1111111111111107</v>
          </cell>
          <cell r="R229">
            <v>6.9055555555555541</v>
          </cell>
          <cell r="S229">
            <v>5.73</v>
          </cell>
          <cell r="T229">
            <v>5.73</v>
          </cell>
          <cell r="U229">
            <v>5.73</v>
          </cell>
          <cell r="V229">
            <v>6.161290322580645</v>
          </cell>
          <cell r="W229">
            <v>6.161290322580645</v>
          </cell>
          <cell r="X229"/>
          <cell r="Y229" t="str">
            <v/>
          </cell>
          <cell r="Z229">
            <v>234</v>
          </cell>
          <cell r="AA229">
            <v>0</v>
          </cell>
          <cell r="AB229">
            <v>0</v>
          </cell>
          <cell r="AC229">
            <v>0</v>
          </cell>
          <cell r="AD229">
            <v>0</v>
          </cell>
          <cell r="AE229"/>
          <cell r="AF229" t="e">
            <v>#N/A</v>
          </cell>
        </row>
        <row r="230">
          <cell r="A230" t="str">
            <v>ACTIVE</v>
          </cell>
          <cell r="B230" t="str">
            <v>412-015</v>
          </cell>
          <cell r="C230">
            <v>22557572</v>
          </cell>
          <cell r="D230" t="str">
            <v>412-015</v>
          </cell>
          <cell r="E230" t="str">
            <v>SCH 40</v>
          </cell>
          <cell r="F230" t="str">
            <v>1-1/2 90 STREET ELL MIPT XFIPT</v>
          </cell>
          <cell r="G230">
            <v>0.46600000000000003</v>
          </cell>
          <cell r="H230">
            <v>0.21137387200000002</v>
          </cell>
          <cell r="I230">
            <v>25</v>
          </cell>
          <cell r="J230" t="str">
            <v>-</v>
          </cell>
          <cell r="K230">
            <v>6.6881720430107521</v>
          </cell>
          <cell r="L230">
            <v>0.67320000000000002</v>
          </cell>
          <cell r="M230" t="str">
            <v>DURA</v>
          </cell>
          <cell r="N230" t="str">
            <v>412-015</v>
          </cell>
          <cell r="O230">
            <v>5</v>
          </cell>
          <cell r="P230" t="str">
            <v>D</v>
          </cell>
          <cell r="Q230">
            <v>6.6312056737588652</v>
          </cell>
          <cell r="R230">
            <v>7.4932624113475166</v>
          </cell>
          <cell r="S230">
            <v>6.22</v>
          </cell>
          <cell r="T230">
            <v>6.22</v>
          </cell>
          <cell r="U230">
            <v>6.22</v>
          </cell>
          <cell r="V230">
            <v>6.6881720430107521</v>
          </cell>
          <cell r="W230">
            <v>6.6881720430107521</v>
          </cell>
          <cell r="X230"/>
          <cell r="Y230" t="str">
            <v/>
          </cell>
          <cell r="Z230">
            <v>235</v>
          </cell>
          <cell r="AA230">
            <v>0</v>
          </cell>
          <cell r="AB230">
            <v>0</v>
          </cell>
          <cell r="AC230">
            <v>0</v>
          </cell>
          <cell r="AD230">
            <v>0</v>
          </cell>
          <cell r="AE230"/>
          <cell r="AF230" t="e">
            <v>#N/A</v>
          </cell>
        </row>
        <row r="231">
          <cell r="A231" t="str">
            <v>ACTIVE</v>
          </cell>
          <cell r="B231" t="str">
            <v>412-020</v>
          </cell>
          <cell r="C231">
            <v>22557574</v>
          </cell>
          <cell r="D231" t="str">
            <v>412-020</v>
          </cell>
          <cell r="E231" t="str">
            <v>SCH 40</v>
          </cell>
          <cell r="F231" t="str">
            <v>2 90 STREET ELL MIPT X FIPT</v>
          </cell>
          <cell r="G231">
            <v>0.69699999999999995</v>
          </cell>
          <cell r="H231">
            <v>0.31615362399999997</v>
          </cell>
          <cell r="I231">
            <v>20</v>
          </cell>
          <cell r="J231" t="str">
            <v>-</v>
          </cell>
          <cell r="K231">
            <v>11.978494623655914</v>
          </cell>
          <cell r="L231">
            <v>1.2829999999999999</v>
          </cell>
          <cell r="M231" t="str">
            <v>DURA</v>
          </cell>
          <cell r="N231" t="str">
            <v>412-020</v>
          </cell>
          <cell r="O231">
            <v>5</v>
          </cell>
          <cell r="P231" t="str">
            <v>D</v>
          </cell>
          <cell r="Q231">
            <v>12.635933806146571</v>
          </cell>
          <cell r="R231">
            <v>14.278605200945623</v>
          </cell>
          <cell r="S231">
            <v>11.14</v>
          </cell>
          <cell r="T231">
            <v>11.14</v>
          </cell>
          <cell r="U231">
            <v>11.14</v>
          </cell>
          <cell r="V231">
            <v>11.978494623655914</v>
          </cell>
          <cell r="W231">
            <v>11.978494623655914</v>
          </cell>
          <cell r="X231"/>
          <cell r="Y231" t="str">
            <v/>
          </cell>
          <cell r="Z231">
            <v>236</v>
          </cell>
          <cell r="AA231">
            <v>0</v>
          </cell>
          <cell r="AB231">
            <v>0</v>
          </cell>
          <cell r="AC231">
            <v>0</v>
          </cell>
          <cell r="AD231">
            <v>0</v>
          </cell>
          <cell r="AE231"/>
          <cell r="AF231" t="e">
            <v>#N/A</v>
          </cell>
        </row>
        <row r="232">
          <cell r="A232" t="str">
            <v>ACTIVE</v>
          </cell>
          <cell r="B232" t="str">
            <v>413-005</v>
          </cell>
          <cell r="C232">
            <v>22559605</v>
          </cell>
          <cell r="D232" t="str">
            <v>413-005</v>
          </cell>
          <cell r="E232" t="str">
            <v>SCH 40</v>
          </cell>
          <cell r="F232" t="str">
            <v>1/2 SIDE OUTLET 90 ELL SXSXS</v>
          </cell>
          <cell r="G232">
            <v>9.5000000000000001E-2</v>
          </cell>
          <cell r="H232">
            <v>4.3091240000000003E-2</v>
          </cell>
          <cell r="I232">
            <v>100</v>
          </cell>
          <cell r="J232" t="str">
            <v>-</v>
          </cell>
          <cell r="K232">
            <v>4.2699999999999996</v>
          </cell>
          <cell r="L232">
            <v>0.44040000000000001</v>
          </cell>
          <cell r="M232" t="str">
            <v>DURA</v>
          </cell>
          <cell r="N232" t="str">
            <v>413-005</v>
          </cell>
          <cell r="O232">
            <v>10</v>
          </cell>
          <cell r="P232" t="str">
            <v>D</v>
          </cell>
          <cell r="Q232">
            <v>4.3380614657210401</v>
          </cell>
          <cell r="R232">
            <v>4.9020094562647749</v>
          </cell>
          <cell r="S232">
            <v>4.0599999999999996</v>
          </cell>
          <cell r="T232">
            <v>4.0599999999999996</v>
          </cell>
          <cell r="U232">
            <v>4.0599999999999996</v>
          </cell>
          <cell r="V232">
            <v>4.2699999999999996</v>
          </cell>
          <cell r="W232">
            <v>4.2699999999999996</v>
          </cell>
          <cell r="X232"/>
          <cell r="Y232" t="str">
            <v/>
          </cell>
          <cell r="Z232">
            <v>237</v>
          </cell>
          <cell r="AA232">
            <v>0</v>
          </cell>
          <cell r="AB232">
            <v>0</v>
          </cell>
          <cell r="AC232">
            <v>0</v>
          </cell>
          <cell r="AD232">
            <v>0</v>
          </cell>
          <cell r="AE232"/>
          <cell r="AF232" t="e">
            <v>#N/A</v>
          </cell>
        </row>
        <row r="233">
          <cell r="A233" t="str">
            <v>ACTIVE</v>
          </cell>
          <cell r="B233" t="str">
            <v>413-101</v>
          </cell>
          <cell r="C233">
            <v>22559621</v>
          </cell>
          <cell r="D233" t="str">
            <v>413-101</v>
          </cell>
          <cell r="E233" t="str">
            <v>SCH 40</v>
          </cell>
          <cell r="F233" t="str">
            <v>3/4X3/4X1/2 SIDE OUTLET 90 SXSXS</v>
          </cell>
          <cell r="G233">
            <v>0.11799999999999999</v>
          </cell>
          <cell r="H233">
            <v>5.3523855999999995E-2</v>
          </cell>
          <cell r="I233">
            <v>100</v>
          </cell>
          <cell r="J233" t="str">
            <v>-</v>
          </cell>
          <cell r="K233">
            <v>5.5376344086021509</v>
          </cell>
          <cell r="L233">
            <v>0.55650000000000011</v>
          </cell>
          <cell r="M233" t="str">
            <v>DURA</v>
          </cell>
          <cell r="N233" t="str">
            <v>413-101</v>
          </cell>
          <cell r="O233">
            <v>10</v>
          </cell>
          <cell r="P233" t="str">
            <v>D</v>
          </cell>
          <cell r="Q233">
            <v>5.4964539007092208</v>
          </cell>
          <cell r="R233">
            <v>6.210992907801419</v>
          </cell>
          <cell r="S233">
            <v>5.15</v>
          </cell>
          <cell r="T233">
            <v>5.15</v>
          </cell>
          <cell r="U233">
            <v>5.15</v>
          </cell>
          <cell r="V233">
            <v>5.5376344086021509</v>
          </cell>
          <cell r="W233">
            <v>5.5376344086021509</v>
          </cell>
          <cell r="X233"/>
          <cell r="Y233" t="str">
            <v/>
          </cell>
          <cell r="Z233">
            <v>238</v>
          </cell>
          <cell r="AA233">
            <v>0</v>
          </cell>
          <cell r="AB233">
            <v>0</v>
          </cell>
          <cell r="AC233">
            <v>0</v>
          </cell>
          <cell r="AD233">
            <v>0</v>
          </cell>
          <cell r="AE233"/>
          <cell r="AF233" t="e">
            <v>#N/A</v>
          </cell>
        </row>
        <row r="234">
          <cell r="A234" t="str">
            <v>ACTIVE</v>
          </cell>
          <cell r="B234" t="str">
            <v>413-130</v>
          </cell>
          <cell r="C234">
            <v>22559648</v>
          </cell>
          <cell r="D234" t="str">
            <v>413-130</v>
          </cell>
          <cell r="E234" t="str">
            <v>SCH 40</v>
          </cell>
          <cell r="F234" t="str">
            <v>1X1X1/2 SIDE OUTLET 90 ELL SXSXS</v>
          </cell>
          <cell r="G234">
            <v>0.186</v>
          </cell>
          <cell r="H234">
            <v>8.4368111999999995E-2</v>
          </cell>
          <cell r="I234">
            <v>50</v>
          </cell>
          <cell r="J234" t="str">
            <v>-</v>
          </cell>
          <cell r="K234">
            <v>7.2795698924731171</v>
          </cell>
          <cell r="L234">
            <v>0.73319999999999996</v>
          </cell>
          <cell r="M234" t="str">
            <v>DURA</v>
          </cell>
          <cell r="N234" t="str">
            <v>413-130</v>
          </cell>
          <cell r="O234">
            <v>10</v>
          </cell>
          <cell r="P234" t="str">
            <v>D</v>
          </cell>
          <cell r="Q234">
            <v>7.2222222222222232</v>
          </cell>
          <cell r="R234">
            <v>8.1611111111111114</v>
          </cell>
          <cell r="S234">
            <v>6.77</v>
          </cell>
          <cell r="T234">
            <v>6.77</v>
          </cell>
          <cell r="U234">
            <v>6.77</v>
          </cell>
          <cell r="V234">
            <v>7.2795698924731171</v>
          </cell>
          <cell r="W234">
            <v>7.2795698924731171</v>
          </cell>
          <cell r="X234"/>
          <cell r="Y234" t="str">
            <v/>
          </cell>
          <cell r="Z234">
            <v>239</v>
          </cell>
          <cell r="AA234">
            <v>0</v>
          </cell>
          <cell r="AB234">
            <v>0</v>
          </cell>
          <cell r="AC234">
            <v>0</v>
          </cell>
          <cell r="AD234">
            <v>0</v>
          </cell>
          <cell r="AE234"/>
          <cell r="AF234" t="e">
            <v>#N/A</v>
          </cell>
        </row>
        <row r="235">
          <cell r="A235" t="str">
            <v>ACTIVE</v>
          </cell>
          <cell r="B235" t="str">
            <v>414-005</v>
          </cell>
          <cell r="C235">
            <v>22559550</v>
          </cell>
          <cell r="D235" t="str">
            <v>414-005</v>
          </cell>
          <cell r="E235" t="str">
            <v>SCH 40</v>
          </cell>
          <cell r="F235" t="str">
            <v>1/2 SIDE OUTLET 90 ELL SXSXFIPT</v>
          </cell>
          <cell r="G235">
            <v>0.10299999999999999</v>
          </cell>
          <cell r="H235">
            <v>4.6719975999999996E-2</v>
          </cell>
          <cell r="I235">
            <v>100</v>
          </cell>
          <cell r="J235" t="str">
            <v>-</v>
          </cell>
          <cell r="K235">
            <v>4.2688172043010759</v>
          </cell>
          <cell r="L235">
            <v>0.43</v>
          </cell>
          <cell r="M235" t="str">
            <v>DURA</v>
          </cell>
          <cell r="N235" t="str">
            <v>414-005</v>
          </cell>
          <cell r="O235">
            <v>10</v>
          </cell>
          <cell r="P235" t="str">
            <v>D</v>
          </cell>
          <cell r="Q235">
            <v>4.2316784869976365</v>
          </cell>
          <cell r="R235">
            <v>4.7817966903073286</v>
          </cell>
          <cell r="S235">
            <v>3.9700000000000006</v>
          </cell>
          <cell r="T235">
            <v>3.9700000000000006</v>
          </cell>
          <cell r="U235">
            <v>3.9700000000000006</v>
          </cell>
          <cell r="V235">
            <v>4.2688172043010759</v>
          </cell>
          <cell r="W235">
            <v>4.2688172043010759</v>
          </cell>
          <cell r="X235"/>
          <cell r="Y235" t="str">
            <v/>
          </cell>
          <cell r="Z235">
            <v>240</v>
          </cell>
          <cell r="AA235">
            <v>0</v>
          </cell>
          <cell r="AB235">
            <v>0</v>
          </cell>
          <cell r="AC235">
            <v>0</v>
          </cell>
          <cell r="AD235">
            <v>0</v>
          </cell>
          <cell r="AE235"/>
          <cell r="AF235" t="e">
            <v>#N/A</v>
          </cell>
        </row>
        <row r="236">
          <cell r="A236" t="str">
            <v>ACTIVE</v>
          </cell>
          <cell r="B236" t="str">
            <v>414-007</v>
          </cell>
          <cell r="C236">
            <v>22559556</v>
          </cell>
          <cell r="D236" t="str">
            <v>414-007</v>
          </cell>
          <cell r="E236" t="str">
            <v>SCH 40</v>
          </cell>
          <cell r="F236" t="str">
            <v>3/4 SIDE OUTLET 90 ELL SXSXFIPT</v>
          </cell>
          <cell r="G236">
            <v>0.125</v>
          </cell>
          <cell r="H236">
            <v>5.6698999999999999E-2</v>
          </cell>
          <cell r="I236">
            <v>100</v>
          </cell>
          <cell r="J236" t="str">
            <v>-</v>
          </cell>
          <cell r="K236">
            <v>4.5806451612903221</v>
          </cell>
          <cell r="L236">
            <v>0.43259999999999998</v>
          </cell>
          <cell r="M236" t="str">
            <v>DURA</v>
          </cell>
          <cell r="N236" t="str">
            <v>414-007</v>
          </cell>
          <cell r="O236">
            <v>10</v>
          </cell>
          <cell r="P236" t="str">
            <v>D</v>
          </cell>
          <cell r="Q236">
            <v>4.5508274231678492</v>
          </cell>
          <cell r="R236">
            <v>5.1424349881796694</v>
          </cell>
          <cell r="S236">
            <v>4.26</v>
          </cell>
          <cell r="T236">
            <v>4.26</v>
          </cell>
          <cell r="U236">
            <v>4.26</v>
          </cell>
          <cell r="V236">
            <v>4.5806451612903221</v>
          </cell>
          <cell r="W236">
            <v>4.5806451612903221</v>
          </cell>
          <cell r="X236"/>
          <cell r="Y236" t="str">
            <v/>
          </cell>
          <cell r="Z236">
            <v>241</v>
          </cell>
          <cell r="AA236">
            <v>0</v>
          </cell>
          <cell r="AB236">
            <v>0</v>
          </cell>
          <cell r="AC236">
            <v>0</v>
          </cell>
          <cell r="AD236">
            <v>0</v>
          </cell>
          <cell r="AE236"/>
          <cell r="AF236" t="e">
            <v>#N/A</v>
          </cell>
        </row>
        <row r="237">
          <cell r="A237" t="str">
            <v>ACTIVE</v>
          </cell>
          <cell r="B237" t="str">
            <v>414-101</v>
          </cell>
          <cell r="C237">
            <v>22559573</v>
          </cell>
          <cell r="D237" t="str">
            <v>414-101</v>
          </cell>
          <cell r="E237" t="str">
            <v>SCH 40</v>
          </cell>
          <cell r="F237" t="str">
            <v>3/4X3/4X1/2 SIDE OUTLET 90 SXSXFIPT</v>
          </cell>
          <cell r="G237">
            <v>0.126</v>
          </cell>
          <cell r="H237">
            <v>5.7152592000000002E-2</v>
          </cell>
          <cell r="I237">
            <v>100</v>
          </cell>
          <cell r="J237" t="str">
            <v>-</v>
          </cell>
          <cell r="K237">
            <v>5.4</v>
          </cell>
          <cell r="L237">
            <v>0.49181999999999998</v>
          </cell>
          <cell r="M237" t="str">
            <v>DURA</v>
          </cell>
          <cell r="N237" t="str">
            <v>414-101</v>
          </cell>
          <cell r="O237">
            <v>10</v>
          </cell>
          <cell r="P237" t="str">
            <v>D</v>
          </cell>
          <cell r="Q237">
            <v>5.4728132387706854</v>
          </cell>
          <cell r="R237">
            <v>6.1842789598108743</v>
          </cell>
          <cell r="S237">
            <v>5.13</v>
          </cell>
          <cell r="T237">
            <v>5.13</v>
          </cell>
          <cell r="U237">
            <v>5.13</v>
          </cell>
          <cell r="V237">
            <v>5.4</v>
          </cell>
          <cell r="W237">
            <v>5.4</v>
          </cell>
          <cell r="X237"/>
          <cell r="Y237" t="str">
            <v/>
          </cell>
          <cell r="Z237">
            <v>242</v>
          </cell>
          <cell r="AA237">
            <v>0</v>
          </cell>
          <cell r="AB237">
            <v>0</v>
          </cell>
          <cell r="AC237">
            <v>0</v>
          </cell>
          <cell r="AD237">
            <v>0</v>
          </cell>
          <cell r="AE237"/>
          <cell r="AF237" t="e">
            <v>#N/A</v>
          </cell>
        </row>
        <row r="238">
          <cell r="A238" t="str">
            <v>ACTIVE</v>
          </cell>
          <cell r="B238" t="str">
            <v>414-130</v>
          </cell>
          <cell r="C238">
            <v>22559561</v>
          </cell>
          <cell r="D238" t="str">
            <v>414-130</v>
          </cell>
          <cell r="E238" t="str">
            <v>SCH 40</v>
          </cell>
          <cell r="F238" t="str">
            <v>1X1X1/2 SIDE OUTLET 90 SXSXFIPT</v>
          </cell>
          <cell r="G238">
            <v>0.192</v>
          </cell>
          <cell r="H238">
            <v>8.7089663999999997E-2</v>
          </cell>
          <cell r="I238">
            <v>50</v>
          </cell>
          <cell r="J238" t="str">
            <v>-</v>
          </cell>
          <cell r="K238">
            <v>7.236559139784946</v>
          </cell>
          <cell r="L238">
            <v>0.72840000000000005</v>
          </cell>
          <cell r="M238" t="str">
            <v>DURA</v>
          </cell>
          <cell r="N238" t="str">
            <v>414-130</v>
          </cell>
          <cell r="O238">
            <v>10</v>
          </cell>
          <cell r="P238" t="str">
            <v>D</v>
          </cell>
          <cell r="Q238">
            <v>7.1749408983451541</v>
          </cell>
          <cell r="R238">
            <v>8.1076832151300238</v>
          </cell>
          <cell r="S238">
            <v>6.73</v>
          </cell>
          <cell r="T238">
            <v>6.73</v>
          </cell>
          <cell r="U238">
            <v>6.73</v>
          </cell>
          <cell r="V238">
            <v>7.236559139784946</v>
          </cell>
          <cell r="W238">
            <v>7.236559139784946</v>
          </cell>
          <cell r="X238"/>
          <cell r="Y238" t="str">
            <v/>
          </cell>
          <cell r="Z238">
            <v>243</v>
          </cell>
          <cell r="AA238">
            <v>0</v>
          </cell>
          <cell r="AB238">
            <v>0</v>
          </cell>
          <cell r="AC238">
            <v>0</v>
          </cell>
          <cell r="AD238">
            <v>0</v>
          </cell>
          <cell r="AE238"/>
          <cell r="AF238" t="e">
            <v>#N/A</v>
          </cell>
        </row>
        <row r="239">
          <cell r="A239" t="str">
            <v>ACTIVE</v>
          </cell>
          <cell r="B239" t="str">
            <v>414-131</v>
          </cell>
          <cell r="C239">
            <v>22559567</v>
          </cell>
          <cell r="D239" t="str">
            <v>414-131</v>
          </cell>
          <cell r="E239" t="str">
            <v>SCH 40</v>
          </cell>
          <cell r="F239" t="str">
            <v>1X1X3/4 SIDE OUTLET 90 SXSXFIPT</v>
          </cell>
          <cell r="G239">
            <v>0.20100000000000001</v>
          </cell>
          <cell r="H239">
            <v>9.1171992000000007E-2</v>
          </cell>
          <cell r="I239">
            <v>50</v>
          </cell>
          <cell r="J239" t="str">
            <v>-</v>
          </cell>
          <cell r="K239">
            <v>7.752688172043011</v>
          </cell>
          <cell r="L239">
            <v>0.78120000000000001</v>
          </cell>
          <cell r="M239" t="str">
            <v>DURA</v>
          </cell>
          <cell r="N239" t="str">
            <v>414-131</v>
          </cell>
          <cell r="O239">
            <v>10</v>
          </cell>
          <cell r="P239" t="str">
            <v>D</v>
          </cell>
          <cell r="Q239">
            <v>7.6950354609929077</v>
          </cell>
          <cell r="R239">
            <v>8.6953900709219845</v>
          </cell>
          <cell r="S239">
            <v>7.2100000000000009</v>
          </cell>
          <cell r="T239">
            <v>7.2100000000000009</v>
          </cell>
          <cell r="U239">
            <v>7.2100000000000009</v>
          </cell>
          <cell r="V239">
            <v>7.752688172043011</v>
          </cell>
          <cell r="W239">
            <v>7.752688172043011</v>
          </cell>
          <cell r="X239"/>
          <cell r="Y239" t="str">
            <v/>
          </cell>
          <cell r="Z239">
            <v>244</v>
          </cell>
          <cell r="AA239">
            <v>0</v>
          </cell>
          <cell r="AB239">
            <v>0</v>
          </cell>
          <cell r="AC239">
            <v>0</v>
          </cell>
          <cell r="AD239">
            <v>0</v>
          </cell>
          <cell r="AE239"/>
          <cell r="AF239" t="e">
            <v>#N/A</v>
          </cell>
        </row>
        <row r="240">
          <cell r="A240" t="str">
            <v>ACTIVE</v>
          </cell>
          <cell r="B240" t="str">
            <v>417-005</v>
          </cell>
          <cell r="C240">
            <v>22552902</v>
          </cell>
          <cell r="D240" t="str">
            <v>417-005</v>
          </cell>
          <cell r="E240" t="str">
            <v>SCH 40</v>
          </cell>
          <cell r="F240" t="str">
            <v>1/2 45 ELL SLIP X SLIP</v>
          </cell>
          <cell r="G240">
            <v>1.9E-2</v>
          </cell>
          <cell r="H240">
            <v>8.6182480000000002E-3</v>
          </cell>
          <cell r="I240">
            <v>250</v>
          </cell>
          <cell r="J240">
            <v>17500</v>
          </cell>
          <cell r="K240">
            <v>1.31</v>
          </cell>
          <cell r="L240">
            <v>8.3684999999999996E-2</v>
          </cell>
          <cell r="M240" t="str">
            <v>DURA</v>
          </cell>
          <cell r="N240" t="str">
            <v>417-005</v>
          </cell>
          <cell r="O240">
            <v>10</v>
          </cell>
          <cell r="P240" t="str">
            <v>D</v>
          </cell>
          <cell r="Q240">
            <v>1.3711583924349882</v>
          </cell>
          <cell r="R240">
            <v>1.5494089834515365</v>
          </cell>
          <cell r="S240">
            <v>1.24</v>
          </cell>
          <cell r="T240">
            <v>1.24</v>
          </cell>
          <cell r="U240">
            <v>1.24</v>
          </cell>
          <cell r="V240">
            <v>1.31</v>
          </cell>
          <cell r="W240">
            <v>1.31</v>
          </cell>
          <cell r="X240"/>
          <cell r="Y240" t="str">
            <v/>
          </cell>
          <cell r="Z240">
            <v>245</v>
          </cell>
          <cell r="AA240">
            <v>0</v>
          </cell>
          <cell r="AB240">
            <v>0</v>
          </cell>
          <cell r="AC240">
            <v>0</v>
          </cell>
          <cell r="AD240">
            <v>0</v>
          </cell>
          <cell r="AE240"/>
          <cell r="AF240" t="e">
            <v>#N/A</v>
          </cell>
        </row>
        <row r="241">
          <cell r="A241" t="str">
            <v>ACTIVE</v>
          </cell>
          <cell r="B241" t="str">
            <v>417-007</v>
          </cell>
          <cell r="C241">
            <v>22552929</v>
          </cell>
          <cell r="D241" t="str">
            <v>417-007</v>
          </cell>
          <cell r="E241" t="str">
            <v>SCH 40</v>
          </cell>
          <cell r="F241" t="str">
            <v>3/4 45 ELL SLIP X SLIP</v>
          </cell>
          <cell r="G241">
            <v>5.2999999999999999E-2</v>
          </cell>
          <cell r="H241">
            <v>2.4040375999999999E-2</v>
          </cell>
          <cell r="I241">
            <v>100</v>
          </cell>
          <cell r="J241">
            <v>14400</v>
          </cell>
          <cell r="K241">
            <v>2.0299999999999998</v>
          </cell>
          <cell r="L241">
            <v>6.6045000000000006E-2</v>
          </cell>
          <cell r="M241" t="str">
            <v>TIGRE</v>
          </cell>
          <cell r="N241" t="str">
            <v>417-007</v>
          </cell>
          <cell r="O241" t="str">
            <v>BOX</v>
          </cell>
          <cell r="P241" t="str">
            <v>A</v>
          </cell>
          <cell r="Q241">
            <v>2.0449172576832151</v>
          </cell>
          <cell r="R241">
            <v>2.3107565011820328</v>
          </cell>
          <cell r="S241">
            <v>1.93</v>
          </cell>
          <cell r="T241">
            <v>1.93</v>
          </cell>
          <cell r="U241">
            <v>1.93</v>
          </cell>
          <cell r="V241">
            <v>2.0299999999999998</v>
          </cell>
          <cell r="W241">
            <v>2.0299999999999998</v>
          </cell>
          <cell r="X241" t="str">
            <v>T-7</v>
          </cell>
          <cell r="Y241">
            <v>22552929</v>
          </cell>
          <cell r="Z241">
            <v>246</v>
          </cell>
          <cell r="AA241" t="str">
            <v>US-4603</v>
          </cell>
          <cell r="AB241">
            <v>424</v>
          </cell>
          <cell r="AC241">
            <v>0.8034</v>
          </cell>
          <cell r="AD241">
            <v>0</v>
          </cell>
          <cell r="AE241"/>
          <cell r="AF241" t="e">
            <v>#N/A</v>
          </cell>
        </row>
        <row r="242">
          <cell r="A242" t="str">
            <v>ACTIVE</v>
          </cell>
          <cell r="B242" t="str">
            <v>417-X-007</v>
          </cell>
          <cell r="C242">
            <v>22552930</v>
          </cell>
          <cell r="D242" t="str">
            <v>417-X-007</v>
          </cell>
          <cell r="E242" t="str">
            <v>SCH 40</v>
          </cell>
          <cell r="F242" t="str">
            <v>3/4 45 ELL SLIP X SLIP - MC</v>
          </cell>
          <cell r="G242">
            <v>5.2999999999999999E-2</v>
          </cell>
          <cell r="H242">
            <v>2.4040375999999999E-2</v>
          </cell>
          <cell r="I242">
            <v>1200</v>
          </cell>
          <cell r="J242">
            <v>14400</v>
          </cell>
          <cell r="K242">
            <v>2.075268817204301</v>
          </cell>
          <cell r="L242">
            <v>4.2299999999999997E-2</v>
          </cell>
          <cell r="M242" t="str">
            <v>ATO</v>
          </cell>
          <cell r="N242" t="str">
            <v>417-X-007</v>
          </cell>
          <cell r="O242" t="str">
            <v>BOX</v>
          </cell>
          <cell r="P242" t="str">
            <v>D</v>
          </cell>
          <cell r="Q242">
            <v>2.0449172576832151</v>
          </cell>
          <cell r="R242">
            <v>2.3107565011820328</v>
          </cell>
          <cell r="S242">
            <v>1.93</v>
          </cell>
          <cell r="T242">
            <v>1.93</v>
          </cell>
          <cell r="U242">
            <v>1.93</v>
          </cell>
          <cell r="V242">
            <v>2.075268817204301</v>
          </cell>
          <cell r="W242">
            <v>2.075268817204301</v>
          </cell>
          <cell r="X242" t="str">
            <v>T-15</v>
          </cell>
          <cell r="Y242">
            <v>22552930</v>
          </cell>
          <cell r="Z242">
            <v>247</v>
          </cell>
          <cell r="AA242">
            <v>0</v>
          </cell>
          <cell r="AB242">
            <v>0</v>
          </cell>
          <cell r="AC242">
            <v>0</v>
          </cell>
          <cell r="AD242">
            <v>0</v>
          </cell>
          <cell r="AE242"/>
          <cell r="AF242" t="e">
            <v>#N/A</v>
          </cell>
        </row>
        <row r="243">
          <cell r="A243" t="str">
            <v>ACTIVE</v>
          </cell>
          <cell r="B243" t="str">
            <v>417-010</v>
          </cell>
          <cell r="C243">
            <v>22552945</v>
          </cell>
          <cell r="D243" t="str">
            <v>417-010</v>
          </cell>
          <cell r="E243" t="str">
            <v>SCH 40</v>
          </cell>
          <cell r="F243" t="str">
            <v>1 45 ELL SLIP X SLIP</v>
          </cell>
          <cell r="G243">
            <v>9.2999999999999999E-2</v>
          </cell>
          <cell r="H243">
            <v>4.2184055999999998E-2</v>
          </cell>
          <cell r="I243">
            <v>100</v>
          </cell>
          <cell r="J243">
            <v>7200</v>
          </cell>
          <cell r="K243">
            <v>2.4300000000000002</v>
          </cell>
          <cell r="L243">
            <v>0.19782000000000002</v>
          </cell>
          <cell r="M243" t="str">
            <v>DURA</v>
          </cell>
          <cell r="N243" t="str">
            <v>417-010</v>
          </cell>
          <cell r="O243">
            <v>10</v>
          </cell>
          <cell r="P243" t="str">
            <v>C</v>
          </cell>
          <cell r="Q243">
            <v>2.7659574468085109</v>
          </cell>
          <cell r="R243">
            <v>3.1255319148936169</v>
          </cell>
          <cell r="S243">
            <v>2.31</v>
          </cell>
          <cell r="T243">
            <v>2.31</v>
          </cell>
          <cell r="U243">
            <v>2.31</v>
          </cell>
          <cell r="V243">
            <v>2.4300000000000002</v>
          </cell>
          <cell r="W243">
            <v>2.4300000000000002</v>
          </cell>
          <cell r="X243"/>
          <cell r="Y243" t="str">
            <v/>
          </cell>
          <cell r="Z243">
            <v>248</v>
          </cell>
          <cell r="AA243">
            <v>0</v>
          </cell>
          <cell r="AB243">
            <v>0</v>
          </cell>
          <cell r="AC243">
            <v>0</v>
          </cell>
          <cell r="AD243">
            <v>0</v>
          </cell>
          <cell r="AE243"/>
          <cell r="AF243" t="e">
            <v>#N/A</v>
          </cell>
        </row>
        <row r="244">
          <cell r="A244" t="str">
            <v>ACTIVE</v>
          </cell>
          <cell r="B244" t="str">
            <v>417-012</v>
          </cell>
          <cell r="C244">
            <v>22552953</v>
          </cell>
          <cell r="D244" t="str">
            <v>417-012</v>
          </cell>
          <cell r="E244" t="str">
            <v>SCH 40</v>
          </cell>
          <cell r="F244" t="str">
            <v>1-1/4 45 ELL SLIP X SLIP</v>
          </cell>
          <cell r="G244">
            <v>0.14199999999999999</v>
          </cell>
          <cell r="H244">
            <v>6.4410063999999989E-2</v>
          </cell>
          <cell r="I244">
            <v>50</v>
          </cell>
          <cell r="J244">
            <v>3600</v>
          </cell>
          <cell r="K244">
            <v>3.39</v>
          </cell>
          <cell r="L244">
            <v>0.22365000000000002</v>
          </cell>
          <cell r="M244" t="str">
            <v>DURA</v>
          </cell>
          <cell r="N244" t="str">
            <v>417-012</v>
          </cell>
          <cell r="O244">
            <v>5</v>
          </cell>
          <cell r="P244" t="str">
            <v>D</v>
          </cell>
          <cell r="Q244">
            <v>3.439716312056738</v>
          </cell>
          <cell r="R244">
            <v>3.8868794326241134</v>
          </cell>
          <cell r="S244">
            <v>3.22</v>
          </cell>
          <cell r="T244">
            <v>3.22</v>
          </cell>
          <cell r="U244">
            <v>3.22</v>
          </cell>
          <cell r="V244">
            <v>3.39</v>
          </cell>
          <cell r="W244">
            <v>3.39</v>
          </cell>
          <cell r="X244"/>
          <cell r="Y244" t="str">
            <v/>
          </cell>
          <cell r="Z244">
            <v>249</v>
          </cell>
          <cell r="AA244">
            <v>0</v>
          </cell>
          <cell r="AB244">
            <v>0</v>
          </cell>
          <cell r="AC244">
            <v>0</v>
          </cell>
          <cell r="AD244">
            <v>0</v>
          </cell>
          <cell r="AE244"/>
          <cell r="AF244" t="e">
            <v>#N/A</v>
          </cell>
        </row>
        <row r="245">
          <cell r="A245" t="str">
            <v>ACTIVE</v>
          </cell>
          <cell r="B245" t="str">
            <v>417-015</v>
          </cell>
          <cell r="C245">
            <v>22552961</v>
          </cell>
          <cell r="D245" t="str">
            <v>417-015</v>
          </cell>
          <cell r="E245" t="str">
            <v>SCH 40</v>
          </cell>
          <cell r="F245" t="str">
            <v>1-1/2 45 ELL SLIP X SLIP</v>
          </cell>
          <cell r="G245">
            <v>0.191</v>
          </cell>
          <cell r="H245">
            <v>8.6636071999999995E-2</v>
          </cell>
          <cell r="I245">
            <v>50</v>
          </cell>
          <cell r="J245">
            <v>3200</v>
          </cell>
          <cell r="K245">
            <v>4.24</v>
          </cell>
          <cell r="L245">
            <v>0.36760500000000002</v>
          </cell>
          <cell r="M245" t="str">
            <v>DURA</v>
          </cell>
          <cell r="N245" t="str">
            <v>417-015</v>
          </cell>
          <cell r="O245">
            <v>10</v>
          </cell>
          <cell r="P245" t="str">
            <v>C</v>
          </cell>
          <cell r="Q245">
            <v>4.4680851063829783</v>
          </cell>
          <cell r="R245">
            <v>5.0489361702127651</v>
          </cell>
          <cell r="S245">
            <v>4.03</v>
          </cell>
          <cell r="T245">
            <v>4.03</v>
          </cell>
          <cell r="U245">
            <v>4.03</v>
          </cell>
          <cell r="V245">
            <v>4.24</v>
          </cell>
          <cell r="W245">
            <v>4.24</v>
          </cell>
          <cell r="X245"/>
          <cell r="Y245" t="str">
            <v/>
          </cell>
          <cell r="Z245">
            <v>250</v>
          </cell>
          <cell r="AA245">
            <v>0</v>
          </cell>
          <cell r="AB245">
            <v>0</v>
          </cell>
          <cell r="AC245">
            <v>0</v>
          </cell>
          <cell r="AD245">
            <v>0</v>
          </cell>
          <cell r="AE245"/>
          <cell r="AF245" t="e">
            <v>#N/A</v>
          </cell>
        </row>
        <row r="246">
          <cell r="A246" t="str">
            <v>ACTIVE</v>
          </cell>
          <cell r="B246" t="str">
            <v>417-020</v>
          </cell>
          <cell r="C246">
            <v>22552970</v>
          </cell>
          <cell r="D246" t="str">
            <v>417-020</v>
          </cell>
          <cell r="E246" t="str">
            <v>SCH 40</v>
          </cell>
          <cell r="F246" t="str">
            <v>2 45 ELL SLIP X SLIP</v>
          </cell>
          <cell r="G246">
            <v>0.27200000000000002</v>
          </cell>
          <cell r="H246">
            <v>0.123377024</v>
          </cell>
          <cell r="I246">
            <v>20</v>
          </cell>
          <cell r="J246">
            <v>1440</v>
          </cell>
          <cell r="K246">
            <v>5.54</v>
          </cell>
          <cell r="L246">
            <v>0.48111000000000004</v>
          </cell>
          <cell r="M246" t="str">
            <v>DURA</v>
          </cell>
          <cell r="N246" t="str">
            <v>417-020</v>
          </cell>
          <cell r="O246">
            <v>5</v>
          </cell>
          <cell r="P246" t="str">
            <v>C</v>
          </cell>
          <cell r="Q246">
            <v>5.8865248226950362</v>
          </cell>
          <cell r="R246">
            <v>6.6517730496453904</v>
          </cell>
          <cell r="S246">
            <v>5.26</v>
          </cell>
          <cell r="T246">
            <v>5.26</v>
          </cell>
          <cell r="U246">
            <v>5.26</v>
          </cell>
          <cell r="V246">
            <v>5.54</v>
          </cell>
          <cell r="W246">
            <v>5.54</v>
          </cell>
          <cell r="X246"/>
          <cell r="Y246" t="str">
            <v/>
          </cell>
          <cell r="Z246">
            <v>251</v>
          </cell>
          <cell r="AA246">
            <v>0</v>
          </cell>
          <cell r="AB246">
            <v>0</v>
          </cell>
          <cell r="AC246">
            <v>0</v>
          </cell>
          <cell r="AD246">
            <v>0</v>
          </cell>
          <cell r="AE246"/>
          <cell r="AF246" t="e">
            <v>#N/A</v>
          </cell>
        </row>
        <row r="247">
          <cell r="A247" t="str">
            <v>ACTIVE</v>
          </cell>
          <cell r="B247" t="str">
            <v>417-025</v>
          </cell>
          <cell r="C247">
            <v>22552988</v>
          </cell>
          <cell r="D247" t="str">
            <v>417-025</v>
          </cell>
          <cell r="E247" t="str">
            <v>SCH 40</v>
          </cell>
          <cell r="F247" t="str">
            <v>2-1/2 45 ELL SLIP X SLIP</v>
          </cell>
          <cell r="G247">
            <v>0.621</v>
          </cell>
          <cell r="H247">
            <v>0.28168063199999999</v>
          </cell>
          <cell r="I247">
            <v>10</v>
          </cell>
          <cell r="J247" t="str">
            <v>-</v>
          </cell>
          <cell r="K247">
            <v>14.43</v>
          </cell>
          <cell r="L247">
            <v>1.0920000000000001</v>
          </cell>
          <cell r="M247" t="str">
            <v>DURA</v>
          </cell>
          <cell r="N247" t="str">
            <v>417-025</v>
          </cell>
          <cell r="O247" t="str">
            <v>BOX</v>
          </cell>
          <cell r="P247" t="str">
            <v>D</v>
          </cell>
          <cell r="Q247">
            <v>15.023640661938536</v>
          </cell>
          <cell r="R247">
            <v>16.976713947990543</v>
          </cell>
          <cell r="S247">
            <v>13.71</v>
          </cell>
          <cell r="T247">
            <v>13.71</v>
          </cell>
          <cell r="U247">
            <v>13.71</v>
          </cell>
          <cell r="V247">
            <v>14.43</v>
          </cell>
          <cell r="W247">
            <v>14.43</v>
          </cell>
          <cell r="X247"/>
          <cell r="Y247" t="str">
            <v/>
          </cell>
          <cell r="Z247">
            <v>252</v>
          </cell>
          <cell r="AA247">
            <v>0</v>
          </cell>
          <cell r="AB247">
            <v>0</v>
          </cell>
          <cell r="AC247">
            <v>0</v>
          </cell>
          <cell r="AD247">
            <v>0</v>
          </cell>
          <cell r="AE247"/>
          <cell r="AF247" t="e">
            <v>#N/A</v>
          </cell>
        </row>
        <row r="248">
          <cell r="A248" t="str">
            <v>ACTIVE</v>
          </cell>
          <cell r="B248" t="str">
            <v>417-030</v>
          </cell>
          <cell r="C248">
            <v>22552996</v>
          </cell>
          <cell r="D248" t="str">
            <v>417-030</v>
          </cell>
          <cell r="E248" t="str">
            <v>SCH 40</v>
          </cell>
          <cell r="F248" t="str">
            <v>3 45 ELL SLIP X SLIP</v>
          </cell>
          <cell r="G248">
            <v>0.91</v>
          </cell>
          <cell r="H248">
            <v>0.41276872000000003</v>
          </cell>
          <cell r="I248">
            <v>8</v>
          </cell>
          <cell r="J248" t="str">
            <v>-</v>
          </cell>
          <cell r="K248">
            <v>22.38</v>
          </cell>
          <cell r="L248">
            <v>1.7942400000000003</v>
          </cell>
          <cell r="M248" t="str">
            <v>DURA</v>
          </cell>
          <cell r="N248" t="str">
            <v>417-030</v>
          </cell>
          <cell r="O248" t="str">
            <v>BOX</v>
          </cell>
          <cell r="P248" t="str">
            <v>C</v>
          </cell>
          <cell r="Q248">
            <v>22.68321513002364</v>
          </cell>
          <cell r="R248">
            <v>25.632033096926712</v>
          </cell>
          <cell r="S248">
            <v>21.26</v>
          </cell>
          <cell r="T248">
            <v>21.26</v>
          </cell>
          <cell r="U248">
            <v>21.26</v>
          </cell>
          <cell r="V248">
            <v>22.38</v>
          </cell>
          <cell r="W248">
            <v>22.38</v>
          </cell>
          <cell r="X248"/>
          <cell r="Y248" t="str">
            <v/>
          </cell>
          <cell r="Z248">
            <v>253</v>
          </cell>
          <cell r="AA248">
            <v>0</v>
          </cell>
          <cell r="AB248">
            <v>0</v>
          </cell>
          <cell r="AC248">
            <v>0</v>
          </cell>
          <cell r="AD248">
            <v>0</v>
          </cell>
          <cell r="AE248"/>
          <cell r="AF248" t="e">
            <v>#N/A</v>
          </cell>
        </row>
        <row r="249">
          <cell r="A249" t="str">
            <v>ACTIVE</v>
          </cell>
          <cell r="B249" t="str">
            <v>417-040</v>
          </cell>
          <cell r="C249">
            <v>22553003</v>
          </cell>
          <cell r="D249" t="str">
            <v>417-040</v>
          </cell>
          <cell r="E249" t="str">
            <v>SCH 40</v>
          </cell>
          <cell r="F249" t="str">
            <v>4 45 ELL SLIP X SLIP</v>
          </cell>
          <cell r="G249">
            <v>1.5029999999999999</v>
          </cell>
          <cell r="H249">
            <v>0.68174877599999995</v>
          </cell>
          <cell r="I249">
            <v>3</v>
          </cell>
          <cell r="J249" t="str">
            <v>-</v>
          </cell>
          <cell r="K249">
            <v>40.130000000000003</v>
          </cell>
          <cell r="L249">
            <v>2.9085000000000001</v>
          </cell>
          <cell r="M249" t="str">
            <v>DURA</v>
          </cell>
          <cell r="N249" t="str">
            <v>417-040</v>
          </cell>
          <cell r="O249" t="str">
            <v>BOX</v>
          </cell>
          <cell r="P249" t="str">
            <v>D</v>
          </cell>
          <cell r="Q249">
            <v>40.66193853427896</v>
          </cell>
          <cell r="R249">
            <v>45.947990543735223</v>
          </cell>
          <cell r="S249">
            <v>38.119999999999997</v>
          </cell>
          <cell r="T249">
            <v>38.119999999999997</v>
          </cell>
          <cell r="U249">
            <v>38.119999999999997</v>
          </cell>
          <cell r="V249">
            <v>40.130000000000003</v>
          </cell>
          <cell r="W249">
            <v>40.130000000000003</v>
          </cell>
          <cell r="X249"/>
          <cell r="Y249" t="str">
            <v/>
          </cell>
          <cell r="Z249">
            <v>254</v>
          </cell>
          <cell r="AA249">
            <v>0</v>
          </cell>
          <cell r="AB249">
            <v>0</v>
          </cell>
          <cell r="AC249">
            <v>0</v>
          </cell>
          <cell r="AD249">
            <v>0</v>
          </cell>
          <cell r="AE249"/>
          <cell r="AF249" t="e">
            <v>#N/A</v>
          </cell>
        </row>
        <row r="250">
          <cell r="A250" t="str">
            <v>ACTIVE</v>
          </cell>
          <cell r="B250" t="str">
            <v>417-050</v>
          </cell>
          <cell r="C250">
            <v>22553054</v>
          </cell>
          <cell r="D250" t="str">
            <v>417-050</v>
          </cell>
          <cell r="E250" t="str">
            <v>SCH 40</v>
          </cell>
          <cell r="F250" t="str">
            <v>5 45 ELL SLIP X SLIP</v>
          </cell>
          <cell r="G250">
            <v>3.58</v>
          </cell>
          <cell r="H250">
            <v>1.62385936</v>
          </cell>
          <cell r="I250">
            <v>2</v>
          </cell>
          <cell r="J250" t="str">
            <v>-</v>
          </cell>
          <cell r="K250">
            <v>81.311827956989248</v>
          </cell>
          <cell r="L250">
            <v>10.348800000000001</v>
          </cell>
          <cell r="M250" t="str">
            <v>DURA</v>
          </cell>
          <cell r="N250" t="str">
            <v>417-050</v>
          </cell>
          <cell r="O250" t="str">
            <v>BOX</v>
          </cell>
          <cell r="P250" t="str">
            <v>D</v>
          </cell>
          <cell r="Q250">
            <v>80.673758865248217</v>
          </cell>
          <cell r="R250">
            <v>91.161347517730476</v>
          </cell>
          <cell r="S250">
            <v>75.62</v>
          </cell>
          <cell r="T250">
            <v>75.62</v>
          </cell>
          <cell r="U250">
            <v>75.62</v>
          </cell>
          <cell r="V250">
            <v>81.311827956989248</v>
          </cell>
          <cell r="W250">
            <v>81.311827956989248</v>
          </cell>
          <cell r="X250"/>
          <cell r="Y250" t="str">
            <v/>
          </cell>
          <cell r="Z250">
            <v>255</v>
          </cell>
          <cell r="AA250">
            <v>0</v>
          </cell>
          <cell r="AB250">
            <v>0</v>
          </cell>
          <cell r="AC250">
            <v>0</v>
          </cell>
          <cell r="AD250">
            <v>0</v>
          </cell>
          <cell r="AE250"/>
          <cell r="AF250" t="e">
            <v>#N/A</v>
          </cell>
        </row>
        <row r="251">
          <cell r="A251" t="str">
            <v>ACTIVE</v>
          </cell>
          <cell r="B251" t="str">
            <v>417-060</v>
          </cell>
          <cell r="C251">
            <v>22553062</v>
          </cell>
          <cell r="D251" t="str">
            <v>417-060</v>
          </cell>
          <cell r="E251" t="str">
            <v>SCH 40</v>
          </cell>
          <cell r="F251" t="str">
            <v>6 45 ELL SLIP X SLIP</v>
          </cell>
          <cell r="G251">
            <v>4.58</v>
          </cell>
          <cell r="H251">
            <v>2.07745136</v>
          </cell>
          <cell r="I251">
            <v>2</v>
          </cell>
          <cell r="J251" t="str">
            <v>-</v>
          </cell>
          <cell r="K251">
            <v>99.15</v>
          </cell>
          <cell r="L251">
            <v>9.9967349999999993</v>
          </cell>
          <cell r="M251" t="str">
            <v>DURA</v>
          </cell>
          <cell r="N251" t="str">
            <v>417-060</v>
          </cell>
          <cell r="O251" t="str">
            <v>BOX</v>
          </cell>
          <cell r="P251" t="str">
            <v>D</v>
          </cell>
          <cell r="Q251">
            <v>107.80141843971633</v>
          </cell>
          <cell r="R251">
            <v>121.81560283687944</v>
          </cell>
          <cell r="S251">
            <v>94.19</v>
          </cell>
          <cell r="T251">
            <v>94.19</v>
          </cell>
          <cell r="U251">
            <v>94.19</v>
          </cell>
          <cell r="V251">
            <v>99.15</v>
          </cell>
          <cell r="W251">
            <v>99.15</v>
          </cell>
          <cell r="X251"/>
          <cell r="Y251" t="str">
            <v/>
          </cell>
          <cell r="Z251">
            <v>256</v>
          </cell>
          <cell r="AA251">
            <v>0</v>
          </cell>
          <cell r="AB251">
            <v>0</v>
          </cell>
          <cell r="AC251">
            <v>0</v>
          </cell>
          <cell r="AD251">
            <v>0</v>
          </cell>
          <cell r="AE251"/>
          <cell r="AF251" t="e">
            <v>#N/A</v>
          </cell>
        </row>
        <row r="252">
          <cell r="A252" t="str">
            <v>ACTIVE</v>
          </cell>
          <cell r="B252" t="str">
            <v>417-080</v>
          </cell>
          <cell r="C252">
            <v>22553089</v>
          </cell>
          <cell r="D252" t="str">
            <v>417-080</v>
          </cell>
          <cell r="E252" t="str">
            <v>SCH 40</v>
          </cell>
          <cell r="F252" t="str">
            <v>8 45 ELL SLIP X SLIP</v>
          </cell>
          <cell r="G252">
            <v>9.4</v>
          </cell>
          <cell r="H252">
            <v>4.2637647999999997</v>
          </cell>
          <cell r="I252">
            <v>2</v>
          </cell>
          <cell r="J252" t="str">
            <v>-</v>
          </cell>
          <cell r="K252">
            <v>238.45</v>
          </cell>
          <cell r="L252">
            <v>27.778275000000001</v>
          </cell>
          <cell r="M252" t="str">
            <v>DURA</v>
          </cell>
          <cell r="N252" t="str">
            <v>417-080</v>
          </cell>
          <cell r="O252" t="str">
            <v>BOX</v>
          </cell>
          <cell r="P252" t="str">
            <v>D</v>
          </cell>
          <cell r="Q252">
            <v>241.65484633569741</v>
          </cell>
          <cell r="R252">
            <v>273.06997635933806</v>
          </cell>
          <cell r="S252">
            <v>226.53000000000003</v>
          </cell>
          <cell r="T252">
            <v>226.53000000000003</v>
          </cell>
          <cell r="U252">
            <v>226.53000000000003</v>
          </cell>
          <cell r="V252">
            <v>238.45</v>
          </cell>
          <cell r="W252">
            <v>238.45</v>
          </cell>
          <cell r="X252"/>
          <cell r="Y252" t="str">
            <v/>
          </cell>
          <cell r="Z252">
            <v>257</v>
          </cell>
          <cell r="AA252">
            <v>0</v>
          </cell>
          <cell r="AB252">
            <v>0</v>
          </cell>
          <cell r="AC252">
            <v>0</v>
          </cell>
          <cell r="AD252">
            <v>0</v>
          </cell>
          <cell r="AE252"/>
          <cell r="AF252" t="e">
            <v>#N/A</v>
          </cell>
        </row>
        <row r="253">
          <cell r="A253" t="str">
            <v>ACTIVE</v>
          </cell>
          <cell r="B253" t="str">
            <v>420-005</v>
          </cell>
          <cell r="C253">
            <v>22556705</v>
          </cell>
          <cell r="D253" t="str">
            <v>420-005</v>
          </cell>
          <cell r="E253" t="str">
            <v>SCH 40</v>
          </cell>
          <cell r="F253" t="str">
            <v>1/2 CROSS SLIP</v>
          </cell>
          <cell r="G253">
            <v>0.10199999999999999</v>
          </cell>
          <cell r="H253">
            <v>4.6266383999999994E-2</v>
          </cell>
          <cell r="I253">
            <v>100</v>
          </cell>
          <cell r="J253" t="str">
            <v>-</v>
          </cell>
          <cell r="K253">
            <v>3.02</v>
          </cell>
          <cell r="L253">
            <v>0.30135000000000001</v>
          </cell>
          <cell r="M253" t="str">
            <v>DURA</v>
          </cell>
          <cell r="N253" t="str">
            <v>420-005</v>
          </cell>
          <cell r="O253">
            <v>10</v>
          </cell>
          <cell r="P253" t="str">
            <v>D</v>
          </cell>
          <cell r="Q253">
            <v>3.061465721040189</v>
          </cell>
          <cell r="R253">
            <v>3.459456264775413</v>
          </cell>
          <cell r="S253">
            <v>2.87</v>
          </cell>
          <cell r="T253">
            <v>2.87</v>
          </cell>
          <cell r="U253">
            <v>2.87</v>
          </cell>
          <cell r="V253">
            <v>3.02</v>
          </cell>
          <cell r="W253">
            <v>3.02</v>
          </cell>
          <cell r="X253"/>
          <cell r="Y253" t="str">
            <v/>
          </cell>
          <cell r="Z253">
            <v>260</v>
          </cell>
          <cell r="AA253">
            <v>0</v>
          </cell>
          <cell r="AB253">
            <v>0</v>
          </cell>
          <cell r="AC253">
            <v>0</v>
          </cell>
          <cell r="AD253">
            <v>0</v>
          </cell>
          <cell r="AE253"/>
          <cell r="AF253" t="e">
            <v>#N/A</v>
          </cell>
        </row>
        <row r="254">
          <cell r="A254" t="str">
            <v>ACTIVE</v>
          </cell>
          <cell r="B254" t="str">
            <v>420-007</v>
          </cell>
          <cell r="C254">
            <v>22556707</v>
          </cell>
          <cell r="D254" t="str">
            <v>420-007</v>
          </cell>
          <cell r="E254" t="str">
            <v>SCH 40</v>
          </cell>
          <cell r="F254" t="str">
            <v>3/4 CROSS SLIP</v>
          </cell>
          <cell r="G254">
            <v>0.15</v>
          </cell>
          <cell r="H254">
            <v>6.8038799999999997E-2</v>
          </cell>
          <cell r="I254">
            <v>50</v>
          </cell>
          <cell r="J254" t="str">
            <v>-</v>
          </cell>
          <cell r="K254">
            <v>5.01</v>
          </cell>
          <cell r="L254">
            <v>0.51534000000000002</v>
          </cell>
          <cell r="M254" t="str">
            <v>DURA</v>
          </cell>
          <cell r="N254" t="str">
            <v>420-007</v>
          </cell>
          <cell r="O254">
            <v>10</v>
          </cell>
          <cell r="P254" t="str">
            <v>D</v>
          </cell>
          <cell r="Q254">
            <v>5.7919621749408989</v>
          </cell>
          <cell r="R254">
            <v>6.5449172576832151</v>
          </cell>
          <cell r="S254">
            <v>4.76</v>
          </cell>
          <cell r="T254">
            <v>4.76</v>
          </cell>
          <cell r="U254">
            <v>4.76</v>
          </cell>
          <cell r="V254">
            <v>5.01</v>
          </cell>
          <cell r="W254">
            <v>5.01</v>
          </cell>
          <cell r="X254"/>
          <cell r="Y254" t="str">
            <v/>
          </cell>
          <cell r="Z254">
            <v>261</v>
          </cell>
          <cell r="AA254">
            <v>0</v>
          </cell>
          <cell r="AB254">
            <v>0</v>
          </cell>
          <cell r="AC254">
            <v>0</v>
          </cell>
          <cell r="AD254">
            <v>0</v>
          </cell>
          <cell r="AE254"/>
          <cell r="AF254" t="e">
            <v>#N/A</v>
          </cell>
        </row>
        <row r="255">
          <cell r="A255" t="str">
            <v>ACTIVE</v>
          </cell>
          <cell r="B255" t="str">
            <v>420-010</v>
          </cell>
          <cell r="C255">
            <v>22556711</v>
          </cell>
          <cell r="D255" t="str">
            <v>420-010</v>
          </cell>
          <cell r="E255" t="str">
            <v>SCH 40</v>
          </cell>
          <cell r="F255" t="str">
            <v>1 CROSS SLIP</v>
          </cell>
          <cell r="G255">
            <v>6.23</v>
          </cell>
          <cell r="H255">
            <v>2.8258781600000002</v>
          </cell>
          <cell r="I255">
            <v>25</v>
          </cell>
          <cell r="J255" t="str">
            <v>-</v>
          </cell>
          <cell r="K255">
            <v>6.24</v>
          </cell>
          <cell r="L255">
            <v>0.62265000000000004</v>
          </cell>
          <cell r="M255" t="str">
            <v>DURA</v>
          </cell>
          <cell r="N255" t="str">
            <v>420-010</v>
          </cell>
          <cell r="O255">
            <v>5</v>
          </cell>
          <cell r="P255" t="str">
            <v>D</v>
          </cell>
          <cell r="Q255">
            <v>6.3238770685579198</v>
          </cell>
          <cell r="R255">
            <v>7.1459810874704486</v>
          </cell>
          <cell r="S255">
            <v>5.93</v>
          </cell>
          <cell r="T255">
            <v>5.93</v>
          </cell>
          <cell r="U255">
            <v>5.93</v>
          </cell>
          <cell r="V255">
            <v>6.24</v>
          </cell>
          <cell r="W255">
            <v>6.24</v>
          </cell>
          <cell r="X255"/>
          <cell r="Y255" t="str">
            <v/>
          </cell>
          <cell r="Z255">
            <v>262</v>
          </cell>
          <cell r="AA255">
            <v>0</v>
          </cell>
          <cell r="AB255">
            <v>0</v>
          </cell>
          <cell r="AC255">
            <v>0</v>
          </cell>
          <cell r="AD255">
            <v>0</v>
          </cell>
          <cell r="AE255"/>
          <cell r="AF255" t="e">
            <v>#N/A</v>
          </cell>
        </row>
        <row r="256">
          <cell r="A256" t="str">
            <v>ACTIVE</v>
          </cell>
          <cell r="B256" t="str">
            <v>420-012</v>
          </cell>
          <cell r="C256">
            <v>22556713</v>
          </cell>
          <cell r="D256" t="str">
            <v>420-012</v>
          </cell>
          <cell r="E256" t="str">
            <v>SCH 40</v>
          </cell>
          <cell r="F256" t="str">
            <v>1-1/4 CROSS SLIP</v>
          </cell>
          <cell r="G256">
            <v>0.378</v>
          </cell>
          <cell r="H256">
            <v>0.17145777600000001</v>
          </cell>
          <cell r="I256">
            <v>25</v>
          </cell>
          <cell r="J256" t="str">
            <v>-</v>
          </cell>
          <cell r="K256">
            <v>8.24</v>
          </cell>
          <cell r="L256">
            <v>0.8465100000000001</v>
          </cell>
          <cell r="M256" t="str">
            <v>DURA</v>
          </cell>
          <cell r="N256" t="str">
            <v>420-012</v>
          </cell>
          <cell r="O256">
            <v>5</v>
          </cell>
          <cell r="P256" t="str">
            <v>D</v>
          </cell>
          <cell r="Q256">
            <v>8.3569739952718685</v>
          </cell>
          <cell r="R256">
            <v>9.4433806146572099</v>
          </cell>
          <cell r="S256">
            <v>7.83</v>
          </cell>
          <cell r="T256">
            <v>7.83</v>
          </cell>
          <cell r="U256">
            <v>7.83</v>
          </cell>
          <cell r="V256">
            <v>8.24</v>
          </cell>
          <cell r="W256">
            <v>8.24</v>
          </cell>
          <cell r="X256"/>
          <cell r="Y256" t="str">
            <v/>
          </cell>
          <cell r="Z256">
            <v>263</v>
          </cell>
          <cell r="AA256">
            <v>0</v>
          </cell>
          <cell r="AB256">
            <v>0</v>
          </cell>
          <cell r="AC256">
            <v>0</v>
          </cell>
          <cell r="AD256">
            <v>0</v>
          </cell>
          <cell r="AE256"/>
          <cell r="AF256" t="e">
            <v>#N/A</v>
          </cell>
        </row>
        <row r="257">
          <cell r="A257" t="str">
            <v>ACTIVE</v>
          </cell>
          <cell r="B257" t="str">
            <v>420-015</v>
          </cell>
          <cell r="C257">
            <v>22556715</v>
          </cell>
          <cell r="D257" t="str">
            <v>420-015</v>
          </cell>
          <cell r="E257" t="str">
            <v>SCH 40</v>
          </cell>
          <cell r="F257" t="str">
            <v>1-1/2 CROSS SLIP</v>
          </cell>
          <cell r="G257">
            <v>7.35</v>
          </cell>
          <cell r="H257">
            <v>3.3339011999999997</v>
          </cell>
          <cell r="I257">
            <v>15</v>
          </cell>
          <cell r="J257" t="str">
            <v>-</v>
          </cell>
          <cell r="K257">
            <v>9.35</v>
          </cell>
          <cell r="L257">
            <v>0.84315000000000007</v>
          </cell>
          <cell r="M257" t="str">
            <v>DURA</v>
          </cell>
          <cell r="N257" t="str">
            <v>420-015</v>
          </cell>
          <cell r="O257">
            <v>5</v>
          </cell>
          <cell r="P257" t="str">
            <v>D</v>
          </cell>
          <cell r="Q257">
            <v>9.4917257683215119</v>
          </cell>
          <cell r="R257">
            <v>10.725650118203307</v>
          </cell>
          <cell r="S257">
            <v>8.8800000000000008</v>
          </cell>
          <cell r="T257">
            <v>8.8800000000000008</v>
          </cell>
          <cell r="U257">
            <v>8.8800000000000008</v>
          </cell>
          <cell r="V257">
            <v>9.35</v>
          </cell>
          <cell r="W257">
            <v>9.35</v>
          </cell>
          <cell r="X257"/>
          <cell r="Y257" t="str">
            <v/>
          </cell>
          <cell r="Z257">
            <v>264</v>
          </cell>
          <cell r="AA257">
            <v>0</v>
          </cell>
          <cell r="AB257">
            <v>0</v>
          </cell>
          <cell r="AC257">
            <v>0</v>
          </cell>
          <cell r="AD257">
            <v>0</v>
          </cell>
          <cell r="AE257"/>
          <cell r="AF257" t="e">
            <v>#N/A</v>
          </cell>
        </row>
        <row r="258">
          <cell r="A258" t="str">
            <v>ACTIVE</v>
          </cell>
          <cell r="B258" t="str">
            <v>420-020</v>
          </cell>
          <cell r="C258">
            <v>22556720</v>
          </cell>
          <cell r="D258" t="str">
            <v>420-020</v>
          </cell>
          <cell r="E258" t="str">
            <v>SCH 40</v>
          </cell>
          <cell r="F258" t="str">
            <v>2 CROSS SLIP</v>
          </cell>
          <cell r="G258">
            <v>0.69199999999999995</v>
          </cell>
          <cell r="H258">
            <v>0.31388566399999995</v>
          </cell>
          <cell r="I258">
            <v>10</v>
          </cell>
          <cell r="J258" t="str">
            <v>-</v>
          </cell>
          <cell r="K258">
            <v>13.78</v>
          </cell>
          <cell r="L258">
            <v>1.7793300000000001</v>
          </cell>
          <cell r="M258" t="str">
            <v>DURA</v>
          </cell>
          <cell r="N258" t="str">
            <v>420-020</v>
          </cell>
          <cell r="O258" t="str">
            <v>BOX</v>
          </cell>
          <cell r="P258" t="str">
            <v>D</v>
          </cell>
          <cell r="Q258">
            <v>14.609929078014183</v>
          </cell>
          <cell r="R258">
            <v>16.509219858156026</v>
          </cell>
          <cell r="S258">
            <v>13.09</v>
          </cell>
          <cell r="T258">
            <v>13.09</v>
          </cell>
          <cell r="U258">
            <v>13.09</v>
          </cell>
          <cell r="V258">
            <v>13.78</v>
          </cell>
          <cell r="W258">
            <v>13.78</v>
          </cell>
          <cell r="X258"/>
          <cell r="Y258" t="str">
            <v/>
          </cell>
          <cell r="Z258">
            <v>265</v>
          </cell>
          <cell r="AA258">
            <v>0</v>
          </cell>
          <cell r="AB258">
            <v>0</v>
          </cell>
          <cell r="AC258">
            <v>0</v>
          </cell>
          <cell r="AD258">
            <v>0</v>
          </cell>
          <cell r="AE258"/>
          <cell r="AF258" t="e">
            <v>#N/A</v>
          </cell>
        </row>
        <row r="259">
          <cell r="A259" t="str">
            <v>ACTIVE</v>
          </cell>
          <cell r="B259" t="str">
            <v>427-010</v>
          </cell>
          <cell r="C259">
            <v>22557629</v>
          </cell>
          <cell r="D259" t="str">
            <v>427-010</v>
          </cell>
          <cell r="E259" t="str">
            <v>SCH 40</v>
          </cell>
          <cell r="F259" t="str">
            <v>1 45 ELL SPGX SLIP</v>
          </cell>
          <cell r="G259">
            <v>0.152</v>
          </cell>
          <cell r="H259">
            <v>6.8945984000000002E-2</v>
          </cell>
          <cell r="I259">
            <v>50</v>
          </cell>
          <cell r="J259" t="str">
            <v>-</v>
          </cell>
          <cell r="K259">
            <v>2.4838709677419355</v>
          </cell>
          <cell r="L259">
            <v>0.24255000000000002</v>
          </cell>
          <cell r="M259" t="str">
            <v>DURA</v>
          </cell>
          <cell r="N259" t="str">
            <v>427-010</v>
          </cell>
          <cell r="O259">
            <v>5</v>
          </cell>
          <cell r="P259" t="str">
            <v>D</v>
          </cell>
          <cell r="Q259">
            <v>2.8250591016548467</v>
          </cell>
          <cell r="R259">
            <v>3.1923167848699765</v>
          </cell>
          <cell r="S259">
            <v>2.31</v>
          </cell>
          <cell r="T259">
            <v>2.31</v>
          </cell>
          <cell r="U259">
            <v>2.31</v>
          </cell>
          <cell r="V259">
            <v>2.4838709677419355</v>
          </cell>
          <cell r="W259">
            <v>2.4838709677419355</v>
          </cell>
          <cell r="X259"/>
          <cell r="Y259" t="str">
            <v/>
          </cell>
          <cell r="Z259">
            <v>266</v>
          </cell>
          <cell r="AA259">
            <v>0</v>
          </cell>
          <cell r="AB259">
            <v>0</v>
          </cell>
          <cell r="AC259">
            <v>0</v>
          </cell>
          <cell r="AD259">
            <v>0</v>
          </cell>
          <cell r="AE259"/>
          <cell r="AF259" t="e">
            <v>#N/A</v>
          </cell>
        </row>
        <row r="260">
          <cell r="A260" t="str">
            <v>ACTIVE</v>
          </cell>
          <cell r="B260" t="str">
            <v>427-012</v>
          </cell>
          <cell r="C260">
            <v>22557637</v>
          </cell>
          <cell r="D260" t="str">
            <v>427-012</v>
          </cell>
          <cell r="E260" t="str">
            <v>SCH 40</v>
          </cell>
          <cell r="F260" t="str">
            <v>1-1/4 45 ELL SPGX SLIP</v>
          </cell>
          <cell r="G260">
            <v>10.98</v>
          </cell>
          <cell r="H260">
            <v>4.9804401600000006</v>
          </cell>
          <cell r="I260">
            <v>50</v>
          </cell>
          <cell r="J260" t="str">
            <v>-</v>
          </cell>
          <cell r="K260">
            <v>3.4623655913978495</v>
          </cell>
          <cell r="L260">
            <v>0.32130000000000003</v>
          </cell>
          <cell r="M260" t="str">
            <v>DURA</v>
          </cell>
          <cell r="N260" t="str">
            <v>427-012</v>
          </cell>
          <cell r="O260">
            <v>5</v>
          </cell>
          <cell r="P260" t="str">
            <v>D</v>
          </cell>
          <cell r="Q260">
            <v>3.439716312056738</v>
          </cell>
          <cell r="R260">
            <v>3.8868794326241134</v>
          </cell>
          <cell r="S260">
            <v>3.22</v>
          </cell>
          <cell r="T260">
            <v>3.22</v>
          </cell>
          <cell r="U260">
            <v>3.22</v>
          </cell>
          <cell r="V260">
            <v>3.4623655913978495</v>
          </cell>
          <cell r="W260">
            <v>3.4623655913978495</v>
          </cell>
          <cell r="X260"/>
          <cell r="Y260" t="str">
            <v/>
          </cell>
          <cell r="Z260">
            <v>267</v>
          </cell>
          <cell r="AA260">
            <v>0</v>
          </cell>
          <cell r="AB260">
            <v>0</v>
          </cell>
          <cell r="AC260">
            <v>0</v>
          </cell>
          <cell r="AD260">
            <v>0</v>
          </cell>
          <cell r="AE260"/>
          <cell r="AF260" t="e">
            <v>#N/A</v>
          </cell>
        </row>
        <row r="261">
          <cell r="A261" t="str">
            <v>ACTIVE</v>
          </cell>
          <cell r="B261" t="str">
            <v>427-015</v>
          </cell>
          <cell r="C261">
            <v>22557645</v>
          </cell>
          <cell r="D261" t="str">
            <v>427-015</v>
          </cell>
          <cell r="E261" t="str">
            <v>SCH 40</v>
          </cell>
          <cell r="F261" t="str">
            <v>1-1/2 45 ELL SPGX SLIP</v>
          </cell>
          <cell r="G261">
            <v>13.71</v>
          </cell>
          <cell r="H261">
            <v>6.2187463200000002</v>
          </cell>
          <cell r="I261">
            <v>50</v>
          </cell>
          <cell r="J261" t="str">
            <v>-</v>
          </cell>
          <cell r="K261">
            <v>4.333333333333333</v>
          </cell>
          <cell r="L261">
            <v>0.55230000000000001</v>
          </cell>
          <cell r="M261" t="str">
            <v>DURA</v>
          </cell>
          <cell r="N261" t="str">
            <v>427-015</v>
          </cell>
          <cell r="O261">
            <v>10</v>
          </cell>
          <cell r="P261" t="str">
            <v>D</v>
          </cell>
          <cell r="Q261">
            <v>5.7683215130023635</v>
          </cell>
          <cell r="R261">
            <v>6.5182033096926704</v>
          </cell>
          <cell r="S261">
            <v>4.03</v>
          </cell>
          <cell r="T261">
            <v>4.03</v>
          </cell>
          <cell r="U261">
            <v>4.03</v>
          </cell>
          <cell r="V261">
            <v>4.333333333333333</v>
          </cell>
          <cell r="W261">
            <v>4.333333333333333</v>
          </cell>
          <cell r="X261"/>
          <cell r="Y261" t="str">
            <v/>
          </cell>
          <cell r="Z261">
            <v>268</v>
          </cell>
          <cell r="AA261">
            <v>0</v>
          </cell>
          <cell r="AB261">
            <v>0</v>
          </cell>
          <cell r="AC261">
            <v>0</v>
          </cell>
          <cell r="AD261">
            <v>0</v>
          </cell>
          <cell r="AE261"/>
          <cell r="AF261" t="e">
            <v>#N/A</v>
          </cell>
        </row>
        <row r="262">
          <cell r="A262" t="str">
            <v>ACTIVE</v>
          </cell>
          <cell r="B262" t="str">
            <v>427-020</v>
          </cell>
          <cell r="C262">
            <v>22557653</v>
          </cell>
          <cell r="D262" t="str">
            <v>427-020</v>
          </cell>
          <cell r="E262" t="str">
            <v>SCH 40</v>
          </cell>
          <cell r="F262" t="str">
            <v>2 45 ELL SPGX SLIP</v>
          </cell>
          <cell r="G262">
            <v>7.87</v>
          </cell>
          <cell r="H262">
            <v>3.5697690400000002</v>
          </cell>
          <cell r="I262">
            <v>20</v>
          </cell>
          <cell r="J262" t="str">
            <v>-</v>
          </cell>
          <cell r="K262">
            <v>5.6559139784946231</v>
          </cell>
          <cell r="L262">
            <v>0.52500000000000002</v>
          </cell>
          <cell r="M262" t="str">
            <v>DURA</v>
          </cell>
          <cell r="N262" t="str">
            <v>427-020</v>
          </cell>
          <cell r="O262">
            <v>5</v>
          </cell>
          <cell r="P262" t="str">
            <v>D</v>
          </cell>
          <cell r="Q262">
            <v>5.7919621749408989</v>
          </cell>
          <cell r="R262">
            <v>6.5449172576832151</v>
          </cell>
          <cell r="S262">
            <v>5.26</v>
          </cell>
          <cell r="T262">
            <v>5.26</v>
          </cell>
          <cell r="U262">
            <v>5.26</v>
          </cell>
          <cell r="V262">
            <v>5.6559139784946231</v>
          </cell>
          <cell r="W262">
            <v>5.6559139784946231</v>
          </cell>
          <cell r="X262"/>
          <cell r="Y262" t="str">
            <v/>
          </cell>
          <cell r="Z262">
            <v>269</v>
          </cell>
          <cell r="AA262">
            <v>0</v>
          </cell>
          <cell r="AB262">
            <v>0</v>
          </cell>
          <cell r="AC262">
            <v>0</v>
          </cell>
          <cell r="AD262">
            <v>0</v>
          </cell>
          <cell r="AE262"/>
          <cell r="AF262" t="e">
            <v>#N/A</v>
          </cell>
        </row>
        <row r="263">
          <cell r="A263" t="str">
            <v>ACTIVE</v>
          </cell>
          <cell r="B263" t="str">
            <v>429-005</v>
          </cell>
          <cell r="C263">
            <v>22553364</v>
          </cell>
          <cell r="D263" t="str">
            <v>429-005</v>
          </cell>
          <cell r="E263" t="str">
            <v>SCH 40</v>
          </cell>
          <cell r="F263" t="str">
            <v>1/2 COUPLING SLIP X SLIP</v>
          </cell>
          <cell r="G263">
            <v>0.03</v>
          </cell>
          <cell r="H263">
            <v>1.360776E-2</v>
          </cell>
          <cell r="I263">
            <v>50</v>
          </cell>
          <cell r="J263" t="str">
            <v>-</v>
          </cell>
          <cell r="K263">
            <v>0.51</v>
          </cell>
          <cell r="L263">
            <v>2.4150000000000001E-2</v>
          </cell>
          <cell r="M263" t="str">
            <v>DURA</v>
          </cell>
          <cell r="N263" t="str">
            <v>429-005</v>
          </cell>
          <cell r="O263" t="str">
            <v>BOX</v>
          </cell>
          <cell r="P263" t="str">
            <v>C</v>
          </cell>
          <cell r="Q263">
            <v>0.52009456264775411</v>
          </cell>
          <cell r="R263">
            <v>0.58770685579196213</v>
          </cell>
          <cell r="S263">
            <v>0.48</v>
          </cell>
          <cell r="T263">
            <v>0.48</v>
          </cell>
          <cell r="U263">
            <v>0.48</v>
          </cell>
          <cell r="V263">
            <v>0.51</v>
          </cell>
          <cell r="W263">
            <v>0.51</v>
          </cell>
          <cell r="X263" t="str">
            <v/>
          </cell>
          <cell r="Y263" t="str">
            <v/>
          </cell>
          <cell r="Z263">
            <v>270</v>
          </cell>
          <cell r="AA263">
            <v>0</v>
          </cell>
          <cell r="AB263">
            <v>0</v>
          </cell>
          <cell r="AC263">
            <v>0</v>
          </cell>
          <cell r="AD263">
            <v>0</v>
          </cell>
          <cell r="AE263"/>
          <cell r="AF263" t="e">
            <v>#N/A</v>
          </cell>
        </row>
        <row r="264">
          <cell r="A264" t="str">
            <v>ACTIVE</v>
          </cell>
          <cell r="B264" t="str">
            <v>429-006</v>
          </cell>
          <cell r="C264">
            <v>22553374</v>
          </cell>
          <cell r="D264" t="str">
            <v>429-006</v>
          </cell>
          <cell r="E264" t="str">
            <v>SCH 40</v>
          </cell>
          <cell r="F264" t="str">
            <v>1/2 COUPLING SLIP X SLIP NESTED</v>
          </cell>
          <cell r="G264">
            <v>3.3000000000000002E-2</v>
          </cell>
          <cell r="H264">
            <v>1.4968536000000001E-2</v>
          </cell>
          <cell r="I264">
            <v>250</v>
          </cell>
          <cell r="J264" t="str">
            <v>-</v>
          </cell>
          <cell r="K264">
            <v>0.5161290322580645</v>
          </cell>
          <cell r="L264">
            <v>4.8615000000000005E-2</v>
          </cell>
          <cell r="M264" t="str">
            <v>DURA</v>
          </cell>
          <cell r="N264" t="str">
            <v>429-006</v>
          </cell>
          <cell r="O264">
            <v>10</v>
          </cell>
          <cell r="P264" t="str">
            <v>D</v>
          </cell>
          <cell r="Q264">
            <v>0.52009456264775411</v>
          </cell>
          <cell r="R264">
            <v>0.58770685579196213</v>
          </cell>
          <cell r="S264">
            <v>0.48</v>
          </cell>
          <cell r="T264">
            <v>0.48</v>
          </cell>
          <cell r="U264">
            <v>0.48</v>
          </cell>
          <cell r="V264">
            <v>0.5161290322580645</v>
          </cell>
          <cell r="W264">
            <v>0.5161290322580645</v>
          </cell>
          <cell r="X264"/>
          <cell r="Y264" t="str">
            <v/>
          </cell>
          <cell r="Z264">
            <v>271</v>
          </cell>
          <cell r="AA264">
            <v>0</v>
          </cell>
          <cell r="AB264">
            <v>0</v>
          </cell>
          <cell r="AC264">
            <v>0</v>
          </cell>
          <cell r="AD264">
            <v>0</v>
          </cell>
          <cell r="AE264"/>
          <cell r="AF264" t="e">
            <v>#N/A</v>
          </cell>
        </row>
        <row r="265">
          <cell r="A265" t="str">
            <v>ACTIVE</v>
          </cell>
          <cell r="B265" t="str">
            <v>429-007</v>
          </cell>
          <cell r="C265">
            <v>22553380</v>
          </cell>
          <cell r="D265" t="str">
            <v>429-007</v>
          </cell>
          <cell r="E265" t="str">
            <v>SCH 40</v>
          </cell>
          <cell r="F265" t="str">
            <v>3/4 COUPLING SLIP X SLIP</v>
          </cell>
          <cell r="G265">
            <v>3.7499999999999999E-2</v>
          </cell>
          <cell r="H265">
            <v>1.7009699999999999E-2</v>
          </cell>
          <cell r="I265">
            <v>100</v>
          </cell>
          <cell r="J265">
            <v>14400</v>
          </cell>
          <cell r="K265">
            <v>0.71</v>
          </cell>
          <cell r="L265">
            <v>4.4835000000000007E-2</v>
          </cell>
          <cell r="M265" t="str">
            <v>TIGRE</v>
          </cell>
          <cell r="N265" t="str">
            <v>429-007</v>
          </cell>
          <cell r="O265" t="str">
            <v>BOX</v>
          </cell>
          <cell r="P265" t="str">
            <v>A</v>
          </cell>
          <cell r="Q265">
            <v>0.72104018912529544</v>
          </cell>
          <cell r="R265">
            <v>0.8147754137115838</v>
          </cell>
          <cell r="S265">
            <v>0.67</v>
          </cell>
          <cell r="T265">
            <v>0.67</v>
          </cell>
          <cell r="U265">
            <v>0.67</v>
          </cell>
          <cell r="V265">
            <v>0.71</v>
          </cell>
          <cell r="W265">
            <v>0.71</v>
          </cell>
          <cell r="X265" t="str">
            <v>T-7</v>
          </cell>
          <cell r="Y265">
            <v>22553380</v>
          </cell>
          <cell r="Z265">
            <v>272</v>
          </cell>
          <cell r="AA265" t="str">
            <v>US-4605</v>
          </cell>
          <cell r="AB265">
            <v>873</v>
          </cell>
          <cell r="AC265">
            <v>0.8034</v>
          </cell>
          <cell r="AD265">
            <v>0</v>
          </cell>
          <cell r="AE265"/>
          <cell r="AF265" t="e">
            <v>#N/A</v>
          </cell>
        </row>
        <row r="266">
          <cell r="A266" t="str">
            <v>ACTIVE</v>
          </cell>
          <cell r="B266" t="str">
            <v>429-X-007</v>
          </cell>
          <cell r="C266">
            <v>22553381</v>
          </cell>
          <cell r="D266" t="str">
            <v>429-X-007</v>
          </cell>
          <cell r="E266" t="str">
            <v>SCH 40</v>
          </cell>
          <cell r="F266" t="str">
            <v>3/4 COUPLING SLIP X SLIP - MC</v>
          </cell>
          <cell r="G266">
            <v>3.7499999999999999E-2</v>
          </cell>
          <cell r="H266">
            <v>1.7009699999999999E-2</v>
          </cell>
          <cell r="I266">
            <v>1200</v>
          </cell>
          <cell r="J266">
            <v>14400</v>
          </cell>
          <cell r="K266">
            <v>0.72043010752688175</v>
          </cell>
          <cell r="L266">
            <v>3.0499999999999999E-2</v>
          </cell>
          <cell r="M266" t="str">
            <v>ATO</v>
          </cell>
          <cell r="N266" t="str">
            <v>429-X-007</v>
          </cell>
          <cell r="O266" t="str">
            <v>BOX</v>
          </cell>
          <cell r="P266" t="str">
            <v>D</v>
          </cell>
          <cell r="Q266">
            <v>0.72104018912529544</v>
          </cell>
          <cell r="R266">
            <v>0.8147754137115838</v>
          </cell>
          <cell r="S266">
            <v>0.67</v>
          </cell>
          <cell r="T266">
            <v>0.67</v>
          </cell>
          <cell r="U266">
            <v>0.67</v>
          </cell>
          <cell r="V266">
            <v>0.72043010752688175</v>
          </cell>
          <cell r="W266">
            <v>0.72043010752688175</v>
          </cell>
          <cell r="X266" t="str">
            <v>T-15</v>
          </cell>
          <cell r="Y266">
            <v>22553381</v>
          </cell>
          <cell r="Z266">
            <v>273</v>
          </cell>
          <cell r="AA266">
            <v>0</v>
          </cell>
          <cell r="AB266">
            <v>0</v>
          </cell>
          <cell r="AC266">
            <v>0</v>
          </cell>
          <cell r="AD266">
            <v>0</v>
          </cell>
          <cell r="AE266"/>
          <cell r="AF266" t="e">
            <v>#N/A</v>
          </cell>
        </row>
        <row r="267">
          <cell r="A267" t="str">
            <v>ACTIVE</v>
          </cell>
          <cell r="B267" t="str">
            <v>429-010</v>
          </cell>
          <cell r="C267">
            <v>22553399</v>
          </cell>
          <cell r="D267" t="str">
            <v>429-010</v>
          </cell>
          <cell r="E267" t="str">
            <v>SCH 40</v>
          </cell>
          <cell r="F267" t="str">
            <v>1 COUPLING SLIP X SLIP</v>
          </cell>
          <cell r="G267">
            <v>6.5000000000000002E-2</v>
          </cell>
          <cell r="H267">
            <v>2.9483479999999999E-2</v>
          </cell>
          <cell r="I267">
            <v>100</v>
          </cell>
          <cell r="J267" t="str">
            <v>-</v>
          </cell>
          <cell r="K267">
            <v>1.26</v>
          </cell>
          <cell r="L267">
            <v>0.11004000000000001</v>
          </cell>
          <cell r="M267" t="str">
            <v>DURA</v>
          </cell>
          <cell r="N267" t="str">
            <v>429-010</v>
          </cell>
          <cell r="O267">
            <v>10</v>
          </cell>
          <cell r="P267" t="str">
            <v>C</v>
          </cell>
          <cell r="Q267">
            <v>1.4184397163120568</v>
          </cell>
          <cell r="R267">
            <v>1.602836879432624</v>
          </cell>
          <cell r="S267">
            <v>1.2</v>
          </cell>
          <cell r="T267">
            <v>1.2</v>
          </cell>
          <cell r="U267">
            <v>1.2</v>
          </cell>
          <cell r="V267">
            <v>1.26</v>
          </cell>
          <cell r="W267">
            <v>1.26</v>
          </cell>
          <cell r="X267"/>
          <cell r="Y267" t="str">
            <v/>
          </cell>
          <cell r="Z267">
            <v>274</v>
          </cell>
          <cell r="AA267">
            <v>0</v>
          </cell>
          <cell r="AB267">
            <v>0</v>
          </cell>
          <cell r="AC267">
            <v>0</v>
          </cell>
          <cell r="AD267">
            <v>0</v>
          </cell>
          <cell r="AE267"/>
          <cell r="AF267" t="e">
            <v>#N/A</v>
          </cell>
        </row>
        <row r="268">
          <cell r="A268" t="str">
            <v>ACTIVE</v>
          </cell>
          <cell r="B268" t="str">
            <v>429-012</v>
          </cell>
          <cell r="C268">
            <v>22553402</v>
          </cell>
          <cell r="D268" t="str">
            <v>429-012</v>
          </cell>
          <cell r="E268" t="str">
            <v>SCH 40</v>
          </cell>
          <cell r="F268" t="str">
            <v>1-1/4 COUPLING SLIP X SLIP</v>
          </cell>
          <cell r="G268">
            <v>0.106</v>
          </cell>
          <cell r="H268">
            <v>4.8080751999999997E-2</v>
          </cell>
          <cell r="I268">
            <v>50</v>
          </cell>
          <cell r="J268">
            <v>6000</v>
          </cell>
          <cell r="K268">
            <v>1.73</v>
          </cell>
          <cell r="L268">
            <v>0.14216999999999999</v>
          </cell>
          <cell r="M268" t="str">
            <v>DURA</v>
          </cell>
          <cell r="N268" t="str">
            <v>429-012</v>
          </cell>
          <cell r="O268">
            <v>10</v>
          </cell>
          <cell r="P268" t="str">
            <v>D</v>
          </cell>
          <cell r="Q268">
            <v>1.7966903073286054</v>
          </cell>
          <cell r="R268">
            <v>2.0302600472813239</v>
          </cell>
          <cell r="S268">
            <v>1.64</v>
          </cell>
          <cell r="T268">
            <v>1.64</v>
          </cell>
          <cell r="U268">
            <v>1.64</v>
          </cell>
          <cell r="V268">
            <v>1.73</v>
          </cell>
          <cell r="W268">
            <v>1.73</v>
          </cell>
          <cell r="X268"/>
          <cell r="Y268" t="str">
            <v/>
          </cell>
          <cell r="Z268">
            <v>275</v>
          </cell>
          <cell r="AA268">
            <v>0</v>
          </cell>
          <cell r="AB268">
            <v>0</v>
          </cell>
          <cell r="AC268">
            <v>0</v>
          </cell>
          <cell r="AD268">
            <v>0</v>
          </cell>
          <cell r="AE268"/>
          <cell r="AF268" t="e">
            <v>#N/A</v>
          </cell>
        </row>
        <row r="269">
          <cell r="A269" t="str">
            <v>ACTIVE</v>
          </cell>
          <cell r="B269" t="str">
            <v>429-015</v>
          </cell>
          <cell r="C269">
            <v>22553410</v>
          </cell>
          <cell r="D269" t="str">
            <v>429-015</v>
          </cell>
          <cell r="E269" t="str">
            <v>SCH 40</v>
          </cell>
          <cell r="F269" t="str">
            <v>1-1/2 COUPLING SLIP X SLIP</v>
          </cell>
          <cell r="G269">
            <v>0.122</v>
          </cell>
          <cell r="H269">
            <v>5.5338223999999998E-2</v>
          </cell>
          <cell r="I269">
            <v>50</v>
          </cell>
          <cell r="J269">
            <v>4500</v>
          </cell>
          <cell r="K269">
            <v>1.85</v>
          </cell>
          <cell r="L269">
            <v>0.19351499999999999</v>
          </cell>
          <cell r="M269" t="str">
            <v>DURA</v>
          </cell>
          <cell r="N269" t="str">
            <v>429-015</v>
          </cell>
          <cell r="O269">
            <v>10</v>
          </cell>
          <cell r="P269" t="str">
            <v>C</v>
          </cell>
          <cell r="Q269">
            <v>2.0567375886524824</v>
          </cell>
          <cell r="R269">
            <v>2.3241134751773047</v>
          </cell>
          <cell r="S269">
            <v>1.76</v>
          </cell>
          <cell r="T269">
            <v>1.76</v>
          </cell>
          <cell r="U269">
            <v>1.76</v>
          </cell>
          <cell r="V269">
            <v>1.85</v>
          </cell>
          <cell r="W269">
            <v>1.85</v>
          </cell>
          <cell r="X269"/>
          <cell r="Y269" t="str">
            <v/>
          </cell>
          <cell r="Z269">
            <v>276</v>
          </cell>
          <cell r="AA269">
            <v>0</v>
          </cell>
          <cell r="AB269">
            <v>0</v>
          </cell>
          <cell r="AC269">
            <v>0</v>
          </cell>
          <cell r="AD269">
            <v>0</v>
          </cell>
          <cell r="AE269"/>
          <cell r="AF269" t="e">
            <v>#N/A</v>
          </cell>
        </row>
        <row r="270">
          <cell r="A270" t="str">
            <v>ACTIVE</v>
          </cell>
          <cell r="B270" t="str">
            <v>429-020</v>
          </cell>
          <cell r="C270">
            <v>22553429</v>
          </cell>
          <cell r="D270" t="str">
            <v>429-020</v>
          </cell>
          <cell r="E270" t="str">
            <v>SCH 40</v>
          </cell>
          <cell r="F270" t="str">
            <v>2 COUPLING SLIP X SLIP</v>
          </cell>
          <cell r="G270">
            <v>0.14299999999999999</v>
          </cell>
          <cell r="H270">
            <v>6.4863655999999992E-2</v>
          </cell>
          <cell r="I270">
            <v>25</v>
          </cell>
          <cell r="J270">
            <v>2400</v>
          </cell>
          <cell r="K270">
            <v>2.82</v>
          </cell>
          <cell r="L270">
            <v>0.250635</v>
          </cell>
          <cell r="M270" t="str">
            <v>DURA</v>
          </cell>
          <cell r="N270" t="str">
            <v>429-020</v>
          </cell>
          <cell r="O270">
            <v>5</v>
          </cell>
          <cell r="P270" t="str">
            <v>B</v>
          </cell>
          <cell r="Q270">
            <v>3.6997635933806148</v>
          </cell>
          <cell r="R270">
            <v>4.1807328605200942</v>
          </cell>
          <cell r="S270">
            <v>2.68</v>
          </cell>
          <cell r="T270">
            <v>2.68</v>
          </cell>
          <cell r="U270">
            <v>2.68</v>
          </cell>
          <cell r="V270">
            <v>2.82</v>
          </cell>
          <cell r="W270">
            <v>2.82</v>
          </cell>
          <cell r="X270"/>
          <cell r="Y270" t="str">
            <v/>
          </cell>
          <cell r="Z270">
            <v>277</v>
          </cell>
          <cell r="AA270">
            <v>0</v>
          </cell>
          <cell r="AB270">
            <v>0</v>
          </cell>
          <cell r="AC270">
            <v>0</v>
          </cell>
          <cell r="AD270">
            <v>0</v>
          </cell>
          <cell r="AE270"/>
          <cell r="AF270" t="e">
            <v>#N/A</v>
          </cell>
        </row>
        <row r="271">
          <cell r="A271" t="str">
            <v>ACTIVE</v>
          </cell>
          <cell r="B271" t="str">
            <v>429-025</v>
          </cell>
          <cell r="C271">
            <v>22553437</v>
          </cell>
          <cell r="D271" t="str">
            <v>429-025</v>
          </cell>
          <cell r="E271" t="str">
            <v>SCH 40</v>
          </cell>
          <cell r="F271" t="str">
            <v>2-1/2 COUPLING SLIP X SLIP</v>
          </cell>
          <cell r="G271">
            <v>0.498</v>
          </cell>
          <cell r="H271">
            <v>0.22588881599999999</v>
          </cell>
          <cell r="I271">
            <v>25</v>
          </cell>
          <cell r="J271" t="str">
            <v>-</v>
          </cell>
          <cell r="K271">
            <v>6.27</v>
          </cell>
          <cell r="L271">
            <v>0.62002500000000005</v>
          </cell>
          <cell r="M271" t="str">
            <v>DURA</v>
          </cell>
          <cell r="N271" t="str">
            <v>429-025</v>
          </cell>
          <cell r="O271" t="str">
            <v>BOX</v>
          </cell>
          <cell r="P271" t="str">
            <v>D</v>
          </cell>
          <cell r="Q271">
            <v>8.9598108747044929</v>
          </cell>
          <cell r="R271">
            <v>10.124586288416076</v>
          </cell>
          <cell r="S271">
            <v>5.96</v>
          </cell>
          <cell r="T271">
            <v>5.96</v>
          </cell>
          <cell r="U271">
            <v>5.96</v>
          </cell>
          <cell r="V271">
            <v>6.27</v>
          </cell>
          <cell r="W271">
            <v>6.27</v>
          </cell>
          <cell r="X271"/>
          <cell r="Y271" t="str">
            <v/>
          </cell>
          <cell r="Z271">
            <v>278</v>
          </cell>
          <cell r="AA271">
            <v>0</v>
          </cell>
          <cell r="AB271">
            <v>0</v>
          </cell>
          <cell r="AC271">
            <v>0</v>
          </cell>
          <cell r="AD271">
            <v>0</v>
          </cell>
          <cell r="AE271"/>
          <cell r="AF271" t="e">
            <v>#N/A</v>
          </cell>
        </row>
        <row r="272">
          <cell r="A272" t="str">
            <v>ACTIVE</v>
          </cell>
          <cell r="B272" t="str">
            <v>429-030</v>
          </cell>
          <cell r="C272">
            <v>22553445</v>
          </cell>
          <cell r="D272" t="str">
            <v>429-030</v>
          </cell>
          <cell r="E272" t="str">
            <v>SCH 40</v>
          </cell>
          <cell r="F272" t="str">
            <v>3 COUPLING SLIP X SLIP</v>
          </cell>
          <cell r="G272">
            <v>0.78300000000000003</v>
          </cell>
          <cell r="H272">
            <v>0.35516253600000003</v>
          </cell>
          <cell r="I272">
            <v>10</v>
          </cell>
          <cell r="J272" t="str">
            <v>-</v>
          </cell>
          <cell r="K272">
            <v>9.82</v>
          </cell>
          <cell r="L272">
            <v>0.92851499999999998</v>
          </cell>
          <cell r="M272" t="str">
            <v>DURA</v>
          </cell>
          <cell r="N272" t="str">
            <v>429-030</v>
          </cell>
          <cell r="O272" t="str">
            <v>BOX</v>
          </cell>
          <cell r="P272" t="str">
            <v>C</v>
          </cell>
          <cell r="Q272">
            <v>11.808510638297872</v>
          </cell>
          <cell r="R272">
            <v>13.343617021276593</v>
          </cell>
          <cell r="S272">
            <v>9.33</v>
          </cell>
          <cell r="T272">
            <v>9.33</v>
          </cell>
          <cell r="U272">
            <v>9.33</v>
          </cell>
          <cell r="V272">
            <v>9.82</v>
          </cell>
          <cell r="W272">
            <v>9.82</v>
          </cell>
          <cell r="X272"/>
          <cell r="Y272" t="str">
            <v/>
          </cell>
          <cell r="Z272">
            <v>279</v>
          </cell>
          <cell r="AA272">
            <v>0</v>
          </cell>
          <cell r="AB272">
            <v>0</v>
          </cell>
          <cell r="AC272">
            <v>0</v>
          </cell>
          <cell r="AD272">
            <v>0</v>
          </cell>
          <cell r="AE272"/>
          <cell r="AF272" t="e">
            <v>#N/A</v>
          </cell>
        </row>
        <row r="273">
          <cell r="A273" t="str">
            <v>ACTIVE</v>
          </cell>
          <cell r="B273" t="str">
            <v>429-040</v>
          </cell>
          <cell r="C273">
            <v>22553453</v>
          </cell>
          <cell r="D273" t="str">
            <v>429-040</v>
          </cell>
          <cell r="E273" t="str">
            <v>SCH 40</v>
          </cell>
          <cell r="F273" t="str">
            <v>4 COUPLING SLIP X SLIP</v>
          </cell>
          <cell r="G273">
            <v>1.2150000000000001</v>
          </cell>
          <cell r="H273">
            <v>0.55111428000000007</v>
          </cell>
          <cell r="I273">
            <v>6</v>
          </cell>
          <cell r="J273" t="str">
            <v>-</v>
          </cell>
          <cell r="K273">
            <v>14.22</v>
          </cell>
          <cell r="L273">
            <v>1.5897000000000001</v>
          </cell>
          <cell r="M273" t="str">
            <v>DURA</v>
          </cell>
          <cell r="N273" t="str">
            <v>429-040</v>
          </cell>
          <cell r="O273" t="str">
            <v>BOX</v>
          </cell>
          <cell r="P273" t="str">
            <v>D</v>
          </cell>
          <cell r="Q273">
            <v>14.763593380614658</v>
          </cell>
          <cell r="R273">
            <v>16.682860520094561</v>
          </cell>
          <cell r="S273">
            <v>13.51</v>
          </cell>
          <cell r="T273">
            <v>13.51</v>
          </cell>
          <cell r="U273">
            <v>13.51</v>
          </cell>
          <cell r="V273">
            <v>14.22</v>
          </cell>
          <cell r="W273">
            <v>14.22</v>
          </cell>
          <cell r="X273"/>
          <cell r="Y273" t="str">
            <v/>
          </cell>
          <cell r="Z273">
            <v>280</v>
          </cell>
          <cell r="AA273">
            <v>0</v>
          </cell>
          <cell r="AB273">
            <v>0</v>
          </cell>
          <cell r="AC273">
            <v>0</v>
          </cell>
          <cell r="AD273">
            <v>0</v>
          </cell>
          <cell r="AE273"/>
          <cell r="AF273" t="e">
            <v>#N/A</v>
          </cell>
        </row>
        <row r="274">
          <cell r="A274" t="str">
            <v>ACTIVE</v>
          </cell>
          <cell r="B274" t="str">
            <v>429-050</v>
          </cell>
          <cell r="C274">
            <v>22553455</v>
          </cell>
          <cell r="D274" t="str">
            <v>429-050</v>
          </cell>
          <cell r="E274" t="str">
            <v>SCH 40</v>
          </cell>
          <cell r="F274" t="str">
            <v>5 COUPLING SLIP X SLIP</v>
          </cell>
          <cell r="G274">
            <v>1.996</v>
          </cell>
          <cell r="H274">
            <v>0.90536963199999998</v>
          </cell>
          <cell r="I274">
            <v>5</v>
          </cell>
          <cell r="J274" t="str">
            <v>-</v>
          </cell>
          <cell r="K274">
            <v>26.44086021505376</v>
          </cell>
          <cell r="L274">
            <v>2.348325</v>
          </cell>
          <cell r="M274" t="str">
            <v>DURA</v>
          </cell>
          <cell r="N274" t="str">
            <v>429-050</v>
          </cell>
          <cell r="O274" t="str">
            <v>BOX</v>
          </cell>
          <cell r="P274" t="str">
            <v>D</v>
          </cell>
          <cell r="Q274">
            <v>27.163120567375888</v>
          </cell>
          <cell r="R274">
            <v>30.69432624113475</v>
          </cell>
          <cell r="S274">
            <v>24.59</v>
          </cell>
          <cell r="T274">
            <v>24.59</v>
          </cell>
          <cell r="U274">
            <v>24.59</v>
          </cell>
          <cell r="V274">
            <v>26.44086021505376</v>
          </cell>
          <cell r="W274">
            <v>26.44086021505376</v>
          </cell>
          <cell r="X274"/>
          <cell r="Y274" t="str">
            <v/>
          </cell>
          <cell r="Z274">
            <v>281</v>
          </cell>
          <cell r="AA274">
            <v>0</v>
          </cell>
          <cell r="AB274">
            <v>0</v>
          </cell>
          <cell r="AC274">
            <v>0</v>
          </cell>
          <cell r="AD274">
            <v>0</v>
          </cell>
          <cell r="AE274"/>
          <cell r="AF274" t="e">
            <v>#N/A</v>
          </cell>
        </row>
        <row r="275">
          <cell r="A275" t="str">
            <v>ACTIVE</v>
          </cell>
          <cell r="B275" t="str">
            <v>429-060</v>
          </cell>
          <cell r="C275">
            <v>22556884</v>
          </cell>
          <cell r="D275" t="str">
            <v>429-060</v>
          </cell>
          <cell r="E275" t="str">
            <v>SCH 40</v>
          </cell>
          <cell r="F275" t="str">
            <v>6 COUPLING SLIP X SLIP</v>
          </cell>
          <cell r="G275">
            <v>2.4830000000000001</v>
          </cell>
          <cell r="H275">
            <v>1.126268936</v>
          </cell>
          <cell r="I275">
            <v>4</v>
          </cell>
          <cell r="J275" t="str">
            <v>-</v>
          </cell>
          <cell r="K275">
            <v>44.71</v>
          </cell>
          <cell r="L275">
            <v>4.4341499999999998</v>
          </cell>
          <cell r="M275" t="str">
            <v>DURA</v>
          </cell>
          <cell r="N275" t="str">
            <v>429-060</v>
          </cell>
          <cell r="O275" t="str">
            <v>BOX</v>
          </cell>
          <cell r="P275" t="str">
            <v>D</v>
          </cell>
          <cell r="Q275">
            <v>49.137115839243499</v>
          </cell>
          <cell r="R275">
            <v>55.52494089834515</v>
          </cell>
          <cell r="S275">
            <v>42.47</v>
          </cell>
          <cell r="T275">
            <v>42.47</v>
          </cell>
          <cell r="U275">
            <v>42.47</v>
          </cell>
          <cell r="V275">
            <v>44.71</v>
          </cell>
          <cell r="W275">
            <v>44.71</v>
          </cell>
          <cell r="X275"/>
          <cell r="Y275" t="str">
            <v/>
          </cell>
          <cell r="Z275">
            <v>282</v>
          </cell>
          <cell r="AA275">
            <v>0</v>
          </cell>
          <cell r="AB275">
            <v>0</v>
          </cell>
          <cell r="AC275">
            <v>0</v>
          </cell>
          <cell r="AD275">
            <v>0</v>
          </cell>
          <cell r="AE275"/>
          <cell r="AF275" t="e">
            <v>#N/A</v>
          </cell>
        </row>
        <row r="276">
          <cell r="A276" t="str">
            <v>ACTIVE</v>
          </cell>
          <cell r="B276" t="str">
            <v>429-080</v>
          </cell>
          <cell r="C276">
            <v>22553472</v>
          </cell>
          <cell r="D276" t="str">
            <v>429-080</v>
          </cell>
          <cell r="E276" t="str">
            <v>SCH 40</v>
          </cell>
          <cell r="F276" t="str">
            <v>8 COUPLING SLIP X SLIP</v>
          </cell>
          <cell r="G276">
            <v>4.766</v>
          </cell>
          <cell r="H276">
            <v>2.1618194719999999</v>
          </cell>
          <cell r="I276">
            <v>5</v>
          </cell>
          <cell r="J276" t="str">
            <v>-</v>
          </cell>
          <cell r="K276">
            <v>83.48</v>
          </cell>
          <cell r="L276">
            <v>7.51485</v>
          </cell>
          <cell r="M276" t="str">
            <v>DURA</v>
          </cell>
          <cell r="N276" t="str">
            <v>429-080</v>
          </cell>
          <cell r="O276" t="str">
            <v>BOX</v>
          </cell>
          <cell r="P276" t="str">
            <v>D</v>
          </cell>
          <cell r="Q276">
            <v>91.288416075650119</v>
          </cell>
          <cell r="R276">
            <v>103.15591016548463</v>
          </cell>
          <cell r="S276">
            <v>79.31</v>
          </cell>
          <cell r="T276">
            <v>79.31</v>
          </cell>
          <cell r="U276">
            <v>79.31</v>
          </cell>
          <cell r="V276">
            <v>83.48</v>
          </cell>
          <cell r="W276">
            <v>83.48</v>
          </cell>
          <cell r="X276"/>
          <cell r="Y276" t="str">
            <v/>
          </cell>
          <cell r="Z276">
            <v>283</v>
          </cell>
          <cell r="AA276">
            <v>0</v>
          </cell>
          <cell r="AB276">
            <v>0</v>
          </cell>
          <cell r="AC276">
            <v>0</v>
          </cell>
          <cell r="AD276">
            <v>0</v>
          </cell>
          <cell r="AE276"/>
          <cell r="AF276" t="e">
            <v>#N/A</v>
          </cell>
        </row>
        <row r="277">
          <cell r="A277" t="str">
            <v>ACTIVE</v>
          </cell>
          <cell r="B277" t="str">
            <v>429-101</v>
          </cell>
          <cell r="C277">
            <v>22556878</v>
          </cell>
          <cell r="D277" t="str">
            <v>429-101</v>
          </cell>
          <cell r="E277" t="str">
            <v>SCH 40</v>
          </cell>
          <cell r="F277" t="str">
            <v>3/4X1/2 REDUCER COUPLING S X S</v>
          </cell>
          <cell r="G277">
            <v>5.7000000000000002E-2</v>
          </cell>
          <cell r="H277">
            <v>2.5854743999999999E-2</v>
          </cell>
          <cell r="I277">
            <v>100</v>
          </cell>
          <cell r="J277" t="str">
            <v>-</v>
          </cell>
          <cell r="K277">
            <v>1.31</v>
          </cell>
          <cell r="L277">
            <v>0.13377000000000003</v>
          </cell>
          <cell r="M277" t="str">
            <v>DURA</v>
          </cell>
          <cell r="N277" t="str">
            <v>429-101</v>
          </cell>
          <cell r="O277">
            <v>25</v>
          </cell>
          <cell r="P277" t="str">
            <v>D</v>
          </cell>
          <cell r="Q277">
            <v>1.6312056737588652</v>
          </cell>
          <cell r="R277">
            <v>1.8432624113475176</v>
          </cell>
          <cell r="S277">
            <v>1.24</v>
          </cell>
          <cell r="T277">
            <v>1.24</v>
          </cell>
          <cell r="U277">
            <v>1.24</v>
          </cell>
          <cell r="V277">
            <v>1.31</v>
          </cell>
          <cell r="W277">
            <v>1.31</v>
          </cell>
          <cell r="X277"/>
          <cell r="Y277" t="str">
            <v/>
          </cell>
          <cell r="Z277">
            <v>286</v>
          </cell>
          <cell r="AA277">
            <v>0</v>
          </cell>
          <cell r="AB277">
            <v>0</v>
          </cell>
          <cell r="AC277">
            <v>0</v>
          </cell>
          <cell r="AD277">
            <v>0</v>
          </cell>
          <cell r="AE277"/>
          <cell r="AF277" t="e">
            <v>#N/A</v>
          </cell>
        </row>
        <row r="278">
          <cell r="A278" t="str">
            <v>ACTIVE</v>
          </cell>
          <cell r="B278" t="str">
            <v>429-130</v>
          </cell>
          <cell r="C278">
            <v>22556880</v>
          </cell>
          <cell r="D278" t="str">
            <v>429-130</v>
          </cell>
          <cell r="E278" t="str">
            <v>SCH 40</v>
          </cell>
          <cell r="F278" t="str">
            <v>1X1/2 REDUCER COUPLING SLIP X SLIP</v>
          </cell>
          <cell r="G278">
            <v>9.7000000000000003E-2</v>
          </cell>
          <cell r="H278">
            <v>4.3998424000000001E-2</v>
          </cell>
          <cell r="I278">
            <v>40</v>
          </cell>
          <cell r="J278" t="str">
            <v>-</v>
          </cell>
          <cell r="K278">
            <v>2.2795698924731185</v>
          </cell>
          <cell r="L278">
            <v>0.24045000000000002</v>
          </cell>
          <cell r="M278" t="str">
            <v>DURA</v>
          </cell>
          <cell r="N278" t="str">
            <v>429-130</v>
          </cell>
          <cell r="O278">
            <v>5</v>
          </cell>
          <cell r="P278" t="str">
            <v>D</v>
          </cell>
          <cell r="Q278">
            <v>2.2576832151300237</v>
          </cell>
          <cell r="R278">
            <v>2.5511820330969264</v>
          </cell>
          <cell r="S278">
            <v>2.12</v>
          </cell>
          <cell r="T278">
            <v>2.12</v>
          </cell>
          <cell r="U278">
            <v>2.12</v>
          </cell>
          <cell r="V278">
            <v>2.2795698924731185</v>
          </cell>
          <cell r="W278">
            <v>2.2795698924731185</v>
          </cell>
          <cell r="X278"/>
          <cell r="Y278" t="str">
            <v/>
          </cell>
          <cell r="Z278">
            <v>287</v>
          </cell>
          <cell r="AA278">
            <v>0</v>
          </cell>
          <cell r="AB278">
            <v>0</v>
          </cell>
          <cell r="AC278">
            <v>0</v>
          </cell>
          <cell r="AD278">
            <v>0</v>
          </cell>
          <cell r="AE278"/>
          <cell r="AF278" t="e">
            <v>#N/A</v>
          </cell>
        </row>
        <row r="279">
          <cell r="A279" t="str">
            <v>ACTIVE</v>
          </cell>
          <cell r="B279" t="str">
            <v>429-131</v>
          </cell>
          <cell r="C279">
            <v>22554824</v>
          </cell>
          <cell r="D279" t="str">
            <v>429-131</v>
          </cell>
          <cell r="E279" t="str">
            <v>SCH 40</v>
          </cell>
          <cell r="F279" t="str">
            <v>1X3/4 REDUCER COUPLING S X S</v>
          </cell>
          <cell r="G279">
            <v>0.10199999999999999</v>
          </cell>
          <cell r="H279">
            <v>4.6266383999999994E-2</v>
          </cell>
          <cell r="I279">
            <v>40</v>
          </cell>
          <cell r="J279" t="str">
            <v>-</v>
          </cell>
          <cell r="K279">
            <v>2.23</v>
          </cell>
          <cell r="L279">
            <v>0.22837499999999999</v>
          </cell>
          <cell r="M279" t="str">
            <v>DURA</v>
          </cell>
          <cell r="N279" t="str">
            <v>429-131</v>
          </cell>
          <cell r="O279">
            <v>5</v>
          </cell>
          <cell r="P279" t="str">
            <v>D</v>
          </cell>
          <cell r="Q279">
            <v>2.7777777777777781</v>
          </cell>
          <cell r="R279">
            <v>3.1388888888888888</v>
          </cell>
          <cell r="S279">
            <v>2.12</v>
          </cell>
          <cell r="T279">
            <v>2.12</v>
          </cell>
          <cell r="U279">
            <v>2.12</v>
          </cell>
          <cell r="V279">
            <v>2.23</v>
          </cell>
          <cell r="W279">
            <v>2.23</v>
          </cell>
          <cell r="X279"/>
          <cell r="Y279" t="str">
            <v/>
          </cell>
          <cell r="Z279">
            <v>288</v>
          </cell>
          <cell r="AA279">
            <v>0</v>
          </cell>
          <cell r="AB279">
            <v>0</v>
          </cell>
          <cell r="AC279">
            <v>0</v>
          </cell>
          <cell r="AD279">
            <v>0</v>
          </cell>
          <cell r="AE279"/>
          <cell r="AF279" t="e">
            <v>#N/A</v>
          </cell>
        </row>
        <row r="280">
          <cell r="A280" t="str">
            <v>ACTIVE</v>
          </cell>
          <cell r="B280" t="str">
            <v>429-167</v>
          </cell>
          <cell r="C280">
            <v>22554832</v>
          </cell>
          <cell r="D280" t="str">
            <v>429-167</v>
          </cell>
          <cell r="E280" t="str">
            <v>SCH 40</v>
          </cell>
          <cell r="F280" t="str">
            <v>1-1/4X3/4 REDUCER COUPLING S X S</v>
          </cell>
          <cell r="G280">
            <v>0.13700000000000001</v>
          </cell>
          <cell r="H280">
            <v>6.2142104000000004E-2</v>
          </cell>
          <cell r="I280">
            <v>20</v>
          </cell>
          <cell r="J280" t="str">
            <v>-</v>
          </cell>
          <cell r="K280">
            <v>3.8172043010752685</v>
          </cell>
          <cell r="L280">
            <v>0.39711000000000002</v>
          </cell>
          <cell r="M280" t="str">
            <v>DURA</v>
          </cell>
          <cell r="N280" t="str">
            <v>429-167</v>
          </cell>
          <cell r="O280">
            <v>5</v>
          </cell>
          <cell r="P280" t="str">
            <v>D</v>
          </cell>
          <cell r="Q280">
            <v>3.7825059101654852</v>
          </cell>
          <cell r="R280">
            <v>4.2742316784869976</v>
          </cell>
          <cell r="S280">
            <v>3.55</v>
          </cell>
          <cell r="T280">
            <v>3.55</v>
          </cell>
          <cell r="U280">
            <v>3.55</v>
          </cell>
          <cell r="V280">
            <v>3.8172043010752685</v>
          </cell>
          <cell r="W280">
            <v>3.8172043010752685</v>
          </cell>
          <cell r="X280"/>
          <cell r="Y280" t="str">
            <v/>
          </cell>
          <cell r="Z280">
            <v>289</v>
          </cell>
          <cell r="AA280">
            <v>0</v>
          </cell>
          <cell r="AB280">
            <v>0</v>
          </cell>
          <cell r="AC280">
            <v>0</v>
          </cell>
          <cell r="AD280">
            <v>0</v>
          </cell>
          <cell r="AE280"/>
          <cell r="AF280" t="e">
            <v>#N/A</v>
          </cell>
        </row>
        <row r="281">
          <cell r="A281" t="str">
            <v>ACTIVE</v>
          </cell>
          <cell r="B281" t="str">
            <v>429-168</v>
          </cell>
          <cell r="C281">
            <v>22554837</v>
          </cell>
          <cell r="D281" t="str">
            <v>429-168</v>
          </cell>
          <cell r="E281" t="str">
            <v>SCH 40</v>
          </cell>
          <cell r="F281" t="str">
            <v>1-1/4X1 REDUCER COUPLING S X S</v>
          </cell>
          <cell r="G281">
            <v>0.14799999999999999</v>
          </cell>
          <cell r="H281">
            <v>6.7131615999999991E-2</v>
          </cell>
          <cell r="I281">
            <v>20</v>
          </cell>
          <cell r="J281" t="str">
            <v>-</v>
          </cell>
          <cell r="K281">
            <v>3.8172043010752685</v>
          </cell>
          <cell r="L281">
            <v>0.38324999999999998</v>
          </cell>
          <cell r="M281" t="str">
            <v>DURA</v>
          </cell>
          <cell r="N281" t="str">
            <v>429-168</v>
          </cell>
          <cell r="O281">
            <v>5</v>
          </cell>
          <cell r="P281" t="str">
            <v>D</v>
          </cell>
          <cell r="Q281">
            <v>3.7825059101654852</v>
          </cell>
          <cell r="R281">
            <v>4.2742316784869976</v>
          </cell>
          <cell r="S281">
            <v>3.55</v>
          </cell>
          <cell r="T281">
            <v>3.55</v>
          </cell>
          <cell r="U281">
            <v>3.55</v>
          </cell>
          <cell r="V281">
            <v>3.8172043010752685</v>
          </cell>
          <cell r="W281">
            <v>3.8172043010752685</v>
          </cell>
          <cell r="X281"/>
          <cell r="Y281" t="str">
            <v/>
          </cell>
          <cell r="Z281">
            <v>290</v>
          </cell>
          <cell r="AA281">
            <v>0</v>
          </cell>
          <cell r="AB281">
            <v>0</v>
          </cell>
          <cell r="AC281">
            <v>0</v>
          </cell>
          <cell r="AD281">
            <v>0</v>
          </cell>
          <cell r="AE281"/>
          <cell r="AF281" t="e">
            <v>#N/A</v>
          </cell>
        </row>
        <row r="282">
          <cell r="A282" t="str">
            <v>ACTIVE</v>
          </cell>
          <cell r="B282" t="str">
            <v>429-211</v>
          </cell>
          <cell r="C282">
            <v>22554840</v>
          </cell>
          <cell r="D282" t="str">
            <v>429-211</v>
          </cell>
          <cell r="E282" t="str">
            <v>SCH 40</v>
          </cell>
          <cell r="F282" t="str">
            <v>1-1/2X1 REDUCER COUPLING S X S</v>
          </cell>
          <cell r="G282">
            <v>0.17899999999999999</v>
          </cell>
          <cell r="H282">
            <v>8.119296799999999E-2</v>
          </cell>
          <cell r="I282">
            <v>20</v>
          </cell>
          <cell r="J282" t="str">
            <v>-</v>
          </cell>
          <cell r="K282">
            <v>4.043010752688172</v>
          </cell>
          <cell r="L282">
            <v>0.37485000000000002</v>
          </cell>
          <cell r="M282" t="str">
            <v>DURA</v>
          </cell>
          <cell r="N282" t="str">
            <v>429-211</v>
          </cell>
          <cell r="O282">
            <v>5</v>
          </cell>
          <cell r="P282" t="str">
            <v>D</v>
          </cell>
          <cell r="Q282">
            <v>4.0070921985815602</v>
          </cell>
          <cell r="R282">
            <v>4.5280141843971622</v>
          </cell>
          <cell r="S282">
            <v>3.76</v>
          </cell>
          <cell r="T282">
            <v>3.76</v>
          </cell>
          <cell r="U282">
            <v>3.76</v>
          </cell>
          <cell r="V282">
            <v>4.043010752688172</v>
          </cell>
          <cell r="W282">
            <v>4.043010752688172</v>
          </cell>
          <cell r="X282"/>
          <cell r="Y282" t="str">
            <v/>
          </cell>
          <cell r="Z282">
            <v>291</v>
          </cell>
          <cell r="AA282">
            <v>0</v>
          </cell>
          <cell r="AB282">
            <v>0</v>
          </cell>
          <cell r="AC282">
            <v>0</v>
          </cell>
          <cell r="AD282">
            <v>0</v>
          </cell>
          <cell r="AE282"/>
          <cell r="AF282" t="e">
            <v>#N/A</v>
          </cell>
        </row>
        <row r="283">
          <cell r="A283" t="str">
            <v>ACTIVE</v>
          </cell>
          <cell r="B283" t="str">
            <v>429-212</v>
          </cell>
          <cell r="C283">
            <v>22554859</v>
          </cell>
          <cell r="D283" t="str">
            <v>429-212</v>
          </cell>
          <cell r="E283" t="str">
            <v>SCH 40</v>
          </cell>
          <cell r="F283" t="str">
            <v>1-1/2X1-1/4 REDUCER COUPLING S X S</v>
          </cell>
          <cell r="G283">
            <v>0.17699999999999999</v>
          </cell>
          <cell r="H283">
            <v>8.0285783999999999E-2</v>
          </cell>
          <cell r="I283">
            <v>30</v>
          </cell>
          <cell r="J283" t="str">
            <v>-</v>
          </cell>
          <cell r="K283">
            <v>4.043010752688172</v>
          </cell>
          <cell r="L283">
            <v>0.35595000000000004</v>
          </cell>
          <cell r="M283" t="str">
            <v>DURA</v>
          </cell>
          <cell r="N283" t="str">
            <v>429-212</v>
          </cell>
          <cell r="O283">
            <v>5</v>
          </cell>
          <cell r="P283" t="str">
            <v>D</v>
          </cell>
          <cell r="Q283">
            <v>4.0070921985815602</v>
          </cell>
          <cell r="R283">
            <v>4.5280141843971622</v>
          </cell>
          <cell r="S283">
            <v>3.76</v>
          </cell>
          <cell r="T283">
            <v>3.76</v>
          </cell>
          <cell r="U283">
            <v>3.76</v>
          </cell>
          <cell r="V283">
            <v>4.043010752688172</v>
          </cell>
          <cell r="W283">
            <v>4.043010752688172</v>
          </cell>
          <cell r="X283"/>
          <cell r="Y283" t="str">
            <v/>
          </cell>
          <cell r="Z283">
            <v>292</v>
          </cell>
          <cell r="AA283">
            <v>0</v>
          </cell>
          <cell r="AB283">
            <v>0</v>
          </cell>
          <cell r="AC283">
            <v>0</v>
          </cell>
          <cell r="AD283">
            <v>0</v>
          </cell>
          <cell r="AE283"/>
          <cell r="AF283" t="e">
            <v>#N/A</v>
          </cell>
        </row>
        <row r="284">
          <cell r="A284" t="str">
            <v>ACTIVE</v>
          </cell>
          <cell r="B284" t="str">
            <v>429-250</v>
          </cell>
          <cell r="C284">
            <v>22554867</v>
          </cell>
          <cell r="D284" t="str">
            <v>429-250</v>
          </cell>
          <cell r="E284" t="str">
            <v>SCH 40</v>
          </cell>
          <cell r="F284" t="str">
            <v>2X1-1/4 REDUCER COUPLING S X S</v>
          </cell>
          <cell r="G284">
            <v>0.24299999999999999</v>
          </cell>
          <cell r="H284">
            <v>0.11022285599999999</v>
          </cell>
          <cell r="I284">
            <v>30</v>
          </cell>
          <cell r="J284" t="str">
            <v>-</v>
          </cell>
          <cell r="K284">
            <v>6.440860215053763</v>
          </cell>
          <cell r="L284">
            <v>0.59797500000000003</v>
          </cell>
          <cell r="M284" t="str">
            <v>DURA</v>
          </cell>
          <cell r="N284" t="str">
            <v>429-250</v>
          </cell>
          <cell r="O284">
            <v>1</v>
          </cell>
          <cell r="P284" t="str">
            <v>D</v>
          </cell>
          <cell r="Q284">
            <v>6.3947990543735234</v>
          </cell>
          <cell r="R284">
            <v>7.226122931442081</v>
          </cell>
          <cell r="S284">
            <v>5.99</v>
          </cell>
          <cell r="T284">
            <v>5.99</v>
          </cell>
          <cell r="U284">
            <v>5.99</v>
          </cell>
          <cell r="V284">
            <v>6.440860215053763</v>
          </cell>
          <cell r="W284">
            <v>6.440860215053763</v>
          </cell>
          <cell r="X284"/>
          <cell r="Y284" t="str">
            <v/>
          </cell>
          <cell r="Z284">
            <v>293</v>
          </cell>
          <cell r="AA284">
            <v>0</v>
          </cell>
          <cell r="AB284">
            <v>0</v>
          </cell>
          <cell r="AC284">
            <v>0</v>
          </cell>
          <cell r="AD284">
            <v>0</v>
          </cell>
          <cell r="AE284"/>
          <cell r="AF284" t="e">
            <v>#N/A</v>
          </cell>
        </row>
        <row r="285">
          <cell r="A285" t="str">
            <v>ACTIVE</v>
          </cell>
          <cell r="B285" t="str">
            <v>429-251</v>
          </cell>
          <cell r="C285">
            <v>22556860</v>
          </cell>
          <cell r="D285" t="str">
            <v>429-251</v>
          </cell>
          <cell r="E285" t="str">
            <v>SCH 40</v>
          </cell>
          <cell r="F285" t="str">
            <v>2X1-1/2 REDUCER COUPLING S X S</v>
          </cell>
          <cell r="G285">
            <v>0.28599999999999998</v>
          </cell>
          <cell r="H285">
            <v>0.12972731199999998</v>
          </cell>
          <cell r="I285">
            <v>30</v>
          </cell>
          <cell r="J285" t="str">
            <v>-</v>
          </cell>
          <cell r="K285">
            <v>6.440860215053763</v>
          </cell>
          <cell r="L285">
            <v>0.72891000000000006</v>
          </cell>
          <cell r="M285" t="str">
            <v>DURA</v>
          </cell>
          <cell r="N285" t="str">
            <v>429-251</v>
          </cell>
          <cell r="O285" t="str">
            <v>BOX</v>
          </cell>
          <cell r="P285" t="str">
            <v>D</v>
          </cell>
          <cell r="Q285">
            <v>6.3947990543735234</v>
          </cell>
          <cell r="R285">
            <v>7.226122931442081</v>
          </cell>
          <cell r="S285">
            <v>5.99</v>
          </cell>
          <cell r="T285">
            <v>5.99</v>
          </cell>
          <cell r="U285">
            <v>5.99</v>
          </cell>
          <cell r="V285">
            <v>6.440860215053763</v>
          </cell>
          <cell r="W285">
            <v>6.440860215053763</v>
          </cell>
          <cell r="X285"/>
          <cell r="Y285" t="str">
            <v/>
          </cell>
          <cell r="Z285">
            <v>294</v>
          </cell>
          <cell r="AA285">
            <v>0</v>
          </cell>
          <cell r="AB285">
            <v>0</v>
          </cell>
          <cell r="AC285">
            <v>0</v>
          </cell>
          <cell r="AD285">
            <v>0</v>
          </cell>
          <cell r="AE285"/>
          <cell r="AF285" t="e">
            <v>#N/A</v>
          </cell>
        </row>
        <row r="286">
          <cell r="A286" t="str">
            <v>ACTIVE</v>
          </cell>
          <cell r="B286" t="str">
            <v>430-005</v>
          </cell>
          <cell r="C286">
            <v>22558005</v>
          </cell>
          <cell r="D286" t="str">
            <v>430-005</v>
          </cell>
          <cell r="E286" t="str">
            <v>SCH 40</v>
          </cell>
          <cell r="F286" t="str">
            <v>1/2 THREADED COUPLING FXF GRAY</v>
          </cell>
          <cell r="G286">
            <v>0.05</v>
          </cell>
          <cell r="H286">
            <v>2.2679600000000001E-2</v>
          </cell>
          <cell r="I286">
            <v>250</v>
          </cell>
          <cell r="J286" t="str">
            <v>-</v>
          </cell>
          <cell r="K286">
            <v>1.07</v>
          </cell>
          <cell r="L286">
            <v>0.11718000000000001</v>
          </cell>
          <cell r="M286" t="str">
            <v>DURA</v>
          </cell>
          <cell r="N286" t="str">
            <v>430-005</v>
          </cell>
          <cell r="O286">
            <v>10</v>
          </cell>
          <cell r="P286" t="str">
            <v>D</v>
          </cell>
          <cell r="Q286">
            <v>1.0047281323877069</v>
          </cell>
          <cell r="R286">
            <v>1.1353427895981087</v>
          </cell>
          <cell r="S286">
            <v>1.02</v>
          </cell>
          <cell r="T286">
            <v>1.02</v>
          </cell>
          <cell r="U286">
            <v>1.02</v>
          </cell>
          <cell r="V286">
            <v>1.07</v>
          </cell>
          <cell r="W286">
            <v>1.07</v>
          </cell>
          <cell r="X286"/>
          <cell r="Y286" t="str">
            <v/>
          </cell>
          <cell r="Z286">
            <v>300</v>
          </cell>
          <cell r="AA286">
            <v>0</v>
          </cell>
          <cell r="AB286">
            <v>0</v>
          </cell>
          <cell r="AC286">
            <v>0</v>
          </cell>
          <cell r="AD286">
            <v>0</v>
          </cell>
          <cell r="AE286"/>
          <cell r="AF286" t="e">
            <v>#N/A</v>
          </cell>
        </row>
        <row r="287">
          <cell r="A287" t="str">
            <v>ACTIVE</v>
          </cell>
          <cell r="B287" t="str">
            <v>430-007W</v>
          </cell>
          <cell r="C287">
            <v>22554138</v>
          </cell>
          <cell r="D287" t="str">
            <v>430-007W</v>
          </cell>
          <cell r="E287" t="str">
            <v>SCH 40</v>
          </cell>
          <cell r="F287" t="str">
            <v>3/4 THREADED COUPLING FXF WHITE</v>
          </cell>
          <cell r="G287">
            <v>6.4000000000000001E-2</v>
          </cell>
          <cell r="H287">
            <v>2.9029888E-2</v>
          </cell>
          <cell r="I287">
            <v>250</v>
          </cell>
          <cell r="J287" t="str">
            <v>-</v>
          </cell>
          <cell r="K287">
            <v>1.8924731182795698</v>
          </cell>
          <cell r="L287">
            <v>0.19183500000000001</v>
          </cell>
          <cell r="M287" t="str">
            <v>DURA</v>
          </cell>
          <cell r="N287" t="str">
            <v>430-007W</v>
          </cell>
          <cell r="O287">
            <v>10</v>
          </cell>
          <cell r="P287" t="str">
            <v>D</v>
          </cell>
          <cell r="Q287">
            <v>2.2222222222222223</v>
          </cell>
          <cell r="R287">
            <v>2.5111111111111111</v>
          </cell>
          <cell r="S287">
            <v>1.76</v>
          </cell>
          <cell r="T287">
            <v>1.76</v>
          </cell>
          <cell r="U287">
            <v>1.76</v>
          </cell>
          <cell r="V287">
            <v>1.8924731182795698</v>
          </cell>
          <cell r="W287">
            <v>1.8924731182795698</v>
          </cell>
          <cell r="X287"/>
          <cell r="Y287"/>
          <cell r="Z287">
            <v>301</v>
          </cell>
          <cell r="AA287">
            <v>0</v>
          </cell>
          <cell r="AB287">
            <v>0</v>
          </cell>
          <cell r="AC287">
            <v>0</v>
          </cell>
          <cell r="AD287">
            <v>0</v>
          </cell>
          <cell r="AE287"/>
          <cell r="AF287" t="e">
            <v>#N/A</v>
          </cell>
        </row>
        <row r="288">
          <cell r="A288" t="str">
            <v>ACTIVE</v>
          </cell>
          <cell r="B288" t="str">
            <v>430-073W</v>
          </cell>
          <cell r="C288">
            <v>22555391</v>
          </cell>
          <cell r="D288" t="str">
            <v>430-073W</v>
          </cell>
          <cell r="E288" t="str">
            <v>SCH 40</v>
          </cell>
          <cell r="F288" t="str">
            <v>1/2X3/8 RED THREADED COUPLING FXF</v>
          </cell>
          <cell r="G288">
            <v>8.4000000000000005E-2</v>
          </cell>
          <cell r="H288">
            <v>3.8101728000000001E-2</v>
          </cell>
          <cell r="I288">
            <v>250</v>
          </cell>
          <cell r="J288" t="str">
            <v>-</v>
          </cell>
          <cell r="K288">
            <v>1.6236559139784945</v>
          </cell>
          <cell r="L288">
            <v>0.16320000000000001</v>
          </cell>
          <cell r="M288" t="str">
            <v>DURA</v>
          </cell>
          <cell r="N288" t="str">
            <v>430-073W</v>
          </cell>
          <cell r="O288">
            <v>10</v>
          </cell>
          <cell r="P288" t="str">
            <v>D</v>
          </cell>
          <cell r="Q288">
            <v>1.6075650118203311</v>
          </cell>
          <cell r="R288">
            <v>1.816548463356974</v>
          </cell>
          <cell r="S288">
            <v>1.51</v>
          </cell>
          <cell r="T288">
            <v>1.51</v>
          </cell>
          <cell r="U288">
            <v>1.51</v>
          </cell>
          <cell r="V288">
            <v>1.6236559139784945</v>
          </cell>
          <cell r="W288">
            <v>1.6236559139784945</v>
          </cell>
          <cell r="X288"/>
          <cell r="Y288" t="str">
            <v/>
          </cell>
          <cell r="Z288">
            <v>302</v>
          </cell>
          <cell r="AA288">
            <v>0</v>
          </cell>
          <cell r="AB288">
            <v>0</v>
          </cell>
          <cell r="AC288">
            <v>0</v>
          </cell>
          <cell r="AD288">
            <v>0</v>
          </cell>
          <cell r="AE288"/>
          <cell r="AF288" t="e">
            <v>#N/A</v>
          </cell>
        </row>
        <row r="289">
          <cell r="A289" t="str">
            <v>ACTIVE</v>
          </cell>
          <cell r="B289" t="str">
            <v>430-101</v>
          </cell>
          <cell r="C289">
            <v>22555393</v>
          </cell>
          <cell r="D289" t="str">
            <v>430-101</v>
          </cell>
          <cell r="E289" t="str">
            <v>SCH 40</v>
          </cell>
          <cell r="F289" t="str">
            <v>3/4X1/2 RED THREADED COUPLING FXF</v>
          </cell>
          <cell r="G289">
            <v>7.4999999999999997E-2</v>
          </cell>
          <cell r="H289">
            <v>3.4019399999999998E-2</v>
          </cell>
          <cell r="I289">
            <v>250</v>
          </cell>
          <cell r="J289" t="str">
            <v>-</v>
          </cell>
          <cell r="K289">
            <v>2.4516129032258061</v>
          </cell>
          <cell r="L289">
            <v>0.25935000000000002</v>
          </cell>
          <cell r="M289" t="str">
            <v>DURA</v>
          </cell>
          <cell r="N289" t="str">
            <v>430-101</v>
          </cell>
          <cell r="O289">
            <v>10</v>
          </cell>
          <cell r="P289" t="str">
            <v>D</v>
          </cell>
          <cell r="Q289">
            <v>2.4349881796690309</v>
          </cell>
          <cell r="R289">
            <v>2.7515366430260046</v>
          </cell>
          <cell r="S289">
            <v>2.2799999999999998</v>
          </cell>
          <cell r="T289">
            <v>2.2799999999999998</v>
          </cell>
          <cell r="U289">
            <v>2.2799999999999998</v>
          </cell>
          <cell r="V289">
            <v>2.4516129032258061</v>
          </cell>
          <cell r="W289">
            <v>2.4516129032258061</v>
          </cell>
          <cell r="X289"/>
          <cell r="Y289" t="str">
            <v/>
          </cell>
          <cell r="Z289">
            <v>303</v>
          </cell>
          <cell r="AA289">
            <v>0</v>
          </cell>
          <cell r="AB289">
            <v>0</v>
          </cell>
          <cell r="AC289">
            <v>0</v>
          </cell>
          <cell r="AD289">
            <v>0</v>
          </cell>
          <cell r="AE289"/>
          <cell r="AF289" t="e">
            <v>#N/A</v>
          </cell>
        </row>
        <row r="290">
          <cell r="A290" t="str">
            <v>ACTIVE</v>
          </cell>
          <cell r="B290" t="str">
            <v>430-131</v>
          </cell>
          <cell r="C290">
            <v>22555395</v>
          </cell>
          <cell r="D290" t="str">
            <v>430-131</v>
          </cell>
          <cell r="E290" t="str">
            <v>SCH 40</v>
          </cell>
          <cell r="F290" t="str">
            <v>1X3/4 RED THREADED COUPLING FXF</v>
          </cell>
          <cell r="G290">
            <v>0.13100000000000001</v>
          </cell>
          <cell r="H290">
            <v>5.9420552000000001E-2</v>
          </cell>
          <cell r="I290">
            <v>100</v>
          </cell>
          <cell r="J290" t="str">
            <v>-</v>
          </cell>
          <cell r="K290">
            <v>3.5268817204301071</v>
          </cell>
          <cell r="L290">
            <v>0.37440000000000001</v>
          </cell>
          <cell r="M290" t="str">
            <v>DURA</v>
          </cell>
          <cell r="N290" t="str">
            <v>430-131</v>
          </cell>
          <cell r="O290">
            <v>10</v>
          </cell>
          <cell r="P290" t="str">
            <v>D</v>
          </cell>
          <cell r="Q290">
            <v>3.687943262411348</v>
          </cell>
          <cell r="R290">
            <v>4.1673758865248232</v>
          </cell>
          <cell r="S290">
            <v>3.28</v>
          </cell>
          <cell r="T290">
            <v>3.28</v>
          </cell>
          <cell r="U290">
            <v>3.28</v>
          </cell>
          <cell r="V290">
            <v>3.5268817204301071</v>
          </cell>
          <cell r="W290">
            <v>3.5268817204301071</v>
          </cell>
          <cell r="X290"/>
          <cell r="Y290" t="str">
            <v/>
          </cell>
          <cell r="Z290">
            <v>304</v>
          </cell>
          <cell r="AA290">
            <v>0</v>
          </cell>
          <cell r="AB290">
            <v>0</v>
          </cell>
          <cell r="AC290">
            <v>0</v>
          </cell>
          <cell r="AD290">
            <v>0</v>
          </cell>
          <cell r="AE290"/>
          <cell r="AF290" t="e">
            <v>#N/A</v>
          </cell>
        </row>
        <row r="291">
          <cell r="A291" t="str">
            <v>ACTIVE</v>
          </cell>
          <cell r="B291" t="str">
            <v>430-168</v>
          </cell>
          <cell r="C291">
            <v>22555397</v>
          </cell>
          <cell r="D291" t="str">
            <v>430-168</v>
          </cell>
          <cell r="E291" t="str">
            <v>SCH 40</v>
          </cell>
          <cell r="F291" t="str">
            <v>1-1/4X1 RED THREADED COUPLING FXF</v>
          </cell>
          <cell r="G291">
            <v>0.26</v>
          </cell>
          <cell r="H291">
            <v>0.11793392</v>
          </cell>
          <cell r="I291">
            <v>50</v>
          </cell>
          <cell r="J291" t="str">
            <v>-</v>
          </cell>
          <cell r="K291">
            <v>3.709677419354839</v>
          </cell>
          <cell r="L291">
            <v>1.0884</v>
          </cell>
          <cell r="M291" t="str">
            <v>DURA</v>
          </cell>
          <cell r="N291" t="str">
            <v>430-168</v>
          </cell>
          <cell r="O291">
            <v>10</v>
          </cell>
          <cell r="P291" t="str">
            <v>D</v>
          </cell>
          <cell r="Q291">
            <v>10.721040189125297</v>
          </cell>
          <cell r="R291">
            <v>12.114775413711584</v>
          </cell>
          <cell r="S291">
            <v>3.4500000000000006</v>
          </cell>
          <cell r="T291">
            <v>3.4500000000000006</v>
          </cell>
          <cell r="U291">
            <v>3.4500000000000006</v>
          </cell>
          <cell r="V291">
            <v>3.709677419354839</v>
          </cell>
          <cell r="W291">
            <v>3.709677419354839</v>
          </cell>
          <cell r="X291"/>
          <cell r="Y291" t="str">
            <v/>
          </cell>
          <cell r="Z291">
            <v>305</v>
          </cell>
          <cell r="AA291">
            <v>0</v>
          </cell>
          <cell r="AB291">
            <v>0</v>
          </cell>
          <cell r="AC291">
            <v>0</v>
          </cell>
          <cell r="AD291">
            <v>0</v>
          </cell>
          <cell r="AE291"/>
          <cell r="AF291" t="e">
            <v>#N/A</v>
          </cell>
        </row>
        <row r="292">
          <cell r="A292" t="str">
            <v>ACTIVE</v>
          </cell>
          <cell r="B292" t="str">
            <v>430-212</v>
          </cell>
          <cell r="C292">
            <v>22555399</v>
          </cell>
          <cell r="D292" t="str">
            <v>430-212</v>
          </cell>
          <cell r="E292" t="str">
            <v>SCH 40</v>
          </cell>
          <cell r="F292" t="str">
            <v>1-1/2X1-1/4 RED THREAD COUPLING FXF</v>
          </cell>
          <cell r="G292">
            <v>0.28599999999999998</v>
          </cell>
          <cell r="H292">
            <v>0.12972731199999998</v>
          </cell>
          <cell r="I292">
            <v>50</v>
          </cell>
          <cell r="J292" t="str">
            <v>-</v>
          </cell>
          <cell r="K292">
            <v>10.806451612903226</v>
          </cell>
          <cell r="L292">
            <v>2.1503999999999999</v>
          </cell>
          <cell r="M292" t="str">
            <v>DURA</v>
          </cell>
          <cell r="N292" t="str">
            <v>430-212</v>
          </cell>
          <cell r="O292">
            <v>5</v>
          </cell>
          <cell r="P292" t="str">
            <v>D</v>
          </cell>
          <cell r="Q292">
            <v>21.182033096926716</v>
          </cell>
          <cell r="R292">
            <v>23.935697399527186</v>
          </cell>
          <cell r="S292">
            <v>10.050000000000001</v>
          </cell>
          <cell r="T292">
            <v>10.050000000000001</v>
          </cell>
          <cell r="U292">
            <v>10.050000000000001</v>
          </cell>
          <cell r="V292">
            <v>10.806451612903226</v>
          </cell>
          <cell r="W292">
            <v>10.806451612903226</v>
          </cell>
          <cell r="X292"/>
          <cell r="Y292" t="str">
            <v/>
          </cell>
          <cell r="Z292">
            <v>306</v>
          </cell>
          <cell r="AA292">
            <v>0</v>
          </cell>
          <cell r="AB292">
            <v>0</v>
          </cell>
          <cell r="AC292">
            <v>0</v>
          </cell>
          <cell r="AD292">
            <v>0</v>
          </cell>
          <cell r="AE292"/>
          <cell r="AF292" t="e">
            <v>#N/A</v>
          </cell>
        </row>
        <row r="293">
          <cell r="A293" t="str">
            <v>ACTIVE</v>
          </cell>
          <cell r="B293" t="str">
            <v>430-251</v>
          </cell>
          <cell r="C293">
            <v>22555401</v>
          </cell>
          <cell r="D293" t="str">
            <v>430-251</v>
          </cell>
          <cell r="E293" t="str">
            <v>SCH 40</v>
          </cell>
          <cell r="F293" t="str">
            <v>2X1-1/2 RED THREADED COUPLING FXF</v>
          </cell>
          <cell r="G293">
            <v>0.43099999999999999</v>
          </cell>
          <cell r="H293">
            <v>0.19549815200000001</v>
          </cell>
          <cell r="I293">
            <v>50</v>
          </cell>
          <cell r="J293" t="str">
            <v>-</v>
          </cell>
          <cell r="K293">
            <v>21.344086021505376</v>
          </cell>
          <cell r="L293">
            <v>2.56</v>
          </cell>
          <cell r="M293" t="str">
            <v>DURA</v>
          </cell>
          <cell r="N293" t="str">
            <v>430-251</v>
          </cell>
          <cell r="O293">
            <v>5</v>
          </cell>
          <cell r="P293" t="str">
            <v>D</v>
          </cell>
          <cell r="Q293">
            <v>25.212765957446809</v>
          </cell>
          <cell r="R293">
            <v>28.490425531914891</v>
          </cell>
          <cell r="S293">
            <v>19.850000000000001</v>
          </cell>
          <cell r="T293">
            <v>19.850000000000001</v>
          </cell>
          <cell r="U293">
            <v>19.850000000000001</v>
          </cell>
          <cell r="V293">
            <v>21.344086021505376</v>
          </cell>
          <cell r="W293">
            <v>21.344086021505376</v>
          </cell>
          <cell r="X293"/>
          <cell r="Y293" t="str">
            <v/>
          </cell>
          <cell r="Z293">
            <v>307</v>
          </cell>
          <cell r="AA293">
            <v>0</v>
          </cell>
          <cell r="AB293">
            <v>0</v>
          </cell>
          <cell r="AC293">
            <v>0</v>
          </cell>
          <cell r="AD293">
            <v>0</v>
          </cell>
          <cell r="AE293"/>
          <cell r="AF293" t="e">
            <v>#N/A</v>
          </cell>
        </row>
        <row r="294">
          <cell r="A294" t="str">
            <v>ACTIVE</v>
          </cell>
          <cell r="B294" t="str">
            <v>431-040</v>
          </cell>
          <cell r="C294">
            <v>22559976</v>
          </cell>
          <cell r="D294" t="str">
            <v>431-040</v>
          </cell>
          <cell r="E294" t="str">
            <v>SCH 40</v>
          </cell>
          <cell r="F294" t="str">
            <v>4 P.I.P. PLASTIC IRR PIPE IPSX PIP</v>
          </cell>
          <cell r="G294">
            <v>0.45800000000000002</v>
          </cell>
          <cell r="H294">
            <v>0.207745136</v>
          </cell>
          <cell r="I294">
            <v>10</v>
          </cell>
          <cell r="J294" t="str">
            <v>-</v>
          </cell>
          <cell r="K294">
            <v>34.354838709677416</v>
          </cell>
          <cell r="L294">
            <v>3.46</v>
          </cell>
          <cell r="M294" t="str">
            <v>DURA</v>
          </cell>
          <cell r="N294" t="str">
            <v>431-040</v>
          </cell>
          <cell r="O294" t="str">
            <v>BOX</v>
          </cell>
          <cell r="P294" t="str">
            <v>D</v>
          </cell>
          <cell r="Q294">
            <v>34.078014184397162</v>
          </cell>
          <cell r="R294">
            <v>38.508156028368788</v>
          </cell>
          <cell r="S294">
            <v>31.95</v>
          </cell>
          <cell r="T294">
            <v>31.95</v>
          </cell>
          <cell r="U294">
            <v>31.95</v>
          </cell>
          <cell r="V294">
            <v>34.354838709677416</v>
          </cell>
          <cell r="W294">
            <v>34.354838709677416</v>
          </cell>
          <cell r="X294"/>
          <cell r="Y294" t="str">
            <v/>
          </cell>
          <cell r="Z294">
            <v>308</v>
          </cell>
          <cell r="AA294">
            <v>0</v>
          </cell>
          <cell r="AB294">
            <v>0</v>
          </cell>
          <cell r="AC294">
            <v>0</v>
          </cell>
          <cell r="AD294">
            <v>0</v>
          </cell>
          <cell r="AE294"/>
          <cell r="AF294" t="e">
            <v>#N/A</v>
          </cell>
        </row>
        <row r="295">
          <cell r="A295" t="str">
            <v>ACTIVE</v>
          </cell>
          <cell r="B295" t="str">
            <v>431-060</v>
          </cell>
          <cell r="C295">
            <v>22559980</v>
          </cell>
          <cell r="D295" t="str">
            <v>431-060</v>
          </cell>
          <cell r="E295" t="str">
            <v>SCH 40</v>
          </cell>
          <cell r="F295" t="str">
            <v>6 P.I.P. PLASTIC IRR PIPE IPSX PIP</v>
          </cell>
          <cell r="G295">
            <v>1.08</v>
          </cell>
          <cell r="H295">
            <v>0.48987936000000004</v>
          </cell>
          <cell r="I295">
            <v>4</v>
          </cell>
          <cell r="J295" t="str">
            <v>-</v>
          </cell>
          <cell r="K295">
            <v>34.6989247311828</v>
          </cell>
          <cell r="L295">
            <v>3.6708000000000003</v>
          </cell>
          <cell r="M295" t="str">
            <v>DURA</v>
          </cell>
          <cell r="N295" t="str">
            <v>431-060</v>
          </cell>
          <cell r="O295" t="str">
            <v>BOX</v>
          </cell>
          <cell r="P295" t="str">
            <v>D</v>
          </cell>
          <cell r="Q295">
            <v>34.432624113475178</v>
          </cell>
          <cell r="R295">
            <v>38.908865248226945</v>
          </cell>
          <cell r="S295">
            <v>32.270000000000003</v>
          </cell>
          <cell r="T295">
            <v>32.270000000000003</v>
          </cell>
          <cell r="U295">
            <v>32.270000000000003</v>
          </cell>
          <cell r="V295">
            <v>34.6989247311828</v>
          </cell>
          <cell r="W295">
            <v>34.6989247311828</v>
          </cell>
          <cell r="X295"/>
          <cell r="Y295" t="str">
            <v/>
          </cell>
          <cell r="Z295">
            <v>309</v>
          </cell>
          <cell r="AA295">
            <v>0</v>
          </cell>
          <cell r="AB295">
            <v>0</v>
          </cell>
          <cell r="AC295">
            <v>0</v>
          </cell>
          <cell r="AD295">
            <v>0</v>
          </cell>
          <cell r="AE295"/>
          <cell r="AF295" t="e">
            <v>#N/A</v>
          </cell>
        </row>
        <row r="296">
          <cell r="A296" t="str">
            <v>ACTIVE</v>
          </cell>
          <cell r="B296" t="str">
            <v>433-002</v>
          </cell>
          <cell r="C296">
            <v>22559109</v>
          </cell>
          <cell r="D296" t="str">
            <v>433-002</v>
          </cell>
          <cell r="E296" t="str">
            <v>SCH 40</v>
          </cell>
          <cell r="F296" t="str">
            <v>1/4 MALE FITTING ADAPTER SPGX MIPT</v>
          </cell>
          <cell r="G296">
            <v>2.9000000000000001E-2</v>
          </cell>
          <cell r="H296">
            <v>1.3154168000000001E-2</v>
          </cell>
          <cell r="I296">
            <v>250</v>
          </cell>
          <cell r="J296" t="str">
            <v>-</v>
          </cell>
          <cell r="K296">
            <v>4.8924731182795691</v>
          </cell>
          <cell r="L296">
            <v>0.49099999999999999</v>
          </cell>
          <cell r="M296" t="str">
            <v>DURA</v>
          </cell>
          <cell r="N296" t="str">
            <v>433-002</v>
          </cell>
          <cell r="O296">
            <v>10</v>
          </cell>
          <cell r="P296" t="str">
            <v>D</v>
          </cell>
          <cell r="Q296">
            <v>4.83451536643026</v>
          </cell>
          <cell r="R296">
            <v>5.4630023640661936</v>
          </cell>
          <cell r="S296">
            <v>4.55</v>
          </cell>
          <cell r="T296">
            <v>4.55</v>
          </cell>
          <cell r="U296">
            <v>4.55</v>
          </cell>
          <cell r="V296">
            <v>4.8924731182795691</v>
          </cell>
          <cell r="W296">
            <v>4.8924731182795691</v>
          </cell>
          <cell r="X296"/>
          <cell r="Y296" t="str">
            <v/>
          </cell>
          <cell r="Z296">
            <v>313</v>
          </cell>
          <cell r="AA296">
            <v>0</v>
          </cell>
          <cell r="AB296">
            <v>0</v>
          </cell>
          <cell r="AC296">
            <v>0</v>
          </cell>
          <cell r="AD296">
            <v>0</v>
          </cell>
          <cell r="AE296"/>
          <cell r="AF296" t="e">
            <v>#N/A</v>
          </cell>
        </row>
        <row r="297">
          <cell r="A297" t="str">
            <v>ACTIVE</v>
          </cell>
          <cell r="B297" t="str">
            <v>433-003</v>
          </cell>
          <cell r="C297">
            <v>22559117</v>
          </cell>
          <cell r="D297" t="str">
            <v>433-003</v>
          </cell>
          <cell r="E297" t="str">
            <v>SCH 40</v>
          </cell>
          <cell r="F297" t="str">
            <v>3/8 MALE FITTING ADAPTER SPGX MIPT</v>
          </cell>
          <cell r="G297">
            <v>4.2000000000000003E-2</v>
          </cell>
          <cell r="H297">
            <v>1.9050864000000001E-2</v>
          </cell>
          <cell r="I297">
            <v>250</v>
          </cell>
          <cell r="J297" t="str">
            <v>-</v>
          </cell>
          <cell r="K297">
            <v>4.8924731182795691</v>
          </cell>
          <cell r="L297">
            <v>0.49099999999999999</v>
          </cell>
          <cell r="M297" t="str">
            <v>DURA</v>
          </cell>
          <cell r="N297" t="str">
            <v>433-003</v>
          </cell>
          <cell r="O297">
            <v>10</v>
          </cell>
          <cell r="P297" t="str">
            <v>D</v>
          </cell>
          <cell r="Q297">
            <v>4.83451536643026</v>
          </cell>
          <cell r="R297">
            <v>5.4630023640661936</v>
          </cell>
          <cell r="S297">
            <v>4.55</v>
          </cell>
          <cell r="T297">
            <v>4.55</v>
          </cell>
          <cell r="U297">
            <v>4.55</v>
          </cell>
          <cell r="V297">
            <v>4.8924731182795691</v>
          </cell>
          <cell r="W297">
            <v>4.8924731182795691</v>
          </cell>
          <cell r="X297"/>
          <cell r="Y297" t="str">
            <v/>
          </cell>
          <cell r="Z297">
            <v>314</v>
          </cell>
          <cell r="AA297">
            <v>0</v>
          </cell>
          <cell r="AB297">
            <v>0</v>
          </cell>
          <cell r="AC297">
            <v>0</v>
          </cell>
          <cell r="AD297">
            <v>0</v>
          </cell>
          <cell r="AE297"/>
          <cell r="AF297" t="e">
            <v>#N/A</v>
          </cell>
        </row>
        <row r="298">
          <cell r="A298" t="str">
            <v>ACTIVE</v>
          </cell>
          <cell r="B298" t="str">
            <v>433-005</v>
          </cell>
          <cell r="C298">
            <v>22559125</v>
          </cell>
          <cell r="D298" t="str">
            <v>433-005</v>
          </cell>
          <cell r="E298" t="str">
            <v>SCH 40</v>
          </cell>
          <cell r="F298" t="str">
            <v>1/2 MALE FITTING ADAPTER SPGX MIPT</v>
          </cell>
          <cell r="G298">
            <v>6.0999999999999999E-2</v>
          </cell>
          <cell r="H298">
            <v>2.7669111999999999E-2</v>
          </cell>
          <cell r="I298">
            <v>250</v>
          </cell>
          <cell r="J298" t="str">
            <v>-</v>
          </cell>
          <cell r="K298">
            <v>1.2903225806451613</v>
          </cell>
          <cell r="L298">
            <v>0.12484500000000001</v>
          </cell>
          <cell r="M298" t="str">
            <v>DURA</v>
          </cell>
          <cell r="N298" t="str">
            <v>433-005</v>
          </cell>
          <cell r="O298">
            <v>10</v>
          </cell>
          <cell r="P298" t="str">
            <v>D</v>
          </cell>
          <cell r="Q298">
            <v>1.2765957446808511</v>
          </cell>
          <cell r="R298">
            <v>1.4425531914893617</v>
          </cell>
          <cell r="S298">
            <v>1.2</v>
          </cell>
          <cell r="T298">
            <v>1.2</v>
          </cell>
          <cell r="U298">
            <v>1.2</v>
          </cell>
          <cell r="V298">
            <v>1.2903225806451613</v>
          </cell>
          <cell r="W298">
            <v>1.2903225806451613</v>
          </cell>
          <cell r="X298"/>
          <cell r="Y298" t="str">
            <v/>
          </cell>
          <cell r="Z298">
            <v>315</v>
          </cell>
          <cell r="AA298">
            <v>0</v>
          </cell>
          <cell r="AB298">
            <v>0</v>
          </cell>
          <cell r="AC298">
            <v>0</v>
          </cell>
          <cell r="AD298">
            <v>0</v>
          </cell>
          <cell r="AE298"/>
          <cell r="AF298" t="e">
            <v>#N/A</v>
          </cell>
        </row>
        <row r="299">
          <cell r="A299" t="str">
            <v>ACTIVE</v>
          </cell>
          <cell r="B299" t="str">
            <v>433-007</v>
          </cell>
          <cell r="C299">
            <v>22559133</v>
          </cell>
          <cell r="D299" t="str">
            <v>433-007</v>
          </cell>
          <cell r="E299" t="str">
            <v>SCH 40</v>
          </cell>
          <cell r="F299" t="str">
            <v>3/4 MALE FITTING ADAPTER SPGX MIPT</v>
          </cell>
          <cell r="G299">
            <v>0.05</v>
          </cell>
          <cell r="H299">
            <v>2.2679600000000001E-2</v>
          </cell>
          <cell r="I299">
            <v>250</v>
          </cell>
          <cell r="J299" t="str">
            <v>-</v>
          </cell>
          <cell r="K299">
            <v>1.4516129032258065</v>
          </cell>
          <cell r="L299">
            <v>0.160965</v>
          </cell>
          <cell r="M299" t="str">
            <v>DURA</v>
          </cell>
          <cell r="N299" t="str">
            <v>433-007</v>
          </cell>
          <cell r="O299">
            <v>10</v>
          </cell>
          <cell r="P299" t="str">
            <v>D</v>
          </cell>
          <cell r="Q299">
            <v>1.4420803782505909</v>
          </cell>
          <cell r="R299">
            <v>1.6295508274231676</v>
          </cell>
          <cell r="S299">
            <v>1.35</v>
          </cell>
          <cell r="T299">
            <v>1.35</v>
          </cell>
          <cell r="U299">
            <v>1.35</v>
          </cell>
          <cell r="V299">
            <v>1.4516129032258065</v>
          </cell>
          <cell r="W299">
            <v>1.4516129032258065</v>
          </cell>
          <cell r="X299"/>
          <cell r="Y299" t="str">
            <v/>
          </cell>
          <cell r="Z299">
            <v>316</v>
          </cell>
          <cell r="AA299">
            <v>0</v>
          </cell>
          <cell r="AB299">
            <v>0</v>
          </cell>
          <cell r="AC299">
            <v>0</v>
          </cell>
          <cell r="AD299">
            <v>0</v>
          </cell>
          <cell r="AE299"/>
          <cell r="AF299" t="e">
            <v>#N/A</v>
          </cell>
        </row>
        <row r="300">
          <cell r="A300" t="str">
            <v>ACTIVE</v>
          </cell>
          <cell r="B300" t="str">
            <v>433-010</v>
          </cell>
          <cell r="C300">
            <v>22559141</v>
          </cell>
          <cell r="D300" t="str">
            <v>433-010</v>
          </cell>
          <cell r="E300" t="str">
            <v>SCH 40</v>
          </cell>
          <cell r="F300" t="str">
            <v>1 MALE FITTING ADAPTER SPGX MIPT</v>
          </cell>
          <cell r="G300">
            <v>7.8E-2</v>
          </cell>
          <cell r="H300">
            <v>3.5380175999999999E-2</v>
          </cell>
          <cell r="I300">
            <v>100</v>
          </cell>
          <cell r="J300" t="str">
            <v>-</v>
          </cell>
          <cell r="K300">
            <v>2.5161290322580641</v>
          </cell>
          <cell r="L300">
            <v>0.26565</v>
          </cell>
          <cell r="M300" t="str">
            <v>DURA</v>
          </cell>
          <cell r="N300" t="str">
            <v>433-010</v>
          </cell>
          <cell r="O300">
            <v>10</v>
          </cell>
          <cell r="P300" t="str">
            <v>D</v>
          </cell>
          <cell r="Q300">
            <v>2.4940898345153664</v>
          </cell>
          <cell r="R300">
            <v>2.8183215130023638</v>
          </cell>
          <cell r="S300">
            <v>2.34</v>
          </cell>
          <cell r="T300">
            <v>2.34</v>
          </cell>
          <cell r="U300">
            <v>2.34</v>
          </cell>
          <cell r="V300">
            <v>2.5161290322580641</v>
          </cell>
          <cell r="W300">
            <v>2.5161290322580641</v>
          </cell>
          <cell r="X300"/>
          <cell r="Y300" t="str">
            <v/>
          </cell>
          <cell r="Z300">
            <v>317</v>
          </cell>
          <cell r="AA300">
            <v>0</v>
          </cell>
          <cell r="AB300">
            <v>0</v>
          </cell>
          <cell r="AC300">
            <v>0</v>
          </cell>
          <cell r="AD300">
            <v>0</v>
          </cell>
          <cell r="AE300"/>
          <cell r="AF300" t="e">
            <v>#N/A</v>
          </cell>
        </row>
        <row r="301">
          <cell r="A301" t="str">
            <v>ACTIVE</v>
          </cell>
          <cell r="B301" t="str">
            <v>433-012</v>
          </cell>
          <cell r="C301">
            <v>22559150</v>
          </cell>
          <cell r="D301" t="str">
            <v>433-012</v>
          </cell>
          <cell r="E301" t="str">
            <v>SCH 40</v>
          </cell>
          <cell r="F301" t="str">
            <v>1-1/4 MALE FITTING ADAPTER SPGXMIPT</v>
          </cell>
          <cell r="G301">
            <v>0.121</v>
          </cell>
          <cell r="H301">
            <v>5.4884631999999996E-2</v>
          </cell>
          <cell r="I301">
            <v>50</v>
          </cell>
          <cell r="J301" t="str">
            <v>-</v>
          </cell>
          <cell r="K301">
            <v>3.096774193548387</v>
          </cell>
          <cell r="L301">
            <v>0.312</v>
          </cell>
          <cell r="M301" t="str">
            <v>DURA</v>
          </cell>
          <cell r="N301" t="str">
            <v>433-012</v>
          </cell>
          <cell r="O301">
            <v>5</v>
          </cell>
          <cell r="P301" t="str">
            <v>D</v>
          </cell>
          <cell r="Q301">
            <v>3.0732860520094563</v>
          </cell>
          <cell r="R301">
            <v>3.4728132387706854</v>
          </cell>
          <cell r="S301">
            <v>2.88</v>
          </cell>
          <cell r="T301">
            <v>2.88</v>
          </cell>
          <cell r="U301">
            <v>2.88</v>
          </cell>
          <cell r="V301">
            <v>3.096774193548387</v>
          </cell>
          <cell r="W301">
            <v>3.096774193548387</v>
          </cell>
          <cell r="X301"/>
          <cell r="Y301" t="str">
            <v/>
          </cell>
          <cell r="Z301">
            <v>318</v>
          </cell>
          <cell r="AA301">
            <v>0</v>
          </cell>
          <cell r="AB301">
            <v>0</v>
          </cell>
          <cell r="AC301">
            <v>0</v>
          </cell>
          <cell r="AD301">
            <v>0</v>
          </cell>
          <cell r="AE301"/>
          <cell r="AF301" t="e">
            <v>#N/A</v>
          </cell>
        </row>
        <row r="302">
          <cell r="A302" t="str">
            <v>ACTIVE</v>
          </cell>
          <cell r="B302" t="str">
            <v>433-015</v>
          </cell>
          <cell r="C302">
            <v>22559168</v>
          </cell>
          <cell r="D302" t="str">
            <v>433-015</v>
          </cell>
          <cell r="E302" t="str">
            <v>SCH 40</v>
          </cell>
          <cell r="F302" t="str">
            <v>1-1/2 MALE FITTING ADAPTER SPGXMIPT</v>
          </cell>
          <cell r="G302">
            <v>0.152</v>
          </cell>
          <cell r="H302">
            <v>6.8945984000000002E-2</v>
          </cell>
          <cell r="I302">
            <v>50</v>
          </cell>
          <cell r="J302" t="str">
            <v>-</v>
          </cell>
          <cell r="K302">
            <v>4.139784946236559</v>
          </cell>
          <cell r="L302">
            <v>0.3654</v>
          </cell>
          <cell r="M302" t="str">
            <v>DURA</v>
          </cell>
          <cell r="N302" t="str">
            <v>433-015</v>
          </cell>
          <cell r="O302">
            <v>10</v>
          </cell>
          <cell r="P302" t="str">
            <v>D</v>
          </cell>
          <cell r="Q302">
            <v>4.1134751773049647</v>
          </cell>
          <cell r="R302">
            <v>4.6482269503546094</v>
          </cell>
          <cell r="S302">
            <v>3.85</v>
          </cell>
          <cell r="T302">
            <v>3.85</v>
          </cell>
          <cell r="U302">
            <v>3.85</v>
          </cell>
          <cell r="V302">
            <v>4.139784946236559</v>
          </cell>
          <cell r="W302">
            <v>4.139784946236559</v>
          </cell>
          <cell r="X302"/>
          <cell r="Y302" t="str">
            <v/>
          </cell>
          <cell r="Z302">
            <v>319</v>
          </cell>
          <cell r="AA302">
            <v>0</v>
          </cell>
          <cell r="AB302">
            <v>0</v>
          </cell>
          <cell r="AC302">
            <v>0</v>
          </cell>
          <cell r="AD302">
            <v>0</v>
          </cell>
          <cell r="AE302"/>
          <cell r="AF302" t="e">
            <v>#N/A</v>
          </cell>
        </row>
        <row r="303">
          <cell r="A303" t="str">
            <v>ACTIVE</v>
          </cell>
          <cell r="B303" t="str">
            <v>433-020</v>
          </cell>
          <cell r="C303">
            <v>22559176</v>
          </cell>
          <cell r="D303" t="str">
            <v>433-020</v>
          </cell>
          <cell r="E303" t="str">
            <v>SCH 40</v>
          </cell>
          <cell r="F303" t="str">
            <v>2 MALE FITTING ADAPTER SPGX MIPT</v>
          </cell>
          <cell r="G303">
            <v>0.29499999999999998</v>
          </cell>
          <cell r="H303">
            <v>0.13380963999999998</v>
          </cell>
          <cell r="I303">
            <v>25</v>
          </cell>
          <cell r="J303" t="str">
            <v>-</v>
          </cell>
          <cell r="K303">
            <v>5.10752688172043</v>
          </cell>
          <cell r="L303">
            <v>0.53970000000000007</v>
          </cell>
          <cell r="M303" t="str">
            <v>DURA</v>
          </cell>
          <cell r="N303" t="str">
            <v>433-020</v>
          </cell>
          <cell r="O303">
            <v>5</v>
          </cell>
          <cell r="P303" t="str">
            <v>D</v>
          </cell>
          <cell r="Q303">
            <v>5.0591016548463354</v>
          </cell>
          <cell r="R303">
            <v>5.7167848699763582</v>
          </cell>
          <cell r="S303">
            <v>4.75</v>
          </cell>
          <cell r="T303">
            <v>4.75</v>
          </cell>
          <cell r="U303">
            <v>4.75</v>
          </cell>
          <cell r="V303">
            <v>5.10752688172043</v>
          </cell>
          <cell r="W303">
            <v>5.10752688172043</v>
          </cell>
          <cell r="X303"/>
          <cell r="Y303" t="str">
            <v/>
          </cell>
          <cell r="Z303">
            <v>320</v>
          </cell>
          <cell r="AA303">
            <v>0</v>
          </cell>
          <cell r="AB303">
            <v>0</v>
          </cell>
          <cell r="AC303">
            <v>0</v>
          </cell>
          <cell r="AD303">
            <v>0</v>
          </cell>
          <cell r="AE303"/>
          <cell r="AF303" t="e">
            <v>#N/A</v>
          </cell>
        </row>
        <row r="304">
          <cell r="A304" t="str">
            <v>ACTIVE</v>
          </cell>
          <cell r="B304" t="str">
            <v>434-006</v>
          </cell>
          <cell r="C304">
            <v>22559998</v>
          </cell>
          <cell r="D304" t="str">
            <v>434-006</v>
          </cell>
          <cell r="E304" t="str">
            <v>SCH 40</v>
          </cell>
          <cell r="F304" t="str">
            <v>1/2 RISER EXT MARLEX FIPTXMIPT</v>
          </cell>
          <cell r="G304">
            <v>1.9E-2</v>
          </cell>
          <cell r="H304">
            <v>8.6182480000000002E-3</v>
          </cell>
          <cell r="I304">
            <v>500</v>
          </cell>
          <cell r="J304" t="str">
            <v>-</v>
          </cell>
          <cell r="K304">
            <v>1.4838709677419353</v>
          </cell>
          <cell r="L304">
            <v>0.14899999999999999</v>
          </cell>
          <cell r="M304" t="str">
            <v>DURA</v>
          </cell>
          <cell r="N304" t="str">
            <v>434-006</v>
          </cell>
          <cell r="O304">
            <v>10</v>
          </cell>
          <cell r="P304" t="str">
            <v>D</v>
          </cell>
          <cell r="Q304">
            <v>1.4657210401891254</v>
          </cell>
          <cell r="R304">
            <v>1.6562647754137116</v>
          </cell>
          <cell r="S304">
            <v>1.38</v>
          </cell>
          <cell r="T304">
            <v>1.38</v>
          </cell>
          <cell r="U304">
            <v>1.38</v>
          </cell>
          <cell r="V304">
            <v>1.4838709677419353</v>
          </cell>
          <cell r="W304">
            <v>1.4838709677419353</v>
          </cell>
          <cell r="X304"/>
          <cell r="Y304" t="str">
            <v/>
          </cell>
          <cell r="Z304">
            <v>321</v>
          </cell>
          <cell r="AA304">
            <v>0</v>
          </cell>
          <cell r="AB304">
            <v>0</v>
          </cell>
          <cell r="AC304">
            <v>0</v>
          </cell>
          <cell r="AD304">
            <v>0</v>
          </cell>
          <cell r="AE304"/>
          <cell r="AF304" t="e">
            <v>#N/A</v>
          </cell>
        </row>
        <row r="305">
          <cell r="A305" t="str">
            <v>ACTIVE</v>
          </cell>
          <cell r="B305" t="str">
            <v>435-002</v>
          </cell>
          <cell r="C305">
            <v>22552023</v>
          </cell>
          <cell r="D305" t="str">
            <v>435-002</v>
          </cell>
          <cell r="E305" t="str">
            <v>SCH 40</v>
          </cell>
          <cell r="F305" t="str">
            <v>1/4 FEMALE ADAPTER SLIP X FIPT</v>
          </cell>
          <cell r="G305">
            <v>0.03</v>
          </cell>
          <cell r="H305">
            <v>1.360776E-2</v>
          </cell>
          <cell r="I305">
            <v>250</v>
          </cell>
          <cell r="J305" t="str">
            <v>-</v>
          </cell>
          <cell r="K305">
            <v>2.978494623655914</v>
          </cell>
          <cell r="L305">
            <v>0.29899999999999999</v>
          </cell>
          <cell r="M305" t="str">
            <v>DURA</v>
          </cell>
          <cell r="N305" t="str">
            <v>435-002</v>
          </cell>
          <cell r="O305">
            <v>10</v>
          </cell>
          <cell r="P305" t="str">
            <v>D</v>
          </cell>
          <cell r="Q305">
            <v>2.9432624113475181</v>
          </cell>
          <cell r="R305">
            <v>3.3258865248226952</v>
          </cell>
          <cell r="S305">
            <v>2.77</v>
          </cell>
          <cell r="T305">
            <v>2.77</v>
          </cell>
          <cell r="U305">
            <v>2.77</v>
          </cell>
          <cell r="V305">
            <v>2.978494623655914</v>
          </cell>
          <cell r="W305">
            <v>2.978494623655914</v>
          </cell>
          <cell r="X305"/>
          <cell r="Y305" t="str">
            <v/>
          </cell>
          <cell r="Z305">
            <v>322</v>
          </cell>
          <cell r="AA305">
            <v>0</v>
          </cell>
          <cell r="AB305">
            <v>0</v>
          </cell>
          <cell r="AC305">
            <v>0</v>
          </cell>
          <cell r="AD305">
            <v>0</v>
          </cell>
          <cell r="AE305"/>
          <cell r="AF305" t="e">
            <v>#N/A</v>
          </cell>
        </row>
        <row r="306">
          <cell r="A306" t="str">
            <v>ACTIVE</v>
          </cell>
          <cell r="B306" t="str">
            <v>435-005</v>
          </cell>
          <cell r="C306">
            <v>22552015</v>
          </cell>
          <cell r="D306" t="str">
            <v>435-005</v>
          </cell>
          <cell r="E306" t="str">
            <v>SCH 40</v>
          </cell>
          <cell r="F306" t="str">
            <v>1/2 FEMALE ADAPTER SLIP X FIPT</v>
          </cell>
          <cell r="G306">
            <v>3.2000000000000001E-2</v>
          </cell>
          <cell r="H306">
            <v>1.4514944E-2</v>
          </cell>
          <cell r="I306">
            <v>250</v>
          </cell>
          <cell r="J306">
            <v>25600</v>
          </cell>
          <cell r="K306">
            <v>0.88</v>
          </cell>
          <cell r="L306">
            <v>4.2000000000000003E-2</v>
          </cell>
          <cell r="M306" t="str">
            <v>DURA</v>
          </cell>
          <cell r="N306" t="str">
            <v>435-005</v>
          </cell>
          <cell r="O306">
            <v>10</v>
          </cell>
          <cell r="P306" t="str">
            <v>D</v>
          </cell>
          <cell r="Q306">
            <v>1.0638297872340425</v>
          </cell>
          <cell r="R306">
            <v>1.2021276595744679</v>
          </cell>
          <cell r="S306">
            <v>0.84</v>
          </cell>
          <cell r="T306">
            <v>0.84</v>
          </cell>
          <cell r="U306">
            <v>0.84</v>
          </cell>
          <cell r="V306">
            <v>0.88</v>
          </cell>
          <cell r="W306">
            <v>0.88</v>
          </cell>
          <cell r="X306"/>
          <cell r="Y306" t="str">
            <v/>
          </cell>
          <cell r="Z306">
            <v>323</v>
          </cell>
          <cell r="AA306">
            <v>0</v>
          </cell>
          <cell r="AB306">
            <v>0</v>
          </cell>
          <cell r="AC306">
            <v>0</v>
          </cell>
          <cell r="AD306">
            <v>0</v>
          </cell>
          <cell r="AE306"/>
          <cell r="AF306" t="e">
            <v>#N/A</v>
          </cell>
        </row>
        <row r="307">
          <cell r="A307" t="str">
            <v>ACTIVE</v>
          </cell>
          <cell r="B307" t="str">
            <v>435-007</v>
          </cell>
          <cell r="C307">
            <v>22552040</v>
          </cell>
          <cell r="D307" t="str">
            <v>435-007</v>
          </cell>
          <cell r="E307" t="str">
            <v>SCH 40</v>
          </cell>
          <cell r="F307" t="str">
            <v>3/4 FEMALE ADAPTER SLIP X FIPT</v>
          </cell>
          <cell r="G307">
            <v>4.2000000000000003E-2</v>
          </cell>
          <cell r="H307">
            <v>1.9050864000000001E-2</v>
          </cell>
          <cell r="I307">
            <v>100</v>
          </cell>
          <cell r="J307">
            <v>14400</v>
          </cell>
          <cell r="K307">
            <v>1.1299999999999999</v>
          </cell>
          <cell r="L307">
            <v>5.1029999999999999E-2</v>
          </cell>
          <cell r="M307" t="str">
            <v>TIGRE</v>
          </cell>
          <cell r="N307" t="str">
            <v>435-007</v>
          </cell>
          <cell r="O307" t="str">
            <v>BOX</v>
          </cell>
          <cell r="P307" t="str">
            <v>B</v>
          </cell>
          <cell r="Q307">
            <v>1.1465721040189125</v>
          </cell>
          <cell r="R307">
            <v>1.2956264775413711</v>
          </cell>
          <cell r="S307">
            <v>1.07</v>
          </cell>
          <cell r="T307">
            <v>1.07</v>
          </cell>
          <cell r="U307">
            <v>1.07</v>
          </cell>
          <cell r="V307">
            <v>1.1299999999999999</v>
          </cell>
          <cell r="W307">
            <v>1.1299999999999999</v>
          </cell>
          <cell r="X307" t="str">
            <v>T-7</v>
          </cell>
          <cell r="Y307">
            <v>22552040</v>
          </cell>
          <cell r="Z307">
            <v>324</v>
          </cell>
          <cell r="AA307" t="str">
            <v>US-4602</v>
          </cell>
          <cell r="AB307">
            <v>758</v>
          </cell>
          <cell r="AC307">
            <v>0.8034</v>
          </cell>
          <cell r="AD307">
            <v>0</v>
          </cell>
          <cell r="AE307"/>
          <cell r="AF307" t="e">
            <v>#N/A</v>
          </cell>
        </row>
        <row r="308">
          <cell r="A308" t="str">
            <v>ACTIVE</v>
          </cell>
          <cell r="B308" t="str">
            <v>435-X-007</v>
          </cell>
          <cell r="C308">
            <v>22552041</v>
          </cell>
          <cell r="D308" t="str">
            <v>435-X-007</v>
          </cell>
          <cell r="E308" t="str">
            <v>SCH 40</v>
          </cell>
          <cell r="F308" t="str">
            <v>3/4 FEMALE ADAPTER SLIP X FIPT - MC</v>
          </cell>
          <cell r="G308">
            <v>4.2000000000000003E-2</v>
          </cell>
          <cell r="H308">
            <v>1.9050864000000001E-2</v>
          </cell>
          <cell r="I308">
            <v>1200</v>
          </cell>
          <cell r="J308">
            <v>14400</v>
          </cell>
          <cell r="K308">
            <v>1.1505376344086022</v>
          </cell>
          <cell r="L308">
            <v>3.3599999999999998E-2</v>
          </cell>
          <cell r="M308" t="str">
            <v>ATO</v>
          </cell>
          <cell r="N308" t="str">
            <v>435-X-007</v>
          </cell>
          <cell r="O308" t="str">
            <v>BOX</v>
          </cell>
          <cell r="P308" t="str">
            <v>D</v>
          </cell>
          <cell r="Q308">
            <v>1.1465721040189125</v>
          </cell>
          <cell r="R308">
            <v>1.2956264775413711</v>
          </cell>
          <cell r="S308">
            <v>1.07</v>
          </cell>
          <cell r="T308">
            <v>1.07</v>
          </cell>
          <cell r="U308">
            <v>1.07</v>
          </cell>
          <cell r="V308">
            <v>1.1505376344086022</v>
          </cell>
          <cell r="W308">
            <v>1.1505376344086022</v>
          </cell>
          <cell r="X308" t="str">
            <v>T-15</v>
          </cell>
          <cell r="Y308">
            <v>22552041</v>
          </cell>
          <cell r="Z308">
            <v>325</v>
          </cell>
          <cell r="AA308">
            <v>0</v>
          </cell>
          <cell r="AB308">
            <v>0</v>
          </cell>
          <cell r="AC308">
            <v>0</v>
          </cell>
          <cell r="AD308">
            <v>0</v>
          </cell>
          <cell r="AE308"/>
          <cell r="AF308" t="e">
            <v>#N/A</v>
          </cell>
        </row>
        <row r="309">
          <cell r="A309" t="str">
            <v>ACTIVE</v>
          </cell>
          <cell r="B309" t="str">
            <v>435-010</v>
          </cell>
          <cell r="C309">
            <v>22552058</v>
          </cell>
          <cell r="D309" t="str">
            <v>435-010</v>
          </cell>
          <cell r="E309" t="str">
            <v>SCH 40</v>
          </cell>
          <cell r="F309" t="str">
            <v>1 FEMALE ADAPTER SLIP X FIPT</v>
          </cell>
          <cell r="G309">
            <v>0.20300000000000001</v>
          </cell>
          <cell r="H309">
            <v>9.2079175999999999E-2</v>
          </cell>
          <cell r="I309">
            <v>100</v>
          </cell>
          <cell r="J309">
            <v>9000</v>
          </cell>
          <cell r="K309">
            <v>1.31</v>
          </cell>
          <cell r="L309">
            <v>0.10500000000000001</v>
          </cell>
          <cell r="M309" t="str">
            <v>DURA</v>
          </cell>
          <cell r="N309" t="str">
            <v>435-010</v>
          </cell>
          <cell r="O309">
            <v>10</v>
          </cell>
          <cell r="P309" t="str">
            <v>D</v>
          </cell>
          <cell r="Q309">
            <v>1.4184397163120568</v>
          </cell>
          <cell r="R309">
            <v>1.602836879432624</v>
          </cell>
          <cell r="S309">
            <v>1.24</v>
          </cell>
          <cell r="T309">
            <v>1.24</v>
          </cell>
          <cell r="U309">
            <v>1.24</v>
          </cell>
          <cell r="V309">
            <v>1.31</v>
          </cell>
          <cell r="W309">
            <v>1.31</v>
          </cell>
          <cell r="X309"/>
          <cell r="Y309" t="str">
            <v/>
          </cell>
          <cell r="Z309">
            <v>326</v>
          </cell>
          <cell r="AA309">
            <v>0</v>
          </cell>
          <cell r="AB309">
            <v>0</v>
          </cell>
          <cell r="AC309">
            <v>0</v>
          </cell>
          <cell r="AD309">
            <v>0</v>
          </cell>
          <cell r="AE309"/>
          <cell r="AF309" t="e">
            <v>#N/A</v>
          </cell>
        </row>
        <row r="310">
          <cell r="A310" t="str">
            <v>ACTIVE</v>
          </cell>
          <cell r="B310" t="str">
            <v>435-012</v>
          </cell>
          <cell r="C310">
            <v>22552066</v>
          </cell>
          <cell r="D310" t="str">
            <v>435-012</v>
          </cell>
          <cell r="E310" t="str">
            <v>SCH 40</v>
          </cell>
          <cell r="F310" t="str">
            <v>1-1/4 FEMALE ADAPTER SLIP X FIPT</v>
          </cell>
          <cell r="G310">
            <v>0.107</v>
          </cell>
          <cell r="H310">
            <v>4.8534344E-2</v>
          </cell>
          <cell r="I310">
            <v>50</v>
          </cell>
          <cell r="J310">
            <v>6000</v>
          </cell>
          <cell r="K310">
            <v>2.0299999999999998</v>
          </cell>
          <cell r="L310">
            <v>0.1575</v>
          </cell>
          <cell r="M310" t="str">
            <v>DURA</v>
          </cell>
          <cell r="N310" t="str">
            <v>435-012</v>
          </cell>
          <cell r="O310">
            <v>5</v>
          </cell>
          <cell r="P310" t="str">
            <v>D</v>
          </cell>
          <cell r="Q310">
            <v>2.0449172576832151</v>
          </cell>
          <cell r="R310">
            <v>2.3107565011820328</v>
          </cell>
          <cell r="S310">
            <v>1.93</v>
          </cell>
          <cell r="T310">
            <v>1.93</v>
          </cell>
          <cell r="U310">
            <v>1.93</v>
          </cell>
          <cell r="V310">
            <v>2.0299999999999998</v>
          </cell>
          <cell r="W310">
            <v>2.0299999999999998</v>
          </cell>
          <cell r="X310"/>
          <cell r="Y310" t="str">
            <v/>
          </cell>
          <cell r="Z310">
            <v>327</v>
          </cell>
          <cell r="AA310">
            <v>0</v>
          </cell>
          <cell r="AB310">
            <v>0</v>
          </cell>
          <cell r="AC310">
            <v>0</v>
          </cell>
          <cell r="AD310">
            <v>0</v>
          </cell>
          <cell r="AE310"/>
          <cell r="AF310" t="e">
            <v>#N/A</v>
          </cell>
        </row>
        <row r="311">
          <cell r="A311" t="str">
            <v>ACTIVE</v>
          </cell>
          <cell r="B311" t="str">
            <v>435-015</v>
          </cell>
          <cell r="C311">
            <v>22552074</v>
          </cell>
          <cell r="D311" t="str">
            <v>435-015</v>
          </cell>
          <cell r="E311" t="str">
            <v>SCH 40</v>
          </cell>
          <cell r="F311" t="str">
            <v>1-1/2 FEMALE ADAPTER SLIP X FIPT</v>
          </cell>
          <cell r="G311">
            <v>0.15</v>
          </cell>
          <cell r="H311">
            <v>6.8038799999999997E-2</v>
          </cell>
          <cell r="I311">
            <v>50</v>
          </cell>
          <cell r="J311">
            <v>4500</v>
          </cell>
          <cell r="K311">
            <v>2.31</v>
          </cell>
          <cell r="L311">
            <v>0.189</v>
          </cell>
          <cell r="M311" t="str">
            <v>DURA</v>
          </cell>
          <cell r="N311" t="str">
            <v>435-015</v>
          </cell>
          <cell r="O311">
            <v>5</v>
          </cell>
          <cell r="P311" t="str">
            <v>D</v>
          </cell>
          <cell r="Q311">
            <v>2.3640661938534278</v>
          </cell>
          <cell r="R311">
            <v>2.6713947990543732</v>
          </cell>
          <cell r="S311">
            <v>2.19</v>
          </cell>
          <cell r="T311">
            <v>2.19</v>
          </cell>
          <cell r="U311">
            <v>2.19</v>
          </cell>
          <cell r="V311">
            <v>2.31</v>
          </cell>
          <cell r="W311">
            <v>2.31</v>
          </cell>
          <cell r="X311"/>
          <cell r="Y311" t="str">
            <v/>
          </cell>
          <cell r="Z311">
            <v>328</v>
          </cell>
          <cell r="AA311">
            <v>0</v>
          </cell>
          <cell r="AB311">
            <v>0</v>
          </cell>
          <cell r="AC311">
            <v>0</v>
          </cell>
          <cell r="AD311">
            <v>0</v>
          </cell>
          <cell r="AE311"/>
          <cell r="AF311" t="e">
            <v>#N/A</v>
          </cell>
        </row>
        <row r="312">
          <cell r="A312" t="str">
            <v>ACTIVE</v>
          </cell>
          <cell r="B312" t="str">
            <v>435-020</v>
          </cell>
          <cell r="C312">
            <v>22552082</v>
          </cell>
          <cell r="D312" t="str">
            <v>435-020</v>
          </cell>
          <cell r="E312" t="str">
            <v>SCH 40</v>
          </cell>
          <cell r="F312" t="str">
            <v>2 FEMALE ADAPTER SLIP X FIPT</v>
          </cell>
          <cell r="G312">
            <v>0.19</v>
          </cell>
          <cell r="H312">
            <v>8.6182480000000006E-2</v>
          </cell>
          <cell r="I312">
            <v>25</v>
          </cell>
          <cell r="J312">
            <v>2400</v>
          </cell>
          <cell r="K312">
            <v>3.11</v>
          </cell>
          <cell r="L312">
            <v>0.27300000000000002</v>
          </cell>
          <cell r="M312" t="str">
            <v>DURA</v>
          </cell>
          <cell r="N312" t="str">
            <v>435-020</v>
          </cell>
          <cell r="O312">
            <v>5</v>
          </cell>
          <cell r="P312" t="str">
            <v>D</v>
          </cell>
          <cell r="Q312">
            <v>3.1442080378250594</v>
          </cell>
          <cell r="R312">
            <v>3.5529550827423169</v>
          </cell>
          <cell r="S312">
            <v>2.95</v>
          </cell>
          <cell r="T312">
            <v>2.95</v>
          </cell>
          <cell r="U312">
            <v>2.95</v>
          </cell>
          <cell r="V312">
            <v>3.11</v>
          </cell>
          <cell r="W312">
            <v>3.11</v>
          </cell>
          <cell r="X312"/>
          <cell r="Y312" t="str">
            <v/>
          </cell>
          <cell r="Z312">
            <v>329</v>
          </cell>
          <cell r="AA312">
            <v>0</v>
          </cell>
          <cell r="AB312">
            <v>0</v>
          </cell>
          <cell r="AC312">
            <v>0</v>
          </cell>
          <cell r="AD312">
            <v>0</v>
          </cell>
          <cell r="AE312"/>
          <cell r="AF312" t="e">
            <v>#N/A</v>
          </cell>
        </row>
        <row r="313">
          <cell r="A313" t="str">
            <v>ACTIVE</v>
          </cell>
          <cell r="B313" t="str">
            <v>435-025</v>
          </cell>
          <cell r="C313">
            <v>22552090</v>
          </cell>
          <cell r="D313" t="str">
            <v>435-025</v>
          </cell>
          <cell r="E313" t="str">
            <v>SCH 40</v>
          </cell>
          <cell r="F313" t="str">
            <v>2-1/2 FEMALE ADAPTER SLIP X FIPT</v>
          </cell>
          <cell r="G313">
            <v>0.22700000000000001</v>
          </cell>
          <cell r="H313">
            <v>0.10296538400000001</v>
          </cell>
          <cell r="I313">
            <v>15</v>
          </cell>
          <cell r="J313" t="str">
            <v>-</v>
          </cell>
          <cell r="K313">
            <v>7.88</v>
          </cell>
          <cell r="L313">
            <v>0.52500000000000002</v>
          </cell>
          <cell r="M313" t="str">
            <v>DURA</v>
          </cell>
          <cell r="N313" t="str">
            <v>435-025</v>
          </cell>
          <cell r="O313" t="str">
            <v>BOX</v>
          </cell>
          <cell r="P313" t="str">
            <v>D</v>
          </cell>
          <cell r="Q313">
            <v>7.9550827423167858</v>
          </cell>
          <cell r="R313">
            <v>8.9892434988179666</v>
          </cell>
          <cell r="S313">
            <v>7.49</v>
          </cell>
          <cell r="T313">
            <v>7.49</v>
          </cell>
          <cell r="U313">
            <v>7.49</v>
          </cell>
          <cell r="V313">
            <v>7.88</v>
          </cell>
          <cell r="W313">
            <v>7.88</v>
          </cell>
          <cell r="X313"/>
          <cell r="Y313" t="str">
            <v/>
          </cell>
          <cell r="Z313">
            <v>330</v>
          </cell>
          <cell r="AA313">
            <v>0</v>
          </cell>
          <cell r="AB313">
            <v>0</v>
          </cell>
          <cell r="AC313">
            <v>0</v>
          </cell>
          <cell r="AD313">
            <v>0</v>
          </cell>
          <cell r="AE313"/>
          <cell r="AF313" t="e">
            <v>#N/A</v>
          </cell>
        </row>
        <row r="314">
          <cell r="A314" t="str">
            <v>ACTIVE</v>
          </cell>
          <cell r="B314" t="str">
            <v>435-030</v>
          </cell>
          <cell r="C314">
            <v>22552104</v>
          </cell>
          <cell r="D314" t="str">
            <v>435-030</v>
          </cell>
          <cell r="E314" t="str">
            <v>SCH 40</v>
          </cell>
          <cell r="F314" t="str">
            <v>3 FEMALE ADAPTER SLIP X FIPT</v>
          </cell>
          <cell r="G314">
            <v>0.30299999999999999</v>
          </cell>
          <cell r="H314">
            <v>0.137438376</v>
          </cell>
          <cell r="I314">
            <v>10</v>
          </cell>
          <cell r="J314" t="str">
            <v>-</v>
          </cell>
          <cell r="K314">
            <v>10.56</v>
          </cell>
          <cell r="L314">
            <v>0.74549999999999994</v>
          </cell>
          <cell r="M314" t="str">
            <v>DURA</v>
          </cell>
          <cell r="N314" t="str">
            <v>435-030</v>
          </cell>
          <cell r="O314" t="str">
            <v>BOX</v>
          </cell>
          <cell r="P314" t="str">
            <v>D</v>
          </cell>
          <cell r="Q314">
            <v>10.697399527186763</v>
          </cell>
          <cell r="R314">
            <v>12.08806146572104</v>
          </cell>
          <cell r="S314">
            <v>10.029999999999999</v>
          </cell>
          <cell r="T314">
            <v>10.029999999999999</v>
          </cell>
          <cell r="U314">
            <v>10.029999999999999</v>
          </cell>
          <cell r="V314">
            <v>10.56</v>
          </cell>
          <cell r="W314">
            <v>10.56</v>
          </cell>
          <cell r="X314"/>
          <cell r="Y314" t="str">
            <v/>
          </cell>
          <cell r="Z314">
            <v>331</v>
          </cell>
          <cell r="AA314">
            <v>0</v>
          </cell>
          <cell r="AB314">
            <v>0</v>
          </cell>
          <cell r="AC314">
            <v>0</v>
          </cell>
          <cell r="AD314">
            <v>0</v>
          </cell>
          <cell r="AE314"/>
          <cell r="AF314" t="e">
            <v>#N/A</v>
          </cell>
        </row>
        <row r="315">
          <cell r="A315" t="str">
            <v>ACTIVE</v>
          </cell>
          <cell r="B315" t="str">
            <v>435-040</v>
          </cell>
          <cell r="C315">
            <v>22552112</v>
          </cell>
          <cell r="D315" t="str">
            <v>435-040</v>
          </cell>
          <cell r="E315" t="str">
            <v>SCH 40</v>
          </cell>
          <cell r="F315" t="str">
            <v>4 FEMALE ADAPTER SLIP X FIPT</v>
          </cell>
          <cell r="G315">
            <v>0.47499999999999998</v>
          </cell>
          <cell r="H315">
            <v>0.21545619999999999</v>
          </cell>
          <cell r="I315">
            <v>5</v>
          </cell>
          <cell r="J315" t="str">
            <v>-</v>
          </cell>
          <cell r="K315">
            <v>17.59</v>
          </cell>
          <cell r="L315">
            <v>1.1969999999999998</v>
          </cell>
          <cell r="M315" t="str">
            <v>DURA</v>
          </cell>
          <cell r="N315" t="str">
            <v>435-040</v>
          </cell>
          <cell r="O315" t="str">
            <v>BOX</v>
          </cell>
          <cell r="P315" t="str">
            <v>D</v>
          </cell>
          <cell r="Q315">
            <v>17.730496453900709</v>
          </cell>
          <cell r="R315">
            <v>20.035460992907801</v>
          </cell>
          <cell r="S315">
            <v>16.71</v>
          </cell>
          <cell r="T315">
            <v>16.71</v>
          </cell>
          <cell r="U315">
            <v>16.71</v>
          </cell>
          <cell r="V315">
            <v>17.59</v>
          </cell>
          <cell r="W315">
            <v>17.59</v>
          </cell>
          <cell r="X315"/>
          <cell r="Y315" t="str">
            <v/>
          </cell>
          <cell r="Z315">
            <v>332</v>
          </cell>
          <cell r="AA315">
            <v>0</v>
          </cell>
          <cell r="AB315">
            <v>0</v>
          </cell>
          <cell r="AC315">
            <v>0</v>
          </cell>
          <cell r="AD315">
            <v>0</v>
          </cell>
          <cell r="AE315"/>
          <cell r="AF315" t="e">
            <v>#N/A</v>
          </cell>
        </row>
        <row r="316">
          <cell r="A316" t="str">
            <v>ACTIVE</v>
          </cell>
          <cell r="B316" t="str">
            <v>435-053</v>
          </cell>
          <cell r="C316">
            <v>22552122</v>
          </cell>
          <cell r="D316" t="str">
            <v>435-053</v>
          </cell>
          <cell r="E316" t="str">
            <v>SCH 40</v>
          </cell>
          <cell r="F316" t="str">
            <v>3/8X1/2 RED FEM ADAPTER SLIPXFIPT</v>
          </cell>
          <cell r="G316">
            <v>3.6999999999999998E-2</v>
          </cell>
          <cell r="H316">
            <v>1.6782903999999998E-2</v>
          </cell>
          <cell r="I316">
            <v>250</v>
          </cell>
          <cell r="J316" t="str">
            <v>-</v>
          </cell>
          <cell r="K316">
            <v>1.6236559139784945</v>
          </cell>
          <cell r="L316">
            <v>0.16320000000000001</v>
          </cell>
          <cell r="M316" t="str">
            <v>DURA</v>
          </cell>
          <cell r="N316" t="str">
            <v>435-053</v>
          </cell>
          <cell r="O316">
            <v>10</v>
          </cell>
          <cell r="P316" t="str">
            <v>D</v>
          </cell>
          <cell r="Q316">
            <v>1.6075650118203311</v>
          </cell>
          <cell r="R316">
            <v>1.816548463356974</v>
          </cell>
          <cell r="S316">
            <v>1.51</v>
          </cell>
          <cell r="T316">
            <v>1.51</v>
          </cell>
          <cell r="U316">
            <v>1.51</v>
          </cell>
          <cell r="V316">
            <v>1.6236559139784945</v>
          </cell>
          <cell r="W316">
            <v>1.6236559139784945</v>
          </cell>
          <cell r="X316"/>
          <cell r="Y316" t="str">
            <v/>
          </cell>
          <cell r="Z316">
            <v>333</v>
          </cell>
          <cell r="AA316">
            <v>0</v>
          </cell>
          <cell r="AB316">
            <v>0</v>
          </cell>
          <cell r="AC316">
            <v>0</v>
          </cell>
          <cell r="AD316">
            <v>0</v>
          </cell>
          <cell r="AE316"/>
          <cell r="AF316" t="e">
            <v>#N/A</v>
          </cell>
        </row>
        <row r="317">
          <cell r="A317" t="str">
            <v>ACTIVE</v>
          </cell>
          <cell r="B317" t="str">
            <v>435-072</v>
          </cell>
          <cell r="C317">
            <v>22552124</v>
          </cell>
          <cell r="D317" t="str">
            <v>435-072</v>
          </cell>
          <cell r="E317" t="str">
            <v>SCH 40</v>
          </cell>
          <cell r="F317" t="str">
            <v>1/2X1/4 RED FEM ADAPTER SLIPXFIPT</v>
          </cell>
          <cell r="G317">
            <v>3.5000000000000003E-2</v>
          </cell>
          <cell r="H317">
            <v>1.5875720000000003E-2</v>
          </cell>
          <cell r="I317">
            <v>250</v>
          </cell>
          <cell r="J317" t="str">
            <v>-</v>
          </cell>
          <cell r="K317">
            <v>1.6236559139784945</v>
          </cell>
          <cell r="L317">
            <v>0.16320000000000001</v>
          </cell>
          <cell r="M317" t="str">
            <v>DURA</v>
          </cell>
          <cell r="N317" t="str">
            <v>435-072</v>
          </cell>
          <cell r="O317">
            <v>10</v>
          </cell>
          <cell r="P317" t="str">
            <v>D</v>
          </cell>
          <cell r="Q317">
            <v>1.6075650118203311</v>
          </cell>
          <cell r="R317">
            <v>1.816548463356974</v>
          </cell>
          <cell r="S317">
            <v>1.51</v>
          </cell>
          <cell r="T317">
            <v>1.51</v>
          </cell>
          <cell r="U317">
            <v>1.51</v>
          </cell>
          <cell r="V317">
            <v>1.6236559139784945</v>
          </cell>
          <cell r="W317">
            <v>1.6236559139784945</v>
          </cell>
          <cell r="X317"/>
          <cell r="Y317" t="str">
            <v/>
          </cell>
          <cell r="Z317">
            <v>334</v>
          </cell>
          <cell r="AA317">
            <v>0</v>
          </cell>
          <cell r="AB317">
            <v>0</v>
          </cell>
          <cell r="AC317">
            <v>0</v>
          </cell>
          <cell r="AD317">
            <v>0</v>
          </cell>
          <cell r="AE317"/>
          <cell r="AF317" t="e">
            <v>#N/A</v>
          </cell>
        </row>
        <row r="318">
          <cell r="A318" t="str">
            <v>ACTIVE</v>
          </cell>
          <cell r="B318" t="str">
            <v>435-073</v>
          </cell>
          <cell r="C318">
            <v>22552126</v>
          </cell>
          <cell r="D318" t="str">
            <v>435-073</v>
          </cell>
          <cell r="E318" t="str">
            <v>SCH 40</v>
          </cell>
          <cell r="F318" t="str">
            <v>1/2X3/8 RED FEM ADAPTER SLIPXFIPT</v>
          </cell>
          <cell r="G318">
            <v>3.1E-2</v>
          </cell>
          <cell r="H318">
            <v>1.4061351999999999E-2</v>
          </cell>
          <cell r="I318">
            <v>250</v>
          </cell>
          <cell r="J318" t="str">
            <v>-</v>
          </cell>
          <cell r="K318">
            <v>1.6236559139784945</v>
          </cell>
          <cell r="L318">
            <v>0.16320000000000001</v>
          </cell>
          <cell r="M318" t="str">
            <v>DURA</v>
          </cell>
          <cell r="N318" t="str">
            <v>435-073</v>
          </cell>
          <cell r="O318">
            <v>10</v>
          </cell>
          <cell r="P318" t="str">
            <v>D</v>
          </cell>
          <cell r="Q318">
            <v>1.6075650118203311</v>
          </cell>
          <cell r="R318">
            <v>1.816548463356974</v>
          </cell>
          <cell r="S318">
            <v>1.51</v>
          </cell>
          <cell r="T318">
            <v>1.51</v>
          </cell>
          <cell r="U318">
            <v>1.51</v>
          </cell>
          <cell r="V318">
            <v>1.6236559139784945</v>
          </cell>
          <cell r="W318">
            <v>1.6236559139784945</v>
          </cell>
          <cell r="X318"/>
          <cell r="Y318" t="str">
            <v/>
          </cell>
          <cell r="Z318">
            <v>335</v>
          </cell>
          <cell r="AA318">
            <v>0</v>
          </cell>
          <cell r="AB318">
            <v>0</v>
          </cell>
          <cell r="AC318">
            <v>0</v>
          </cell>
          <cell r="AD318">
            <v>0</v>
          </cell>
          <cell r="AE318"/>
          <cell r="AF318" t="e">
            <v>#N/A</v>
          </cell>
        </row>
        <row r="319">
          <cell r="A319" t="str">
            <v>ACTIVE</v>
          </cell>
          <cell r="B319" t="str">
            <v>435-074</v>
          </cell>
          <cell r="C319">
            <v>22552128</v>
          </cell>
          <cell r="D319" t="str">
            <v>435-074</v>
          </cell>
          <cell r="E319" t="str">
            <v>SCH 40</v>
          </cell>
          <cell r="F319" t="str">
            <v>1/2X3/4 RED FEM ADAPTER SLIPXFIPT</v>
          </cell>
          <cell r="G319">
            <v>5.0999999999999997E-2</v>
          </cell>
          <cell r="H319">
            <v>2.3133191999999997E-2</v>
          </cell>
          <cell r="I319">
            <v>250</v>
          </cell>
          <cell r="J319" t="str">
            <v>-</v>
          </cell>
          <cell r="K319">
            <v>1.6236559139784945</v>
          </cell>
          <cell r="L319">
            <v>0.15855</v>
          </cell>
          <cell r="M319" t="str">
            <v>DURA</v>
          </cell>
          <cell r="N319" t="str">
            <v>435-074</v>
          </cell>
          <cell r="O319">
            <v>10</v>
          </cell>
          <cell r="P319" t="str">
            <v>D</v>
          </cell>
          <cell r="Q319">
            <v>1.6075650118203311</v>
          </cell>
          <cell r="R319">
            <v>1.816548463356974</v>
          </cell>
          <cell r="S319">
            <v>1.51</v>
          </cell>
          <cell r="T319">
            <v>1.51</v>
          </cell>
          <cell r="U319">
            <v>1.51</v>
          </cell>
          <cell r="V319">
            <v>1.6236559139784945</v>
          </cell>
          <cell r="W319">
            <v>1.6236559139784945</v>
          </cell>
          <cell r="X319"/>
          <cell r="Y319" t="str">
            <v/>
          </cell>
          <cell r="Z319">
            <v>336</v>
          </cell>
          <cell r="AA319">
            <v>0</v>
          </cell>
          <cell r="AB319">
            <v>0</v>
          </cell>
          <cell r="AC319">
            <v>0</v>
          </cell>
          <cell r="AD319">
            <v>0</v>
          </cell>
          <cell r="AE319"/>
          <cell r="AF319" t="e">
            <v>#N/A</v>
          </cell>
        </row>
        <row r="320">
          <cell r="A320" t="str">
            <v>ACTIVE</v>
          </cell>
          <cell r="B320" t="str">
            <v>435-101</v>
          </cell>
          <cell r="C320">
            <v>22552130</v>
          </cell>
          <cell r="D320" t="str">
            <v>435-101</v>
          </cell>
          <cell r="E320" t="str">
            <v>SCH 40</v>
          </cell>
          <cell r="F320" t="str">
            <v>3/4X1/2 RED FEM ADAPTER SLIPXFIPT</v>
          </cell>
          <cell r="G320">
            <v>5.0999999999999997E-2</v>
          </cell>
          <cell r="H320">
            <v>2.3133191999999997E-2</v>
          </cell>
          <cell r="I320">
            <v>250</v>
          </cell>
          <cell r="J320" t="str">
            <v>-</v>
          </cell>
          <cell r="K320">
            <v>1.59</v>
          </cell>
          <cell r="L320">
            <v>0.19089</v>
          </cell>
          <cell r="M320" t="str">
            <v>DURA</v>
          </cell>
          <cell r="N320" t="str">
            <v>435-101</v>
          </cell>
          <cell r="O320">
            <v>10</v>
          </cell>
          <cell r="P320" t="str">
            <v>D</v>
          </cell>
          <cell r="Q320">
            <v>1.6075650118203311</v>
          </cell>
          <cell r="R320">
            <v>1.816548463356974</v>
          </cell>
          <cell r="S320">
            <v>1.51</v>
          </cell>
          <cell r="T320">
            <v>1.51</v>
          </cell>
          <cell r="U320">
            <v>1.51</v>
          </cell>
          <cell r="V320">
            <v>1.59</v>
          </cell>
          <cell r="W320">
            <v>1.59</v>
          </cell>
          <cell r="X320"/>
          <cell r="Y320" t="str">
            <v/>
          </cell>
          <cell r="Z320">
            <v>337</v>
          </cell>
          <cell r="AA320">
            <v>0</v>
          </cell>
          <cell r="AB320">
            <v>0</v>
          </cell>
          <cell r="AC320">
            <v>0</v>
          </cell>
          <cell r="AD320">
            <v>0</v>
          </cell>
          <cell r="AE320"/>
          <cell r="AF320" t="e">
            <v>#N/A</v>
          </cell>
        </row>
        <row r="321">
          <cell r="A321" t="str">
            <v>ACTIVE</v>
          </cell>
          <cell r="B321" t="str">
            <v>435-102</v>
          </cell>
          <cell r="C321">
            <v>22552132</v>
          </cell>
          <cell r="D321" t="str">
            <v>435-102</v>
          </cell>
          <cell r="E321" t="str">
            <v>SCH 40</v>
          </cell>
          <cell r="F321" t="str">
            <v>3/4X1 RED FEM ADAPTER SLIPXFIPT</v>
          </cell>
          <cell r="G321">
            <v>9.0999999999999998E-2</v>
          </cell>
          <cell r="H321">
            <v>4.1276871999999999E-2</v>
          </cell>
          <cell r="I321">
            <v>100</v>
          </cell>
          <cell r="J321" t="str">
            <v>-</v>
          </cell>
          <cell r="K321">
            <v>2.161290322580645</v>
          </cell>
          <cell r="L321">
            <v>0.22785</v>
          </cell>
          <cell r="M321" t="str">
            <v>DURA</v>
          </cell>
          <cell r="N321" t="str">
            <v>435-102</v>
          </cell>
          <cell r="O321">
            <v>10</v>
          </cell>
          <cell r="P321" t="str">
            <v>D</v>
          </cell>
          <cell r="Q321">
            <v>2.1394799054373523</v>
          </cell>
          <cell r="R321">
            <v>2.4176122931442081</v>
          </cell>
          <cell r="S321">
            <v>2.0099999999999998</v>
          </cell>
          <cell r="T321">
            <v>2.0099999999999998</v>
          </cell>
          <cell r="U321">
            <v>2.0099999999999998</v>
          </cell>
          <cell r="V321">
            <v>2.161290322580645</v>
          </cell>
          <cell r="W321">
            <v>2.161290322580645</v>
          </cell>
          <cell r="X321"/>
          <cell r="Y321" t="str">
            <v/>
          </cell>
          <cell r="Z321">
            <v>338</v>
          </cell>
          <cell r="AA321">
            <v>0</v>
          </cell>
          <cell r="AB321">
            <v>0</v>
          </cell>
          <cell r="AC321">
            <v>0</v>
          </cell>
          <cell r="AD321">
            <v>0</v>
          </cell>
          <cell r="AE321"/>
          <cell r="AF321" t="e">
            <v>#N/A</v>
          </cell>
        </row>
        <row r="322">
          <cell r="A322" t="str">
            <v>ACTIVE</v>
          </cell>
          <cell r="B322" t="str">
            <v>435-130</v>
          </cell>
          <cell r="C322">
            <v>22552134</v>
          </cell>
          <cell r="D322" t="str">
            <v>435-130</v>
          </cell>
          <cell r="E322" t="str">
            <v>SCH 40</v>
          </cell>
          <cell r="F322" t="str">
            <v>1X1/2 RED FEM ADAPTER SLIPXFIPT</v>
          </cell>
          <cell r="G322">
            <v>9.2999999999999999E-2</v>
          </cell>
          <cell r="H322">
            <v>4.2184055999999998E-2</v>
          </cell>
          <cell r="I322">
            <v>100</v>
          </cell>
          <cell r="J322" t="str">
            <v>-</v>
          </cell>
          <cell r="K322">
            <v>2.161290322580645</v>
          </cell>
          <cell r="L322">
            <v>0.19005</v>
          </cell>
          <cell r="M322" t="str">
            <v>DURA</v>
          </cell>
          <cell r="N322" t="str">
            <v>435-130</v>
          </cell>
          <cell r="O322">
            <v>10</v>
          </cell>
          <cell r="P322" t="str">
            <v>D</v>
          </cell>
          <cell r="Q322">
            <v>2.1394799054373523</v>
          </cell>
          <cell r="R322">
            <v>2.4176122931442081</v>
          </cell>
          <cell r="S322">
            <v>2.0099999999999998</v>
          </cell>
          <cell r="T322">
            <v>2.0099999999999998</v>
          </cell>
          <cell r="U322">
            <v>2.0099999999999998</v>
          </cell>
          <cell r="V322">
            <v>2.161290322580645</v>
          </cell>
          <cell r="W322">
            <v>2.161290322580645</v>
          </cell>
          <cell r="X322"/>
          <cell r="Y322" t="str">
            <v/>
          </cell>
          <cell r="Z322">
            <v>339</v>
          </cell>
          <cell r="AA322">
            <v>0</v>
          </cell>
          <cell r="AB322">
            <v>0</v>
          </cell>
          <cell r="AC322">
            <v>0</v>
          </cell>
          <cell r="AD322">
            <v>0</v>
          </cell>
          <cell r="AE322"/>
          <cell r="AF322" t="e">
            <v>#N/A</v>
          </cell>
        </row>
        <row r="323">
          <cell r="A323" t="str">
            <v>ACTIVE</v>
          </cell>
          <cell r="B323" t="str">
            <v>435-131</v>
          </cell>
          <cell r="C323">
            <v>22552136</v>
          </cell>
          <cell r="D323" t="str">
            <v>435-131</v>
          </cell>
          <cell r="E323" t="str">
            <v>SCH 40</v>
          </cell>
          <cell r="F323" t="str">
            <v>1X3/4 RED FEM ADAPTER SLIPXFIPT</v>
          </cell>
          <cell r="G323">
            <v>9.4E-2</v>
          </cell>
          <cell r="H323">
            <v>4.2637648E-2</v>
          </cell>
          <cell r="I323">
            <v>100</v>
          </cell>
          <cell r="J323" t="str">
            <v>-</v>
          </cell>
          <cell r="K323">
            <v>2.13</v>
          </cell>
          <cell r="L323">
            <v>0.21105000000000002</v>
          </cell>
          <cell r="M323" t="str">
            <v>DURA</v>
          </cell>
          <cell r="N323" t="str">
            <v>435-131</v>
          </cell>
          <cell r="O323">
            <v>10</v>
          </cell>
          <cell r="P323" t="str">
            <v>D</v>
          </cell>
          <cell r="Q323">
            <v>2.1394799054373523</v>
          </cell>
          <cell r="R323">
            <v>2.4176122931442081</v>
          </cell>
          <cell r="S323">
            <v>2.02</v>
          </cell>
          <cell r="T323">
            <v>2.02</v>
          </cell>
          <cell r="U323">
            <v>2.02</v>
          </cell>
          <cell r="V323">
            <v>2.13</v>
          </cell>
          <cell r="W323">
            <v>2.13</v>
          </cell>
          <cell r="X323"/>
          <cell r="Y323" t="str">
            <v/>
          </cell>
          <cell r="Z323">
            <v>340</v>
          </cell>
          <cell r="AA323">
            <v>0</v>
          </cell>
          <cell r="AB323">
            <v>0</v>
          </cell>
          <cell r="AC323">
            <v>0</v>
          </cell>
          <cell r="AD323">
            <v>0</v>
          </cell>
          <cell r="AE323"/>
          <cell r="AF323" t="e">
            <v>#N/A</v>
          </cell>
        </row>
        <row r="324">
          <cell r="A324" t="str">
            <v>ACTIVE</v>
          </cell>
          <cell r="B324" t="str">
            <v>435-132</v>
          </cell>
          <cell r="C324">
            <v>22552139</v>
          </cell>
          <cell r="D324" t="str">
            <v>435-132</v>
          </cell>
          <cell r="E324" t="str">
            <v>SCH 40</v>
          </cell>
          <cell r="F324" t="str">
            <v>1X1-1/4 RED FEM ADAPTER SLIPXFIPT</v>
          </cell>
          <cell r="G324">
            <v>0.14099999999999999</v>
          </cell>
          <cell r="H324">
            <v>6.3956471999999986E-2</v>
          </cell>
          <cell r="I324">
            <v>50</v>
          </cell>
          <cell r="J324" t="str">
            <v>-</v>
          </cell>
          <cell r="K324">
            <v>4.333333333333333</v>
          </cell>
          <cell r="L324">
            <v>0.437</v>
          </cell>
          <cell r="M324" t="str">
            <v>DURA</v>
          </cell>
          <cell r="N324" t="str">
            <v>435-132</v>
          </cell>
          <cell r="O324">
            <v>10</v>
          </cell>
          <cell r="P324" t="str">
            <v>D</v>
          </cell>
          <cell r="Q324">
            <v>4.3026004728132392</v>
          </cell>
          <cell r="R324">
            <v>4.8619385342789601</v>
          </cell>
          <cell r="S324">
            <v>4.03</v>
          </cell>
          <cell r="T324">
            <v>4.03</v>
          </cell>
          <cell r="U324">
            <v>4.03</v>
          </cell>
          <cell r="V324">
            <v>4.333333333333333</v>
          </cell>
          <cell r="W324">
            <v>4.333333333333333</v>
          </cell>
          <cell r="X324"/>
          <cell r="Y324" t="str">
            <v/>
          </cell>
          <cell r="Z324">
            <v>341</v>
          </cell>
          <cell r="AA324">
            <v>0</v>
          </cell>
          <cell r="AB324">
            <v>0</v>
          </cell>
          <cell r="AC324">
            <v>0</v>
          </cell>
          <cell r="AD324">
            <v>0</v>
          </cell>
          <cell r="AE324"/>
          <cell r="AF324" t="e">
            <v>#N/A</v>
          </cell>
        </row>
        <row r="325">
          <cell r="A325" t="str">
            <v>ACTIVE</v>
          </cell>
          <cell r="B325" t="str">
            <v>435-168</v>
          </cell>
          <cell r="C325">
            <v>22552141</v>
          </cell>
          <cell r="D325" t="str">
            <v>435-168</v>
          </cell>
          <cell r="E325" t="str">
            <v>SCH 40</v>
          </cell>
          <cell r="F325" t="str">
            <v>1-1/4X1 RED FEM ADAPTER SLIPXFIPT</v>
          </cell>
          <cell r="G325">
            <v>0.14000000000000001</v>
          </cell>
          <cell r="H325">
            <v>6.3502880000000012E-2</v>
          </cell>
          <cell r="I325">
            <v>50</v>
          </cell>
          <cell r="J325" t="str">
            <v>-</v>
          </cell>
          <cell r="K325">
            <v>4.333333333333333</v>
          </cell>
          <cell r="L325">
            <v>0.437</v>
          </cell>
          <cell r="M325" t="str">
            <v>DURA</v>
          </cell>
          <cell r="N325" t="str">
            <v>435-168</v>
          </cell>
          <cell r="O325">
            <v>10</v>
          </cell>
          <cell r="P325" t="str">
            <v>D</v>
          </cell>
          <cell r="Q325">
            <v>4.3026004728132392</v>
          </cell>
          <cell r="R325">
            <v>4.8619385342789601</v>
          </cell>
          <cell r="S325">
            <v>4.03</v>
          </cell>
          <cell r="T325">
            <v>4.03</v>
          </cell>
          <cell r="U325">
            <v>4.03</v>
          </cell>
          <cell r="V325">
            <v>4.333333333333333</v>
          </cell>
          <cell r="W325">
            <v>4.333333333333333</v>
          </cell>
          <cell r="X325"/>
          <cell r="Y325" t="str">
            <v/>
          </cell>
          <cell r="Z325">
            <v>342</v>
          </cell>
          <cell r="AA325">
            <v>0</v>
          </cell>
          <cell r="AB325">
            <v>0</v>
          </cell>
          <cell r="AC325">
            <v>0</v>
          </cell>
          <cell r="AD325">
            <v>0</v>
          </cell>
          <cell r="AE325"/>
          <cell r="AF325" t="e">
            <v>#N/A</v>
          </cell>
        </row>
        <row r="326">
          <cell r="A326" t="str">
            <v>ACTIVE</v>
          </cell>
          <cell r="B326" t="str">
            <v>435-169</v>
          </cell>
          <cell r="C326">
            <v>22552143</v>
          </cell>
          <cell r="D326" t="str">
            <v>435-169</v>
          </cell>
          <cell r="E326" t="str">
            <v>SCH 40</v>
          </cell>
          <cell r="F326" t="str">
            <v>1-1/4X1-1/2 RED FEM ADAPTER SXFIPT</v>
          </cell>
          <cell r="G326">
            <v>0.16</v>
          </cell>
          <cell r="H326">
            <v>7.2574719999999995E-2</v>
          </cell>
          <cell r="I326">
            <v>50</v>
          </cell>
          <cell r="J326" t="str">
            <v>-</v>
          </cell>
          <cell r="K326">
            <v>4.333333333333333</v>
          </cell>
          <cell r="L326">
            <v>0.437</v>
          </cell>
          <cell r="M326" t="str">
            <v>DURA</v>
          </cell>
          <cell r="N326" t="str">
            <v>435-169</v>
          </cell>
          <cell r="O326">
            <v>5</v>
          </cell>
          <cell r="P326" t="str">
            <v>D</v>
          </cell>
          <cell r="Q326">
            <v>4.3026004728132392</v>
          </cell>
          <cell r="R326">
            <v>4.8619385342789601</v>
          </cell>
          <cell r="S326">
            <v>4.03</v>
          </cell>
          <cell r="T326">
            <v>4.03</v>
          </cell>
          <cell r="U326">
            <v>4.03</v>
          </cell>
          <cell r="V326">
            <v>4.333333333333333</v>
          </cell>
          <cell r="W326">
            <v>4.333333333333333</v>
          </cell>
          <cell r="X326"/>
          <cell r="Y326" t="str">
            <v/>
          </cell>
          <cell r="Z326">
            <v>343</v>
          </cell>
          <cell r="AA326">
            <v>0</v>
          </cell>
          <cell r="AB326">
            <v>0</v>
          </cell>
          <cell r="AC326">
            <v>0</v>
          </cell>
          <cell r="AD326">
            <v>0</v>
          </cell>
          <cell r="AE326"/>
          <cell r="AF326" t="e">
            <v>#N/A</v>
          </cell>
        </row>
        <row r="327">
          <cell r="A327" t="str">
            <v>ACTIVE</v>
          </cell>
          <cell r="B327" t="str">
            <v>435-212</v>
          </cell>
          <cell r="C327">
            <v>22552145</v>
          </cell>
          <cell r="D327" t="str">
            <v>435-212</v>
          </cell>
          <cell r="E327" t="str">
            <v>SCH 40</v>
          </cell>
          <cell r="F327" t="str">
            <v>1-1/2X1-1/4 RED FEM ADAPTER SXFIPT</v>
          </cell>
          <cell r="G327">
            <v>0.17899999999999999</v>
          </cell>
          <cell r="H327">
            <v>8.119296799999999E-2</v>
          </cell>
          <cell r="I327">
            <v>50</v>
          </cell>
          <cell r="J327" t="str">
            <v>-</v>
          </cell>
          <cell r="K327">
            <v>4.333333333333333</v>
          </cell>
          <cell r="L327">
            <v>0.437</v>
          </cell>
          <cell r="M327" t="str">
            <v>DURA</v>
          </cell>
          <cell r="N327" t="str">
            <v>435-212</v>
          </cell>
          <cell r="O327">
            <v>5</v>
          </cell>
          <cell r="P327" t="str">
            <v>D</v>
          </cell>
          <cell r="Q327">
            <v>4.3026004728132392</v>
          </cell>
          <cell r="R327">
            <v>4.8619385342789601</v>
          </cell>
          <cell r="S327">
            <v>4.03</v>
          </cell>
          <cell r="T327">
            <v>4.03</v>
          </cell>
          <cell r="U327">
            <v>4.03</v>
          </cell>
          <cell r="V327">
            <v>4.333333333333333</v>
          </cell>
          <cell r="W327">
            <v>4.333333333333333</v>
          </cell>
          <cell r="X327"/>
          <cell r="Y327" t="str">
            <v/>
          </cell>
          <cell r="Z327">
            <v>344</v>
          </cell>
          <cell r="AA327">
            <v>0</v>
          </cell>
          <cell r="AB327">
            <v>0</v>
          </cell>
          <cell r="AC327">
            <v>0</v>
          </cell>
          <cell r="AD327">
            <v>0</v>
          </cell>
          <cell r="AE327"/>
          <cell r="AF327" t="e">
            <v>#N/A</v>
          </cell>
        </row>
        <row r="328">
          <cell r="A328" t="str">
            <v>ACTIVE</v>
          </cell>
          <cell r="B328" t="str">
            <v>435-213</v>
          </cell>
          <cell r="C328">
            <v>22552147</v>
          </cell>
          <cell r="D328" t="str">
            <v>435-213</v>
          </cell>
          <cell r="E328" t="str">
            <v>SCH 40</v>
          </cell>
          <cell r="F328" t="str">
            <v>1-1/2X2 RED FEM ADAPTER SLIPXFIPT</v>
          </cell>
          <cell r="G328">
            <v>0.22900000000000001</v>
          </cell>
          <cell r="H328">
            <v>0.103872568</v>
          </cell>
          <cell r="I328">
            <v>25</v>
          </cell>
          <cell r="J328" t="str">
            <v>-</v>
          </cell>
          <cell r="K328">
            <v>4.333333333333333</v>
          </cell>
          <cell r="L328">
            <v>0.55230000000000001</v>
          </cell>
          <cell r="M328" t="str">
            <v>DURA</v>
          </cell>
          <cell r="N328" t="str">
            <v>435-213</v>
          </cell>
          <cell r="O328">
            <v>5</v>
          </cell>
          <cell r="P328" t="str">
            <v>D</v>
          </cell>
          <cell r="Q328">
            <v>4.3026004728132392</v>
          </cell>
          <cell r="R328">
            <v>4.8619385342789601</v>
          </cell>
          <cell r="S328">
            <v>4.03</v>
          </cell>
          <cell r="T328">
            <v>4.03</v>
          </cell>
          <cell r="U328">
            <v>4.03</v>
          </cell>
          <cell r="V328">
            <v>4.333333333333333</v>
          </cell>
          <cell r="W328">
            <v>4.333333333333333</v>
          </cell>
          <cell r="X328"/>
          <cell r="Y328" t="str">
            <v/>
          </cell>
          <cell r="Z328">
            <v>345</v>
          </cell>
          <cell r="AA328">
            <v>0</v>
          </cell>
          <cell r="AB328">
            <v>0</v>
          </cell>
          <cell r="AC328">
            <v>0</v>
          </cell>
          <cell r="AD328">
            <v>0</v>
          </cell>
          <cell r="AE328"/>
          <cell r="AF328" t="e">
            <v>#N/A</v>
          </cell>
        </row>
        <row r="329">
          <cell r="A329" t="str">
            <v>ACTIVE</v>
          </cell>
          <cell r="B329" t="str">
            <v>436-003</v>
          </cell>
          <cell r="C329">
            <v>22552228</v>
          </cell>
          <cell r="D329" t="str">
            <v>436-003</v>
          </cell>
          <cell r="E329" t="str">
            <v>SCH 40</v>
          </cell>
          <cell r="F329" t="str">
            <v>3/8 MALE ADAPTER MIPT X SLIP</v>
          </cell>
          <cell r="G329">
            <v>0.03</v>
          </cell>
          <cell r="H329">
            <v>1.360776E-2</v>
          </cell>
          <cell r="I329">
            <v>250</v>
          </cell>
          <cell r="J329" t="str">
            <v>-</v>
          </cell>
          <cell r="K329">
            <v>2.7634408602150535</v>
          </cell>
          <cell r="L329">
            <v>0.27839999999999998</v>
          </cell>
          <cell r="M329" t="str">
            <v>DURA</v>
          </cell>
          <cell r="N329" t="str">
            <v>436-003</v>
          </cell>
          <cell r="O329">
            <v>10</v>
          </cell>
          <cell r="P329" t="str">
            <v>D</v>
          </cell>
          <cell r="Q329">
            <v>2.7423167848699763</v>
          </cell>
          <cell r="R329">
            <v>3.0988179669030731</v>
          </cell>
          <cell r="S329">
            <v>2.57</v>
          </cell>
          <cell r="T329">
            <v>2.57</v>
          </cell>
          <cell r="U329">
            <v>2.57</v>
          </cell>
          <cell r="V329">
            <v>2.7634408602150535</v>
          </cell>
          <cell r="W329">
            <v>2.7634408602150535</v>
          </cell>
          <cell r="X329"/>
          <cell r="Y329" t="str">
            <v/>
          </cell>
          <cell r="Z329">
            <v>346</v>
          </cell>
          <cell r="AA329">
            <v>0</v>
          </cell>
          <cell r="AB329">
            <v>0</v>
          </cell>
          <cell r="AC329">
            <v>0</v>
          </cell>
          <cell r="AD329">
            <v>0</v>
          </cell>
          <cell r="AE329"/>
          <cell r="AF329" t="e">
            <v>#N/A</v>
          </cell>
        </row>
        <row r="330">
          <cell r="A330" t="str">
            <v>ACTIVE</v>
          </cell>
          <cell r="B330" t="str">
            <v>436-005</v>
          </cell>
          <cell r="C330">
            <v>22552210</v>
          </cell>
          <cell r="D330" t="str">
            <v>436-005</v>
          </cell>
          <cell r="E330" t="str">
            <v>SCH 40</v>
          </cell>
          <cell r="F330" t="str">
            <v>1/2 MALE ADAPTER MIPT X SLIP</v>
          </cell>
          <cell r="G330">
            <v>2.5000000000000001E-2</v>
          </cell>
          <cell r="H330">
            <v>1.1339800000000001E-2</v>
          </cell>
          <cell r="I330">
            <v>250</v>
          </cell>
          <cell r="J330">
            <v>25600</v>
          </cell>
          <cell r="K330">
            <v>0.71</v>
          </cell>
          <cell r="L330">
            <v>4.2000000000000003E-2</v>
          </cell>
          <cell r="M330" t="str">
            <v>DURA</v>
          </cell>
          <cell r="N330" t="str">
            <v>436-005</v>
          </cell>
          <cell r="O330">
            <v>10</v>
          </cell>
          <cell r="P330" t="str">
            <v>D</v>
          </cell>
          <cell r="Q330">
            <v>0.79196217494089838</v>
          </cell>
          <cell r="R330">
            <v>0.89491725768321506</v>
          </cell>
          <cell r="S330">
            <v>0.67</v>
          </cell>
          <cell r="T330">
            <v>0.67</v>
          </cell>
          <cell r="U330">
            <v>0.67</v>
          </cell>
          <cell r="V330">
            <v>0.71</v>
          </cell>
          <cell r="W330">
            <v>0.71</v>
          </cell>
          <cell r="X330"/>
          <cell r="Y330" t="str">
            <v/>
          </cell>
          <cell r="Z330">
            <v>347</v>
          </cell>
          <cell r="AA330">
            <v>0</v>
          </cell>
          <cell r="AB330">
            <v>0</v>
          </cell>
          <cell r="AC330">
            <v>0</v>
          </cell>
          <cell r="AD330">
            <v>0</v>
          </cell>
          <cell r="AE330"/>
          <cell r="AF330" t="e">
            <v>#N/A</v>
          </cell>
        </row>
        <row r="331">
          <cell r="A331" t="str">
            <v>ACTIVE</v>
          </cell>
          <cell r="B331" t="str">
            <v>436-007</v>
          </cell>
          <cell r="C331">
            <v>22552236</v>
          </cell>
          <cell r="D331" t="str">
            <v>436-007</v>
          </cell>
          <cell r="E331" t="str">
            <v>SCH 40</v>
          </cell>
          <cell r="F331" t="str">
            <v>3/4 MALE ADAPTER MIPT X SLIP</v>
          </cell>
          <cell r="G331">
            <v>3.6499999999999998E-2</v>
          </cell>
          <cell r="H331">
            <v>1.6556108E-2</v>
          </cell>
          <cell r="I331">
            <v>150</v>
          </cell>
          <cell r="J331">
            <v>21600</v>
          </cell>
          <cell r="K331">
            <v>0.8</v>
          </cell>
          <cell r="L331">
            <v>3.5385E-2</v>
          </cell>
          <cell r="M331" t="str">
            <v>TIGRE</v>
          </cell>
          <cell r="N331" t="str">
            <v>436-007</v>
          </cell>
          <cell r="O331" t="str">
            <v>BOX</v>
          </cell>
          <cell r="P331" t="str">
            <v>A</v>
          </cell>
          <cell r="Q331">
            <v>0.79196217494089838</v>
          </cell>
          <cell r="R331">
            <v>0.89491725768321506</v>
          </cell>
          <cell r="S331">
            <v>0.76</v>
          </cell>
          <cell r="T331">
            <v>0.76</v>
          </cell>
          <cell r="U331">
            <v>0.76</v>
          </cell>
          <cell r="V331">
            <v>0.8</v>
          </cell>
          <cell r="W331">
            <v>0.8</v>
          </cell>
          <cell r="X331" t="str">
            <v>T-7</v>
          </cell>
          <cell r="Y331">
            <v>22552236</v>
          </cell>
          <cell r="Z331">
            <v>348</v>
          </cell>
          <cell r="AA331" t="str">
            <v>US-4606</v>
          </cell>
          <cell r="AB331">
            <v>1440</v>
          </cell>
          <cell r="AC331">
            <v>0.72099999999999997</v>
          </cell>
          <cell r="AD331">
            <v>0</v>
          </cell>
          <cell r="AE331"/>
          <cell r="AF331" t="e">
            <v>#N/A</v>
          </cell>
        </row>
        <row r="332">
          <cell r="A332" t="str">
            <v>ACTIVE</v>
          </cell>
          <cell r="B332" t="str">
            <v>436-X-007</v>
          </cell>
          <cell r="C332">
            <v>22552237</v>
          </cell>
          <cell r="D332" t="str">
            <v>436-X-007</v>
          </cell>
          <cell r="E332" t="str">
            <v>SCH 40</v>
          </cell>
          <cell r="F332" t="str">
            <v>3/4 MALE ADAPTER MIPT X SLIP - MC</v>
          </cell>
          <cell r="G332">
            <v>3.6499999999999998E-2</v>
          </cell>
          <cell r="H332">
            <v>1.6556108E-2</v>
          </cell>
          <cell r="I332">
            <v>1800</v>
          </cell>
          <cell r="J332">
            <v>21600</v>
          </cell>
          <cell r="K332">
            <v>0.81720430107526876</v>
          </cell>
          <cell r="L332">
            <v>3.0345E-2</v>
          </cell>
          <cell r="M332" t="str">
            <v>ATO</v>
          </cell>
          <cell r="N332" t="str">
            <v>436-X-007</v>
          </cell>
          <cell r="O332" t="str">
            <v>BOX</v>
          </cell>
          <cell r="P332" t="str">
            <v>D</v>
          </cell>
          <cell r="Q332">
            <v>0.79196217494089838</v>
          </cell>
          <cell r="R332">
            <v>0.89491725768321506</v>
          </cell>
          <cell r="S332">
            <v>0.76</v>
          </cell>
          <cell r="T332">
            <v>0.76</v>
          </cell>
          <cell r="U332">
            <v>0.76</v>
          </cell>
          <cell r="V332">
            <v>0.81720430107526876</v>
          </cell>
          <cell r="W332">
            <v>0.81720430107526876</v>
          </cell>
          <cell r="X332" t="str">
            <v>T-15</v>
          </cell>
          <cell r="Y332">
            <v>22552237</v>
          </cell>
          <cell r="Z332">
            <v>349</v>
          </cell>
          <cell r="AA332">
            <v>0</v>
          </cell>
          <cell r="AB332">
            <v>0</v>
          </cell>
          <cell r="AC332">
            <v>0</v>
          </cell>
          <cell r="AD332">
            <v>0</v>
          </cell>
          <cell r="AE332"/>
          <cell r="AF332" t="e">
            <v>#N/A</v>
          </cell>
        </row>
        <row r="333">
          <cell r="A333" t="str">
            <v>ACTIVE</v>
          </cell>
          <cell r="B333" t="str">
            <v>436-010</v>
          </cell>
          <cell r="C333">
            <v>22552252</v>
          </cell>
          <cell r="D333" t="str">
            <v>436-010</v>
          </cell>
          <cell r="E333" t="str">
            <v>SCH 40</v>
          </cell>
          <cell r="F333" t="str">
            <v>1 MALE ADAPTER MIPT X SLIP</v>
          </cell>
          <cell r="G333">
            <v>6.3E-2</v>
          </cell>
          <cell r="H333">
            <v>2.8576296000000001E-2</v>
          </cell>
          <cell r="I333">
            <v>100</v>
          </cell>
          <cell r="J333" t="str">
            <v>-</v>
          </cell>
          <cell r="K333">
            <v>1.42</v>
          </cell>
          <cell r="L333">
            <v>0.11938500000000001</v>
          </cell>
          <cell r="M333" t="str">
            <v>DURA</v>
          </cell>
          <cell r="N333" t="str">
            <v>436-010</v>
          </cell>
          <cell r="O333">
            <v>10</v>
          </cell>
          <cell r="P333" t="str">
            <v>C</v>
          </cell>
          <cell r="Q333">
            <v>1.4420803782505909</v>
          </cell>
          <cell r="R333">
            <v>1.6295508274231676</v>
          </cell>
          <cell r="S333">
            <v>1.35</v>
          </cell>
          <cell r="T333">
            <v>1.35</v>
          </cell>
          <cell r="U333">
            <v>1.35</v>
          </cell>
          <cell r="V333">
            <v>1.42</v>
          </cell>
          <cell r="W333">
            <v>1.42</v>
          </cell>
          <cell r="X333"/>
          <cell r="Y333" t="str">
            <v/>
          </cell>
          <cell r="Z333">
            <v>350</v>
          </cell>
          <cell r="AA333">
            <v>0</v>
          </cell>
          <cell r="AB333">
            <v>0</v>
          </cell>
          <cell r="AC333">
            <v>0</v>
          </cell>
          <cell r="AD333">
            <v>0</v>
          </cell>
          <cell r="AE333"/>
          <cell r="AF333" t="e">
            <v>#N/A</v>
          </cell>
        </row>
        <row r="334">
          <cell r="A334" t="str">
            <v>ACTIVE</v>
          </cell>
          <cell r="B334" t="str">
            <v>436-012</v>
          </cell>
          <cell r="C334">
            <v>22552260</v>
          </cell>
          <cell r="D334" t="str">
            <v>436-012</v>
          </cell>
          <cell r="E334" t="str">
            <v>SCH 40</v>
          </cell>
          <cell r="F334" t="str">
            <v>1-1/4 MALE ADAPTER MIPT X SLIP</v>
          </cell>
          <cell r="G334">
            <v>0.09</v>
          </cell>
          <cell r="H334">
            <v>4.0823279999999997E-2</v>
          </cell>
          <cell r="I334">
            <v>50</v>
          </cell>
          <cell r="J334">
            <v>8750</v>
          </cell>
          <cell r="K334">
            <v>1.73</v>
          </cell>
          <cell r="L334">
            <v>0.126</v>
          </cell>
          <cell r="M334" t="str">
            <v>DURA</v>
          </cell>
          <cell r="N334" t="str">
            <v>436-012</v>
          </cell>
          <cell r="O334">
            <v>5</v>
          </cell>
          <cell r="P334" t="str">
            <v>D</v>
          </cell>
          <cell r="Q334">
            <v>1.773049645390071</v>
          </cell>
          <cell r="R334">
            <v>2.0035460992907801</v>
          </cell>
          <cell r="S334">
            <v>1.64</v>
          </cell>
          <cell r="T334">
            <v>1.64</v>
          </cell>
          <cell r="U334">
            <v>1.64</v>
          </cell>
          <cell r="V334">
            <v>1.73</v>
          </cell>
          <cell r="W334">
            <v>1.73</v>
          </cell>
          <cell r="X334"/>
          <cell r="Y334" t="str">
            <v/>
          </cell>
          <cell r="Z334">
            <v>351</v>
          </cell>
          <cell r="AA334">
            <v>0</v>
          </cell>
          <cell r="AB334">
            <v>0</v>
          </cell>
          <cell r="AC334">
            <v>0</v>
          </cell>
          <cell r="AD334">
            <v>0</v>
          </cell>
          <cell r="AE334"/>
          <cell r="AF334" t="e">
            <v>#N/A</v>
          </cell>
        </row>
        <row r="335">
          <cell r="A335" t="str">
            <v>ACTIVE</v>
          </cell>
          <cell r="B335" t="str">
            <v>436-015</v>
          </cell>
          <cell r="C335">
            <v>22552279</v>
          </cell>
          <cell r="D335" t="str">
            <v>436-015</v>
          </cell>
          <cell r="E335" t="str">
            <v>SCH 40</v>
          </cell>
          <cell r="F335" t="str">
            <v>1-1/2 MALE ADAPTER MIPT X SLIP</v>
          </cell>
          <cell r="G335">
            <v>0.13200000000000001</v>
          </cell>
          <cell r="H335">
            <v>5.9874144000000004E-2</v>
          </cell>
          <cell r="I335">
            <v>50</v>
          </cell>
          <cell r="J335">
            <v>6000</v>
          </cell>
          <cell r="K335">
            <v>2.31</v>
          </cell>
          <cell r="L335">
            <v>0.24811500000000003</v>
          </cell>
          <cell r="M335" t="str">
            <v>DURA</v>
          </cell>
          <cell r="N335" t="str">
            <v>436-015</v>
          </cell>
          <cell r="O335">
            <v>5</v>
          </cell>
          <cell r="P335" t="str">
            <v>C</v>
          </cell>
          <cell r="Q335">
            <v>2.8368794326241136</v>
          </cell>
          <cell r="R335">
            <v>3.205673758865248</v>
          </cell>
          <cell r="S335">
            <v>2.19</v>
          </cell>
          <cell r="T335">
            <v>2.19</v>
          </cell>
          <cell r="U335">
            <v>2.19</v>
          </cell>
          <cell r="V335">
            <v>2.31</v>
          </cell>
          <cell r="W335">
            <v>2.31</v>
          </cell>
          <cell r="X335"/>
          <cell r="Y335" t="str">
            <v/>
          </cell>
          <cell r="Z335">
            <v>352</v>
          </cell>
          <cell r="AA335">
            <v>0</v>
          </cell>
          <cell r="AB335">
            <v>0</v>
          </cell>
          <cell r="AC335">
            <v>0</v>
          </cell>
          <cell r="AD335">
            <v>0</v>
          </cell>
          <cell r="AE335"/>
          <cell r="AF335" t="e">
            <v>#N/A</v>
          </cell>
        </row>
        <row r="336">
          <cell r="A336" t="str">
            <v>ACTIVE</v>
          </cell>
          <cell r="B336" t="str">
            <v>436-020</v>
          </cell>
          <cell r="C336">
            <v>22552287</v>
          </cell>
          <cell r="D336" t="str">
            <v>436-020</v>
          </cell>
          <cell r="E336" t="str">
            <v>SCH 40</v>
          </cell>
          <cell r="F336" t="str">
            <v>2 MALE ADAPTER MIPT X SLIP</v>
          </cell>
          <cell r="G336">
            <v>0.17799999999999999</v>
          </cell>
          <cell r="H336">
            <v>8.0739376000000002E-2</v>
          </cell>
          <cell r="I336">
            <v>25</v>
          </cell>
          <cell r="J336">
            <v>3600</v>
          </cell>
          <cell r="K336">
            <v>3.04</v>
          </cell>
          <cell r="L336">
            <v>0.28538999999999998</v>
          </cell>
          <cell r="M336" t="str">
            <v>DURA</v>
          </cell>
          <cell r="N336" t="str">
            <v>436-020</v>
          </cell>
          <cell r="O336">
            <v>5</v>
          </cell>
          <cell r="P336" t="str">
            <v>C</v>
          </cell>
          <cell r="Q336">
            <v>3.1796690307328608</v>
          </cell>
          <cell r="R336">
            <v>3.5930260047281322</v>
          </cell>
          <cell r="S336">
            <v>2.89</v>
          </cell>
          <cell r="T336">
            <v>2.89</v>
          </cell>
          <cell r="U336">
            <v>2.89</v>
          </cell>
          <cell r="V336">
            <v>3.04</v>
          </cell>
          <cell r="W336">
            <v>3.04</v>
          </cell>
          <cell r="X336"/>
          <cell r="Y336" t="str">
            <v/>
          </cell>
          <cell r="Z336">
            <v>353</v>
          </cell>
          <cell r="AA336">
            <v>0</v>
          </cell>
          <cell r="AB336">
            <v>0</v>
          </cell>
          <cell r="AC336">
            <v>0</v>
          </cell>
          <cell r="AD336">
            <v>0</v>
          </cell>
          <cell r="AE336"/>
          <cell r="AF336" t="e">
            <v>#N/A</v>
          </cell>
        </row>
        <row r="337">
          <cell r="A337" t="str">
            <v>ACTIVE</v>
          </cell>
          <cell r="B337" t="str">
            <v>436-025</v>
          </cell>
          <cell r="C337">
            <v>22556525</v>
          </cell>
          <cell r="D337" t="str">
            <v>436-025</v>
          </cell>
          <cell r="E337" t="str">
            <v>SCH 40</v>
          </cell>
          <cell r="F337" t="str">
            <v>2-1/2 MALE ADAPTER MIPT X SLIP</v>
          </cell>
          <cell r="G337">
            <v>0.20100000000000001</v>
          </cell>
          <cell r="H337">
            <v>9.1171992000000007E-2</v>
          </cell>
          <cell r="I337">
            <v>25</v>
          </cell>
          <cell r="J337" t="str">
            <v>-</v>
          </cell>
          <cell r="K337">
            <v>8.94</v>
          </cell>
          <cell r="L337">
            <v>0.60899999999999999</v>
          </cell>
          <cell r="M337" t="str">
            <v>DURA</v>
          </cell>
          <cell r="N337" t="str">
            <v>436-025</v>
          </cell>
          <cell r="O337" t="str">
            <v>BOX</v>
          </cell>
          <cell r="P337" t="str">
            <v>D</v>
          </cell>
          <cell r="Q337">
            <v>9.0661938534278956</v>
          </cell>
          <cell r="R337">
            <v>10.244799054373521</v>
          </cell>
          <cell r="S337">
            <v>8.49</v>
          </cell>
          <cell r="T337">
            <v>8.49</v>
          </cell>
          <cell r="U337">
            <v>8.49</v>
          </cell>
          <cell r="V337">
            <v>8.94</v>
          </cell>
          <cell r="W337">
            <v>8.94</v>
          </cell>
          <cell r="X337"/>
          <cell r="Y337" t="str">
            <v/>
          </cell>
          <cell r="Z337">
            <v>354</v>
          </cell>
          <cell r="AA337">
            <v>0</v>
          </cell>
          <cell r="AB337">
            <v>0</v>
          </cell>
          <cell r="AC337">
            <v>0</v>
          </cell>
          <cell r="AD337">
            <v>0</v>
          </cell>
          <cell r="AE337"/>
          <cell r="AF337" t="e">
            <v>#N/A</v>
          </cell>
        </row>
        <row r="338">
          <cell r="A338" t="str">
            <v>ACTIVE</v>
          </cell>
          <cell r="B338" t="str">
            <v>436-030</v>
          </cell>
          <cell r="C338">
            <v>22556533</v>
          </cell>
          <cell r="D338" t="str">
            <v>436-030</v>
          </cell>
          <cell r="E338" t="str">
            <v>SCH 40</v>
          </cell>
          <cell r="F338" t="str">
            <v>3 MALE ADAPTER MIPT X SLIP</v>
          </cell>
          <cell r="G338">
            <v>0.27900000000000003</v>
          </cell>
          <cell r="H338">
            <v>0.12655216800000002</v>
          </cell>
          <cell r="I338">
            <v>16</v>
          </cell>
          <cell r="J338" t="str">
            <v>-</v>
          </cell>
          <cell r="K338">
            <v>13.09</v>
          </cell>
          <cell r="L338">
            <v>0.87149999999999994</v>
          </cell>
          <cell r="M338" t="str">
            <v>DURA</v>
          </cell>
          <cell r="N338" t="str">
            <v>436-030</v>
          </cell>
          <cell r="O338" t="str">
            <v>BOX</v>
          </cell>
          <cell r="P338" t="str">
            <v>D</v>
          </cell>
          <cell r="Q338">
            <v>13.274231678486998</v>
          </cell>
          <cell r="R338">
            <v>14.999881796690307</v>
          </cell>
          <cell r="S338">
            <v>12.44</v>
          </cell>
          <cell r="T338">
            <v>12.44</v>
          </cell>
          <cell r="U338">
            <v>12.44</v>
          </cell>
          <cell r="V338">
            <v>13.09</v>
          </cell>
          <cell r="W338">
            <v>13.09</v>
          </cell>
          <cell r="X338"/>
          <cell r="Y338" t="str">
            <v/>
          </cell>
          <cell r="Z338">
            <v>355</v>
          </cell>
          <cell r="AA338">
            <v>0</v>
          </cell>
          <cell r="AB338">
            <v>0</v>
          </cell>
          <cell r="AC338">
            <v>0</v>
          </cell>
          <cell r="AD338">
            <v>0</v>
          </cell>
          <cell r="AE338"/>
          <cell r="AF338" t="e">
            <v>#N/A</v>
          </cell>
        </row>
        <row r="339">
          <cell r="A339" t="str">
            <v>ACTIVE</v>
          </cell>
          <cell r="B339" t="str">
            <v>436-040</v>
          </cell>
          <cell r="C339">
            <v>22556541</v>
          </cell>
          <cell r="D339" t="str">
            <v>436-040</v>
          </cell>
          <cell r="E339" t="str">
            <v>SCH 40</v>
          </cell>
          <cell r="F339" t="str">
            <v>4 MALE ADAPTER MIPT X SLIP</v>
          </cell>
          <cell r="G339">
            <v>0.42099999999999999</v>
          </cell>
          <cell r="H339">
            <v>0.19096223199999998</v>
          </cell>
          <cell r="I339">
            <v>12</v>
          </cell>
          <cell r="J339" t="str">
            <v>-</v>
          </cell>
          <cell r="K339">
            <v>16.71</v>
          </cell>
          <cell r="L339">
            <v>1.3201650000000003</v>
          </cell>
          <cell r="M339" t="str">
            <v>DURA</v>
          </cell>
          <cell r="N339" t="str">
            <v>436-040</v>
          </cell>
          <cell r="O339" t="str">
            <v>BOX</v>
          </cell>
          <cell r="P339" t="str">
            <v>D</v>
          </cell>
          <cell r="Q339">
            <v>16.938534278959811</v>
          </cell>
          <cell r="R339">
            <v>19.140543735224583</v>
          </cell>
          <cell r="S339">
            <v>15.87</v>
          </cell>
          <cell r="T339">
            <v>15.87</v>
          </cell>
          <cell r="U339">
            <v>15.87</v>
          </cell>
          <cell r="V339">
            <v>16.71</v>
          </cell>
          <cell r="W339">
            <v>16.71</v>
          </cell>
          <cell r="X339"/>
          <cell r="Y339" t="str">
            <v/>
          </cell>
          <cell r="Z339">
            <v>356</v>
          </cell>
          <cell r="AA339">
            <v>0</v>
          </cell>
          <cell r="AB339">
            <v>0</v>
          </cell>
          <cell r="AC339">
            <v>0</v>
          </cell>
          <cell r="AD339">
            <v>0</v>
          </cell>
          <cell r="AE339"/>
          <cell r="AF339" t="e">
            <v>#N/A</v>
          </cell>
        </row>
        <row r="340">
          <cell r="A340" t="str">
            <v>ACTIVE</v>
          </cell>
          <cell r="B340" t="str">
            <v>436-060</v>
          </cell>
          <cell r="C340">
            <v>22552268</v>
          </cell>
          <cell r="D340" t="str">
            <v>436-060</v>
          </cell>
          <cell r="E340" t="str">
            <v>SCH 40</v>
          </cell>
          <cell r="F340" t="str">
            <v>6 MALE ADAPTER MIPT X SLIP</v>
          </cell>
          <cell r="G340">
            <v>2.8769999999999998</v>
          </cell>
          <cell r="H340">
            <v>1.3049841839999998</v>
          </cell>
          <cell r="I340">
            <v>3</v>
          </cell>
          <cell r="J340" t="str">
            <v>-</v>
          </cell>
          <cell r="K340">
            <v>43.57</v>
          </cell>
          <cell r="L340">
            <v>4.0767300000000004</v>
          </cell>
          <cell r="M340" t="str">
            <v>DURA</v>
          </cell>
          <cell r="N340" t="str">
            <v>436-060</v>
          </cell>
          <cell r="O340" t="str">
            <v>BOX</v>
          </cell>
          <cell r="P340" t="str">
            <v>D</v>
          </cell>
          <cell r="Q340">
            <v>47.15130023640662</v>
          </cell>
          <cell r="R340">
            <v>53.280969267139476</v>
          </cell>
          <cell r="S340">
            <v>41.39</v>
          </cell>
          <cell r="T340">
            <v>41.39</v>
          </cell>
          <cell r="U340">
            <v>41.39</v>
          </cell>
          <cell r="V340">
            <v>43.57</v>
          </cell>
          <cell r="W340">
            <v>43.57</v>
          </cell>
          <cell r="X340"/>
          <cell r="Y340" t="str">
            <v/>
          </cell>
          <cell r="Z340">
            <v>357</v>
          </cell>
          <cell r="AA340">
            <v>0</v>
          </cell>
          <cell r="AB340">
            <v>0</v>
          </cell>
          <cell r="AC340">
            <v>0</v>
          </cell>
          <cell r="AD340">
            <v>0</v>
          </cell>
          <cell r="AE340"/>
          <cell r="AF340" t="e">
            <v>#N/A</v>
          </cell>
        </row>
        <row r="341">
          <cell r="A341" t="str">
            <v>ACTIVE</v>
          </cell>
          <cell r="B341" t="str">
            <v>436-080</v>
          </cell>
          <cell r="C341">
            <v>22552270</v>
          </cell>
          <cell r="D341" t="str">
            <v>436-080</v>
          </cell>
          <cell r="E341" t="str">
            <v>SCH 40</v>
          </cell>
          <cell r="F341" t="str">
            <v>8 MALE ADAPTER MIPT X SLIP</v>
          </cell>
          <cell r="G341">
            <v>5.96</v>
          </cell>
          <cell r="H341">
            <v>2.7034083199999999</v>
          </cell>
          <cell r="I341">
            <v>4</v>
          </cell>
          <cell r="J341" t="str">
            <v>-</v>
          </cell>
          <cell r="K341">
            <v>202.24731182795699</v>
          </cell>
          <cell r="L341">
            <v>17.8248</v>
          </cell>
          <cell r="M341" t="str">
            <v>DURA</v>
          </cell>
          <cell r="N341" t="str">
            <v>436-080</v>
          </cell>
          <cell r="O341" t="str">
            <v>BOX</v>
          </cell>
          <cell r="P341" t="str">
            <v>D</v>
          </cell>
          <cell r="Q341">
            <v>200.66193853427893</v>
          </cell>
          <cell r="R341">
            <v>226.74799054373517</v>
          </cell>
          <cell r="S341">
            <v>188.09</v>
          </cell>
          <cell r="T341">
            <v>188.09</v>
          </cell>
          <cell r="U341">
            <v>188.09</v>
          </cell>
          <cell r="V341">
            <v>202.24731182795699</v>
          </cell>
          <cell r="W341">
            <v>202.24731182795699</v>
          </cell>
          <cell r="X341"/>
          <cell r="Y341" t="str">
            <v/>
          </cell>
          <cell r="Z341">
            <v>358</v>
          </cell>
          <cell r="AA341">
            <v>0</v>
          </cell>
          <cell r="AB341">
            <v>0</v>
          </cell>
          <cell r="AC341">
            <v>0</v>
          </cell>
          <cell r="AD341">
            <v>0</v>
          </cell>
          <cell r="AE341"/>
          <cell r="AF341" t="e">
            <v>#N/A</v>
          </cell>
        </row>
        <row r="342">
          <cell r="A342" t="str">
            <v>ACTIVE</v>
          </cell>
          <cell r="B342" t="str">
            <v>436-043</v>
          </cell>
          <cell r="C342">
            <v>22557289</v>
          </cell>
          <cell r="D342" t="str">
            <v>436-043</v>
          </cell>
          <cell r="E342" t="str">
            <v>SCH 40</v>
          </cell>
          <cell r="F342" t="str">
            <v>1/4X3/8 RED MALE ADAPTER MIPT X S</v>
          </cell>
          <cell r="G342">
            <v>2.7E-2</v>
          </cell>
          <cell r="H342">
            <v>1.2246983999999999E-2</v>
          </cell>
          <cell r="I342">
            <v>250</v>
          </cell>
          <cell r="J342" t="str">
            <v>-</v>
          </cell>
          <cell r="K342">
            <v>4.344086021505376</v>
          </cell>
          <cell r="L342">
            <v>0.438</v>
          </cell>
          <cell r="M342" t="str">
            <v>DURA</v>
          </cell>
          <cell r="N342" t="str">
            <v>436-043</v>
          </cell>
          <cell r="O342">
            <v>10</v>
          </cell>
          <cell r="P342" t="str">
            <v>D</v>
          </cell>
          <cell r="Q342">
            <v>4.3144208037825065</v>
          </cell>
          <cell r="R342">
            <v>4.875295508274232</v>
          </cell>
          <cell r="S342">
            <v>4.04</v>
          </cell>
          <cell r="T342">
            <v>4.04</v>
          </cell>
          <cell r="U342">
            <v>4.04</v>
          </cell>
          <cell r="V342">
            <v>4.344086021505376</v>
          </cell>
          <cell r="W342">
            <v>4.344086021505376</v>
          </cell>
          <cell r="X342"/>
          <cell r="Y342" t="str">
            <v/>
          </cell>
          <cell r="Z342">
            <v>359</v>
          </cell>
          <cell r="AA342">
            <v>0</v>
          </cell>
          <cell r="AB342">
            <v>0</v>
          </cell>
          <cell r="AC342">
            <v>0</v>
          </cell>
          <cell r="AD342">
            <v>0</v>
          </cell>
          <cell r="AE342"/>
          <cell r="AF342" t="e">
            <v>#N/A</v>
          </cell>
        </row>
        <row r="343">
          <cell r="A343" t="str">
            <v>ACTIVE</v>
          </cell>
          <cell r="B343" t="str">
            <v>436-045</v>
          </cell>
          <cell r="C343">
            <v>22557291</v>
          </cell>
          <cell r="D343" t="str">
            <v>436-045</v>
          </cell>
          <cell r="E343" t="str">
            <v>SCH 40</v>
          </cell>
          <cell r="F343" t="str">
            <v>1/4X1/2 RED MALE ADAPTER MIPT X S</v>
          </cell>
          <cell r="G343">
            <v>4.9000000000000002E-2</v>
          </cell>
          <cell r="H343">
            <v>2.2226008000000002E-2</v>
          </cell>
          <cell r="I343">
            <v>250</v>
          </cell>
          <cell r="J343" t="str">
            <v>-</v>
          </cell>
          <cell r="K343">
            <v>4.344086021505376</v>
          </cell>
          <cell r="L343">
            <v>0.438</v>
          </cell>
          <cell r="M343" t="str">
            <v>DURA</v>
          </cell>
          <cell r="N343" t="str">
            <v>436-045</v>
          </cell>
          <cell r="O343">
            <v>10</v>
          </cell>
          <cell r="P343" t="str">
            <v>D</v>
          </cell>
          <cell r="Q343">
            <v>4.3144208037825065</v>
          </cell>
          <cell r="R343">
            <v>4.875295508274232</v>
          </cell>
          <cell r="S343">
            <v>4.04</v>
          </cell>
          <cell r="T343">
            <v>4.04</v>
          </cell>
          <cell r="U343">
            <v>4.04</v>
          </cell>
          <cell r="V343">
            <v>4.344086021505376</v>
          </cell>
          <cell r="W343">
            <v>4.344086021505376</v>
          </cell>
          <cell r="X343"/>
          <cell r="Y343" t="str">
            <v/>
          </cell>
          <cell r="Z343">
            <v>360</v>
          </cell>
          <cell r="AA343">
            <v>0</v>
          </cell>
          <cell r="AB343">
            <v>0</v>
          </cell>
          <cell r="AC343">
            <v>0</v>
          </cell>
          <cell r="AD343">
            <v>0</v>
          </cell>
          <cell r="AE343"/>
          <cell r="AF343" t="e">
            <v>#N/A</v>
          </cell>
        </row>
        <row r="344">
          <cell r="A344" t="str">
            <v>ACTIVE</v>
          </cell>
          <cell r="B344" t="str">
            <v>436-052</v>
          </cell>
          <cell r="C344">
            <v>22558293</v>
          </cell>
          <cell r="D344" t="str">
            <v>436-052</v>
          </cell>
          <cell r="E344" t="str">
            <v>SCH 40</v>
          </cell>
          <cell r="F344" t="str">
            <v>3/8X1/4 RED MALE ADAPTER MIPT X S</v>
          </cell>
          <cell r="G344">
            <v>2.5000000000000001E-2</v>
          </cell>
          <cell r="H344">
            <v>1.1339800000000001E-2</v>
          </cell>
          <cell r="I344">
            <v>250</v>
          </cell>
          <cell r="J344" t="str">
            <v>-</v>
          </cell>
          <cell r="K344">
            <v>4.344086021505376</v>
          </cell>
          <cell r="L344">
            <v>0.438</v>
          </cell>
          <cell r="M344" t="str">
            <v>DURA</v>
          </cell>
          <cell r="N344" t="str">
            <v>436-052</v>
          </cell>
          <cell r="O344">
            <v>10</v>
          </cell>
          <cell r="P344" t="str">
            <v>D</v>
          </cell>
          <cell r="Q344">
            <v>4.3144208037825065</v>
          </cell>
          <cell r="R344">
            <v>4.875295508274232</v>
          </cell>
          <cell r="S344">
            <v>4.04</v>
          </cell>
          <cell r="T344">
            <v>4.04</v>
          </cell>
          <cell r="U344">
            <v>4.04</v>
          </cell>
          <cell r="V344">
            <v>4.344086021505376</v>
          </cell>
          <cell r="W344">
            <v>4.344086021505376</v>
          </cell>
          <cell r="X344"/>
          <cell r="Y344" t="str">
            <v/>
          </cell>
          <cell r="Z344">
            <v>361</v>
          </cell>
          <cell r="AA344">
            <v>0</v>
          </cell>
          <cell r="AB344">
            <v>0</v>
          </cell>
          <cell r="AC344">
            <v>0</v>
          </cell>
          <cell r="AD344">
            <v>0</v>
          </cell>
          <cell r="AE344"/>
          <cell r="AF344" t="e">
            <v>#N/A</v>
          </cell>
        </row>
        <row r="345">
          <cell r="A345" t="str">
            <v>ACTIVE</v>
          </cell>
          <cell r="B345" t="str">
            <v>436-053</v>
          </cell>
          <cell r="C345">
            <v>22557295</v>
          </cell>
          <cell r="D345" t="str">
            <v>436-053</v>
          </cell>
          <cell r="E345" t="str">
            <v>SCH 40</v>
          </cell>
          <cell r="F345" t="str">
            <v>3/8X1/2 RED MALE ADAPTER MIPT X S</v>
          </cell>
          <cell r="G345">
            <v>4.1000000000000002E-2</v>
          </cell>
          <cell r="H345">
            <v>1.8597272000000001E-2</v>
          </cell>
          <cell r="I345">
            <v>250</v>
          </cell>
          <cell r="J345" t="str">
            <v>-</v>
          </cell>
          <cell r="K345">
            <v>4.344086021505376</v>
          </cell>
          <cell r="L345">
            <v>0.438</v>
          </cell>
          <cell r="M345" t="str">
            <v>DURA</v>
          </cell>
          <cell r="N345" t="str">
            <v>436-053</v>
          </cell>
          <cell r="O345">
            <v>10</v>
          </cell>
          <cell r="P345" t="str">
            <v>D</v>
          </cell>
          <cell r="Q345">
            <v>4.3144208037825065</v>
          </cell>
          <cell r="R345">
            <v>4.875295508274232</v>
          </cell>
          <cell r="S345">
            <v>4.04</v>
          </cell>
          <cell r="T345">
            <v>4.04</v>
          </cell>
          <cell r="U345">
            <v>4.04</v>
          </cell>
          <cell r="V345">
            <v>4.344086021505376</v>
          </cell>
          <cell r="W345">
            <v>4.344086021505376</v>
          </cell>
          <cell r="X345"/>
          <cell r="Y345" t="str">
            <v/>
          </cell>
          <cell r="Z345">
            <v>362</v>
          </cell>
          <cell r="AA345">
            <v>0</v>
          </cell>
          <cell r="AB345">
            <v>0</v>
          </cell>
          <cell r="AC345">
            <v>0</v>
          </cell>
          <cell r="AD345">
            <v>0</v>
          </cell>
          <cell r="AE345"/>
          <cell r="AF345" t="e">
            <v>#N/A</v>
          </cell>
        </row>
        <row r="346">
          <cell r="A346" t="str">
            <v>ACTIVE</v>
          </cell>
          <cell r="B346" t="str">
            <v>436-072-2</v>
          </cell>
          <cell r="C346">
            <v>22557297</v>
          </cell>
          <cell r="D346" t="str">
            <v>436-072-2</v>
          </cell>
          <cell r="E346" t="str">
            <v>SCH 40</v>
          </cell>
          <cell r="F346" t="str">
            <v>1/2X1/4 RED MALE ADAPTER MIPT X S</v>
          </cell>
          <cell r="G346">
            <v>3.9E-2</v>
          </cell>
          <cell r="H346">
            <v>1.7690088E-2</v>
          </cell>
          <cell r="I346">
            <v>250</v>
          </cell>
          <cell r="J346" t="str">
            <v>-</v>
          </cell>
          <cell r="K346">
            <v>4.344086021505376</v>
          </cell>
          <cell r="L346">
            <v>0.438</v>
          </cell>
          <cell r="M346" t="str">
            <v>DURA</v>
          </cell>
          <cell r="N346" t="str">
            <v>436-072-2</v>
          </cell>
          <cell r="O346">
            <v>10</v>
          </cell>
          <cell r="P346" t="str">
            <v>D</v>
          </cell>
          <cell r="Q346">
            <v>4.3144208037825065</v>
          </cell>
          <cell r="R346">
            <v>4.875295508274232</v>
          </cell>
          <cell r="S346">
            <v>4.04</v>
          </cell>
          <cell r="T346">
            <v>4.04</v>
          </cell>
          <cell r="U346">
            <v>4.04</v>
          </cell>
          <cell r="V346">
            <v>4.344086021505376</v>
          </cell>
          <cell r="W346">
            <v>4.344086021505376</v>
          </cell>
          <cell r="X346"/>
          <cell r="Y346" t="str">
            <v/>
          </cell>
          <cell r="Z346">
            <v>363</v>
          </cell>
          <cell r="AA346">
            <v>0</v>
          </cell>
          <cell r="AB346">
            <v>0</v>
          </cell>
          <cell r="AC346">
            <v>0</v>
          </cell>
          <cell r="AD346">
            <v>0</v>
          </cell>
          <cell r="AE346"/>
          <cell r="AF346" t="e">
            <v>#N/A</v>
          </cell>
        </row>
        <row r="347">
          <cell r="A347" t="str">
            <v>ACTIVE</v>
          </cell>
          <cell r="B347" t="str">
            <v>436-073</v>
          </cell>
          <cell r="C347">
            <v>22557300</v>
          </cell>
          <cell r="D347" t="str">
            <v>436-073</v>
          </cell>
          <cell r="E347" t="str">
            <v>SCH 40</v>
          </cell>
          <cell r="F347" t="str">
            <v>1/2X3/8 RED MALE ADAPTER MIPT X S</v>
          </cell>
          <cell r="G347">
            <v>3.2000000000000001E-2</v>
          </cell>
          <cell r="H347">
            <v>1.4514944E-2</v>
          </cell>
          <cell r="I347">
            <v>250</v>
          </cell>
          <cell r="J347" t="str">
            <v>-</v>
          </cell>
          <cell r="K347">
            <v>1.4516129032258065</v>
          </cell>
          <cell r="L347">
            <v>0.1464</v>
          </cell>
          <cell r="M347" t="str">
            <v>DURA</v>
          </cell>
          <cell r="N347" t="str">
            <v>436-073</v>
          </cell>
          <cell r="O347">
            <v>10</v>
          </cell>
          <cell r="P347" t="str">
            <v>D</v>
          </cell>
          <cell r="Q347">
            <v>1.4420803782505909</v>
          </cell>
          <cell r="R347">
            <v>1.6295508274231676</v>
          </cell>
          <cell r="S347">
            <v>1.35</v>
          </cell>
          <cell r="T347">
            <v>1.35</v>
          </cell>
          <cell r="U347">
            <v>1.35</v>
          </cell>
          <cell r="V347">
            <v>1.4516129032258065</v>
          </cell>
          <cell r="W347">
            <v>1.4516129032258065</v>
          </cell>
          <cell r="X347"/>
          <cell r="Y347" t="str">
            <v/>
          </cell>
          <cell r="Z347">
            <v>364</v>
          </cell>
          <cell r="AA347">
            <v>0</v>
          </cell>
          <cell r="AB347">
            <v>0</v>
          </cell>
          <cell r="AC347">
            <v>0</v>
          </cell>
          <cell r="AD347">
            <v>0</v>
          </cell>
          <cell r="AE347"/>
          <cell r="AF347" t="e">
            <v>#N/A</v>
          </cell>
        </row>
        <row r="348">
          <cell r="A348" t="str">
            <v>ACTIVE</v>
          </cell>
          <cell r="B348" t="str">
            <v>436-074</v>
          </cell>
          <cell r="C348">
            <v>22557302</v>
          </cell>
          <cell r="D348" t="str">
            <v>436-074</v>
          </cell>
          <cell r="E348" t="str">
            <v>SCH 40</v>
          </cell>
          <cell r="F348" t="str">
            <v>1/2X3/4 RED MALE ADAPTER MIPT X S</v>
          </cell>
          <cell r="G348">
            <v>0.03</v>
          </cell>
          <cell r="H348">
            <v>1.360776E-2</v>
          </cell>
          <cell r="I348">
            <v>250</v>
          </cell>
          <cell r="J348" t="str">
            <v>-</v>
          </cell>
          <cell r="K348">
            <v>1.42</v>
          </cell>
          <cell r="L348">
            <v>0.12967500000000001</v>
          </cell>
          <cell r="M348" t="str">
            <v>DURA</v>
          </cell>
          <cell r="N348" t="str">
            <v>436-074</v>
          </cell>
          <cell r="O348">
            <v>10</v>
          </cell>
          <cell r="P348" t="str">
            <v>D</v>
          </cell>
          <cell r="Q348">
            <v>1.4420803782505909</v>
          </cell>
          <cell r="R348">
            <v>1.6295508274231676</v>
          </cell>
          <cell r="S348">
            <v>1.35</v>
          </cell>
          <cell r="T348">
            <v>1.35</v>
          </cell>
          <cell r="U348">
            <v>1.35</v>
          </cell>
          <cell r="V348">
            <v>1.42</v>
          </cell>
          <cell r="W348">
            <v>1.42</v>
          </cell>
          <cell r="X348"/>
          <cell r="Y348" t="str">
            <v/>
          </cell>
          <cell r="Z348">
            <v>365</v>
          </cell>
          <cell r="AA348">
            <v>0</v>
          </cell>
          <cell r="AB348">
            <v>0</v>
          </cell>
          <cell r="AC348">
            <v>0</v>
          </cell>
          <cell r="AD348">
            <v>0</v>
          </cell>
          <cell r="AE348"/>
          <cell r="AF348" t="e">
            <v>#N/A</v>
          </cell>
        </row>
        <row r="349">
          <cell r="A349" t="str">
            <v>ACTIVE</v>
          </cell>
          <cell r="B349" t="str">
            <v>436-075</v>
          </cell>
          <cell r="C349">
            <v>22557304</v>
          </cell>
          <cell r="D349" t="str">
            <v>436-075</v>
          </cell>
          <cell r="E349" t="str">
            <v>SCH 40</v>
          </cell>
          <cell r="F349" t="str">
            <v>1/2X1 RED MALE ADAPTER MIPT X S</v>
          </cell>
          <cell r="G349">
            <v>0.106</v>
          </cell>
          <cell r="H349">
            <v>4.8080751999999997E-2</v>
          </cell>
          <cell r="I349">
            <v>100</v>
          </cell>
          <cell r="J349" t="str">
            <v>-</v>
          </cell>
          <cell r="K349">
            <v>4.698924731182796</v>
          </cell>
          <cell r="L349">
            <v>0.49664999999999998</v>
          </cell>
          <cell r="M349" t="str">
            <v>DURA</v>
          </cell>
          <cell r="N349" t="str">
            <v>436-075</v>
          </cell>
          <cell r="O349">
            <v>10</v>
          </cell>
          <cell r="P349" t="str">
            <v>D</v>
          </cell>
          <cell r="Q349">
            <v>4.6572104018912528</v>
          </cell>
          <cell r="R349">
            <v>5.2626477541371148</v>
          </cell>
          <cell r="S349">
            <v>4.37</v>
          </cell>
          <cell r="T349">
            <v>4.37</v>
          </cell>
          <cell r="U349">
            <v>4.37</v>
          </cell>
          <cell r="V349">
            <v>4.698924731182796</v>
          </cell>
          <cell r="W349">
            <v>4.698924731182796</v>
          </cell>
          <cell r="X349"/>
          <cell r="Y349" t="str">
            <v/>
          </cell>
          <cell r="Z349">
            <v>366</v>
          </cell>
          <cell r="AA349">
            <v>0</v>
          </cell>
          <cell r="AB349">
            <v>0</v>
          </cell>
          <cell r="AC349">
            <v>0</v>
          </cell>
          <cell r="AD349">
            <v>0</v>
          </cell>
          <cell r="AE349"/>
          <cell r="AF349" t="e">
            <v>#N/A</v>
          </cell>
        </row>
        <row r="350">
          <cell r="A350" t="str">
            <v>ACTIVE</v>
          </cell>
          <cell r="B350" t="str">
            <v>436-098-2</v>
          </cell>
          <cell r="C350">
            <v>22557306</v>
          </cell>
          <cell r="D350" t="str">
            <v>436-098-2</v>
          </cell>
          <cell r="E350" t="str">
            <v>SCH 40</v>
          </cell>
          <cell r="F350" t="str">
            <v>3/4X1/4 RED MALE ADAPTER MIPT X S</v>
          </cell>
          <cell r="G350">
            <v>5.8000000000000003E-2</v>
          </cell>
          <cell r="H350">
            <v>2.6308336000000002E-2</v>
          </cell>
          <cell r="I350">
            <v>250</v>
          </cell>
          <cell r="J350" t="str">
            <v>-</v>
          </cell>
          <cell r="K350">
            <v>3.8279569892473115</v>
          </cell>
          <cell r="L350">
            <v>0.38519999999999999</v>
          </cell>
          <cell r="M350" t="str">
            <v>DURA</v>
          </cell>
          <cell r="N350" t="str">
            <v>436-098-2</v>
          </cell>
          <cell r="O350">
            <v>10</v>
          </cell>
          <cell r="P350" t="str">
            <v>D</v>
          </cell>
          <cell r="Q350">
            <v>3.794326241134752</v>
          </cell>
          <cell r="R350">
            <v>4.2875886524822695</v>
          </cell>
          <cell r="S350">
            <v>3.56</v>
          </cell>
          <cell r="T350">
            <v>3.56</v>
          </cell>
          <cell r="U350">
            <v>3.56</v>
          </cell>
          <cell r="V350">
            <v>3.8279569892473115</v>
          </cell>
          <cell r="W350">
            <v>3.8279569892473115</v>
          </cell>
          <cell r="X350"/>
          <cell r="Y350" t="str">
            <v/>
          </cell>
          <cell r="Z350">
            <v>367</v>
          </cell>
          <cell r="AA350">
            <v>0</v>
          </cell>
          <cell r="AB350">
            <v>0</v>
          </cell>
          <cell r="AC350">
            <v>0</v>
          </cell>
          <cell r="AD350">
            <v>0</v>
          </cell>
          <cell r="AE350"/>
          <cell r="AF350" t="e">
            <v>#N/A</v>
          </cell>
        </row>
        <row r="351">
          <cell r="A351" t="str">
            <v>ACTIVE</v>
          </cell>
          <cell r="B351" t="str">
            <v>436-099-2</v>
          </cell>
          <cell r="C351">
            <v>22557308</v>
          </cell>
          <cell r="D351" t="str">
            <v>436-099-2</v>
          </cell>
          <cell r="E351" t="str">
            <v>SCH 40</v>
          </cell>
          <cell r="F351" t="str">
            <v>3/4X3/8 RED MALE ADAPTER MIPT X S</v>
          </cell>
          <cell r="G351">
            <v>5.0999999999999997E-2</v>
          </cell>
          <cell r="H351">
            <v>2.3133191999999997E-2</v>
          </cell>
          <cell r="I351">
            <v>250</v>
          </cell>
          <cell r="J351" t="str">
            <v>-</v>
          </cell>
          <cell r="K351">
            <v>3.8279569892473115</v>
          </cell>
          <cell r="L351">
            <v>0.38519999999999999</v>
          </cell>
          <cell r="M351" t="str">
            <v>DURA</v>
          </cell>
          <cell r="N351" t="str">
            <v>436-099-2</v>
          </cell>
          <cell r="O351">
            <v>10</v>
          </cell>
          <cell r="P351" t="str">
            <v>D</v>
          </cell>
          <cell r="Q351">
            <v>3.794326241134752</v>
          </cell>
          <cell r="R351">
            <v>4.2875886524822695</v>
          </cell>
          <cell r="S351">
            <v>3.56</v>
          </cell>
          <cell r="T351">
            <v>3.56</v>
          </cell>
          <cell r="U351">
            <v>3.56</v>
          </cell>
          <cell r="V351">
            <v>3.8279569892473115</v>
          </cell>
          <cell r="W351">
            <v>3.8279569892473115</v>
          </cell>
          <cell r="X351"/>
          <cell r="Y351" t="str">
            <v/>
          </cell>
          <cell r="Z351">
            <v>368</v>
          </cell>
          <cell r="AA351">
            <v>0</v>
          </cell>
          <cell r="AB351">
            <v>0</v>
          </cell>
          <cell r="AC351">
            <v>0</v>
          </cell>
          <cell r="AD351">
            <v>0</v>
          </cell>
          <cell r="AE351"/>
          <cell r="AF351" t="e">
            <v>#N/A</v>
          </cell>
        </row>
        <row r="352">
          <cell r="A352" t="str">
            <v>ACTIVE</v>
          </cell>
          <cell r="B352" t="str">
            <v>436-101</v>
          </cell>
          <cell r="C352">
            <v>22552297</v>
          </cell>
          <cell r="D352" t="str">
            <v>436-101</v>
          </cell>
          <cell r="E352" t="str">
            <v>SCH 40</v>
          </cell>
          <cell r="F352" t="str">
            <v>3/4X1/2 RED MALE ADAPTER MIPT X S</v>
          </cell>
          <cell r="G352">
            <v>4.5999999999999999E-2</v>
          </cell>
          <cell r="H352">
            <v>2.0865232000000001E-2</v>
          </cell>
          <cell r="I352">
            <v>250</v>
          </cell>
          <cell r="J352" t="str">
            <v>-</v>
          </cell>
          <cell r="K352">
            <v>1.31</v>
          </cell>
          <cell r="L352">
            <v>0.121485</v>
          </cell>
          <cell r="M352" t="str">
            <v>DURA</v>
          </cell>
          <cell r="N352" t="str">
            <v>436-101</v>
          </cell>
          <cell r="O352">
            <v>10</v>
          </cell>
          <cell r="P352" t="str">
            <v>D</v>
          </cell>
          <cell r="Q352">
            <v>1.3238770685579198</v>
          </cell>
          <cell r="R352">
            <v>1.4959810874704491</v>
          </cell>
          <cell r="S352">
            <v>1.24</v>
          </cell>
          <cell r="T352">
            <v>1.24</v>
          </cell>
          <cell r="U352">
            <v>1.24</v>
          </cell>
          <cell r="V352">
            <v>1.31</v>
          </cell>
          <cell r="W352">
            <v>1.31</v>
          </cell>
          <cell r="X352"/>
          <cell r="Y352" t="str">
            <v/>
          </cell>
          <cell r="Z352">
            <v>369</v>
          </cell>
          <cell r="AA352">
            <v>0</v>
          </cell>
          <cell r="AB352">
            <v>0</v>
          </cell>
          <cell r="AC352">
            <v>0</v>
          </cell>
          <cell r="AD352">
            <v>0</v>
          </cell>
          <cell r="AE352"/>
          <cell r="AF352" t="e">
            <v>#N/A</v>
          </cell>
        </row>
        <row r="353">
          <cell r="A353" t="str">
            <v>ACTIVE</v>
          </cell>
          <cell r="B353" t="str">
            <v>436-102</v>
          </cell>
          <cell r="C353">
            <v>22552295</v>
          </cell>
          <cell r="D353" t="str">
            <v>436-102</v>
          </cell>
          <cell r="E353" t="str">
            <v>SCH 40</v>
          </cell>
          <cell r="F353" t="str">
            <v>3/4X1 RED MALE ADAPTER MIPT X S</v>
          </cell>
          <cell r="G353">
            <v>0.113</v>
          </cell>
          <cell r="H353">
            <v>5.1255896000000002E-2</v>
          </cell>
          <cell r="I353">
            <v>100</v>
          </cell>
          <cell r="J353" t="str">
            <v>-</v>
          </cell>
          <cell r="K353">
            <v>2.02</v>
          </cell>
          <cell r="L353">
            <v>0.2016</v>
          </cell>
          <cell r="M353" t="str">
            <v>DURA</v>
          </cell>
          <cell r="N353" t="str">
            <v>436-102</v>
          </cell>
          <cell r="O353">
            <v>10</v>
          </cell>
          <cell r="P353" t="str">
            <v>D</v>
          </cell>
          <cell r="Q353">
            <v>2.1158392434988182</v>
          </cell>
          <cell r="R353">
            <v>2.3908983451536643</v>
          </cell>
          <cell r="S353">
            <v>1.92</v>
          </cell>
          <cell r="T353">
            <v>1.92</v>
          </cell>
          <cell r="U353">
            <v>1.92</v>
          </cell>
          <cell r="V353">
            <v>2.02</v>
          </cell>
          <cell r="W353">
            <v>2.02</v>
          </cell>
          <cell r="X353"/>
          <cell r="Y353" t="str">
            <v/>
          </cell>
          <cell r="Z353">
            <v>370</v>
          </cell>
          <cell r="AA353">
            <v>0</v>
          </cell>
          <cell r="AB353">
            <v>0</v>
          </cell>
          <cell r="AC353">
            <v>0</v>
          </cell>
          <cell r="AD353">
            <v>0</v>
          </cell>
          <cell r="AE353"/>
          <cell r="AF353" t="e">
            <v>#N/A</v>
          </cell>
        </row>
        <row r="354">
          <cell r="A354" t="str">
            <v>ACTIVE</v>
          </cell>
          <cell r="B354" t="str">
            <v>436-103</v>
          </cell>
          <cell r="C354">
            <v>22557226</v>
          </cell>
          <cell r="D354" t="str">
            <v>436-103</v>
          </cell>
          <cell r="E354" t="str">
            <v>SCH 40</v>
          </cell>
          <cell r="F354" t="str">
            <v>3/4X1-1/4 RED MALE ADAPTER MIPTXS</v>
          </cell>
          <cell r="G354">
            <v>0.128</v>
          </cell>
          <cell r="H354">
            <v>5.8059776E-2</v>
          </cell>
          <cell r="I354">
            <v>100</v>
          </cell>
          <cell r="J354" t="str">
            <v>-</v>
          </cell>
          <cell r="K354">
            <v>3.4516129032258061</v>
          </cell>
          <cell r="L354">
            <v>0.34699999999999998</v>
          </cell>
          <cell r="M354" t="str">
            <v>DURA</v>
          </cell>
          <cell r="N354" t="str">
            <v>436-103</v>
          </cell>
          <cell r="O354">
            <v>10</v>
          </cell>
          <cell r="P354" t="str">
            <v>D</v>
          </cell>
          <cell r="Q354">
            <v>3.4160756501182035</v>
          </cell>
          <cell r="R354">
            <v>3.8601654846335696</v>
          </cell>
          <cell r="S354">
            <v>3.21</v>
          </cell>
          <cell r="T354">
            <v>3.21</v>
          </cell>
          <cell r="U354">
            <v>3.21</v>
          </cell>
          <cell r="V354">
            <v>3.4516129032258061</v>
          </cell>
          <cell r="W354">
            <v>3.4516129032258061</v>
          </cell>
          <cell r="X354"/>
          <cell r="Y354" t="str">
            <v/>
          </cell>
          <cell r="Z354">
            <v>371</v>
          </cell>
          <cell r="AA354">
            <v>0</v>
          </cell>
          <cell r="AB354">
            <v>0</v>
          </cell>
          <cell r="AC354">
            <v>0</v>
          </cell>
          <cell r="AD354">
            <v>0</v>
          </cell>
          <cell r="AE354"/>
          <cell r="AF354" t="e">
            <v>#N/A</v>
          </cell>
        </row>
        <row r="355">
          <cell r="A355" t="str">
            <v>ACTIVE</v>
          </cell>
          <cell r="B355" t="str">
            <v>436-131</v>
          </cell>
          <cell r="C355">
            <v>22557230</v>
          </cell>
          <cell r="D355" t="str">
            <v>436-131</v>
          </cell>
          <cell r="E355" t="str">
            <v>SCH 40</v>
          </cell>
          <cell r="F355" t="str">
            <v>1X3/4 RED MALE ADAPTER MIPT X S</v>
          </cell>
          <cell r="G355">
            <v>6.6000000000000003E-2</v>
          </cell>
          <cell r="H355">
            <v>2.9937072000000002E-2</v>
          </cell>
          <cell r="I355">
            <v>200</v>
          </cell>
          <cell r="J355" t="str">
            <v>-</v>
          </cell>
          <cell r="K355">
            <v>4.3600000000000003</v>
          </cell>
          <cell r="L355">
            <v>0.44624999999999998</v>
          </cell>
          <cell r="M355" t="str">
            <v>DURA</v>
          </cell>
          <cell r="N355" t="str">
            <v>436-131</v>
          </cell>
          <cell r="O355">
            <v>10</v>
          </cell>
          <cell r="P355" t="str">
            <v>D</v>
          </cell>
          <cell r="Q355">
            <v>4.4089834515366428</v>
          </cell>
          <cell r="R355">
            <v>4.9821513002364055</v>
          </cell>
          <cell r="S355">
            <v>4.1399999999999997</v>
          </cell>
          <cell r="T355">
            <v>4.1399999999999997</v>
          </cell>
          <cell r="U355">
            <v>4.1399999999999997</v>
          </cell>
          <cell r="V355">
            <v>4.3600000000000003</v>
          </cell>
          <cell r="W355">
            <v>4.3600000000000003</v>
          </cell>
          <cell r="X355"/>
          <cell r="Y355" t="str">
            <v/>
          </cell>
          <cell r="Z355">
            <v>372</v>
          </cell>
          <cell r="AA355">
            <v>0</v>
          </cell>
          <cell r="AB355">
            <v>0</v>
          </cell>
          <cell r="AC355">
            <v>0</v>
          </cell>
          <cell r="AD355">
            <v>0</v>
          </cell>
          <cell r="AE355"/>
          <cell r="AF355" t="e">
            <v>#N/A</v>
          </cell>
        </row>
        <row r="356">
          <cell r="A356" t="str">
            <v>ACTIVE</v>
          </cell>
          <cell r="B356" t="str">
            <v>436-132</v>
          </cell>
          <cell r="C356">
            <v>22557286</v>
          </cell>
          <cell r="D356" t="str">
            <v>436-132</v>
          </cell>
          <cell r="E356" t="str">
            <v>SCH 40</v>
          </cell>
          <cell r="F356" t="str">
            <v>1x1-1/4 RED MALE ADAPTER MIPTXS</v>
          </cell>
          <cell r="G356">
            <v>0.13600000000000001</v>
          </cell>
          <cell r="H356">
            <v>6.1688512000000001E-2</v>
          </cell>
          <cell r="I356">
            <v>50</v>
          </cell>
          <cell r="J356" t="str">
            <v>-</v>
          </cell>
          <cell r="K356">
            <v>4.75</v>
          </cell>
          <cell r="L356">
            <v>0.44730000000000003</v>
          </cell>
          <cell r="M356" t="str">
            <v>DURA</v>
          </cell>
          <cell r="N356" t="str">
            <v>436-132</v>
          </cell>
          <cell r="O356">
            <v>5</v>
          </cell>
          <cell r="P356" t="str">
            <v>D</v>
          </cell>
          <cell r="Q356">
            <v>4.7872340425531918</v>
          </cell>
          <cell r="R356">
            <v>5.4095744680851059</v>
          </cell>
          <cell r="S356">
            <v>4.51</v>
          </cell>
          <cell r="T356">
            <v>4.51</v>
          </cell>
          <cell r="U356">
            <v>4.51</v>
          </cell>
          <cell r="V356">
            <v>4.75</v>
          </cell>
          <cell r="W356">
            <v>4.75</v>
          </cell>
          <cell r="X356"/>
          <cell r="Y356" t="str">
            <v/>
          </cell>
          <cell r="Z356">
            <v>373</v>
          </cell>
          <cell r="AA356">
            <v>0</v>
          </cell>
          <cell r="AB356">
            <v>0</v>
          </cell>
          <cell r="AC356">
            <v>0</v>
          </cell>
          <cell r="AD356">
            <v>0</v>
          </cell>
          <cell r="AE356"/>
          <cell r="AF356" t="e">
            <v>#N/A</v>
          </cell>
        </row>
        <row r="357">
          <cell r="A357" t="str">
            <v>ACTIVE</v>
          </cell>
          <cell r="B357" t="str">
            <v>436-168</v>
          </cell>
          <cell r="C357">
            <v>22557234</v>
          </cell>
          <cell r="D357" t="str">
            <v>436-168</v>
          </cell>
          <cell r="E357" t="str">
            <v>SCH 40</v>
          </cell>
          <cell r="F357" t="str">
            <v>1-1/4X1 RED MALE ADAPTER MIPT X S</v>
          </cell>
          <cell r="G357">
            <v>0.13200000000000001</v>
          </cell>
          <cell r="H357">
            <v>5.9874144000000004E-2</v>
          </cell>
          <cell r="I357">
            <v>100</v>
          </cell>
          <cell r="J357" t="str">
            <v>-</v>
          </cell>
          <cell r="K357">
            <v>5.33</v>
          </cell>
          <cell r="L357">
            <v>0.69300000000000006</v>
          </cell>
          <cell r="M357" t="str">
            <v>DURA</v>
          </cell>
          <cell r="N357" t="str">
            <v>436-168</v>
          </cell>
          <cell r="O357">
            <v>5</v>
          </cell>
          <cell r="P357" t="str">
            <v>D</v>
          </cell>
          <cell r="Q357">
            <v>5.4018912529550827</v>
          </cell>
          <cell r="R357">
            <v>6.1041371158392428</v>
          </cell>
          <cell r="S357">
            <v>5.0599999999999996</v>
          </cell>
          <cell r="T357">
            <v>5.0599999999999996</v>
          </cell>
          <cell r="U357">
            <v>5.0599999999999996</v>
          </cell>
          <cell r="V357">
            <v>5.33</v>
          </cell>
          <cell r="W357">
            <v>5.33</v>
          </cell>
          <cell r="X357"/>
          <cell r="Y357" t="str">
            <v/>
          </cell>
          <cell r="Z357">
            <v>374</v>
          </cell>
          <cell r="AA357">
            <v>0</v>
          </cell>
          <cell r="AB357">
            <v>0</v>
          </cell>
          <cell r="AC357">
            <v>0</v>
          </cell>
          <cell r="AD357">
            <v>0</v>
          </cell>
          <cell r="AE357"/>
          <cell r="AF357" t="e">
            <v>#N/A</v>
          </cell>
        </row>
        <row r="358">
          <cell r="A358" t="str">
            <v>ACTIVE</v>
          </cell>
          <cell r="B358" t="str">
            <v>436-169</v>
          </cell>
          <cell r="C358">
            <v>22557280</v>
          </cell>
          <cell r="D358" t="str">
            <v>436-169</v>
          </cell>
          <cell r="E358" t="str">
            <v>SCH 40</v>
          </cell>
          <cell r="F358" t="str">
            <v>1-1/4X1-1/2 RED MALE ADAPT MIPTXS</v>
          </cell>
          <cell r="G358">
            <v>0.17199999999999999</v>
          </cell>
          <cell r="H358">
            <v>7.8017824E-2</v>
          </cell>
          <cell r="I358">
            <v>125</v>
          </cell>
          <cell r="J358" t="str">
            <v>-</v>
          </cell>
          <cell r="K358">
            <v>5.33</v>
          </cell>
          <cell r="L358">
            <v>0.54705000000000004</v>
          </cell>
          <cell r="M358" t="str">
            <v>DURA</v>
          </cell>
          <cell r="N358" t="str">
            <v>436-169</v>
          </cell>
          <cell r="O358">
            <v>5</v>
          </cell>
          <cell r="P358" t="str">
            <v>D</v>
          </cell>
          <cell r="Q358">
            <v>5.4018912529550827</v>
          </cell>
          <cell r="R358">
            <v>6.1041371158392428</v>
          </cell>
          <cell r="S358">
            <v>5.0599999999999996</v>
          </cell>
          <cell r="T358">
            <v>5.0599999999999996</v>
          </cell>
          <cell r="U358">
            <v>5.0599999999999996</v>
          </cell>
          <cell r="V358">
            <v>5.33</v>
          </cell>
          <cell r="W358">
            <v>5.33</v>
          </cell>
          <cell r="X358"/>
          <cell r="Y358" t="str">
            <v/>
          </cell>
          <cell r="Z358">
            <v>375</v>
          </cell>
          <cell r="AA358">
            <v>0</v>
          </cell>
          <cell r="AB358">
            <v>0</v>
          </cell>
          <cell r="AC358">
            <v>0</v>
          </cell>
          <cell r="AD358">
            <v>0</v>
          </cell>
          <cell r="AE358"/>
          <cell r="AF358" t="e">
            <v>#N/A</v>
          </cell>
        </row>
        <row r="359">
          <cell r="A359" t="str">
            <v>ACTIVE</v>
          </cell>
          <cell r="B359" t="str">
            <v>436-210-2</v>
          </cell>
          <cell r="C359">
            <v>22557282</v>
          </cell>
          <cell r="D359" t="str">
            <v>436-210-2</v>
          </cell>
          <cell r="E359" t="str">
            <v>SCH 40</v>
          </cell>
          <cell r="F359" t="str">
            <v>1-1/2X3/4 RED MALE ADAPTER MIPT X S</v>
          </cell>
          <cell r="G359">
            <v>0.109</v>
          </cell>
          <cell r="H359">
            <v>4.9441527999999998E-2</v>
          </cell>
          <cell r="I359">
            <v>125</v>
          </cell>
          <cell r="J359" t="str">
            <v>-</v>
          </cell>
          <cell r="K359">
            <v>6.376344086021505</v>
          </cell>
          <cell r="L359">
            <v>0.64200000000000002</v>
          </cell>
          <cell r="M359" t="str">
            <v>DURA</v>
          </cell>
          <cell r="N359" t="str">
            <v>436-210-2</v>
          </cell>
          <cell r="O359">
            <v>5</v>
          </cell>
          <cell r="P359" t="str">
            <v>D</v>
          </cell>
          <cell r="Q359">
            <v>6.3238770685579198</v>
          </cell>
          <cell r="R359">
            <v>7.1459810874704486</v>
          </cell>
          <cell r="S359">
            <v>5.93</v>
          </cell>
          <cell r="T359">
            <v>5.93</v>
          </cell>
          <cell r="U359">
            <v>5.93</v>
          </cell>
          <cell r="V359">
            <v>6.376344086021505</v>
          </cell>
          <cell r="W359">
            <v>6.376344086021505</v>
          </cell>
          <cell r="X359"/>
          <cell r="Y359" t="str">
            <v/>
          </cell>
          <cell r="Z359">
            <v>376</v>
          </cell>
          <cell r="AA359">
            <v>0</v>
          </cell>
          <cell r="AB359">
            <v>0</v>
          </cell>
          <cell r="AC359">
            <v>0</v>
          </cell>
          <cell r="AD359">
            <v>0</v>
          </cell>
          <cell r="AE359"/>
          <cell r="AF359" t="e">
            <v>#N/A</v>
          </cell>
        </row>
        <row r="360">
          <cell r="A360" t="str">
            <v>ACTIVE</v>
          </cell>
          <cell r="B360" t="str">
            <v>436-211-2</v>
          </cell>
          <cell r="C360">
            <v>22557284</v>
          </cell>
          <cell r="D360" t="str">
            <v>436-211-2</v>
          </cell>
          <cell r="E360" t="str">
            <v>SCH 40</v>
          </cell>
          <cell r="F360" t="str">
            <v>1-1/2X1 RED MALE ADAPTER MIPT X S</v>
          </cell>
          <cell r="G360">
            <v>0.151</v>
          </cell>
          <cell r="H360">
            <v>6.8492391999999999E-2</v>
          </cell>
          <cell r="I360">
            <v>125</v>
          </cell>
          <cell r="J360" t="str">
            <v>-</v>
          </cell>
          <cell r="K360">
            <v>4.9354838709677411</v>
          </cell>
          <cell r="L360">
            <v>0.497</v>
          </cell>
          <cell r="M360" t="str">
            <v>DURA</v>
          </cell>
          <cell r="N360" t="str">
            <v>436-211-2</v>
          </cell>
          <cell r="O360">
            <v>5</v>
          </cell>
          <cell r="P360" t="str">
            <v>D</v>
          </cell>
          <cell r="Q360">
            <v>4.8936170212765955</v>
          </cell>
          <cell r="R360">
            <v>5.5297872340425522</v>
          </cell>
          <cell r="S360">
            <v>4.59</v>
          </cell>
          <cell r="T360">
            <v>4.59</v>
          </cell>
          <cell r="U360">
            <v>4.59</v>
          </cell>
          <cell r="V360">
            <v>4.9354838709677411</v>
          </cell>
          <cell r="W360">
            <v>4.9354838709677411</v>
          </cell>
          <cell r="X360"/>
          <cell r="Y360" t="str">
            <v/>
          </cell>
          <cell r="Z360">
            <v>377</v>
          </cell>
          <cell r="AA360">
            <v>0</v>
          </cell>
          <cell r="AB360">
            <v>0</v>
          </cell>
          <cell r="AC360">
            <v>0</v>
          </cell>
          <cell r="AD360">
            <v>0</v>
          </cell>
          <cell r="AE360"/>
          <cell r="AF360" t="e">
            <v>#N/A</v>
          </cell>
        </row>
        <row r="361">
          <cell r="A361" t="str">
            <v>ACTIVE</v>
          </cell>
          <cell r="B361" t="str">
            <v>436-212</v>
          </cell>
          <cell r="C361">
            <v>22557238</v>
          </cell>
          <cell r="D361" t="str">
            <v>436-212</v>
          </cell>
          <cell r="E361" t="str">
            <v>SCH 40</v>
          </cell>
          <cell r="F361" t="str">
            <v>1-1/2X1-1/4 RED MALE ADAPTER MXS</v>
          </cell>
          <cell r="G361">
            <v>0.151</v>
          </cell>
          <cell r="H361">
            <v>6.8492391999999999E-2</v>
          </cell>
          <cell r="I361">
            <v>50</v>
          </cell>
          <cell r="J361" t="str">
            <v>-</v>
          </cell>
          <cell r="K361">
            <v>6.44</v>
          </cell>
          <cell r="L361">
            <v>0.83685000000000009</v>
          </cell>
          <cell r="M361" t="str">
            <v>DURA</v>
          </cell>
          <cell r="N361" t="str">
            <v>436-212</v>
          </cell>
          <cell r="O361">
            <v>5</v>
          </cell>
          <cell r="P361" t="str">
            <v>D</v>
          </cell>
          <cell r="Q361">
            <v>6.5248226950354606</v>
          </cell>
          <cell r="R361">
            <v>7.3730496453900702</v>
          </cell>
          <cell r="S361">
            <v>6.12</v>
          </cell>
          <cell r="T361">
            <v>6.12</v>
          </cell>
          <cell r="U361">
            <v>6.12</v>
          </cell>
          <cell r="V361">
            <v>6.44</v>
          </cell>
          <cell r="W361">
            <v>6.44</v>
          </cell>
          <cell r="X361"/>
          <cell r="Y361" t="str">
            <v/>
          </cell>
          <cell r="Z361">
            <v>378</v>
          </cell>
          <cell r="AA361">
            <v>0</v>
          </cell>
          <cell r="AB361">
            <v>0</v>
          </cell>
          <cell r="AC361">
            <v>0</v>
          </cell>
          <cell r="AD361">
            <v>0</v>
          </cell>
          <cell r="AE361"/>
          <cell r="AF361" t="e">
            <v>#N/A</v>
          </cell>
        </row>
        <row r="362">
          <cell r="A362" t="str">
            <v>ACTIVE</v>
          </cell>
          <cell r="B362" t="str">
            <v>436-213</v>
          </cell>
          <cell r="C362">
            <v>22557246</v>
          </cell>
          <cell r="D362" t="str">
            <v>436-213</v>
          </cell>
          <cell r="E362" t="str">
            <v>SCH 40</v>
          </cell>
          <cell r="F362" t="str">
            <v>1-1/2X2 RED MALE ADAPTER MXS</v>
          </cell>
          <cell r="G362">
            <v>0.28699999999999998</v>
          </cell>
          <cell r="H362">
            <v>0.13018090399999999</v>
          </cell>
          <cell r="I362">
            <v>50</v>
          </cell>
          <cell r="J362" t="str">
            <v>-</v>
          </cell>
          <cell r="K362">
            <v>6.44</v>
          </cell>
          <cell r="L362">
            <v>0.70066499999999998</v>
          </cell>
          <cell r="M362" t="str">
            <v>DURA</v>
          </cell>
          <cell r="N362" t="str">
            <v>436-213</v>
          </cell>
          <cell r="O362">
            <v>5</v>
          </cell>
          <cell r="P362" t="str">
            <v>D</v>
          </cell>
          <cell r="Q362">
            <v>6.5248226950354606</v>
          </cell>
          <cell r="R362">
            <v>7.3730496453900702</v>
          </cell>
          <cell r="S362">
            <v>6.12</v>
          </cell>
          <cell r="T362">
            <v>6.12</v>
          </cell>
          <cell r="U362">
            <v>6.12</v>
          </cell>
          <cell r="V362">
            <v>6.44</v>
          </cell>
          <cell r="W362">
            <v>6.44</v>
          </cell>
          <cell r="X362"/>
          <cell r="Y362" t="str">
            <v/>
          </cell>
          <cell r="Z362">
            <v>379</v>
          </cell>
          <cell r="AA362">
            <v>0</v>
          </cell>
          <cell r="AB362">
            <v>0</v>
          </cell>
          <cell r="AC362">
            <v>0</v>
          </cell>
          <cell r="AD362">
            <v>0</v>
          </cell>
          <cell r="AE362"/>
          <cell r="AF362" t="e">
            <v>#N/A</v>
          </cell>
        </row>
        <row r="363">
          <cell r="A363" t="str">
            <v>ACTIVE</v>
          </cell>
          <cell r="B363" t="str">
            <v>436-247-2</v>
          </cell>
          <cell r="C363">
            <v>22557254</v>
          </cell>
          <cell r="D363" t="str">
            <v>436-247-2</v>
          </cell>
          <cell r="E363" t="str">
            <v>SCH 40</v>
          </cell>
          <cell r="F363" t="str">
            <v>2X1/2 RED MALE ADAPTER MIPTXS</v>
          </cell>
          <cell r="G363">
            <v>0.21099999999999999</v>
          </cell>
          <cell r="H363">
            <v>9.5707911999999992E-2</v>
          </cell>
          <cell r="I363">
            <v>50</v>
          </cell>
          <cell r="J363" t="str">
            <v>-</v>
          </cell>
          <cell r="K363">
            <v>7.5053763440860219</v>
          </cell>
          <cell r="L363">
            <v>0.755</v>
          </cell>
          <cell r="M363" t="str">
            <v>DURA</v>
          </cell>
          <cell r="N363" t="str">
            <v>436-247-2</v>
          </cell>
          <cell r="O363">
            <v>5</v>
          </cell>
          <cell r="P363" t="str">
            <v>D</v>
          </cell>
          <cell r="Q363">
            <v>7.4349881796690314</v>
          </cell>
          <cell r="R363">
            <v>8.4015366430260041</v>
          </cell>
          <cell r="S363">
            <v>6.98</v>
          </cell>
          <cell r="T363">
            <v>6.98</v>
          </cell>
          <cell r="U363">
            <v>6.98</v>
          </cell>
          <cell r="V363">
            <v>7.5053763440860219</v>
          </cell>
          <cell r="W363">
            <v>7.5053763440860219</v>
          </cell>
          <cell r="X363"/>
          <cell r="Y363" t="str">
            <v/>
          </cell>
          <cell r="Z363">
            <v>380</v>
          </cell>
          <cell r="AA363">
            <v>0</v>
          </cell>
          <cell r="AB363">
            <v>0</v>
          </cell>
          <cell r="AC363">
            <v>0</v>
          </cell>
          <cell r="AD363">
            <v>0</v>
          </cell>
          <cell r="AE363"/>
          <cell r="AF363" t="e">
            <v>#N/A</v>
          </cell>
        </row>
        <row r="364">
          <cell r="A364" t="str">
            <v>ACTIVE</v>
          </cell>
          <cell r="B364" t="str">
            <v>436-249-2</v>
          </cell>
          <cell r="C364">
            <v>22557256</v>
          </cell>
          <cell r="D364" t="str">
            <v>436-249-2</v>
          </cell>
          <cell r="E364" t="str">
            <v>SCH 40</v>
          </cell>
          <cell r="F364" t="str">
            <v>2X1 REDUCING MALE ADAPTER MIPT X S</v>
          </cell>
          <cell r="G364">
            <v>0.13300000000000001</v>
          </cell>
          <cell r="H364">
            <v>6.0327736E-2</v>
          </cell>
          <cell r="I364">
            <v>50</v>
          </cell>
          <cell r="J364" t="str">
            <v>-</v>
          </cell>
          <cell r="K364">
            <v>7.5053763440860219</v>
          </cell>
          <cell r="L364">
            <v>0.755</v>
          </cell>
          <cell r="M364" t="str">
            <v>DURA</v>
          </cell>
          <cell r="N364" t="str">
            <v>436-249-2</v>
          </cell>
          <cell r="O364">
            <v>5</v>
          </cell>
          <cell r="P364" t="str">
            <v>D</v>
          </cell>
          <cell r="Q364">
            <v>7.4349881796690314</v>
          </cell>
          <cell r="R364">
            <v>8.4015366430260041</v>
          </cell>
          <cell r="S364">
            <v>6.98</v>
          </cell>
          <cell r="T364">
            <v>6.98</v>
          </cell>
          <cell r="U364">
            <v>6.98</v>
          </cell>
          <cell r="V364">
            <v>7.5053763440860219</v>
          </cell>
          <cell r="W364">
            <v>7.5053763440860219</v>
          </cell>
          <cell r="X364"/>
          <cell r="Y364" t="str">
            <v/>
          </cell>
          <cell r="Z364">
            <v>381</v>
          </cell>
          <cell r="AA364">
            <v>0</v>
          </cell>
          <cell r="AB364">
            <v>0</v>
          </cell>
          <cell r="AC364">
            <v>0</v>
          </cell>
          <cell r="AD364">
            <v>0</v>
          </cell>
          <cell r="AE364"/>
          <cell r="AF364" t="e">
            <v>#N/A</v>
          </cell>
        </row>
        <row r="365">
          <cell r="A365" t="str">
            <v>ACTIVE</v>
          </cell>
          <cell r="B365" t="str">
            <v>436-251-2</v>
          </cell>
          <cell r="C365">
            <v>22557258</v>
          </cell>
          <cell r="D365" t="str">
            <v>436-251-2</v>
          </cell>
          <cell r="E365" t="str">
            <v>SCH 40</v>
          </cell>
          <cell r="F365" t="str">
            <v>2X1-1/2 RED MALE ADAPTER MIPTXS</v>
          </cell>
          <cell r="G365">
            <v>0.13</v>
          </cell>
          <cell r="H365">
            <v>5.8966959999999999E-2</v>
          </cell>
          <cell r="I365">
            <v>50</v>
          </cell>
          <cell r="J365" t="str">
            <v>-</v>
          </cell>
          <cell r="K365">
            <v>7.5053763440860219</v>
          </cell>
          <cell r="L365">
            <v>0.95203499999999996</v>
          </cell>
          <cell r="M365" t="str">
            <v>DURA</v>
          </cell>
          <cell r="N365" t="str">
            <v>436-251-2</v>
          </cell>
          <cell r="O365">
            <v>5</v>
          </cell>
          <cell r="P365" t="str">
            <v>D</v>
          </cell>
          <cell r="Q365">
            <v>7.4349881796690314</v>
          </cell>
          <cell r="R365">
            <v>8.4015366430260041</v>
          </cell>
          <cell r="S365">
            <v>6.98</v>
          </cell>
          <cell r="T365">
            <v>6.98</v>
          </cell>
          <cell r="U365">
            <v>6.98</v>
          </cell>
          <cell r="V365">
            <v>7.5053763440860219</v>
          </cell>
          <cell r="W365">
            <v>7.5053763440860219</v>
          </cell>
          <cell r="X365"/>
          <cell r="Y365" t="str">
            <v/>
          </cell>
          <cell r="Z365">
            <v>382</v>
          </cell>
          <cell r="AA365">
            <v>0</v>
          </cell>
          <cell r="AB365">
            <v>0</v>
          </cell>
          <cell r="AC365">
            <v>0</v>
          </cell>
          <cell r="AD365">
            <v>0</v>
          </cell>
          <cell r="AE365"/>
          <cell r="AF365" t="e">
            <v>#N/A</v>
          </cell>
        </row>
        <row r="366">
          <cell r="A366" t="str">
            <v>ACTIVE</v>
          </cell>
          <cell r="B366" t="str">
            <v>436-287-2</v>
          </cell>
          <cell r="C366">
            <v>22557262</v>
          </cell>
          <cell r="D366" t="str">
            <v>436-287-2</v>
          </cell>
          <cell r="E366" t="str">
            <v>SCH 40</v>
          </cell>
          <cell r="F366" t="str">
            <v>2-1/2X1/2 RED MALE ADAPTER MIPTXS</v>
          </cell>
          <cell r="G366">
            <v>0.39700000000000002</v>
          </cell>
          <cell r="H366">
            <v>0.180076024</v>
          </cell>
          <cell r="I366">
            <v>25</v>
          </cell>
          <cell r="J366" t="str">
            <v>-</v>
          </cell>
          <cell r="K366">
            <v>11.677419354838708</v>
          </cell>
          <cell r="L366">
            <v>1.1759999999999999</v>
          </cell>
          <cell r="M366" t="str">
            <v>DURA</v>
          </cell>
          <cell r="N366" t="str">
            <v>436-287-2</v>
          </cell>
          <cell r="O366">
            <v>5</v>
          </cell>
          <cell r="P366" t="str">
            <v>D</v>
          </cell>
          <cell r="Q366">
            <v>11.583924349881798</v>
          </cell>
          <cell r="R366">
            <v>13.08983451536643</v>
          </cell>
          <cell r="S366">
            <v>10.86</v>
          </cell>
          <cell r="T366">
            <v>10.86</v>
          </cell>
          <cell r="U366">
            <v>10.86</v>
          </cell>
          <cell r="V366">
            <v>11.677419354838708</v>
          </cell>
          <cell r="W366">
            <v>11.677419354838708</v>
          </cell>
          <cell r="X366"/>
          <cell r="Y366" t="str">
            <v/>
          </cell>
          <cell r="Z366">
            <v>383</v>
          </cell>
          <cell r="AA366">
            <v>0</v>
          </cell>
          <cell r="AB366">
            <v>0</v>
          </cell>
          <cell r="AC366">
            <v>0</v>
          </cell>
          <cell r="AD366">
            <v>0</v>
          </cell>
          <cell r="AE366"/>
          <cell r="AF366" t="e">
            <v>#N/A</v>
          </cell>
        </row>
        <row r="367">
          <cell r="A367" t="str">
            <v>ACTIVE</v>
          </cell>
          <cell r="B367" t="str">
            <v>436-288-2</v>
          </cell>
          <cell r="C367">
            <v>22557264</v>
          </cell>
          <cell r="D367" t="str">
            <v>436-288-2</v>
          </cell>
          <cell r="E367" t="str">
            <v>SCH 40</v>
          </cell>
          <cell r="F367" t="str">
            <v>2-1/2X3/4 RED MALE ADAPTER MIPTXS</v>
          </cell>
          <cell r="G367">
            <v>0.39600000000000002</v>
          </cell>
          <cell r="H367">
            <v>0.179622432</v>
          </cell>
          <cell r="I367">
            <v>25</v>
          </cell>
          <cell r="J367" t="str">
            <v>-</v>
          </cell>
          <cell r="K367">
            <v>11.677419354838708</v>
          </cell>
          <cell r="L367">
            <v>1.1759999999999999</v>
          </cell>
          <cell r="M367" t="str">
            <v>DURA</v>
          </cell>
          <cell r="N367" t="str">
            <v>436-288-2</v>
          </cell>
          <cell r="O367">
            <v>5</v>
          </cell>
          <cell r="P367" t="str">
            <v>D</v>
          </cell>
          <cell r="Q367">
            <v>11.583924349881798</v>
          </cell>
          <cell r="R367">
            <v>13.08983451536643</v>
          </cell>
          <cell r="S367">
            <v>10.86</v>
          </cell>
          <cell r="T367">
            <v>10.86</v>
          </cell>
          <cell r="U367">
            <v>10.86</v>
          </cell>
          <cell r="V367">
            <v>11.677419354838708</v>
          </cell>
          <cell r="W367">
            <v>11.677419354838708</v>
          </cell>
          <cell r="X367"/>
          <cell r="Y367" t="str">
            <v/>
          </cell>
          <cell r="Z367">
            <v>384</v>
          </cell>
          <cell r="AA367">
            <v>0</v>
          </cell>
          <cell r="AB367">
            <v>0</v>
          </cell>
          <cell r="AC367">
            <v>0</v>
          </cell>
          <cell r="AD367">
            <v>0</v>
          </cell>
          <cell r="AE367"/>
          <cell r="AF367" t="e">
            <v>#N/A</v>
          </cell>
        </row>
        <row r="368">
          <cell r="A368" t="str">
            <v>ACTIVE</v>
          </cell>
          <cell r="B368" t="str">
            <v>436-289-2</v>
          </cell>
          <cell r="C368">
            <v>22557266</v>
          </cell>
          <cell r="D368" t="str">
            <v>436-289-2</v>
          </cell>
          <cell r="E368" t="str">
            <v>SCH 40</v>
          </cell>
          <cell r="F368" t="str">
            <v>2-1/2X1 RED MALE ADAPTER MIPTXS</v>
          </cell>
          <cell r="G368">
            <v>0.40799999999999997</v>
          </cell>
          <cell r="H368">
            <v>0.18506553599999997</v>
          </cell>
          <cell r="I368">
            <v>25</v>
          </cell>
          <cell r="J368" t="str">
            <v>-</v>
          </cell>
          <cell r="K368">
            <v>11.677419354838708</v>
          </cell>
          <cell r="L368">
            <v>1.1759999999999999</v>
          </cell>
          <cell r="M368" t="str">
            <v>DURA</v>
          </cell>
          <cell r="N368" t="str">
            <v>436-289-2</v>
          </cell>
          <cell r="O368">
            <v>5</v>
          </cell>
          <cell r="P368" t="str">
            <v>D</v>
          </cell>
          <cell r="Q368">
            <v>11.583924349881798</v>
          </cell>
          <cell r="R368">
            <v>13.08983451536643</v>
          </cell>
          <cell r="S368">
            <v>10.86</v>
          </cell>
          <cell r="T368">
            <v>10.86</v>
          </cell>
          <cell r="U368">
            <v>10.86</v>
          </cell>
          <cell r="V368">
            <v>11.677419354838708</v>
          </cell>
          <cell r="W368">
            <v>11.677419354838708</v>
          </cell>
          <cell r="X368"/>
          <cell r="Y368" t="str">
            <v/>
          </cell>
          <cell r="Z368">
            <v>385</v>
          </cell>
          <cell r="AA368">
            <v>0</v>
          </cell>
          <cell r="AB368">
            <v>0</v>
          </cell>
          <cell r="AC368">
            <v>0</v>
          </cell>
          <cell r="AD368">
            <v>0</v>
          </cell>
          <cell r="AE368"/>
          <cell r="AF368" t="e">
            <v>#N/A</v>
          </cell>
        </row>
        <row r="369">
          <cell r="A369" t="str">
            <v>ACTIVE</v>
          </cell>
          <cell r="B369" t="str">
            <v>436-290-2</v>
          </cell>
          <cell r="C369">
            <v>22557268</v>
          </cell>
          <cell r="D369" t="str">
            <v>436-290-2</v>
          </cell>
          <cell r="E369" t="str">
            <v>SCH 40</v>
          </cell>
          <cell r="F369" t="str">
            <v>2-1/2X1-1/4 RED MALE ADAPTER MIPTXS</v>
          </cell>
          <cell r="G369">
            <v>0.40600000000000003</v>
          </cell>
          <cell r="H369">
            <v>0.184158352</v>
          </cell>
          <cell r="I369">
            <v>25</v>
          </cell>
          <cell r="J369" t="str">
            <v>-</v>
          </cell>
          <cell r="K369">
            <v>11.677419354838708</v>
          </cell>
          <cell r="L369">
            <v>1.1759999999999999</v>
          </cell>
          <cell r="M369" t="str">
            <v>DURA</v>
          </cell>
          <cell r="N369" t="str">
            <v>436-290-2</v>
          </cell>
          <cell r="O369">
            <v>5</v>
          </cell>
          <cell r="P369" t="str">
            <v>D</v>
          </cell>
          <cell r="Q369">
            <v>11.583924349881798</v>
          </cell>
          <cell r="R369">
            <v>13.08983451536643</v>
          </cell>
          <cell r="S369">
            <v>10.86</v>
          </cell>
          <cell r="T369">
            <v>10.86</v>
          </cell>
          <cell r="U369">
            <v>10.86</v>
          </cell>
          <cell r="V369">
            <v>11.677419354838708</v>
          </cell>
          <cell r="W369">
            <v>11.677419354838708</v>
          </cell>
          <cell r="X369"/>
          <cell r="Y369" t="str">
            <v/>
          </cell>
          <cell r="Z369">
            <v>386</v>
          </cell>
          <cell r="AA369">
            <v>0</v>
          </cell>
          <cell r="AB369">
            <v>0</v>
          </cell>
          <cell r="AC369">
            <v>0</v>
          </cell>
          <cell r="AD369">
            <v>0</v>
          </cell>
          <cell r="AE369"/>
          <cell r="AF369" t="e">
            <v>#N/A</v>
          </cell>
        </row>
        <row r="370">
          <cell r="A370" t="str">
            <v>ACTIVE</v>
          </cell>
          <cell r="B370" t="str">
            <v>436-291-2</v>
          </cell>
          <cell r="C370">
            <v>22557270</v>
          </cell>
          <cell r="D370" t="str">
            <v>436-291-2</v>
          </cell>
          <cell r="E370" t="str">
            <v>SCH 40</v>
          </cell>
          <cell r="F370" t="str">
            <v>2-1/2X1-1/2 RED MALE ADAPTER MIPTXS</v>
          </cell>
          <cell r="G370">
            <v>0.39800000000000002</v>
          </cell>
          <cell r="H370">
            <v>0.180529616</v>
          </cell>
          <cell r="I370">
            <v>25</v>
          </cell>
          <cell r="J370" t="str">
            <v>-</v>
          </cell>
          <cell r="K370">
            <v>11.677419354838708</v>
          </cell>
          <cell r="L370">
            <v>1.1759999999999999</v>
          </cell>
          <cell r="M370" t="str">
            <v>DURA</v>
          </cell>
          <cell r="N370" t="str">
            <v>436-291-2</v>
          </cell>
          <cell r="O370">
            <v>5</v>
          </cell>
          <cell r="P370" t="str">
            <v>D</v>
          </cell>
          <cell r="Q370">
            <v>11.583924349881798</v>
          </cell>
          <cell r="R370">
            <v>13.08983451536643</v>
          </cell>
          <cell r="S370">
            <v>10.86</v>
          </cell>
          <cell r="T370">
            <v>10.86</v>
          </cell>
          <cell r="U370">
            <v>10.86</v>
          </cell>
          <cell r="V370">
            <v>11.677419354838708</v>
          </cell>
          <cell r="W370">
            <v>11.677419354838708</v>
          </cell>
          <cell r="X370"/>
          <cell r="Y370" t="str">
            <v/>
          </cell>
          <cell r="Z370">
            <v>387</v>
          </cell>
          <cell r="AA370">
            <v>0</v>
          </cell>
          <cell r="AB370">
            <v>0</v>
          </cell>
          <cell r="AC370">
            <v>0</v>
          </cell>
          <cell r="AD370">
            <v>0</v>
          </cell>
          <cell r="AE370"/>
          <cell r="AF370" t="e">
            <v>#N/A</v>
          </cell>
        </row>
        <row r="371">
          <cell r="A371" t="str">
            <v>ACTIVE</v>
          </cell>
          <cell r="B371" t="str">
            <v>436-292-2</v>
          </cell>
          <cell r="C371">
            <v>22557272</v>
          </cell>
          <cell r="D371" t="str">
            <v>436-292-2</v>
          </cell>
          <cell r="E371" t="str">
            <v>SCH 40</v>
          </cell>
          <cell r="F371" t="str">
            <v>2-1/2X2 RED MALE ADAPTER MIPTXS</v>
          </cell>
          <cell r="G371">
            <v>0.216</v>
          </cell>
          <cell r="H371">
            <v>9.7975871999999992E-2</v>
          </cell>
          <cell r="I371">
            <v>25</v>
          </cell>
          <cell r="J371" t="str">
            <v>-</v>
          </cell>
          <cell r="K371">
            <v>11.677419354838708</v>
          </cell>
          <cell r="L371">
            <v>1.2347999999999999</v>
          </cell>
          <cell r="M371" t="str">
            <v>DURA</v>
          </cell>
          <cell r="N371" t="str">
            <v>436-292-2</v>
          </cell>
          <cell r="O371">
            <v>5</v>
          </cell>
          <cell r="P371" t="str">
            <v>D</v>
          </cell>
          <cell r="Q371">
            <v>11.583924349881798</v>
          </cell>
          <cell r="R371">
            <v>13.08983451536643</v>
          </cell>
          <cell r="S371">
            <v>10.86</v>
          </cell>
          <cell r="T371">
            <v>10.86</v>
          </cell>
          <cell r="U371">
            <v>10.86</v>
          </cell>
          <cell r="V371">
            <v>11.677419354838708</v>
          </cell>
          <cell r="W371">
            <v>11.677419354838708</v>
          </cell>
          <cell r="X371"/>
          <cell r="Y371" t="str">
            <v/>
          </cell>
          <cell r="Z371">
            <v>388</v>
          </cell>
          <cell r="AA371">
            <v>0</v>
          </cell>
          <cell r="AB371">
            <v>0</v>
          </cell>
          <cell r="AC371">
            <v>0</v>
          </cell>
          <cell r="AD371">
            <v>0</v>
          </cell>
          <cell r="AE371"/>
          <cell r="AF371" t="e">
            <v>#N/A</v>
          </cell>
        </row>
        <row r="372">
          <cell r="A372" t="str">
            <v>ACTIVE</v>
          </cell>
          <cell r="B372" t="str">
            <v>436-339-2</v>
          </cell>
          <cell r="C372">
            <v>22557274</v>
          </cell>
          <cell r="D372" t="str">
            <v>436-339-2</v>
          </cell>
          <cell r="E372" t="str">
            <v>SCH 40</v>
          </cell>
          <cell r="F372" t="str">
            <v>3X2-1/2 RED MALE ADAPTER MIPTXS</v>
          </cell>
          <cell r="G372">
            <v>0.36</v>
          </cell>
          <cell r="H372">
            <v>0.16329311999999999</v>
          </cell>
          <cell r="I372">
            <v>25</v>
          </cell>
          <cell r="J372" t="str">
            <v>-</v>
          </cell>
          <cell r="K372">
            <v>14.354838709677418</v>
          </cell>
          <cell r="L372">
            <v>1.446</v>
          </cell>
          <cell r="M372" t="str">
            <v>DURA</v>
          </cell>
          <cell r="N372" t="str">
            <v>436-339-2</v>
          </cell>
          <cell r="O372" t="str">
            <v>BOX</v>
          </cell>
          <cell r="P372" t="str">
            <v>D</v>
          </cell>
          <cell r="Q372">
            <v>14.243498817966904</v>
          </cell>
          <cell r="R372">
            <v>16.0951536643026</v>
          </cell>
          <cell r="S372">
            <v>13.35</v>
          </cell>
          <cell r="T372">
            <v>13.35</v>
          </cell>
          <cell r="U372">
            <v>13.35</v>
          </cell>
          <cell r="V372">
            <v>14.354838709677418</v>
          </cell>
          <cell r="W372">
            <v>14.354838709677418</v>
          </cell>
          <cell r="X372"/>
          <cell r="Y372" t="str">
            <v/>
          </cell>
          <cell r="Z372">
            <v>389</v>
          </cell>
          <cell r="AA372">
            <v>0</v>
          </cell>
          <cell r="AB372">
            <v>0</v>
          </cell>
          <cell r="AC372">
            <v>0</v>
          </cell>
          <cell r="AD372">
            <v>0</v>
          </cell>
          <cell r="AE372"/>
          <cell r="AF372" t="e">
            <v>#N/A</v>
          </cell>
        </row>
        <row r="373">
          <cell r="A373" t="str">
            <v>ACTIVE</v>
          </cell>
          <cell r="B373" t="str">
            <v>436-341</v>
          </cell>
          <cell r="C373">
            <v>22557276</v>
          </cell>
          <cell r="D373" t="str">
            <v>436-341</v>
          </cell>
          <cell r="E373" t="str">
            <v>SCH 40</v>
          </cell>
          <cell r="F373" t="str">
            <v>3X4 REDUCING MALE ADAPTER MIPT X S</v>
          </cell>
          <cell r="G373">
            <v>0.90800000000000003</v>
          </cell>
          <cell r="H373">
            <v>0.41186153600000003</v>
          </cell>
          <cell r="I373">
            <v>6</v>
          </cell>
          <cell r="J373" t="str">
            <v>-</v>
          </cell>
          <cell r="K373">
            <v>22.602150537634408</v>
          </cell>
          <cell r="L373">
            <v>2.2764000000000002</v>
          </cell>
          <cell r="M373" t="str">
            <v>DURA</v>
          </cell>
          <cell r="N373" t="str">
            <v>436-341</v>
          </cell>
          <cell r="O373">
            <v>1</v>
          </cell>
          <cell r="P373" t="str">
            <v>D</v>
          </cell>
          <cell r="Q373">
            <v>22.423167848699766</v>
          </cell>
          <cell r="R373">
            <v>25.338179669030733</v>
          </cell>
          <cell r="S373">
            <v>21.02</v>
          </cell>
          <cell r="T373">
            <v>21.02</v>
          </cell>
          <cell r="U373">
            <v>21.02</v>
          </cell>
          <cell r="V373">
            <v>22.602150537634408</v>
          </cell>
          <cell r="W373">
            <v>22.602150537634408</v>
          </cell>
          <cell r="X373"/>
          <cell r="Y373" t="str">
            <v/>
          </cell>
          <cell r="Z373">
            <v>390</v>
          </cell>
          <cell r="AA373">
            <v>0</v>
          </cell>
          <cell r="AB373">
            <v>0</v>
          </cell>
          <cell r="AC373">
            <v>0</v>
          </cell>
          <cell r="AD373">
            <v>0</v>
          </cell>
          <cell r="AE373"/>
          <cell r="AF373" t="e">
            <v>#N/A</v>
          </cell>
        </row>
        <row r="374">
          <cell r="A374" t="str">
            <v>ACTIVE</v>
          </cell>
          <cell r="B374" t="str">
            <v>436-422-2</v>
          </cell>
          <cell r="C374">
            <v>22557278</v>
          </cell>
          <cell r="D374" t="str">
            <v>436-422-2</v>
          </cell>
          <cell r="E374" t="str">
            <v>SCH 40</v>
          </cell>
          <cell r="F374" t="str">
            <v>4X3 REDUCING MALE ADAPTER MIPT X S</v>
          </cell>
          <cell r="G374">
            <v>0.72299999999999998</v>
          </cell>
          <cell r="H374">
            <v>0.32794701599999998</v>
          </cell>
          <cell r="I374">
            <v>10</v>
          </cell>
          <cell r="J374" t="str">
            <v>-</v>
          </cell>
          <cell r="K374">
            <v>23.774193548387096</v>
          </cell>
          <cell r="L374">
            <v>2.3940000000000001</v>
          </cell>
          <cell r="M374" t="str">
            <v>DURA</v>
          </cell>
          <cell r="N374" t="str">
            <v>436-422-2</v>
          </cell>
          <cell r="O374" t="str">
            <v>BOX</v>
          </cell>
          <cell r="P374" t="str">
            <v>D</v>
          </cell>
          <cell r="Q374">
            <v>23.581560283687942</v>
          </cell>
          <cell r="R374">
            <v>26.647163120567374</v>
          </cell>
          <cell r="S374">
            <v>22.11</v>
          </cell>
          <cell r="T374">
            <v>22.11</v>
          </cell>
          <cell r="U374">
            <v>22.11</v>
          </cell>
          <cell r="V374">
            <v>23.774193548387096</v>
          </cell>
          <cell r="W374">
            <v>23.774193548387096</v>
          </cell>
          <cell r="X374"/>
          <cell r="Y374" t="str">
            <v/>
          </cell>
          <cell r="Z374">
            <v>391</v>
          </cell>
          <cell r="AA374">
            <v>0</v>
          </cell>
          <cell r="AB374">
            <v>0</v>
          </cell>
          <cell r="AC374">
            <v>0</v>
          </cell>
          <cell r="AD374">
            <v>0</v>
          </cell>
          <cell r="AE374"/>
          <cell r="AF374" t="e">
            <v>#N/A</v>
          </cell>
        </row>
        <row r="375">
          <cell r="A375" t="str">
            <v>ACTIVE</v>
          </cell>
          <cell r="B375" t="str">
            <v>437-072</v>
          </cell>
          <cell r="C375">
            <v>22552635</v>
          </cell>
          <cell r="D375" t="str">
            <v>437-072</v>
          </cell>
          <cell r="E375" t="str">
            <v>SCH 40</v>
          </cell>
          <cell r="F375" t="str">
            <v>1/2X1/4 REDUCER BUSHING SPGX SLIP</v>
          </cell>
          <cell r="G375">
            <v>2.3E-2</v>
          </cell>
          <cell r="H375">
            <v>1.0432616E-2</v>
          </cell>
          <cell r="I375">
            <v>500</v>
          </cell>
          <cell r="J375" t="str">
            <v>-</v>
          </cell>
          <cell r="K375">
            <v>1.5268817204301073</v>
          </cell>
          <cell r="L375">
            <v>0.154</v>
          </cell>
          <cell r="M375" t="str">
            <v>DURA</v>
          </cell>
          <cell r="N375" t="str">
            <v>437-072</v>
          </cell>
          <cell r="O375">
            <v>10</v>
          </cell>
          <cell r="P375" t="str">
            <v>D</v>
          </cell>
          <cell r="Q375">
            <v>1.513002364066194</v>
          </cell>
          <cell r="R375">
            <v>1.7096926713947991</v>
          </cell>
          <cell r="S375">
            <v>1.42</v>
          </cell>
          <cell r="T375">
            <v>1.42</v>
          </cell>
          <cell r="U375">
            <v>1.42</v>
          </cell>
          <cell r="V375">
            <v>1.5268817204301073</v>
          </cell>
          <cell r="W375">
            <v>1.5268817204301073</v>
          </cell>
          <cell r="X375"/>
          <cell r="Y375" t="str">
            <v/>
          </cell>
          <cell r="Z375">
            <v>392</v>
          </cell>
          <cell r="AA375">
            <v>0</v>
          </cell>
          <cell r="AB375">
            <v>0</v>
          </cell>
          <cell r="AC375">
            <v>0</v>
          </cell>
          <cell r="AD375">
            <v>0</v>
          </cell>
          <cell r="AE375"/>
          <cell r="AF375" t="e">
            <v>#N/A</v>
          </cell>
        </row>
        <row r="376">
          <cell r="A376" t="str">
            <v>ACTIVE</v>
          </cell>
          <cell r="B376" t="str">
            <v>437-073</v>
          </cell>
          <cell r="C376">
            <v>22552637</v>
          </cell>
          <cell r="D376" t="str">
            <v>437-073</v>
          </cell>
          <cell r="E376" t="str">
            <v>SCH 40</v>
          </cell>
          <cell r="F376" t="str">
            <v>1/2X3/8 REDUCER BUSHING SPGX SLIP</v>
          </cell>
          <cell r="G376">
            <v>1.6E-2</v>
          </cell>
          <cell r="H376">
            <v>7.2574720000000001E-3</v>
          </cell>
          <cell r="I376">
            <v>500</v>
          </cell>
          <cell r="J376" t="str">
            <v>-</v>
          </cell>
          <cell r="K376">
            <v>1.5268817204301073</v>
          </cell>
          <cell r="L376">
            <v>0.154</v>
          </cell>
          <cell r="M376" t="str">
            <v>DURA</v>
          </cell>
          <cell r="N376" t="str">
            <v>437-073</v>
          </cell>
          <cell r="O376">
            <v>10</v>
          </cell>
          <cell r="P376" t="str">
            <v>D</v>
          </cell>
          <cell r="Q376">
            <v>1.513002364066194</v>
          </cell>
          <cell r="R376">
            <v>1.7096926713947991</v>
          </cell>
          <cell r="S376">
            <v>1.42</v>
          </cell>
          <cell r="T376">
            <v>1.42</v>
          </cell>
          <cell r="U376">
            <v>1.42</v>
          </cell>
          <cell r="V376">
            <v>1.5268817204301073</v>
          </cell>
          <cell r="W376">
            <v>1.5268817204301073</v>
          </cell>
          <cell r="X376"/>
          <cell r="Y376" t="str">
            <v/>
          </cell>
          <cell r="Z376">
            <v>393</v>
          </cell>
          <cell r="AA376">
            <v>0</v>
          </cell>
          <cell r="AB376">
            <v>0</v>
          </cell>
          <cell r="AC376">
            <v>0</v>
          </cell>
          <cell r="AD376">
            <v>0</v>
          </cell>
          <cell r="AE376"/>
          <cell r="AF376" t="e">
            <v>#N/A</v>
          </cell>
        </row>
        <row r="377">
          <cell r="A377" t="str">
            <v>ACTIVE</v>
          </cell>
          <cell r="B377" t="str">
            <v>437-101</v>
          </cell>
          <cell r="C377">
            <v>22552309</v>
          </cell>
          <cell r="D377" t="str">
            <v>437-101</v>
          </cell>
          <cell r="E377" t="str">
            <v>SCH 40</v>
          </cell>
          <cell r="F377" t="str">
            <v>3/4X1/2 REDUCER BUSHING SPGX SLIP</v>
          </cell>
          <cell r="G377">
            <v>1.7999999999999999E-2</v>
          </cell>
          <cell r="H377">
            <v>8.1646559999999993E-3</v>
          </cell>
          <cell r="I377">
            <v>250</v>
          </cell>
          <cell r="J377">
            <v>25600</v>
          </cell>
          <cell r="K377">
            <v>0.83</v>
          </cell>
          <cell r="L377">
            <v>3.5910000000000004E-2</v>
          </cell>
          <cell r="M377" t="str">
            <v>DURA</v>
          </cell>
          <cell r="N377" t="str">
            <v>437-101</v>
          </cell>
          <cell r="O377">
            <v>10</v>
          </cell>
          <cell r="P377" t="str">
            <v>D</v>
          </cell>
          <cell r="Q377">
            <v>0.9692671394799055</v>
          </cell>
          <cell r="R377">
            <v>1.0952718676122932</v>
          </cell>
          <cell r="S377">
            <v>0.79</v>
          </cell>
          <cell r="T377">
            <v>0.79</v>
          </cell>
          <cell r="U377">
            <v>0.79</v>
          </cell>
          <cell r="V377">
            <v>0.83</v>
          </cell>
          <cell r="W377">
            <v>0.83</v>
          </cell>
          <cell r="X377"/>
          <cell r="Y377" t="str">
            <v/>
          </cell>
          <cell r="Z377">
            <v>394</v>
          </cell>
          <cell r="AA377">
            <v>0</v>
          </cell>
          <cell r="AB377">
            <v>0</v>
          </cell>
          <cell r="AC377">
            <v>0</v>
          </cell>
          <cell r="AD377">
            <v>0</v>
          </cell>
          <cell r="AE377"/>
          <cell r="AF377" t="e">
            <v>#N/A</v>
          </cell>
        </row>
        <row r="378">
          <cell r="A378" t="str">
            <v>ACTIVE</v>
          </cell>
          <cell r="B378" t="str">
            <v>437-130</v>
          </cell>
          <cell r="C378">
            <v>22552325</v>
          </cell>
          <cell r="D378" t="str">
            <v>437-130</v>
          </cell>
          <cell r="E378" t="str">
            <v>SCH 40</v>
          </cell>
          <cell r="F378" t="str">
            <v>1X1/2 REDUCER BUSHING SPGX SLIP</v>
          </cell>
          <cell r="G378">
            <v>4.8000000000000001E-2</v>
          </cell>
          <cell r="H378">
            <v>2.1772415999999999E-2</v>
          </cell>
          <cell r="I378">
            <v>250</v>
          </cell>
          <cell r="J378">
            <v>17500</v>
          </cell>
          <cell r="K378">
            <v>1.49</v>
          </cell>
          <cell r="L378">
            <v>7.350000000000001E-2</v>
          </cell>
          <cell r="M378" t="str">
            <v>DURA</v>
          </cell>
          <cell r="N378" t="str">
            <v>437-130</v>
          </cell>
          <cell r="O378">
            <v>10</v>
          </cell>
          <cell r="P378" t="str">
            <v>D</v>
          </cell>
          <cell r="Q378">
            <v>1.513002364066194</v>
          </cell>
          <cell r="R378">
            <v>1.7096926713947991</v>
          </cell>
          <cell r="S378">
            <v>1.42</v>
          </cell>
          <cell r="T378">
            <v>1.42</v>
          </cell>
          <cell r="U378">
            <v>1.42</v>
          </cell>
          <cell r="V378">
            <v>1.49</v>
          </cell>
          <cell r="W378">
            <v>1.49</v>
          </cell>
          <cell r="X378"/>
          <cell r="Y378" t="str">
            <v/>
          </cell>
          <cell r="Z378">
            <v>395</v>
          </cell>
          <cell r="AA378">
            <v>0</v>
          </cell>
          <cell r="AB378">
            <v>0</v>
          </cell>
          <cell r="AC378">
            <v>0</v>
          </cell>
          <cell r="AD378">
            <v>0</v>
          </cell>
          <cell r="AE378"/>
          <cell r="AF378" t="e">
            <v>#N/A</v>
          </cell>
        </row>
        <row r="379">
          <cell r="A379" t="str">
            <v>ACTIVE</v>
          </cell>
          <cell r="B379" t="str">
            <v>437-131</v>
          </cell>
          <cell r="C379">
            <v>22552341</v>
          </cell>
          <cell r="D379" t="str">
            <v>437-131</v>
          </cell>
          <cell r="E379" t="str">
            <v>SCH 40</v>
          </cell>
          <cell r="F379" t="str">
            <v>1X3/4 REDUCER BUSHING SPGX SLIP</v>
          </cell>
          <cell r="G379">
            <v>3.4000000000000002E-2</v>
          </cell>
          <cell r="H379">
            <v>1.5422128E-2</v>
          </cell>
          <cell r="I379">
            <v>250</v>
          </cell>
          <cell r="J379">
            <v>17500</v>
          </cell>
          <cell r="K379">
            <v>1.49</v>
          </cell>
          <cell r="L379">
            <v>9.6075000000000008E-2</v>
          </cell>
          <cell r="M379" t="str">
            <v>DURA</v>
          </cell>
          <cell r="N379" t="str">
            <v>437-131</v>
          </cell>
          <cell r="O379">
            <v>10</v>
          </cell>
          <cell r="P379" t="str">
            <v>C</v>
          </cell>
          <cell r="Q379">
            <v>1.773049645390071</v>
          </cell>
          <cell r="R379">
            <v>2.0035460992907801</v>
          </cell>
          <cell r="S379">
            <v>1.42</v>
          </cell>
          <cell r="T379">
            <v>1.42</v>
          </cell>
          <cell r="U379">
            <v>1.42</v>
          </cell>
          <cell r="V379">
            <v>1.49</v>
          </cell>
          <cell r="W379">
            <v>1.49</v>
          </cell>
          <cell r="X379"/>
          <cell r="Y379" t="str">
            <v/>
          </cell>
          <cell r="Z379">
            <v>396</v>
          </cell>
          <cell r="AA379">
            <v>0</v>
          </cell>
          <cell r="AB379">
            <v>0</v>
          </cell>
          <cell r="AC379">
            <v>0</v>
          </cell>
          <cell r="AD379">
            <v>0</v>
          </cell>
          <cell r="AE379"/>
          <cell r="AF379" t="e">
            <v>#N/A</v>
          </cell>
        </row>
        <row r="380">
          <cell r="A380" t="str">
            <v>ACTIVE</v>
          </cell>
          <cell r="B380" t="str">
            <v>437-166</v>
          </cell>
          <cell r="C380">
            <v>22552350</v>
          </cell>
          <cell r="D380" t="str">
            <v>437-166</v>
          </cell>
          <cell r="E380" t="str">
            <v>SCH 40</v>
          </cell>
          <cell r="F380" t="str">
            <v>1-1/4X1/2 RED BUSHING SPGX SLIP</v>
          </cell>
          <cell r="G380">
            <v>7.9000000000000001E-2</v>
          </cell>
          <cell r="H380">
            <v>3.5833768000000002E-2</v>
          </cell>
          <cell r="I380">
            <v>150</v>
          </cell>
          <cell r="J380">
            <v>11200</v>
          </cell>
          <cell r="K380">
            <v>2.064516129032258</v>
          </cell>
          <cell r="L380">
            <v>0.11550000000000001</v>
          </cell>
          <cell r="M380" t="str">
            <v>DURA</v>
          </cell>
          <cell r="N380" t="str">
            <v>437-166</v>
          </cell>
          <cell r="O380">
            <v>5</v>
          </cell>
          <cell r="P380" t="str">
            <v>D</v>
          </cell>
          <cell r="Q380">
            <v>2.0449172576832151</v>
          </cell>
          <cell r="R380">
            <v>2.3107565011820328</v>
          </cell>
          <cell r="S380">
            <v>1.92</v>
          </cell>
          <cell r="T380">
            <v>1.92</v>
          </cell>
          <cell r="U380">
            <v>1.92</v>
          </cell>
          <cell r="V380">
            <v>2.064516129032258</v>
          </cell>
          <cell r="W380">
            <v>2.064516129032258</v>
          </cell>
          <cell r="X380"/>
          <cell r="Y380" t="str">
            <v/>
          </cell>
          <cell r="Z380">
            <v>397</v>
          </cell>
          <cell r="AA380">
            <v>0</v>
          </cell>
          <cell r="AB380">
            <v>0</v>
          </cell>
          <cell r="AC380">
            <v>0</v>
          </cell>
          <cell r="AD380">
            <v>0</v>
          </cell>
          <cell r="AE380"/>
          <cell r="AF380" t="e">
            <v>#N/A</v>
          </cell>
        </row>
        <row r="381">
          <cell r="A381" t="str">
            <v>ACTIVE</v>
          </cell>
          <cell r="B381" t="str">
            <v>437-167</v>
          </cell>
          <cell r="C381">
            <v>22552368</v>
          </cell>
          <cell r="D381" t="str">
            <v>437-167</v>
          </cell>
          <cell r="E381" t="str">
            <v>SCH 40</v>
          </cell>
          <cell r="F381" t="str">
            <v>1-1/4X3/4 RED BUSHING SPGX SLIP</v>
          </cell>
          <cell r="G381">
            <v>7.6999999999999999E-2</v>
          </cell>
          <cell r="H381">
            <v>3.4926583999999997E-2</v>
          </cell>
          <cell r="I381">
            <v>150</v>
          </cell>
          <cell r="J381">
            <v>11200</v>
          </cell>
          <cell r="K381">
            <v>2.17</v>
          </cell>
          <cell r="L381">
            <v>0.14343</v>
          </cell>
          <cell r="M381" t="str">
            <v>DURA</v>
          </cell>
          <cell r="N381" t="str">
            <v>437-167</v>
          </cell>
          <cell r="O381">
            <v>5</v>
          </cell>
          <cell r="P381" t="str">
            <v>D</v>
          </cell>
          <cell r="Q381">
            <v>2.0449172576832151</v>
          </cell>
          <cell r="R381">
            <v>2.3107565011820328</v>
          </cell>
          <cell r="S381">
            <v>2.06</v>
          </cell>
          <cell r="T381">
            <v>2.06</v>
          </cell>
          <cell r="U381">
            <v>2.06</v>
          </cell>
          <cell r="V381">
            <v>2.17</v>
          </cell>
          <cell r="W381">
            <v>2.17</v>
          </cell>
          <cell r="X381"/>
          <cell r="Y381" t="str">
            <v/>
          </cell>
          <cell r="Z381">
            <v>398</v>
          </cell>
          <cell r="AA381">
            <v>0</v>
          </cell>
          <cell r="AB381">
            <v>0</v>
          </cell>
          <cell r="AC381">
            <v>0</v>
          </cell>
          <cell r="AD381">
            <v>0</v>
          </cell>
          <cell r="AE381"/>
          <cell r="AF381" t="e">
            <v>#N/A</v>
          </cell>
        </row>
        <row r="382">
          <cell r="A382" t="str">
            <v>ACTIVE</v>
          </cell>
          <cell r="B382" t="str">
            <v>437-168</v>
          </cell>
          <cell r="C382">
            <v>22552376</v>
          </cell>
          <cell r="D382" t="str">
            <v>437-168</v>
          </cell>
          <cell r="E382" t="str">
            <v>SCH 40</v>
          </cell>
          <cell r="F382" t="str">
            <v>1-1/4X1 RED BUSHING SPGX SLIP</v>
          </cell>
          <cell r="G382">
            <v>5.7000000000000002E-2</v>
          </cell>
          <cell r="H382">
            <v>2.5854743999999999E-2</v>
          </cell>
          <cell r="I382">
            <v>150</v>
          </cell>
          <cell r="J382">
            <v>11200</v>
          </cell>
          <cell r="K382">
            <v>2.02</v>
          </cell>
          <cell r="L382">
            <v>0.11161500000000001</v>
          </cell>
          <cell r="M382" t="str">
            <v>DURA</v>
          </cell>
          <cell r="N382" t="str">
            <v>437-168</v>
          </cell>
          <cell r="O382">
            <v>5</v>
          </cell>
          <cell r="P382" t="str">
            <v>D</v>
          </cell>
          <cell r="Q382">
            <v>2.0449172576832151</v>
          </cell>
          <cell r="R382">
            <v>2.3107565011820328</v>
          </cell>
          <cell r="S382">
            <v>1.92</v>
          </cell>
          <cell r="T382">
            <v>1.92</v>
          </cell>
          <cell r="U382">
            <v>1.92</v>
          </cell>
          <cell r="V382">
            <v>2.02</v>
          </cell>
          <cell r="W382">
            <v>2.02</v>
          </cell>
          <cell r="X382"/>
          <cell r="Y382" t="str">
            <v/>
          </cell>
          <cell r="Z382">
            <v>399</v>
          </cell>
          <cell r="AA382">
            <v>0</v>
          </cell>
          <cell r="AB382">
            <v>0</v>
          </cell>
          <cell r="AC382">
            <v>0</v>
          </cell>
          <cell r="AD382">
            <v>0</v>
          </cell>
          <cell r="AE382"/>
          <cell r="AF382" t="e">
            <v>#N/A</v>
          </cell>
        </row>
        <row r="383">
          <cell r="A383" t="str">
            <v>ACTIVE</v>
          </cell>
          <cell r="B383" t="str">
            <v>437-209</v>
          </cell>
          <cell r="C383">
            <v>22552632</v>
          </cell>
          <cell r="D383" t="str">
            <v>437-209</v>
          </cell>
          <cell r="E383" t="str">
            <v>SCH 40</v>
          </cell>
          <cell r="F383" t="str">
            <v>1-1/2X1/2 REDUCER BUSHING SPGX S</v>
          </cell>
          <cell r="G383">
            <v>0.13200000000000001</v>
          </cell>
          <cell r="H383">
            <v>5.9874144000000004E-2</v>
          </cell>
          <cell r="I383">
            <v>100</v>
          </cell>
          <cell r="J383" t="str">
            <v>-</v>
          </cell>
          <cell r="K383">
            <v>2.14</v>
          </cell>
          <cell r="L383">
            <v>0.19834500000000002</v>
          </cell>
          <cell r="M383" t="str">
            <v>DURA</v>
          </cell>
          <cell r="N383" t="str">
            <v>437-209</v>
          </cell>
          <cell r="O383">
            <v>5</v>
          </cell>
          <cell r="P383" t="str">
            <v>D</v>
          </cell>
          <cell r="Q383">
            <v>2.1631205673758864</v>
          </cell>
          <cell r="R383">
            <v>2.4443262411347515</v>
          </cell>
          <cell r="S383">
            <v>2.0299999999999998</v>
          </cell>
          <cell r="T383">
            <v>2.0299999999999998</v>
          </cell>
          <cell r="U383">
            <v>2.0299999999999998</v>
          </cell>
          <cell r="V383">
            <v>2.14</v>
          </cell>
          <cell r="W383">
            <v>2.14</v>
          </cell>
          <cell r="X383"/>
          <cell r="Y383" t="str">
            <v/>
          </cell>
          <cell r="Z383">
            <v>400</v>
          </cell>
          <cell r="AA383">
            <v>0</v>
          </cell>
          <cell r="AB383">
            <v>0</v>
          </cell>
          <cell r="AC383">
            <v>0</v>
          </cell>
          <cell r="AD383">
            <v>0</v>
          </cell>
          <cell r="AE383"/>
          <cell r="AF383" t="e">
            <v>#N/A</v>
          </cell>
        </row>
        <row r="384">
          <cell r="A384" t="str">
            <v>ACTIVE</v>
          </cell>
          <cell r="B384" t="str">
            <v>437-210</v>
          </cell>
          <cell r="C384">
            <v>22552384</v>
          </cell>
          <cell r="D384" t="str">
            <v>437-210</v>
          </cell>
          <cell r="E384" t="str">
            <v>SCH 40</v>
          </cell>
          <cell r="F384" t="str">
            <v>1-1/2X3/4 REDUCER BUSHING SPGX S</v>
          </cell>
          <cell r="G384">
            <v>0.10100000000000001</v>
          </cell>
          <cell r="H384">
            <v>4.5812792000000005E-2</v>
          </cell>
          <cell r="I384">
            <v>100</v>
          </cell>
          <cell r="J384">
            <v>7500</v>
          </cell>
          <cell r="K384">
            <v>2.14</v>
          </cell>
          <cell r="L384">
            <v>0.19981499999999999</v>
          </cell>
          <cell r="M384" t="str">
            <v>DURA</v>
          </cell>
          <cell r="N384" t="str">
            <v>437-210</v>
          </cell>
          <cell r="O384">
            <v>5</v>
          </cell>
          <cell r="P384" t="str">
            <v>C</v>
          </cell>
          <cell r="Q384">
            <v>2.3995271867612291</v>
          </cell>
          <cell r="R384">
            <v>2.7114657210401885</v>
          </cell>
          <cell r="S384">
            <v>2.0299999999999998</v>
          </cell>
          <cell r="T384">
            <v>2.0299999999999998</v>
          </cell>
          <cell r="U384">
            <v>2.0299999999999998</v>
          </cell>
          <cell r="V384">
            <v>2.14</v>
          </cell>
          <cell r="W384">
            <v>2.14</v>
          </cell>
          <cell r="X384"/>
          <cell r="Y384" t="str">
            <v/>
          </cell>
          <cell r="Z384">
            <v>401</v>
          </cell>
          <cell r="AA384">
            <v>0</v>
          </cell>
          <cell r="AB384">
            <v>0</v>
          </cell>
          <cell r="AC384">
            <v>0</v>
          </cell>
          <cell r="AD384">
            <v>0</v>
          </cell>
          <cell r="AE384"/>
          <cell r="AF384" t="e">
            <v>#N/A</v>
          </cell>
        </row>
        <row r="385">
          <cell r="A385" t="str">
            <v>ACTIVE</v>
          </cell>
          <cell r="B385" t="str">
            <v>437-211</v>
          </cell>
          <cell r="C385">
            <v>22552392</v>
          </cell>
          <cell r="D385" t="str">
            <v>437-211</v>
          </cell>
          <cell r="E385" t="str">
            <v>SCH 40</v>
          </cell>
          <cell r="F385" t="str">
            <v>1-1/2X1 REDUCER BUSHING SPGXSLIP</v>
          </cell>
          <cell r="G385">
            <v>0.112</v>
          </cell>
          <cell r="H385">
            <v>5.0802304E-2</v>
          </cell>
          <cell r="I385">
            <v>100</v>
          </cell>
          <cell r="J385">
            <v>7500</v>
          </cell>
          <cell r="K385">
            <v>2.14</v>
          </cell>
          <cell r="L385">
            <v>0.17671500000000001</v>
          </cell>
          <cell r="M385" t="str">
            <v>DURA</v>
          </cell>
          <cell r="N385" t="str">
            <v>437-211</v>
          </cell>
          <cell r="O385">
            <v>10</v>
          </cell>
          <cell r="P385" t="str">
            <v>D</v>
          </cell>
          <cell r="Q385">
            <v>2.1631205673758864</v>
          </cell>
          <cell r="R385">
            <v>2.4443262411347515</v>
          </cell>
          <cell r="S385">
            <v>2.0299999999999998</v>
          </cell>
          <cell r="T385">
            <v>2.0299999999999998</v>
          </cell>
          <cell r="U385">
            <v>2.0299999999999998</v>
          </cell>
          <cell r="V385">
            <v>2.14</v>
          </cell>
          <cell r="W385">
            <v>2.14</v>
          </cell>
          <cell r="X385"/>
          <cell r="Y385" t="str">
            <v/>
          </cell>
          <cell r="Z385">
            <v>402</v>
          </cell>
          <cell r="AA385">
            <v>0</v>
          </cell>
          <cell r="AB385">
            <v>0</v>
          </cell>
          <cell r="AC385">
            <v>0</v>
          </cell>
          <cell r="AD385">
            <v>0</v>
          </cell>
          <cell r="AE385"/>
          <cell r="AF385" t="e">
            <v>#N/A</v>
          </cell>
        </row>
        <row r="386">
          <cell r="A386" t="str">
            <v>ACTIVE</v>
          </cell>
          <cell r="B386" t="str">
            <v>437-212</v>
          </cell>
          <cell r="C386">
            <v>22552406</v>
          </cell>
          <cell r="D386" t="str">
            <v>437-212</v>
          </cell>
          <cell r="E386" t="str">
            <v>SCH 40</v>
          </cell>
          <cell r="F386" t="str">
            <v>1-1/2X1-1/4 RED BUSHING SPGXS</v>
          </cell>
          <cell r="G386">
            <v>6.2E-2</v>
          </cell>
          <cell r="H386">
            <v>2.8122703999999998E-2</v>
          </cell>
          <cell r="I386">
            <v>100</v>
          </cell>
          <cell r="J386">
            <v>7500</v>
          </cell>
          <cell r="K386">
            <v>2.14</v>
          </cell>
          <cell r="L386">
            <v>0.20128500000000002</v>
          </cell>
          <cell r="M386" t="str">
            <v>DURA</v>
          </cell>
          <cell r="N386" t="str">
            <v>437-212</v>
          </cell>
          <cell r="O386">
            <v>10</v>
          </cell>
          <cell r="P386" t="str">
            <v>D</v>
          </cell>
          <cell r="Q386">
            <v>2.1631205673758864</v>
          </cell>
          <cell r="R386">
            <v>2.4443262411347515</v>
          </cell>
          <cell r="S386">
            <v>2.0299999999999998</v>
          </cell>
          <cell r="T386">
            <v>2.0299999999999998</v>
          </cell>
          <cell r="U386">
            <v>2.0299999999999998</v>
          </cell>
          <cell r="V386">
            <v>2.14</v>
          </cell>
          <cell r="W386">
            <v>2.14</v>
          </cell>
          <cell r="X386"/>
          <cell r="Y386" t="str">
            <v/>
          </cell>
          <cell r="Z386">
            <v>403</v>
          </cell>
          <cell r="AA386">
            <v>0</v>
          </cell>
          <cell r="AB386">
            <v>0</v>
          </cell>
          <cell r="AC386">
            <v>0</v>
          </cell>
          <cell r="AD386">
            <v>0</v>
          </cell>
          <cell r="AE386"/>
          <cell r="AF386" t="e">
            <v>#N/A</v>
          </cell>
        </row>
        <row r="387">
          <cell r="A387" t="str">
            <v>ACTIVE</v>
          </cell>
          <cell r="B387" t="str">
            <v>437-247</v>
          </cell>
          <cell r="C387">
            <v>22556010</v>
          </cell>
          <cell r="D387" t="str">
            <v>437-247</v>
          </cell>
          <cell r="E387" t="str">
            <v>SCH 40</v>
          </cell>
          <cell r="F387" t="str">
            <v>2X1/2 REDUCER BUSHING SPGX S</v>
          </cell>
          <cell r="G387">
            <v>0.17</v>
          </cell>
          <cell r="H387">
            <v>7.7110640000000008E-2</v>
          </cell>
          <cell r="I387">
            <v>50</v>
          </cell>
          <cell r="J387" t="str">
            <v>-</v>
          </cell>
          <cell r="K387">
            <v>3.6021505376344085</v>
          </cell>
          <cell r="L387">
            <v>0.24150000000000002</v>
          </cell>
          <cell r="M387" t="str">
            <v>DURA</v>
          </cell>
          <cell r="N387" t="str">
            <v>437-247</v>
          </cell>
          <cell r="O387">
            <v>5</v>
          </cell>
          <cell r="P387" t="str">
            <v>D</v>
          </cell>
          <cell r="Q387">
            <v>3.5697399527186762</v>
          </cell>
          <cell r="R387">
            <v>4.033806146572104</v>
          </cell>
          <cell r="S387">
            <v>3.35</v>
          </cell>
          <cell r="T387">
            <v>3.35</v>
          </cell>
          <cell r="U387">
            <v>3.35</v>
          </cell>
          <cell r="V387">
            <v>3.6021505376344085</v>
          </cell>
          <cell r="W387">
            <v>3.6021505376344085</v>
          </cell>
          <cell r="X387"/>
          <cell r="Y387" t="str">
            <v/>
          </cell>
          <cell r="Z387">
            <v>404</v>
          </cell>
          <cell r="AA387">
            <v>0</v>
          </cell>
          <cell r="AB387">
            <v>0</v>
          </cell>
          <cell r="AC387">
            <v>0</v>
          </cell>
          <cell r="AD387">
            <v>0</v>
          </cell>
          <cell r="AE387"/>
          <cell r="AF387" t="e">
            <v>#N/A</v>
          </cell>
        </row>
        <row r="388">
          <cell r="A388" t="str">
            <v>ACTIVE</v>
          </cell>
          <cell r="B388" t="str">
            <v>437-248</v>
          </cell>
          <cell r="C388">
            <v>22556029</v>
          </cell>
          <cell r="D388" t="str">
            <v>437-248</v>
          </cell>
          <cell r="E388" t="str">
            <v>SCH 40</v>
          </cell>
          <cell r="F388" t="str">
            <v>2X3/4 REDUCER BUSHING SPGX S</v>
          </cell>
          <cell r="G388">
            <v>0.17</v>
          </cell>
          <cell r="H388">
            <v>7.7110640000000008E-2</v>
          </cell>
          <cell r="I388">
            <v>50</v>
          </cell>
          <cell r="J388">
            <v>5120</v>
          </cell>
          <cell r="K388">
            <v>3.53</v>
          </cell>
          <cell r="L388">
            <v>0.25084499999999998</v>
          </cell>
          <cell r="M388" t="str">
            <v>DURA</v>
          </cell>
          <cell r="N388" t="str">
            <v>437-248</v>
          </cell>
          <cell r="O388">
            <v>5</v>
          </cell>
          <cell r="P388" t="str">
            <v>D</v>
          </cell>
          <cell r="Q388">
            <v>4.0898345153664302</v>
          </cell>
          <cell r="R388">
            <v>4.6215130023640656</v>
          </cell>
          <cell r="S388">
            <v>3.35</v>
          </cell>
          <cell r="T388">
            <v>3.35</v>
          </cell>
          <cell r="U388">
            <v>3.35</v>
          </cell>
          <cell r="V388">
            <v>3.53</v>
          </cell>
          <cell r="W388">
            <v>3.53</v>
          </cell>
          <cell r="X388"/>
          <cell r="Y388" t="str">
            <v/>
          </cell>
          <cell r="Z388">
            <v>405</v>
          </cell>
          <cell r="AA388">
            <v>0</v>
          </cell>
          <cell r="AB388">
            <v>0</v>
          </cell>
          <cell r="AC388">
            <v>0</v>
          </cell>
          <cell r="AD388">
            <v>0</v>
          </cell>
          <cell r="AE388"/>
          <cell r="AF388" t="e">
            <v>#N/A</v>
          </cell>
        </row>
        <row r="389">
          <cell r="A389" t="str">
            <v>ACTIVE</v>
          </cell>
          <cell r="B389" t="str">
            <v>437-249</v>
          </cell>
          <cell r="C389">
            <v>22552414</v>
          </cell>
          <cell r="D389" t="str">
            <v>437-249</v>
          </cell>
          <cell r="E389" t="str">
            <v>SCH 40</v>
          </cell>
          <cell r="F389" t="str">
            <v>2X1 REDUCER BUSHING SPGX S</v>
          </cell>
          <cell r="G389">
            <v>0.16500000000000001</v>
          </cell>
          <cell r="H389">
            <v>7.4842680000000009E-2</v>
          </cell>
          <cell r="I389">
            <v>50</v>
          </cell>
          <cell r="J389">
            <v>5120</v>
          </cell>
          <cell r="K389">
            <v>3.53</v>
          </cell>
          <cell r="L389">
            <v>0.26418000000000003</v>
          </cell>
          <cell r="M389" t="str">
            <v>DURA</v>
          </cell>
          <cell r="N389" t="str">
            <v>437-249</v>
          </cell>
          <cell r="O389">
            <v>5</v>
          </cell>
          <cell r="P389" t="str">
            <v>D</v>
          </cell>
          <cell r="Q389">
            <v>3.5697399527186762</v>
          </cell>
          <cell r="R389">
            <v>4.033806146572104</v>
          </cell>
          <cell r="S389">
            <v>3.35</v>
          </cell>
          <cell r="T389">
            <v>3.35</v>
          </cell>
          <cell r="U389">
            <v>3.35</v>
          </cell>
          <cell r="V389">
            <v>3.53</v>
          </cell>
          <cell r="W389">
            <v>3.53</v>
          </cell>
          <cell r="X389"/>
          <cell r="Y389" t="str">
            <v/>
          </cell>
          <cell r="Z389">
            <v>406</v>
          </cell>
          <cell r="AA389">
            <v>0</v>
          </cell>
          <cell r="AB389">
            <v>0</v>
          </cell>
          <cell r="AC389">
            <v>0</v>
          </cell>
          <cell r="AD389">
            <v>0</v>
          </cell>
          <cell r="AE389"/>
          <cell r="AF389" t="e">
            <v>#N/A</v>
          </cell>
        </row>
        <row r="390">
          <cell r="A390" t="str">
            <v>ACTIVE</v>
          </cell>
          <cell r="B390" t="str">
            <v>437-250</v>
          </cell>
          <cell r="C390">
            <v>22552422</v>
          </cell>
          <cell r="D390" t="str">
            <v>437-250</v>
          </cell>
          <cell r="E390" t="str">
            <v>SCH 40</v>
          </cell>
          <cell r="F390" t="str">
            <v>2X1-1/4 REDUCER BUSHING SPGX S</v>
          </cell>
          <cell r="G390">
            <v>0.16500000000000001</v>
          </cell>
          <cell r="H390">
            <v>7.4842680000000009E-2</v>
          </cell>
          <cell r="I390">
            <v>50</v>
          </cell>
          <cell r="J390">
            <v>5120</v>
          </cell>
          <cell r="K390">
            <v>3.55</v>
          </cell>
          <cell r="L390">
            <v>0.23100000000000001</v>
          </cell>
          <cell r="M390" t="str">
            <v>DURA</v>
          </cell>
          <cell r="N390" t="str">
            <v>437-250</v>
          </cell>
          <cell r="O390">
            <v>5</v>
          </cell>
          <cell r="P390" t="str">
            <v>D</v>
          </cell>
          <cell r="Q390">
            <v>3.5697399527186762</v>
          </cell>
          <cell r="R390">
            <v>4.033806146572104</v>
          </cell>
          <cell r="S390">
            <v>3.37</v>
          </cell>
          <cell r="T390">
            <v>3.37</v>
          </cell>
          <cell r="U390">
            <v>3.37</v>
          </cell>
          <cell r="V390">
            <v>3.55</v>
          </cell>
          <cell r="W390">
            <v>3.55</v>
          </cell>
          <cell r="X390"/>
          <cell r="Y390" t="str">
            <v/>
          </cell>
          <cell r="Z390">
            <v>407</v>
          </cell>
          <cell r="AA390">
            <v>0</v>
          </cell>
          <cell r="AB390">
            <v>0</v>
          </cell>
          <cell r="AC390">
            <v>0</v>
          </cell>
          <cell r="AD390">
            <v>0</v>
          </cell>
          <cell r="AE390"/>
          <cell r="AF390" t="e">
            <v>#N/A</v>
          </cell>
        </row>
        <row r="391">
          <cell r="A391" t="str">
            <v>ACTIVE</v>
          </cell>
          <cell r="B391" t="str">
            <v>437-251</v>
          </cell>
          <cell r="C391">
            <v>22552430</v>
          </cell>
          <cell r="D391" t="str">
            <v>437-251</v>
          </cell>
          <cell r="E391" t="str">
            <v>SCH 40</v>
          </cell>
          <cell r="F391" t="str">
            <v>2X1-1/2 REDUCER BUSHING SPGX S</v>
          </cell>
          <cell r="G391">
            <v>0.13</v>
          </cell>
          <cell r="H391">
            <v>5.8966959999999999E-2</v>
          </cell>
          <cell r="I391">
            <v>50</v>
          </cell>
          <cell r="J391">
            <v>5120</v>
          </cell>
          <cell r="K391">
            <v>3.53</v>
          </cell>
          <cell r="L391">
            <v>0.30166500000000002</v>
          </cell>
          <cell r="M391" t="str">
            <v>DURA</v>
          </cell>
          <cell r="N391" t="str">
            <v>437-251</v>
          </cell>
          <cell r="O391">
            <v>5</v>
          </cell>
          <cell r="P391" t="str">
            <v>C</v>
          </cell>
          <cell r="Q391">
            <v>3.7234042553191489</v>
          </cell>
          <cell r="R391">
            <v>4.207446808510638</v>
          </cell>
          <cell r="S391">
            <v>3.35</v>
          </cell>
          <cell r="T391">
            <v>3.35</v>
          </cell>
          <cell r="U391">
            <v>3.35</v>
          </cell>
          <cell r="V391">
            <v>3.53</v>
          </cell>
          <cell r="W391">
            <v>3.53</v>
          </cell>
          <cell r="X391"/>
          <cell r="Y391" t="str">
            <v/>
          </cell>
          <cell r="Z391">
            <v>408</v>
          </cell>
          <cell r="AA391">
            <v>0</v>
          </cell>
          <cell r="AB391">
            <v>0</v>
          </cell>
          <cell r="AC391">
            <v>0</v>
          </cell>
          <cell r="AD391">
            <v>0</v>
          </cell>
          <cell r="AE391"/>
          <cell r="AF391" t="e">
            <v>#N/A</v>
          </cell>
        </row>
        <row r="392">
          <cell r="A392" t="str">
            <v>ACTIVE</v>
          </cell>
          <cell r="B392" t="str">
            <v>437-287</v>
          </cell>
          <cell r="C392">
            <v>22552639</v>
          </cell>
          <cell r="D392" t="str">
            <v>437-287</v>
          </cell>
          <cell r="E392" t="str">
            <v>SCH 40</v>
          </cell>
          <cell r="F392" t="str">
            <v>2-1/2X1/2 REDUCER BUSHING SPGX S</v>
          </cell>
          <cell r="G392">
            <v>0.377</v>
          </cell>
          <cell r="H392">
            <v>0.171004184</v>
          </cell>
          <cell r="I392">
            <v>25</v>
          </cell>
          <cell r="J392" t="str">
            <v>-</v>
          </cell>
          <cell r="K392">
            <v>5.7956989247311821</v>
          </cell>
          <cell r="L392">
            <v>0.58320000000000005</v>
          </cell>
          <cell r="M392" t="str">
            <v>DURA</v>
          </cell>
          <cell r="N392" t="str">
            <v>437-287</v>
          </cell>
          <cell r="O392">
            <v>5</v>
          </cell>
          <cell r="P392" t="str">
            <v>D</v>
          </cell>
          <cell r="Q392">
            <v>5.7446808510638299</v>
          </cell>
          <cell r="R392">
            <v>6.4914893617021274</v>
          </cell>
          <cell r="S392">
            <v>5.39</v>
          </cell>
          <cell r="T392">
            <v>5.39</v>
          </cell>
          <cell r="U392">
            <v>5.39</v>
          </cell>
          <cell r="V392">
            <v>5.7956989247311821</v>
          </cell>
          <cell r="W392">
            <v>5.7956989247311821</v>
          </cell>
          <cell r="X392"/>
          <cell r="Y392" t="str">
            <v/>
          </cell>
          <cell r="Z392">
            <v>409</v>
          </cell>
          <cell r="AA392">
            <v>0</v>
          </cell>
          <cell r="AB392">
            <v>0</v>
          </cell>
          <cell r="AC392">
            <v>0</v>
          </cell>
          <cell r="AD392">
            <v>0</v>
          </cell>
          <cell r="AE392"/>
          <cell r="AF392" t="e">
            <v>#N/A</v>
          </cell>
        </row>
        <row r="393">
          <cell r="A393" t="str">
            <v>ACTIVE</v>
          </cell>
          <cell r="B393" t="str">
            <v>437-288</v>
          </cell>
          <cell r="C393">
            <v>22552641</v>
          </cell>
          <cell r="D393" t="str">
            <v>437-288</v>
          </cell>
          <cell r="E393" t="str">
            <v>SCH 40</v>
          </cell>
          <cell r="F393" t="str">
            <v>2-1/2X3/4 REDUCER BUSHING SPGX S</v>
          </cell>
          <cell r="G393">
            <v>0.36899999999999999</v>
          </cell>
          <cell r="H393">
            <v>0.16737544799999998</v>
          </cell>
          <cell r="I393">
            <v>25</v>
          </cell>
          <cell r="J393" t="str">
            <v>-</v>
          </cell>
          <cell r="K393">
            <v>5.7956989247311821</v>
          </cell>
          <cell r="L393">
            <v>0.58320000000000005</v>
          </cell>
          <cell r="M393" t="str">
            <v>DURA</v>
          </cell>
          <cell r="N393" t="str">
            <v>437-288</v>
          </cell>
          <cell r="O393">
            <v>5</v>
          </cell>
          <cell r="P393" t="str">
            <v>D</v>
          </cell>
          <cell r="Q393">
            <v>5.7446808510638299</v>
          </cell>
          <cell r="R393">
            <v>6.4914893617021274</v>
          </cell>
          <cell r="S393">
            <v>5.39</v>
          </cell>
          <cell r="T393">
            <v>5.39</v>
          </cell>
          <cell r="U393">
            <v>5.39</v>
          </cell>
          <cell r="V393">
            <v>5.7956989247311821</v>
          </cell>
          <cell r="W393">
            <v>5.7956989247311821</v>
          </cell>
          <cell r="X393"/>
          <cell r="Y393" t="str">
            <v/>
          </cell>
          <cell r="Z393">
            <v>410</v>
          </cell>
          <cell r="AA393">
            <v>0</v>
          </cell>
          <cell r="AB393">
            <v>0</v>
          </cell>
          <cell r="AC393">
            <v>0</v>
          </cell>
          <cell r="AD393">
            <v>0</v>
          </cell>
          <cell r="AE393"/>
          <cell r="AF393" t="e">
            <v>#N/A</v>
          </cell>
        </row>
        <row r="394">
          <cell r="A394" t="str">
            <v>ACTIVE</v>
          </cell>
          <cell r="B394" t="str">
            <v>437-289</v>
          </cell>
          <cell r="C394">
            <v>22552643</v>
          </cell>
          <cell r="D394" t="str">
            <v>437-289</v>
          </cell>
          <cell r="E394" t="str">
            <v>SCH 40</v>
          </cell>
          <cell r="F394" t="str">
            <v>2-1/2X1 REDUCER BUSHING SPGX SLIP</v>
          </cell>
          <cell r="G394">
            <v>0.38</v>
          </cell>
          <cell r="H394">
            <v>0.17236496000000001</v>
          </cell>
          <cell r="I394">
            <v>25</v>
          </cell>
          <cell r="J394" t="str">
            <v>-</v>
          </cell>
          <cell r="K394">
            <v>5.7956989247311821</v>
          </cell>
          <cell r="L394">
            <v>0.58320000000000005</v>
          </cell>
          <cell r="M394" t="str">
            <v>DURA</v>
          </cell>
          <cell r="N394" t="str">
            <v>437-289</v>
          </cell>
          <cell r="O394">
            <v>5</v>
          </cell>
          <cell r="P394" t="str">
            <v>D</v>
          </cell>
          <cell r="Q394">
            <v>5.7446808510638299</v>
          </cell>
          <cell r="R394">
            <v>6.4914893617021274</v>
          </cell>
          <cell r="S394">
            <v>5.39</v>
          </cell>
          <cell r="T394">
            <v>5.39</v>
          </cell>
          <cell r="U394">
            <v>5.39</v>
          </cell>
          <cell r="V394">
            <v>5.7956989247311821</v>
          </cell>
          <cell r="W394">
            <v>5.7956989247311821</v>
          </cell>
          <cell r="X394"/>
          <cell r="Y394" t="str">
            <v/>
          </cell>
          <cell r="Z394">
            <v>411</v>
          </cell>
          <cell r="AA394">
            <v>0</v>
          </cell>
          <cell r="AB394">
            <v>0</v>
          </cell>
          <cell r="AC394">
            <v>0</v>
          </cell>
          <cell r="AD394">
            <v>0</v>
          </cell>
          <cell r="AE394"/>
          <cell r="AF394" t="e">
            <v>#N/A</v>
          </cell>
        </row>
        <row r="395">
          <cell r="A395" t="str">
            <v>ACTIVE</v>
          </cell>
          <cell r="B395" t="str">
            <v>437-290</v>
          </cell>
          <cell r="C395">
            <v>22556126</v>
          </cell>
          <cell r="D395" t="str">
            <v>437-290</v>
          </cell>
          <cell r="E395" t="str">
            <v>SCH 40</v>
          </cell>
          <cell r="F395" t="str">
            <v>2-1/2X1-1/4 RED BUSHING SPGX SLIP</v>
          </cell>
          <cell r="G395">
            <v>0.154</v>
          </cell>
          <cell r="H395">
            <v>6.9853167999999993E-2</v>
          </cell>
          <cell r="I395">
            <v>25</v>
          </cell>
          <cell r="J395" t="str">
            <v>-</v>
          </cell>
          <cell r="K395">
            <v>5.7956989247311821</v>
          </cell>
          <cell r="L395">
            <v>0.65205000000000002</v>
          </cell>
          <cell r="M395" t="str">
            <v>DURA</v>
          </cell>
          <cell r="N395" t="str">
            <v>437-290</v>
          </cell>
          <cell r="O395">
            <v>5</v>
          </cell>
          <cell r="P395" t="str">
            <v>D</v>
          </cell>
          <cell r="Q395">
            <v>5.7446808510638299</v>
          </cell>
          <cell r="R395">
            <v>6.4914893617021274</v>
          </cell>
          <cell r="S395">
            <v>5.39</v>
          </cell>
          <cell r="T395">
            <v>5.39</v>
          </cell>
          <cell r="U395">
            <v>5.39</v>
          </cell>
          <cell r="V395">
            <v>5.7956989247311821</v>
          </cell>
          <cell r="W395">
            <v>5.7956989247311821</v>
          </cell>
          <cell r="X395"/>
          <cell r="Y395" t="str">
            <v/>
          </cell>
          <cell r="Z395">
            <v>412</v>
          </cell>
          <cell r="AA395">
            <v>0</v>
          </cell>
          <cell r="AB395">
            <v>0</v>
          </cell>
          <cell r="AC395">
            <v>0</v>
          </cell>
          <cell r="AD395">
            <v>0</v>
          </cell>
          <cell r="AE395"/>
          <cell r="AF395" t="e">
            <v>#N/A</v>
          </cell>
        </row>
        <row r="396">
          <cell r="A396" t="str">
            <v>ACTIVE</v>
          </cell>
          <cell r="B396" t="str">
            <v>437-291</v>
          </cell>
          <cell r="C396">
            <v>22556142</v>
          </cell>
          <cell r="D396" t="str">
            <v>437-291</v>
          </cell>
          <cell r="E396" t="str">
            <v>SCH 40</v>
          </cell>
          <cell r="F396" t="str">
            <v>2-1/2X1-1/2 RED BUSHING SPGX SLIP</v>
          </cell>
          <cell r="G396">
            <v>0.16500000000000001</v>
          </cell>
          <cell r="H396">
            <v>7.4842680000000009E-2</v>
          </cell>
          <cell r="I396">
            <v>25</v>
          </cell>
          <cell r="J396" t="str">
            <v>-</v>
          </cell>
          <cell r="K396">
            <v>5.7956989247311821</v>
          </cell>
          <cell r="L396">
            <v>0.441</v>
          </cell>
          <cell r="M396" t="str">
            <v>DURA</v>
          </cell>
          <cell r="N396" t="str">
            <v>437-291</v>
          </cell>
          <cell r="O396">
            <v>5</v>
          </cell>
          <cell r="P396" t="str">
            <v>D</v>
          </cell>
          <cell r="Q396">
            <v>5.7446808510638299</v>
          </cell>
          <cell r="R396">
            <v>6.4914893617021274</v>
          </cell>
          <cell r="S396">
            <v>5.39</v>
          </cell>
          <cell r="T396">
            <v>5.39</v>
          </cell>
          <cell r="U396">
            <v>5.39</v>
          </cell>
          <cell r="V396">
            <v>5.7956989247311821</v>
          </cell>
          <cell r="W396">
            <v>5.7956989247311821</v>
          </cell>
          <cell r="X396"/>
          <cell r="Y396" t="str">
            <v/>
          </cell>
          <cell r="Z396">
            <v>413</v>
          </cell>
          <cell r="AA396">
            <v>0</v>
          </cell>
          <cell r="AB396">
            <v>0</v>
          </cell>
          <cell r="AC396">
            <v>0</v>
          </cell>
          <cell r="AD396">
            <v>0</v>
          </cell>
          <cell r="AE396"/>
          <cell r="AF396" t="e">
            <v>#N/A</v>
          </cell>
        </row>
        <row r="397">
          <cell r="A397" t="str">
            <v>ACTIVE</v>
          </cell>
          <cell r="B397" t="str">
            <v>437-292</v>
          </cell>
          <cell r="C397">
            <v>22556037</v>
          </cell>
          <cell r="D397" t="str">
            <v>437-292</v>
          </cell>
          <cell r="E397" t="str">
            <v>SCH 40</v>
          </cell>
          <cell r="F397" t="str">
            <v>2-1/2X2 REDUCER BUSHING SPGX SLIP</v>
          </cell>
          <cell r="G397">
            <v>0.245</v>
          </cell>
          <cell r="H397">
            <v>0.11113004</v>
          </cell>
          <cell r="I397">
            <v>25</v>
          </cell>
          <cell r="J397" t="str">
            <v>-</v>
          </cell>
          <cell r="K397">
            <v>5.71</v>
          </cell>
          <cell r="L397">
            <v>0.40288499999999999</v>
          </cell>
          <cell r="M397" t="str">
            <v>DURA</v>
          </cell>
          <cell r="N397" t="str">
            <v>437-292</v>
          </cell>
          <cell r="O397">
            <v>5</v>
          </cell>
          <cell r="P397" t="str">
            <v>D</v>
          </cell>
          <cell r="Q397">
            <v>9.5390070921985828</v>
          </cell>
          <cell r="R397">
            <v>10.779078014184398</v>
          </cell>
          <cell r="S397">
            <v>5.42</v>
          </cell>
          <cell r="T397">
            <v>5.42</v>
          </cell>
          <cell r="U397">
            <v>5.42</v>
          </cell>
          <cell r="V397">
            <v>5.71</v>
          </cell>
          <cell r="W397">
            <v>5.71</v>
          </cell>
          <cell r="X397"/>
          <cell r="Y397" t="str">
            <v/>
          </cell>
          <cell r="Z397">
            <v>414</v>
          </cell>
          <cell r="AA397">
            <v>0</v>
          </cell>
          <cell r="AB397">
            <v>0</v>
          </cell>
          <cell r="AC397">
            <v>0</v>
          </cell>
          <cell r="AD397">
            <v>0</v>
          </cell>
          <cell r="AE397"/>
          <cell r="AF397" t="e">
            <v>#N/A</v>
          </cell>
        </row>
        <row r="398">
          <cell r="A398" t="str">
            <v>ACTIVE</v>
          </cell>
          <cell r="B398" t="str">
            <v>437-333</v>
          </cell>
          <cell r="C398">
            <v>22552645</v>
          </cell>
          <cell r="D398" t="str">
            <v>437-333</v>
          </cell>
          <cell r="E398" t="str">
            <v>SCH 40</v>
          </cell>
          <cell r="F398" t="str">
            <v>3X1/2 REDUCER BUSHING SPGX SLIP</v>
          </cell>
          <cell r="G398">
            <v>0.44800000000000001</v>
          </cell>
          <cell r="H398">
            <v>0.203209216</v>
          </cell>
          <cell r="I398">
            <v>25</v>
          </cell>
          <cell r="J398" t="str">
            <v>-</v>
          </cell>
          <cell r="K398">
            <v>8.5376344086021518</v>
          </cell>
          <cell r="L398">
            <v>0.85919999999999996</v>
          </cell>
          <cell r="M398" t="str">
            <v>DURA</v>
          </cell>
          <cell r="N398" t="str">
            <v>437-333</v>
          </cell>
          <cell r="O398">
            <v>5</v>
          </cell>
          <cell r="P398" t="str">
            <v>D</v>
          </cell>
          <cell r="Q398">
            <v>8.463356973995273</v>
          </cell>
          <cell r="R398">
            <v>9.5635933806146571</v>
          </cell>
          <cell r="S398">
            <v>7.9400000000000013</v>
          </cell>
          <cell r="T398">
            <v>7.9400000000000013</v>
          </cell>
          <cell r="U398">
            <v>7.9400000000000013</v>
          </cell>
          <cell r="V398">
            <v>8.5376344086021518</v>
          </cell>
          <cell r="W398">
            <v>8.5376344086021518</v>
          </cell>
          <cell r="X398"/>
          <cell r="Y398" t="str">
            <v/>
          </cell>
          <cell r="Z398">
            <v>415</v>
          </cell>
          <cell r="AA398">
            <v>0</v>
          </cell>
          <cell r="AB398">
            <v>0</v>
          </cell>
          <cell r="AC398">
            <v>0</v>
          </cell>
          <cell r="AD398">
            <v>0</v>
          </cell>
          <cell r="AE398"/>
          <cell r="AF398" t="e">
            <v>#N/A</v>
          </cell>
        </row>
        <row r="399">
          <cell r="A399" t="str">
            <v>ACTIVE</v>
          </cell>
          <cell r="B399" t="str">
            <v>437-334</v>
          </cell>
          <cell r="C399">
            <v>22552647</v>
          </cell>
          <cell r="D399" t="str">
            <v>437-334</v>
          </cell>
          <cell r="E399" t="str">
            <v>SCH 40</v>
          </cell>
          <cell r="F399" t="str">
            <v>3X3/4 REDUCER BUSHING SPGX SLIP</v>
          </cell>
          <cell r="G399">
            <v>0.44400000000000001</v>
          </cell>
          <cell r="H399">
            <v>0.20139484799999999</v>
          </cell>
          <cell r="I399">
            <v>25</v>
          </cell>
          <cell r="J399" t="str">
            <v>-</v>
          </cell>
          <cell r="K399">
            <v>8.5376344086021518</v>
          </cell>
          <cell r="L399">
            <v>0.85680000000000001</v>
          </cell>
          <cell r="M399" t="str">
            <v>DURA</v>
          </cell>
          <cell r="N399" t="str">
            <v>437-334</v>
          </cell>
          <cell r="O399">
            <v>5</v>
          </cell>
          <cell r="P399" t="str">
            <v>D</v>
          </cell>
          <cell r="Q399">
            <v>8.463356973995273</v>
          </cell>
          <cell r="R399">
            <v>9.5635933806146571</v>
          </cell>
          <cell r="S399">
            <v>7.9400000000000013</v>
          </cell>
          <cell r="T399">
            <v>7.9400000000000013</v>
          </cell>
          <cell r="U399">
            <v>7.9400000000000013</v>
          </cell>
          <cell r="V399">
            <v>8.5376344086021518</v>
          </cell>
          <cell r="W399">
            <v>8.5376344086021518</v>
          </cell>
          <cell r="X399"/>
          <cell r="Y399" t="str">
            <v/>
          </cell>
          <cell r="Z399">
            <v>416</v>
          </cell>
          <cell r="AA399">
            <v>0</v>
          </cell>
          <cell r="AB399">
            <v>0</v>
          </cell>
          <cell r="AC399">
            <v>0</v>
          </cell>
          <cell r="AD399">
            <v>0</v>
          </cell>
          <cell r="AE399"/>
          <cell r="AF399" t="e">
            <v>#N/A</v>
          </cell>
        </row>
        <row r="400">
          <cell r="A400" t="str">
            <v>ACTIVE</v>
          </cell>
          <cell r="B400" t="str">
            <v>437-335</v>
          </cell>
          <cell r="C400">
            <v>22552649</v>
          </cell>
          <cell r="D400" t="str">
            <v>437-335</v>
          </cell>
          <cell r="E400" t="str">
            <v>SCH 40</v>
          </cell>
          <cell r="F400" t="str">
            <v>3X1 REDUCER BUSHING SPGX SLIP</v>
          </cell>
          <cell r="G400">
            <v>0.44800000000000001</v>
          </cell>
          <cell r="H400">
            <v>0.203209216</v>
          </cell>
          <cell r="I400">
            <v>25</v>
          </cell>
          <cell r="J400" t="str">
            <v>-</v>
          </cell>
          <cell r="K400">
            <v>8.92</v>
          </cell>
          <cell r="L400">
            <v>0.85680000000000001</v>
          </cell>
          <cell r="M400" t="str">
            <v>DURA</v>
          </cell>
          <cell r="N400" t="str">
            <v>437-335</v>
          </cell>
          <cell r="O400">
            <v>5</v>
          </cell>
          <cell r="P400" t="str">
            <v>D</v>
          </cell>
          <cell r="Q400">
            <v>8.463356973995273</v>
          </cell>
          <cell r="R400">
            <v>9.5635933806146571</v>
          </cell>
          <cell r="S400">
            <v>8.4700000000000006</v>
          </cell>
          <cell r="T400">
            <v>8.4700000000000006</v>
          </cell>
          <cell r="U400">
            <v>8.4700000000000006</v>
          </cell>
          <cell r="V400">
            <v>8.92</v>
          </cell>
          <cell r="W400">
            <v>8.92</v>
          </cell>
          <cell r="X400"/>
          <cell r="Y400" t="str">
            <v/>
          </cell>
          <cell r="Z400">
            <v>417</v>
          </cell>
          <cell r="AA400">
            <v>0</v>
          </cell>
          <cell r="AB400">
            <v>0</v>
          </cell>
          <cell r="AC400">
            <v>0</v>
          </cell>
          <cell r="AD400">
            <v>0</v>
          </cell>
          <cell r="AE400"/>
          <cell r="AF400" t="e">
            <v>#N/A</v>
          </cell>
        </row>
        <row r="401">
          <cell r="A401" t="str">
            <v>ACTIVE</v>
          </cell>
          <cell r="B401" t="str">
            <v>437-336</v>
          </cell>
          <cell r="C401">
            <v>22552651</v>
          </cell>
          <cell r="D401" t="str">
            <v>437-336</v>
          </cell>
          <cell r="E401" t="str">
            <v>SCH 40</v>
          </cell>
          <cell r="F401" t="str">
            <v>3X1-1/4 REDUCER BUSHING SPGX SLIP</v>
          </cell>
          <cell r="G401">
            <v>0.44800000000000001</v>
          </cell>
          <cell r="H401">
            <v>0.203209216</v>
          </cell>
          <cell r="I401">
            <v>25</v>
          </cell>
          <cell r="J401" t="str">
            <v>-</v>
          </cell>
          <cell r="K401">
            <v>8.5376344086021518</v>
          </cell>
          <cell r="L401">
            <v>0.85680000000000001</v>
          </cell>
          <cell r="M401" t="str">
            <v>DURA</v>
          </cell>
          <cell r="N401" t="str">
            <v>437-336</v>
          </cell>
          <cell r="O401">
            <v>5</v>
          </cell>
          <cell r="P401" t="str">
            <v>D</v>
          </cell>
          <cell r="Q401">
            <v>8.463356973995273</v>
          </cell>
          <cell r="R401">
            <v>9.5635933806146571</v>
          </cell>
          <cell r="S401">
            <v>7.9400000000000013</v>
          </cell>
          <cell r="T401">
            <v>7.9400000000000013</v>
          </cell>
          <cell r="U401">
            <v>7.9400000000000013</v>
          </cell>
          <cell r="V401">
            <v>8.5376344086021518</v>
          </cell>
          <cell r="W401">
            <v>8.5376344086021518</v>
          </cell>
          <cell r="X401"/>
          <cell r="Y401" t="str">
            <v/>
          </cell>
          <cell r="Z401">
            <v>418</v>
          </cell>
          <cell r="AA401">
            <v>0</v>
          </cell>
          <cell r="AB401">
            <v>0</v>
          </cell>
          <cell r="AC401">
            <v>0</v>
          </cell>
          <cell r="AD401">
            <v>0</v>
          </cell>
          <cell r="AE401"/>
          <cell r="AF401" t="e">
            <v>#N/A</v>
          </cell>
        </row>
        <row r="402">
          <cell r="A402" t="str">
            <v>ACTIVE</v>
          </cell>
          <cell r="B402" t="str">
            <v>437-337</v>
          </cell>
          <cell r="C402">
            <v>22556223</v>
          </cell>
          <cell r="D402" t="str">
            <v>437-337</v>
          </cell>
          <cell r="E402" t="str">
            <v>SCH 40</v>
          </cell>
          <cell r="F402" t="str">
            <v>3X1-1/2 REDUCER BUSHING SPGX SLIP</v>
          </cell>
          <cell r="G402">
            <v>11.29</v>
          </cell>
          <cell r="H402">
            <v>5.1210536799999993</v>
          </cell>
          <cell r="I402">
            <v>25</v>
          </cell>
          <cell r="J402" t="str">
            <v>-</v>
          </cell>
          <cell r="K402">
            <v>8.5376344086021518</v>
          </cell>
          <cell r="L402">
            <v>0.95508000000000004</v>
          </cell>
          <cell r="M402" t="str">
            <v>DURA</v>
          </cell>
          <cell r="N402" t="str">
            <v>437-337</v>
          </cell>
          <cell r="O402">
            <v>5</v>
          </cell>
          <cell r="P402" t="str">
            <v>D</v>
          </cell>
          <cell r="Q402">
            <v>8.463356973995273</v>
          </cell>
          <cell r="R402">
            <v>9.5635933806146571</v>
          </cell>
          <cell r="S402">
            <v>7.9400000000000013</v>
          </cell>
          <cell r="T402">
            <v>7.9400000000000013</v>
          </cell>
          <cell r="U402">
            <v>7.9400000000000013</v>
          </cell>
          <cell r="V402">
            <v>8.5376344086021518</v>
          </cell>
          <cell r="W402">
            <v>8.5376344086021518</v>
          </cell>
          <cell r="X402"/>
          <cell r="Y402" t="str">
            <v/>
          </cell>
          <cell r="Z402">
            <v>419</v>
          </cell>
          <cell r="AA402">
            <v>0</v>
          </cell>
          <cell r="AB402">
            <v>0</v>
          </cell>
          <cell r="AC402">
            <v>0</v>
          </cell>
          <cell r="AD402">
            <v>0</v>
          </cell>
          <cell r="AE402"/>
          <cell r="AF402" t="e">
            <v>#N/A</v>
          </cell>
        </row>
        <row r="403">
          <cell r="A403" t="str">
            <v>ACTIVE</v>
          </cell>
          <cell r="B403" t="str">
            <v>437-338</v>
          </cell>
          <cell r="C403">
            <v>22556231</v>
          </cell>
          <cell r="D403" t="str">
            <v>437-338</v>
          </cell>
          <cell r="E403" t="str">
            <v>SCH 40</v>
          </cell>
          <cell r="F403" t="str">
            <v>3X2 REDUCER BUSHING SPGX SLIP</v>
          </cell>
          <cell r="G403">
            <v>0.24199999999999999</v>
          </cell>
          <cell r="H403">
            <v>0.10976926399999999</v>
          </cell>
          <cell r="I403">
            <v>25</v>
          </cell>
          <cell r="J403" t="str">
            <v>-</v>
          </cell>
          <cell r="K403">
            <v>8.4</v>
          </cell>
          <cell r="L403">
            <v>0.72733500000000006</v>
          </cell>
          <cell r="M403" t="str">
            <v>DURA</v>
          </cell>
          <cell r="N403" t="str">
            <v>437-338</v>
          </cell>
          <cell r="O403">
            <v>5</v>
          </cell>
          <cell r="P403" t="str">
            <v>D</v>
          </cell>
          <cell r="Q403">
            <v>9.326241134751772</v>
          </cell>
          <cell r="R403">
            <v>10.538652482269502</v>
          </cell>
          <cell r="S403">
            <v>7.98</v>
          </cell>
          <cell r="T403">
            <v>7.98</v>
          </cell>
          <cell r="U403">
            <v>7.98</v>
          </cell>
          <cell r="V403">
            <v>8.4</v>
          </cell>
          <cell r="W403">
            <v>8.4</v>
          </cell>
          <cell r="X403"/>
          <cell r="Y403" t="str">
            <v/>
          </cell>
          <cell r="Z403">
            <v>420</v>
          </cell>
          <cell r="AA403">
            <v>0</v>
          </cell>
          <cell r="AB403">
            <v>0</v>
          </cell>
          <cell r="AC403">
            <v>0</v>
          </cell>
          <cell r="AD403">
            <v>0</v>
          </cell>
          <cell r="AE403"/>
          <cell r="AF403" t="e">
            <v>#N/A</v>
          </cell>
        </row>
        <row r="404">
          <cell r="A404" t="str">
            <v>ACTIVE</v>
          </cell>
          <cell r="B404" t="str">
            <v>437-339</v>
          </cell>
          <cell r="C404">
            <v>22556045</v>
          </cell>
          <cell r="D404" t="str">
            <v>437-339</v>
          </cell>
          <cell r="E404" t="str">
            <v>SCH 40</v>
          </cell>
          <cell r="F404" t="str">
            <v>3X2-1/2 REDUCER BUSHING SPGX SLIP</v>
          </cell>
          <cell r="G404">
            <v>0.39600000000000002</v>
          </cell>
          <cell r="H404">
            <v>0.179622432</v>
          </cell>
          <cell r="I404">
            <v>25</v>
          </cell>
          <cell r="J404">
            <v>1800</v>
          </cell>
          <cell r="K404">
            <v>8.36</v>
          </cell>
          <cell r="L404">
            <v>0.92074500000000004</v>
          </cell>
          <cell r="M404" t="str">
            <v>DURA</v>
          </cell>
          <cell r="N404" t="str">
            <v>437-339</v>
          </cell>
          <cell r="O404">
            <v>5</v>
          </cell>
          <cell r="P404" t="str">
            <v>D</v>
          </cell>
          <cell r="Q404">
            <v>8.463356973995273</v>
          </cell>
          <cell r="R404">
            <v>9.5635933806146571</v>
          </cell>
          <cell r="S404">
            <v>7.9400000000000013</v>
          </cell>
          <cell r="T404">
            <v>7.9400000000000013</v>
          </cell>
          <cell r="U404">
            <v>7.9400000000000013</v>
          </cell>
          <cell r="V404">
            <v>8.36</v>
          </cell>
          <cell r="W404">
            <v>8.36</v>
          </cell>
          <cell r="X404"/>
          <cell r="Y404" t="str">
            <v/>
          </cell>
          <cell r="Z404">
            <v>421</v>
          </cell>
          <cell r="AA404">
            <v>0</v>
          </cell>
          <cell r="AB404">
            <v>0</v>
          </cell>
          <cell r="AC404">
            <v>0</v>
          </cell>
          <cell r="AD404">
            <v>0</v>
          </cell>
          <cell r="AE404"/>
          <cell r="AF404" t="e">
            <v>#N/A</v>
          </cell>
        </row>
        <row r="405">
          <cell r="A405" t="str">
            <v>ACTIVE</v>
          </cell>
          <cell r="B405" t="str">
            <v>437-420</v>
          </cell>
          <cell r="C405">
            <v>22556320</v>
          </cell>
          <cell r="D405" t="str">
            <v>437-420</v>
          </cell>
          <cell r="E405" t="str">
            <v>SCH 40</v>
          </cell>
          <cell r="F405" t="str">
            <v>4X2 REDUCER BUSHING SPGX SLIP</v>
          </cell>
          <cell r="G405">
            <v>0.441</v>
          </cell>
          <cell r="H405">
            <v>0.20003407200000001</v>
          </cell>
          <cell r="I405">
            <v>10</v>
          </cell>
          <cell r="J405" t="str">
            <v>-</v>
          </cell>
          <cell r="K405">
            <v>18.690000000000001</v>
          </cell>
          <cell r="L405">
            <v>1.8648</v>
          </cell>
          <cell r="M405" t="str">
            <v>DURA</v>
          </cell>
          <cell r="N405" t="str">
            <v>437-420</v>
          </cell>
          <cell r="O405" t="str">
            <v>BOX</v>
          </cell>
          <cell r="P405" t="str">
            <v>D</v>
          </cell>
          <cell r="Q405">
            <v>19.184397163120568</v>
          </cell>
          <cell r="R405">
            <v>21.678368794326239</v>
          </cell>
          <cell r="S405">
            <v>17.760000000000002</v>
          </cell>
          <cell r="T405">
            <v>17.760000000000002</v>
          </cell>
          <cell r="U405">
            <v>17.760000000000002</v>
          </cell>
          <cell r="V405">
            <v>18.690000000000001</v>
          </cell>
          <cell r="W405">
            <v>18.690000000000001</v>
          </cell>
          <cell r="X405"/>
          <cell r="Y405" t="str">
            <v/>
          </cell>
          <cell r="Z405">
            <v>422</v>
          </cell>
          <cell r="AA405">
            <v>0</v>
          </cell>
          <cell r="AB405">
            <v>0</v>
          </cell>
          <cell r="AC405">
            <v>0</v>
          </cell>
          <cell r="AD405">
            <v>0</v>
          </cell>
          <cell r="AE405"/>
          <cell r="AF405" t="e">
            <v>#N/A</v>
          </cell>
        </row>
        <row r="406">
          <cell r="A406" t="str">
            <v>ACTIVE</v>
          </cell>
          <cell r="B406" t="str">
            <v>437-421</v>
          </cell>
          <cell r="C406">
            <v>22552653</v>
          </cell>
          <cell r="D406" t="str">
            <v>437-421</v>
          </cell>
          <cell r="E406" t="str">
            <v>SCH 40</v>
          </cell>
          <cell r="F406" t="str">
            <v>4X2-1/2 REDUCER BUSHING SPGX SLIP</v>
          </cell>
          <cell r="G406">
            <v>0.89</v>
          </cell>
          <cell r="H406">
            <v>0.40369687999999998</v>
          </cell>
          <cell r="I406">
            <v>10</v>
          </cell>
          <cell r="J406" t="str">
            <v>-</v>
          </cell>
          <cell r="K406">
            <v>19.096774193548388</v>
          </cell>
          <cell r="L406">
            <v>2.4790500000000004</v>
          </cell>
          <cell r="M406" t="str">
            <v>DURA</v>
          </cell>
          <cell r="N406" t="str">
            <v>437-421</v>
          </cell>
          <cell r="O406" t="str">
            <v>BOX</v>
          </cell>
          <cell r="P406" t="str">
            <v>D</v>
          </cell>
          <cell r="Q406">
            <v>18.947990543735227</v>
          </cell>
          <cell r="R406">
            <v>21.411229314420805</v>
          </cell>
          <cell r="S406">
            <v>17.760000000000002</v>
          </cell>
          <cell r="T406">
            <v>17.760000000000002</v>
          </cell>
          <cell r="U406">
            <v>17.760000000000002</v>
          </cell>
          <cell r="V406">
            <v>19.096774193548388</v>
          </cell>
          <cell r="W406">
            <v>19.096774193548388</v>
          </cell>
          <cell r="X406"/>
          <cell r="Y406" t="str">
            <v/>
          </cell>
          <cell r="Z406">
            <v>423</v>
          </cell>
          <cell r="AA406">
            <v>0</v>
          </cell>
          <cell r="AB406">
            <v>0</v>
          </cell>
          <cell r="AC406">
            <v>0</v>
          </cell>
          <cell r="AD406">
            <v>0</v>
          </cell>
          <cell r="AE406"/>
          <cell r="AF406" t="e">
            <v>#N/A</v>
          </cell>
        </row>
        <row r="407">
          <cell r="A407" t="str">
            <v>ACTIVE</v>
          </cell>
          <cell r="B407" t="str">
            <v>437-422</v>
          </cell>
          <cell r="C407">
            <v>22556339</v>
          </cell>
          <cell r="D407" t="str">
            <v>437-422</v>
          </cell>
          <cell r="E407" t="str">
            <v>SCH 40</v>
          </cell>
          <cell r="F407" t="str">
            <v>4X3 REDUCER BUSHING SPGX SLIP</v>
          </cell>
          <cell r="G407">
            <v>0.371</v>
          </cell>
          <cell r="H407">
            <v>0.16828263199999999</v>
          </cell>
          <cell r="I407">
            <v>10</v>
          </cell>
          <cell r="J407" t="str">
            <v>-</v>
          </cell>
          <cell r="K407">
            <v>18.690000000000001</v>
          </cell>
          <cell r="L407">
            <v>1.1550000000000002</v>
          </cell>
          <cell r="M407" t="str">
            <v>DURA</v>
          </cell>
          <cell r="N407" t="str">
            <v>437-422</v>
          </cell>
          <cell r="O407" t="str">
            <v>BOX</v>
          </cell>
          <cell r="P407" t="str">
            <v>D</v>
          </cell>
          <cell r="Q407">
            <v>20.33096926713948</v>
          </cell>
          <cell r="R407">
            <v>22.973995271867611</v>
          </cell>
          <cell r="S407">
            <v>17.760000000000002</v>
          </cell>
          <cell r="T407">
            <v>17.760000000000002</v>
          </cell>
          <cell r="U407">
            <v>17.760000000000002</v>
          </cell>
          <cell r="V407">
            <v>18.690000000000001</v>
          </cell>
          <cell r="W407">
            <v>18.690000000000001</v>
          </cell>
          <cell r="X407"/>
          <cell r="Y407" t="str">
            <v/>
          </cell>
          <cell r="Z407">
            <v>424</v>
          </cell>
          <cell r="AA407">
            <v>0</v>
          </cell>
          <cell r="AB407">
            <v>0</v>
          </cell>
          <cell r="AC407">
            <v>0</v>
          </cell>
          <cell r="AD407">
            <v>0</v>
          </cell>
          <cell r="AE407"/>
          <cell r="AF407" t="e">
            <v>#N/A</v>
          </cell>
        </row>
        <row r="408">
          <cell r="A408" t="str">
            <v>ACTIVE</v>
          </cell>
          <cell r="B408" t="str">
            <v>437-486</v>
          </cell>
          <cell r="C408">
            <v>22552655</v>
          </cell>
          <cell r="D408" t="str">
            <v>437-486</v>
          </cell>
          <cell r="E408" t="str">
            <v>SCH 40</v>
          </cell>
          <cell r="F408" t="str">
            <v>5X2 REDUCER BUSHING SPGX SLIP</v>
          </cell>
          <cell r="G408">
            <v>1.714</v>
          </cell>
          <cell r="H408">
            <v>0.77745668800000001</v>
          </cell>
          <cell r="I408">
            <v>5</v>
          </cell>
          <cell r="J408" t="str">
            <v>-</v>
          </cell>
          <cell r="K408">
            <v>26.86021505376344</v>
          </cell>
          <cell r="L408">
            <v>2.7050000000000001</v>
          </cell>
          <cell r="M408" t="str">
            <v>DURA</v>
          </cell>
          <cell r="N408" t="str">
            <v>437-486</v>
          </cell>
          <cell r="O408" t="str">
            <v>BOX</v>
          </cell>
          <cell r="P408" t="str">
            <v>D</v>
          </cell>
          <cell r="Q408">
            <v>26.643026004728132</v>
          </cell>
          <cell r="R408">
            <v>30.106619385342785</v>
          </cell>
          <cell r="S408">
            <v>24.98</v>
          </cell>
          <cell r="T408">
            <v>24.98</v>
          </cell>
          <cell r="U408">
            <v>24.98</v>
          </cell>
          <cell r="V408">
            <v>26.86021505376344</v>
          </cell>
          <cell r="W408">
            <v>26.86021505376344</v>
          </cell>
          <cell r="X408"/>
          <cell r="Y408" t="str">
            <v/>
          </cell>
          <cell r="Z408">
            <v>425</v>
          </cell>
          <cell r="AA408">
            <v>0</v>
          </cell>
          <cell r="AB408">
            <v>0</v>
          </cell>
          <cell r="AC408">
            <v>0</v>
          </cell>
          <cell r="AD408">
            <v>0</v>
          </cell>
          <cell r="AE408"/>
          <cell r="AF408" t="e">
            <v>#N/A</v>
          </cell>
        </row>
        <row r="409">
          <cell r="A409" t="str">
            <v>ACTIVE</v>
          </cell>
          <cell r="B409" t="str">
            <v>437-487</v>
          </cell>
          <cell r="C409">
            <v>22552657</v>
          </cell>
          <cell r="D409" t="str">
            <v>437-487</v>
          </cell>
          <cell r="E409" t="str">
            <v>SCH 40</v>
          </cell>
          <cell r="F409" t="str">
            <v>5X2-1/2 REDUCER BUSHING SPGX SLIP</v>
          </cell>
          <cell r="G409">
            <v>1.6719999999999999</v>
          </cell>
          <cell r="H409">
            <v>0.75840582400000001</v>
          </cell>
          <cell r="I409">
            <v>5</v>
          </cell>
          <cell r="J409" t="str">
            <v>-</v>
          </cell>
          <cell r="K409">
            <v>26.86021505376344</v>
          </cell>
          <cell r="L409">
            <v>2.7050000000000001</v>
          </cell>
          <cell r="M409" t="str">
            <v>DURA</v>
          </cell>
          <cell r="N409" t="str">
            <v>437-487</v>
          </cell>
          <cell r="O409" t="str">
            <v>BOX</v>
          </cell>
          <cell r="P409" t="str">
            <v>D</v>
          </cell>
          <cell r="Q409">
            <v>26.643026004728132</v>
          </cell>
          <cell r="R409">
            <v>30.106619385342785</v>
          </cell>
          <cell r="S409">
            <v>24.98</v>
          </cell>
          <cell r="T409">
            <v>24.98</v>
          </cell>
          <cell r="U409">
            <v>24.98</v>
          </cell>
          <cell r="V409">
            <v>26.86021505376344</v>
          </cell>
          <cell r="W409">
            <v>26.86021505376344</v>
          </cell>
          <cell r="X409"/>
          <cell r="Y409" t="str">
            <v/>
          </cell>
          <cell r="Z409">
            <v>426</v>
          </cell>
          <cell r="AA409">
            <v>0</v>
          </cell>
          <cell r="AB409">
            <v>0</v>
          </cell>
          <cell r="AC409">
            <v>0</v>
          </cell>
          <cell r="AD409">
            <v>0</v>
          </cell>
          <cell r="AE409"/>
          <cell r="AF409" t="e">
            <v>#N/A</v>
          </cell>
        </row>
        <row r="410">
          <cell r="A410" t="str">
            <v>ACTIVE</v>
          </cell>
          <cell r="B410" t="str">
            <v>437-488</v>
          </cell>
          <cell r="C410">
            <v>22552659</v>
          </cell>
          <cell r="D410" t="str">
            <v>437-488</v>
          </cell>
          <cell r="E410" t="str">
            <v>SCH 40</v>
          </cell>
          <cell r="F410" t="str">
            <v>5X3 REDUCER BUSHING SPGX SLIP</v>
          </cell>
          <cell r="G410">
            <v>1.58</v>
          </cell>
          <cell r="H410">
            <v>0.71667535999999998</v>
          </cell>
          <cell r="I410">
            <v>5</v>
          </cell>
          <cell r="J410" t="str">
            <v>-</v>
          </cell>
          <cell r="K410">
            <v>26.86021505376344</v>
          </cell>
          <cell r="L410">
            <v>2.7050000000000001</v>
          </cell>
          <cell r="M410" t="str">
            <v>DURA</v>
          </cell>
          <cell r="N410" t="str">
            <v>437-488</v>
          </cell>
          <cell r="O410" t="str">
            <v>BOX</v>
          </cell>
          <cell r="P410" t="str">
            <v>D</v>
          </cell>
          <cell r="Q410">
            <v>26.643026004728132</v>
          </cell>
          <cell r="R410">
            <v>30.106619385342785</v>
          </cell>
          <cell r="S410">
            <v>24.98</v>
          </cell>
          <cell r="T410">
            <v>24.98</v>
          </cell>
          <cell r="U410">
            <v>24.98</v>
          </cell>
          <cell r="V410">
            <v>26.86021505376344</v>
          </cell>
          <cell r="W410">
            <v>26.86021505376344</v>
          </cell>
          <cell r="X410"/>
          <cell r="Y410" t="str">
            <v/>
          </cell>
          <cell r="Z410">
            <v>427</v>
          </cell>
          <cell r="AA410">
            <v>0</v>
          </cell>
          <cell r="AB410">
            <v>0</v>
          </cell>
          <cell r="AC410">
            <v>0</v>
          </cell>
          <cell r="AD410">
            <v>0</v>
          </cell>
          <cell r="AE410"/>
          <cell r="AF410" t="e">
            <v>#N/A</v>
          </cell>
        </row>
        <row r="411">
          <cell r="A411" t="str">
            <v>ACTIVE</v>
          </cell>
          <cell r="B411" t="str">
            <v>437-490</v>
          </cell>
          <cell r="C411">
            <v>22552660</v>
          </cell>
          <cell r="D411" t="str">
            <v>437-490</v>
          </cell>
          <cell r="E411" t="str">
            <v>SCH 40</v>
          </cell>
          <cell r="F411" t="str">
            <v>5X4 REDUCER BUSHING SPGX SLIP</v>
          </cell>
          <cell r="G411">
            <v>1.472</v>
          </cell>
          <cell r="H411">
            <v>0.66768742400000003</v>
          </cell>
          <cell r="I411">
            <v>5</v>
          </cell>
          <cell r="J411" t="str">
            <v>-</v>
          </cell>
          <cell r="K411">
            <v>26.86021505376344</v>
          </cell>
          <cell r="L411">
            <v>3.4167000000000001</v>
          </cell>
          <cell r="M411" t="str">
            <v>DURA</v>
          </cell>
          <cell r="N411" t="str">
            <v>437-490</v>
          </cell>
          <cell r="O411" t="str">
            <v>BOX</v>
          </cell>
          <cell r="P411" t="str">
            <v>D</v>
          </cell>
          <cell r="Q411">
            <v>26.643026004728132</v>
          </cell>
          <cell r="R411">
            <v>30.106619385342785</v>
          </cell>
          <cell r="S411">
            <v>24.98</v>
          </cell>
          <cell r="T411">
            <v>24.98</v>
          </cell>
          <cell r="U411">
            <v>24.98</v>
          </cell>
          <cell r="V411">
            <v>26.86021505376344</v>
          </cell>
          <cell r="W411">
            <v>26.86021505376344</v>
          </cell>
          <cell r="X411"/>
          <cell r="Y411" t="str">
            <v/>
          </cell>
          <cell r="Z411">
            <v>428</v>
          </cell>
          <cell r="AA411">
            <v>0</v>
          </cell>
          <cell r="AB411">
            <v>0</v>
          </cell>
          <cell r="AC411">
            <v>0</v>
          </cell>
          <cell r="AD411">
            <v>0</v>
          </cell>
          <cell r="AE411"/>
          <cell r="AF411" t="e">
            <v>#N/A</v>
          </cell>
        </row>
        <row r="412">
          <cell r="A412" t="str">
            <v>ACTIVE</v>
          </cell>
          <cell r="B412" t="str">
            <v>437-528</v>
          </cell>
          <cell r="C412">
            <v>22552662</v>
          </cell>
          <cell r="D412" t="str">
            <v>437-528</v>
          </cell>
          <cell r="E412" t="str">
            <v>SCH 40</v>
          </cell>
          <cell r="F412" t="str">
            <v>6X2 REDUCER BUSHING SPGX SLIP</v>
          </cell>
          <cell r="G412">
            <v>9.25</v>
          </cell>
          <cell r="H412">
            <v>4.1957259999999996</v>
          </cell>
          <cell r="I412">
            <v>2</v>
          </cell>
          <cell r="J412" t="str">
            <v>-</v>
          </cell>
          <cell r="K412">
            <v>47.311827956989248</v>
          </cell>
          <cell r="L412">
            <v>6.0207000000000006</v>
          </cell>
          <cell r="M412" t="str">
            <v>DURA</v>
          </cell>
          <cell r="N412" t="str">
            <v>437-528</v>
          </cell>
          <cell r="O412" t="str">
            <v>BOX</v>
          </cell>
          <cell r="P412" t="str">
            <v>D</v>
          </cell>
          <cell r="Q412">
            <v>46.938534278959814</v>
          </cell>
          <cell r="R412">
            <v>53.040543735224588</v>
          </cell>
          <cell r="S412">
            <v>44</v>
          </cell>
          <cell r="T412">
            <v>44</v>
          </cell>
          <cell r="U412">
            <v>44</v>
          </cell>
          <cell r="V412">
            <v>47.311827956989248</v>
          </cell>
          <cell r="W412">
            <v>47.311827956989248</v>
          </cell>
          <cell r="X412"/>
          <cell r="Y412" t="str">
            <v/>
          </cell>
          <cell r="Z412">
            <v>429</v>
          </cell>
          <cell r="AA412">
            <v>0</v>
          </cell>
          <cell r="AB412">
            <v>0</v>
          </cell>
          <cell r="AC412">
            <v>0</v>
          </cell>
          <cell r="AD412">
            <v>0</v>
          </cell>
          <cell r="AE412"/>
          <cell r="AF412" t="e">
            <v>#N/A</v>
          </cell>
        </row>
        <row r="413">
          <cell r="A413" t="str">
            <v>ACTIVE</v>
          </cell>
          <cell r="B413" t="str">
            <v>437-529</v>
          </cell>
          <cell r="C413">
            <v>22552664</v>
          </cell>
          <cell r="D413" t="str">
            <v>437-529</v>
          </cell>
          <cell r="E413" t="str">
            <v>SCH 40</v>
          </cell>
          <cell r="F413" t="str">
            <v>6X2-1/2 REDUCER BUSHING SPGX SLIP</v>
          </cell>
          <cell r="G413">
            <v>2.1579999999999999</v>
          </cell>
          <cell r="H413">
            <v>0.97885153599999997</v>
          </cell>
          <cell r="I413">
            <v>4</v>
          </cell>
          <cell r="J413" t="str">
            <v>-</v>
          </cell>
          <cell r="K413">
            <v>47.311827956989248</v>
          </cell>
          <cell r="L413">
            <v>4.7523</v>
          </cell>
          <cell r="M413" t="str">
            <v>DURA</v>
          </cell>
          <cell r="N413" t="str">
            <v>437-529</v>
          </cell>
          <cell r="O413" t="str">
            <v>BOX</v>
          </cell>
          <cell r="P413" t="str">
            <v>D</v>
          </cell>
          <cell r="Q413">
            <v>46.938534278959814</v>
          </cell>
          <cell r="R413">
            <v>53.040543735224588</v>
          </cell>
          <cell r="S413">
            <v>44</v>
          </cell>
          <cell r="T413">
            <v>44</v>
          </cell>
          <cell r="U413">
            <v>44</v>
          </cell>
          <cell r="V413">
            <v>47.311827956989248</v>
          </cell>
          <cell r="W413">
            <v>47.311827956989248</v>
          </cell>
          <cell r="X413"/>
          <cell r="Y413" t="str">
            <v/>
          </cell>
          <cell r="Z413">
            <v>430</v>
          </cell>
          <cell r="AA413">
            <v>0</v>
          </cell>
          <cell r="AB413">
            <v>0</v>
          </cell>
          <cell r="AC413">
            <v>0</v>
          </cell>
          <cell r="AD413">
            <v>0</v>
          </cell>
          <cell r="AE413"/>
          <cell r="AF413" t="e">
            <v>#N/A</v>
          </cell>
        </row>
        <row r="414">
          <cell r="A414" t="str">
            <v>ACTIVE</v>
          </cell>
          <cell r="B414" t="str">
            <v>437-530</v>
          </cell>
          <cell r="C414">
            <v>22556371</v>
          </cell>
          <cell r="D414" t="str">
            <v>437-530</v>
          </cell>
          <cell r="E414" t="str">
            <v>SCH 40</v>
          </cell>
          <cell r="F414" t="str">
            <v>6X3 REDUCER BUSHING SPGX SLIP</v>
          </cell>
          <cell r="G414">
            <v>2.278</v>
          </cell>
          <cell r="H414">
            <v>1.033282576</v>
          </cell>
          <cell r="I414">
            <v>4</v>
          </cell>
          <cell r="J414" t="str">
            <v>-</v>
          </cell>
          <cell r="K414">
            <v>47.311827956989248</v>
          </cell>
          <cell r="L414">
            <v>6.0196499999999995</v>
          </cell>
          <cell r="M414" t="str">
            <v>DURA</v>
          </cell>
          <cell r="N414" t="str">
            <v>437-530</v>
          </cell>
          <cell r="O414" t="str">
            <v>BOX</v>
          </cell>
          <cell r="P414" t="str">
            <v>D</v>
          </cell>
          <cell r="Q414">
            <v>46.938534278959814</v>
          </cell>
          <cell r="R414">
            <v>53.040543735224588</v>
          </cell>
          <cell r="S414">
            <v>44</v>
          </cell>
          <cell r="T414">
            <v>44</v>
          </cell>
          <cell r="U414">
            <v>44</v>
          </cell>
          <cell r="V414">
            <v>47.311827956989248</v>
          </cell>
          <cell r="W414">
            <v>47.311827956989248</v>
          </cell>
          <cell r="X414"/>
          <cell r="Y414" t="str">
            <v/>
          </cell>
          <cell r="Z414">
            <v>431</v>
          </cell>
          <cell r="AA414">
            <v>0</v>
          </cell>
          <cell r="AB414">
            <v>0</v>
          </cell>
          <cell r="AC414">
            <v>0</v>
          </cell>
          <cell r="AD414">
            <v>0</v>
          </cell>
          <cell r="AE414"/>
          <cell r="AF414" t="e">
            <v>#N/A</v>
          </cell>
        </row>
        <row r="415">
          <cell r="A415" t="str">
            <v>ACTIVE</v>
          </cell>
          <cell r="B415" t="str">
            <v>437-532</v>
          </cell>
          <cell r="C415">
            <v>22556380</v>
          </cell>
          <cell r="D415" t="str">
            <v>437-532</v>
          </cell>
          <cell r="E415" t="str">
            <v>SCH 40</v>
          </cell>
          <cell r="F415" t="str">
            <v>6X4 REDUCER BUSHING SPGX SLIP</v>
          </cell>
          <cell r="G415">
            <v>2.1800000000000002</v>
          </cell>
          <cell r="H415">
            <v>0.98883056000000003</v>
          </cell>
          <cell r="I415">
            <v>4</v>
          </cell>
          <cell r="J415" t="str">
            <v>-</v>
          </cell>
          <cell r="K415">
            <v>46.32</v>
          </cell>
          <cell r="L415">
            <v>4.3890000000000002</v>
          </cell>
          <cell r="M415" t="str">
            <v>DURA</v>
          </cell>
          <cell r="N415" t="str">
            <v>437-532</v>
          </cell>
          <cell r="O415" t="str">
            <v>BOX</v>
          </cell>
          <cell r="P415" t="str">
            <v>D</v>
          </cell>
          <cell r="Q415">
            <v>53.321513002364064</v>
          </cell>
          <cell r="R415">
            <v>60.253309692671387</v>
          </cell>
          <cell r="S415">
            <v>44</v>
          </cell>
          <cell r="T415">
            <v>44</v>
          </cell>
          <cell r="U415">
            <v>44</v>
          </cell>
          <cell r="V415">
            <v>46.32</v>
          </cell>
          <cell r="W415">
            <v>46.32</v>
          </cell>
          <cell r="X415"/>
          <cell r="Y415" t="str">
            <v/>
          </cell>
          <cell r="Z415">
            <v>432</v>
          </cell>
          <cell r="AA415">
            <v>0</v>
          </cell>
          <cell r="AB415">
            <v>0</v>
          </cell>
          <cell r="AC415">
            <v>0</v>
          </cell>
          <cell r="AD415">
            <v>0</v>
          </cell>
          <cell r="AE415"/>
          <cell r="AF415" t="e">
            <v>#N/A</v>
          </cell>
        </row>
        <row r="416">
          <cell r="A416" t="str">
            <v>ACTIVE</v>
          </cell>
          <cell r="B416" t="str">
            <v>437-534</v>
          </cell>
          <cell r="C416">
            <v>22552666</v>
          </cell>
          <cell r="D416" t="str">
            <v>437-534</v>
          </cell>
          <cell r="E416" t="str">
            <v>SCH 40</v>
          </cell>
          <cell r="F416" t="str">
            <v>6X5 REDUCER BUSHING SPGX SLIP</v>
          </cell>
          <cell r="G416">
            <v>1.913</v>
          </cell>
          <cell r="H416">
            <v>0.86772149600000004</v>
          </cell>
          <cell r="I416">
            <v>4</v>
          </cell>
          <cell r="J416" t="str">
            <v>-</v>
          </cell>
          <cell r="K416">
            <v>47.311827956989248</v>
          </cell>
          <cell r="L416">
            <v>4.7652000000000001</v>
          </cell>
          <cell r="M416" t="str">
            <v>DURA</v>
          </cell>
          <cell r="N416" t="str">
            <v>437-534</v>
          </cell>
          <cell r="O416" t="str">
            <v>BOX</v>
          </cell>
          <cell r="P416" t="str">
            <v>D</v>
          </cell>
          <cell r="Q416">
            <v>46.938534278959814</v>
          </cell>
          <cell r="R416">
            <v>53.040543735224588</v>
          </cell>
          <cell r="S416">
            <v>44</v>
          </cell>
          <cell r="T416">
            <v>44</v>
          </cell>
          <cell r="U416">
            <v>44</v>
          </cell>
          <cell r="V416">
            <v>47.311827956989248</v>
          </cell>
          <cell r="W416">
            <v>47.311827956989248</v>
          </cell>
          <cell r="X416"/>
          <cell r="Y416" t="str">
            <v/>
          </cell>
          <cell r="Z416">
            <v>433</v>
          </cell>
          <cell r="AA416">
            <v>0</v>
          </cell>
          <cell r="AB416">
            <v>0</v>
          </cell>
          <cell r="AC416">
            <v>0</v>
          </cell>
          <cell r="AD416">
            <v>0</v>
          </cell>
          <cell r="AE416"/>
          <cell r="AF416" t="e">
            <v>#N/A</v>
          </cell>
        </row>
        <row r="417">
          <cell r="A417" t="str">
            <v>ACTIVE</v>
          </cell>
          <cell r="B417" t="str">
            <v>437-578</v>
          </cell>
          <cell r="C417">
            <v>22552668</v>
          </cell>
          <cell r="D417" t="str">
            <v>437-578</v>
          </cell>
          <cell r="E417" t="str">
            <v>SCH 40</v>
          </cell>
          <cell r="F417" t="str">
            <v>8X2 REDUCER BUSHING SPGX SLIP</v>
          </cell>
          <cell r="G417">
            <v>4.1050000000000004</v>
          </cell>
          <cell r="H417">
            <v>1.8619951600000002</v>
          </cell>
          <cell r="I417">
            <v>2</v>
          </cell>
          <cell r="J417" t="str">
            <v>-</v>
          </cell>
          <cell r="K417">
            <v>164.90322580645162</v>
          </cell>
          <cell r="L417">
            <v>20.987400000000001</v>
          </cell>
          <cell r="M417" t="str">
            <v>DURA</v>
          </cell>
          <cell r="N417" t="str">
            <v>437-578</v>
          </cell>
          <cell r="O417" t="str">
            <v>BOX</v>
          </cell>
          <cell r="P417" t="str">
            <v>D</v>
          </cell>
          <cell r="Q417">
            <v>163.60520094562648</v>
          </cell>
          <cell r="R417">
            <v>184.8738770685579</v>
          </cell>
          <cell r="S417">
            <v>153.36000000000001</v>
          </cell>
          <cell r="T417">
            <v>153.36000000000001</v>
          </cell>
          <cell r="U417">
            <v>153.36000000000001</v>
          </cell>
          <cell r="V417">
            <v>164.90322580645162</v>
          </cell>
          <cell r="W417">
            <v>164.90322580645162</v>
          </cell>
          <cell r="X417"/>
          <cell r="Y417" t="str">
            <v/>
          </cell>
          <cell r="Z417">
            <v>434</v>
          </cell>
          <cell r="AA417">
            <v>0</v>
          </cell>
          <cell r="AB417">
            <v>0</v>
          </cell>
          <cell r="AC417">
            <v>0</v>
          </cell>
          <cell r="AD417">
            <v>0</v>
          </cell>
          <cell r="AE417"/>
          <cell r="AF417" t="e">
            <v>#N/A</v>
          </cell>
        </row>
        <row r="418">
          <cell r="A418" t="str">
            <v>ACTIVE</v>
          </cell>
          <cell r="B418" t="str">
            <v>437-579</v>
          </cell>
          <cell r="C418">
            <v>22552670</v>
          </cell>
          <cell r="D418" t="str">
            <v>437-579</v>
          </cell>
          <cell r="E418" t="str">
            <v>SCH 40</v>
          </cell>
          <cell r="F418" t="str">
            <v>8X2-1/2 REDUCER BUSHING SPGX SLIP</v>
          </cell>
          <cell r="G418">
            <v>4.165</v>
          </cell>
          <cell r="H418">
            <v>1.8892106799999999</v>
          </cell>
          <cell r="I418">
            <v>2</v>
          </cell>
          <cell r="J418" t="str">
            <v>-</v>
          </cell>
          <cell r="K418">
            <v>164.90322580645162</v>
          </cell>
          <cell r="L418">
            <v>20.987400000000001</v>
          </cell>
          <cell r="M418" t="str">
            <v>DURA</v>
          </cell>
          <cell r="N418" t="str">
            <v>437-579</v>
          </cell>
          <cell r="O418" t="str">
            <v>BOX</v>
          </cell>
          <cell r="P418" t="str">
            <v>D</v>
          </cell>
          <cell r="Q418">
            <v>163.60520094562648</v>
          </cell>
          <cell r="R418">
            <v>184.8738770685579</v>
          </cell>
          <cell r="S418">
            <v>153.36000000000001</v>
          </cell>
          <cell r="T418">
            <v>153.36000000000001</v>
          </cell>
          <cell r="U418">
            <v>153.36000000000001</v>
          </cell>
          <cell r="V418">
            <v>164.90322580645162</v>
          </cell>
          <cell r="W418">
            <v>164.90322580645162</v>
          </cell>
          <cell r="X418"/>
          <cell r="Y418" t="str">
            <v/>
          </cell>
          <cell r="Z418">
            <v>435</v>
          </cell>
          <cell r="AA418">
            <v>0</v>
          </cell>
          <cell r="AB418">
            <v>0</v>
          </cell>
          <cell r="AC418">
            <v>0</v>
          </cell>
          <cell r="AD418">
            <v>0</v>
          </cell>
          <cell r="AE418"/>
          <cell r="AF418" t="e">
            <v>#N/A</v>
          </cell>
        </row>
        <row r="419">
          <cell r="A419" t="str">
            <v>ACTIVE</v>
          </cell>
          <cell r="B419" t="str">
            <v>437-580</v>
          </cell>
          <cell r="C419">
            <v>22552672</v>
          </cell>
          <cell r="D419" t="str">
            <v>437-580</v>
          </cell>
          <cell r="E419" t="str">
            <v>SCH 40</v>
          </cell>
          <cell r="F419" t="str">
            <v>8X3 REDUCER BUSHING SPGX SLIP</v>
          </cell>
          <cell r="G419">
            <v>4.125</v>
          </cell>
          <cell r="H419">
            <v>1.871067</v>
          </cell>
          <cell r="I419">
            <v>2</v>
          </cell>
          <cell r="J419" t="str">
            <v>-</v>
          </cell>
          <cell r="K419">
            <v>164.90322580645162</v>
          </cell>
          <cell r="L419">
            <v>20.987400000000001</v>
          </cell>
          <cell r="M419" t="str">
            <v>DURA</v>
          </cell>
          <cell r="N419" t="str">
            <v>437-580</v>
          </cell>
          <cell r="O419" t="str">
            <v>BOX</v>
          </cell>
          <cell r="P419" t="str">
            <v>D</v>
          </cell>
          <cell r="Q419">
            <v>163.60520094562648</v>
          </cell>
          <cell r="R419">
            <v>184.8738770685579</v>
          </cell>
          <cell r="S419">
            <v>153.36000000000001</v>
          </cell>
          <cell r="T419">
            <v>153.36000000000001</v>
          </cell>
          <cell r="U419">
            <v>153.36000000000001</v>
          </cell>
          <cell r="V419">
            <v>164.90322580645162</v>
          </cell>
          <cell r="W419">
            <v>164.90322580645162</v>
          </cell>
          <cell r="X419"/>
          <cell r="Y419" t="str">
            <v/>
          </cell>
          <cell r="Z419">
            <v>436</v>
          </cell>
          <cell r="AA419">
            <v>0</v>
          </cell>
          <cell r="AB419">
            <v>0</v>
          </cell>
          <cell r="AC419">
            <v>0</v>
          </cell>
          <cell r="AD419">
            <v>0</v>
          </cell>
          <cell r="AE419"/>
          <cell r="AF419" t="e">
            <v>#N/A</v>
          </cell>
        </row>
        <row r="420">
          <cell r="A420" t="str">
            <v>ACTIVE</v>
          </cell>
          <cell r="B420" t="str">
            <v>437-582</v>
          </cell>
          <cell r="C420">
            <v>22552674</v>
          </cell>
          <cell r="D420" t="str">
            <v>437-582</v>
          </cell>
          <cell r="E420" t="str">
            <v>SCH 40</v>
          </cell>
          <cell r="F420" t="str">
            <v>8X4 REDUCER BUSHING SPGX SLIP</v>
          </cell>
          <cell r="G420">
            <v>4.3449999999999998</v>
          </cell>
          <cell r="H420">
            <v>1.97085724</v>
          </cell>
          <cell r="I420">
            <v>2</v>
          </cell>
          <cell r="J420" t="str">
            <v>-</v>
          </cell>
          <cell r="K420">
            <v>161.41</v>
          </cell>
          <cell r="L420">
            <v>14.533049999999999</v>
          </cell>
          <cell r="M420" t="str">
            <v>DURA</v>
          </cell>
          <cell r="N420" t="str">
            <v>437-582</v>
          </cell>
          <cell r="O420" t="str">
            <v>BOX</v>
          </cell>
          <cell r="P420" t="str">
            <v>D</v>
          </cell>
          <cell r="Q420">
            <v>163.60520094562648</v>
          </cell>
          <cell r="R420">
            <v>184.8738770685579</v>
          </cell>
          <cell r="S420">
            <v>153.34</v>
          </cell>
          <cell r="T420">
            <v>153.34</v>
          </cell>
          <cell r="U420">
            <v>153.34</v>
          </cell>
          <cell r="V420">
            <v>161.41</v>
          </cell>
          <cell r="W420">
            <v>161.41</v>
          </cell>
          <cell r="X420"/>
          <cell r="Y420" t="str">
            <v/>
          </cell>
          <cell r="Z420">
            <v>437</v>
          </cell>
          <cell r="AA420">
            <v>0</v>
          </cell>
          <cell r="AB420">
            <v>0</v>
          </cell>
          <cell r="AC420">
            <v>0</v>
          </cell>
          <cell r="AD420">
            <v>0</v>
          </cell>
          <cell r="AE420"/>
          <cell r="AF420" t="e">
            <v>#N/A</v>
          </cell>
        </row>
        <row r="421">
          <cell r="A421" t="str">
            <v>ACTIVE</v>
          </cell>
          <cell r="B421" t="str">
            <v>437-583</v>
          </cell>
          <cell r="C421">
            <v>22552676</v>
          </cell>
          <cell r="D421" t="str">
            <v>437-583</v>
          </cell>
          <cell r="E421" t="str">
            <v>SCH 40</v>
          </cell>
          <cell r="F421" t="str">
            <v>8X5 REDUCER BUSHING SPGX SLIP</v>
          </cell>
          <cell r="G421">
            <v>4.46</v>
          </cell>
          <cell r="H421">
            <v>2.0230203200000001</v>
          </cell>
          <cell r="I421">
            <v>2</v>
          </cell>
          <cell r="J421" t="str">
            <v>-</v>
          </cell>
          <cell r="K421">
            <v>164.90322580645162</v>
          </cell>
          <cell r="L421">
            <v>20.987400000000001</v>
          </cell>
          <cell r="M421" t="str">
            <v>DURA</v>
          </cell>
          <cell r="N421" t="str">
            <v>437-583</v>
          </cell>
          <cell r="O421" t="str">
            <v>BOX</v>
          </cell>
          <cell r="P421" t="str">
            <v>D</v>
          </cell>
          <cell r="Q421">
            <v>163.60520094562648</v>
          </cell>
          <cell r="R421">
            <v>184.8738770685579</v>
          </cell>
          <cell r="S421">
            <v>153.36000000000001</v>
          </cell>
          <cell r="T421">
            <v>153.36000000000001</v>
          </cell>
          <cell r="U421">
            <v>153.36000000000001</v>
          </cell>
          <cell r="V421">
            <v>164.90322580645162</v>
          </cell>
          <cell r="W421">
            <v>164.90322580645162</v>
          </cell>
          <cell r="X421"/>
          <cell r="Y421" t="str">
            <v/>
          </cell>
          <cell r="Z421">
            <v>438</v>
          </cell>
          <cell r="AA421">
            <v>0</v>
          </cell>
          <cell r="AB421">
            <v>0</v>
          </cell>
          <cell r="AC421">
            <v>0</v>
          </cell>
          <cell r="AD421">
            <v>0</v>
          </cell>
          <cell r="AE421"/>
          <cell r="AF421" t="e">
            <v>#N/A</v>
          </cell>
        </row>
        <row r="422">
          <cell r="A422" t="str">
            <v>ACTIVE</v>
          </cell>
          <cell r="B422" t="str">
            <v>437-585</v>
          </cell>
          <cell r="C422">
            <v>22552678</v>
          </cell>
          <cell r="D422" t="str">
            <v>437-585</v>
          </cell>
          <cell r="E422" t="str">
            <v>SCH 40</v>
          </cell>
          <cell r="F422" t="str">
            <v>8X6 REDUCER BUSHING SPGX SLIP</v>
          </cell>
          <cell r="G422">
            <v>9.17</v>
          </cell>
          <cell r="H422">
            <v>4.1594386400000003</v>
          </cell>
          <cell r="I422">
            <v>2</v>
          </cell>
          <cell r="J422" t="str">
            <v>-</v>
          </cell>
          <cell r="K422">
            <v>161.41</v>
          </cell>
          <cell r="L422">
            <v>14.533049999999999</v>
          </cell>
          <cell r="M422" t="str">
            <v>DURA</v>
          </cell>
          <cell r="N422" t="str">
            <v>437-585</v>
          </cell>
          <cell r="O422" t="str">
            <v>BOX</v>
          </cell>
          <cell r="P422" t="str">
            <v>D</v>
          </cell>
          <cell r="Q422">
            <v>175.52009456264778</v>
          </cell>
          <cell r="R422">
            <v>198.33770685579196</v>
          </cell>
          <cell r="S422">
            <v>153.34</v>
          </cell>
          <cell r="T422">
            <v>153.34</v>
          </cell>
          <cell r="U422">
            <v>153.34</v>
          </cell>
          <cell r="V422">
            <v>161.41</v>
          </cell>
          <cell r="W422">
            <v>161.41</v>
          </cell>
          <cell r="X422"/>
          <cell r="Y422" t="str">
            <v/>
          </cell>
          <cell r="Z422">
            <v>439</v>
          </cell>
          <cell r="AA422">
            <v>0</v>
          </cell>
          <cell r="AB422">
            <v>0</v>
          </cell>
          <cell r="AC422">
            <v>0</v>
          </cell>
          <cell r="AD422">
            <v>0</v>
          </cell>
          <cell r="AE422"/>
          <cell r="AF422" t="e">
            <v>#N/A</v>
          </cell>
        </row>
        <row r="423">
          <cell r="A423" t="str">
            <v>ACTIVE</v>
          </cell>
          <cell r="B423" t="str">
            <v>438-071</v>
          </cell>
          <cell r="C423">
            <v>22554152</v>
          </cell>
          <cell r="D423" t="str">
            <v>438-071</v>
          </cell>
          <cell r="E423" t="str">
            <v>SCH 40</v>
          </cell>
          <cell r="F423" t="str">
            <v>1/2X1/8 REDUCER BUSHING SPGX FIPT</v>
          </cell>
          <cell r="G423">
            <v>2.3E-2</v>
          </cell>
          <cell r="H423">
            <v>1.0432616E-2</v>
          </cell>
          <cell r="I423">
            <v>250</v>
          </cell>
          <cell r="J423" t="str">
            <v>-</v>
          </cell>
          <cell r="K423">
            <v>1.7634408602150535</v>
          </cell>
          <cell r="L423">
            <v>0.17799999999999999</v>
          </cell>
          <cell r="M423" t="str">
            <v>DURA</v>
          </cell>
          <cell r="N423" t="str">
            <v>438-071</v>
          </cell>
          <cell r="O423">
            <v>10</v>
          </cell>
          <cell r="P423" t="str">
            <v>D</v>
          </cell>
          <cell r="Q423">
            <v>1.7494089834515367</v>
          </cell>
          <cell r="R423">
            <v>1.9768321513002363</v>
          </cell>
          <cell r="S423">
            <v>1.64</v>
          </cell>
          <cell r="T423">
            <v>1.64</v>
          </cell>
          <cell r="U423">
            <v>1.64</v>
          </cell>
          <cell r="V423">
            <v>1.7634408602150535</v>
          </cell>
          <cell r="W423">
            <v>1.7634408602150535</v>
          </cell>
          <cell r="X423"/>
          <cell r="Y423" t="str">
            <v/>
          </cell>
          <cell r="Z423">
            <v>447</v>
          </cell>
          <cell r="AA423">
            <v>0</v>
          </cell>
          <cell r="AB423">
            <v>0</v>
          </cell>
          <cell r="AC423">
            <v>0</v>
          </cell>
          <cell r="AD423">
            <v>0</v>
          </cell>
          <cell r="AE423"/>
          <cell r="AF423" t="e">
            <v>#N/A</v>
          </cell>
        </row>
        <row r="424">
          <cell r="A424" t="str">
            <v>ACTIVE</v>
          </cell>
          <cell r="B424" t="str">
            <v>438-072</v>
          </cell>
          <cell r="C424">
            <v>22554154</v>
          </cell>
          <cell r="D424" t="str">
            <v>438-072</v>
          </cell>
          <cell r="E424" t="str">
            <v>SCH 40</v>
          </cell>
          <cell r="F424" t="str">
            <v>1/2X1/4 REDUCER BUSHING SPGX FIPT</v>
          </cell>
          <cell r="G424">
            <v>2.1999999999999999E-2</v>
          </cell>
          <cell r="H424">
            <v>9.9790239999999995E-3</v>
          </cell>
          <cell r="I424">
            <v>250</v>
          </cell>
          <cell r="J424" t="str">
            <v>-</v>
          </cell>
          <cell r="K424">
            <v>1.7634408602150535</v>
          </cell>
          <cell r="L424">
            <v>0.17745000000000002</v>
          </cell>
          <cell r="M424" t="str">
            <v>DURA</v>
          </cell>
          <cell r="N424" t="str">
            <v>438-072</v>
          </cell>
          <cell r="O424">
            <v>10</v>
          </cell>
          <cell r="P424" t="str">
            <v>D</v>
          </cell>
          <cell r="Q424">
            <v>1.7494089834515367</v>
          </cell>
          <cell r="R424">
            <v>1.9768321513002363</v>
          </cell>
          <cell r="S424">
            <v>1.64</v>
          </cell>
          <cell r="T424">
            <v>1.64</v>
          </cell>
          <cell r="U424">
            <v>1.64</v>
          </cell>
          <cell r="V424">
            <v>1.7634408602150535</v>
          </cell>
          <cell r="W424">
            <v>1.7634408602150535</v>
          </cell>
          <cell r="X424"/>
          <cell r="Y424" t="str">
            <v/>
          </cell>
          <cell r="Z424">
            <v>448</v>
          </cell>
          <cell r="AA424">
            <v>0</v>
          </cell>
          <cell r="AB424">
            <v>0</v>
          </cell>
          <cell r="AC424">
            <v>0</v>
          </cell>
          <cell r="AD424">
            <v>0</v>
          </cell>
          <cell r="AE424"/>
          <cell r="AF424" t="e">
            <v>#N/A</v>
          </cell>
        </row>
        <row r="425">
          <cell r="A425" t="str">
            <v>ACTIVE</v>
          </cell>
          <cell r="B425" t="str">
            <v>438-073</v>
          </cell>
          <cell r="C425">
            <v>22554156</v>
          </cell>
          <cell r="D425" t="str">
            <v>438-073</v>
          </cell>
          <cell r="E425" t="str">
            <v>SCH 40</v>
          </cell>
          <cell r="F425" t="str">
            <v>1/2X3/8 REDUCER BUSHING SPGX FIPT</v>
          </cell>
          <cell r="G425">
            <v>1.7999999999999999E-2</v>
          </cell>
          <cell r="H425">
            <v>8.1646559999999993E-3</v>
          </cell>
          <cell r="I425">
            <v>250</v>
          </cell>
          <cell r="J425" t="str">
            <v>-</v>
          </cell>
          <cell r="K425">
            <v>1.7634408602150535</v>
          </cell>
          <cell r="L425">
            <v>0.17799999999999999</v>
          </cell>
          <cell r="M425" t="str">
            <v>DURA</v>
          </cell>
          <cell r="N425" t="str">
            <v>438-073</v>
          </cell>
          <cell r="O425">
            <v>10</v>
          </cell>
          <cell r="P425" t="str">
            <v>D</v>
          </cell>
          <cell r="Q425">
            <v>1.7494089834515367</v>
          </cell>
          <cell r="R425">
            <v>1.9768321513002363</v>
          </cell>
          <cell r="S425">
            <v>1.64</v>
          </cell>
          <cell r="T425">
            <v>1.64</v>
          </cell>
          <cell r="U425">
            <v>1.64</v>
          </cell>
          <cell r="V425">
            <v>1.7634408602150535</v>
          </cell>
          <cell r="W425">
            <v>1.7634408602150535</v>
          </cell>
          <cell r="X425"/>
          <cell r="Y425" t="str">
            <v/>
          </cell>
          <cell r="Z425">
            <v>449</v>
          </cell>
          <cell r="AA425">
            <v>0</v>
          </cell>
          <cell r="AB425">
            <v>0</v>
          </cell>
          <cell r="AC425">
            <v>0</v>
          </cell>
          <cell r="AD425">
            <v>0</v>
          </cell>
          <cell r="AE425"/>
          <cell r="AF425" t="e">
            <v>#N/A</v>
          </cell>
        </row>
        <row r="426">
          <cell r="A426" t="str">
            <v>ACTIVE</v>
          </cell>
          <cell r="B426" t="str">
            <v>438-098</v>
          </cell>
          <cell r="C426">
            <v>22554157</v>
          </cell>
          <cell r="D426" t="str">
            <v>438-098</v>
          </cell>
          <cell r="E426" t="str">
            <v>SCH 40</v>
          </cell>
          <cell r="F426" t="str">
            <v>3/4X1/4 REDUCER BUSHING SPGX FIPT</v>
          </cell>
          <cell r="G426">
            <v>3.6999999999999998E-2</v>
          </cell>
          <cell r="H426">
            <v>1.6782903999999998E-2</v>
          </cell>
          <cell r="I426">
            <v>250</v>
          </cell>
          <cell r="J426" t="str">
            <v>-</v>
          </cell>
          <cell r="K426">
            <v>1.7634408602150535</v>
          </cell>
          <cell r="L426">
            <v>0.18690000000000001</v>
          </cell>
          <cell r="M426" t="str">
            <v>DURA</v>
          </cell>
          <cell r="N426" t="str">
            <v>438-098</v>
          </cell>
          <cell r="O426">
            <v>10</v>
          </cell>
          <cell r="P426" t="str">
            <v>D</v>
          </cell>
          <cell r="Q426">
            <v>1.7494089834515367</v>
          </cell>
          <cell r="R426">
            <v>1.9768321513002363</v>
          </cell>
          <cell r="S426">
            <v>1.64</v>
          </cell>
          <cell r="T426">
            <v>1.64</v>
          </cell>
          <cell r="U426">
            <v>1.64</v>
          </cell>
          <cell r="V426">
            <v>1.7634408602150535</v>
          </cell>
          <cell r="W426">
            <v>1.7634408602150535</v>
          </cell>
          <cell r="X426"/>
          <cell r="Y426" t="str">
            <v/>
          </cell>
          <cell r="Z426">
            <v>450</v>
          </cell>
          <cell r="AA426">
            <v>0</v>
          </cell>
          <cell r="AB426">
            <v>0</v>
          </cell>
          <cell r="AC426">
            <v>0</v>
          </cell>
          <cell r="AD426">
            <v>0</v>
          </cell>
          <cell r="AE426"/>
          <cell r="AF426" t="e">
            <v>#N/A</v>
          </cell>
        </row>
        <row r="427">
          <cell r="A427" t="str">
            <v>ACTIVE</v>
          </cell>
          <cell r="B427" t="str">
            <v>438-099</v>
          </cell>
          <cell r="C427">
            <v>22554160</v>
          </cell>
          <cell r="D427" t="str">
            <v>438-099</v>
          </cell>
          <cell r="E427" t="str">
            <v>SCH 40</v>
          </cell>
          <cell r="F427" t="str">
            <v>3/4X3/8 REDUCER BUSHING SPGX FIPT</v>
          </cell>
          <cell r="G427">
            <v>0.04</v>
          </cell>
          <cell r="H427">
            <v>1.8143679999999999E-2</v>
          </cell>
          <cell r="I427">
            <v>250</v>
          </cell>
          <cell r="J427" t="str">
            <v>-</v>
          </cell>
          <cell r="K427">
            <v>1.7634408602150535</v>
          </cell>
          <cell r="L427">
            <v>0.17799999999999999</v>
          </cell>
          <cell r="M427" t="str">
            <v>DURA</v>
          </cell>
          <cell r="N427" t="str">
            <v>438-099</v>
          </cell>
          <cell r="O427">
            <v>10</v>
          </cell>
          <cell r="P427" t="str">
            <v>D</v>
          </cell>
          <cell r="Q427">
            <v>1.7494089834515367</v>
          </cell>
          <cell r="R427">
            <v>1.9768321513002363</v>
          </cell>
          <cell r="S427">
            <v>1.64</v>
          </cell>
          <cell r="T427">
            <v>1.64</v>
          </cell>
          <cell r="U427">
            <v>1.64</v>
          </cell>
          <cell r="V427">
            <v>1.7634408602150535</v>
          </cell>
          <cell r="W427">
            <v>1.7634408602150535</v>
          </cell>
          <cell r="X427"/>
          <cell r="Y427" t="str">
            <v/>
          </cell>
          <cell r="Z427">
            <v>451</v>
          </cell>
          <cell r="AA427">
            <v>0</v>
          </cell>
          <cell r="AB427">
            <v>0</v>
          </cell>
          <cell r="AC427">
            <v>0</v>
          </cell>
          <cell r="AD427">
            <v>0</v>
          </cell>
          <cell r="AE427"/>
          <cell r="AF427" t="e">
            <v>#N/A</v>
          </cell>
        </row>
        <row r="428">
          <cell r="A428" t="str">
            <v>ACTIVE</v>
          </cell>
          <cell r="B428" t="str">
            <v>438-101</v>
          </cell>
          <cell r="C428">
            <v>22552449</v>
          </cell>
          <cell r="D428" t="str">
            <v>438-101</v>
          </cell>
          <cell r="E428" t="str">
            <v>SCH 40</v>
          </cell>
          <cell r="F428" t="str">
            <v>3/4X1/2 REDUCER BUSHING SPGX FIPT</v>
          </cell>
          <cell r="G428">
            <v>2.1999999999999999E-2</v>
          </cell>
          <cell r="H428">
            <v>9.9790239999999995E-3</v>
          </cell>
          <cell r="I428">
            <v>500</v>
          </cell>
          <cell r="J428" t="str">
            <v>-</v>
          </cell>
          <cell r="K428">
            <v>1.31</v>
          </cell>
          <cell r="L428">
            <v>3.15E-2</v>
          </cell>
          <cell r="M428" t="str">
            <v>DURA</v>
          </cell>
          <cell r="N428" t="str">
            <v>438-101</v>
          </cell>
          <cell r="O428">
            <v>10</v>
          </cell>
          <cell r="P428" t="str">
            <v>D</v>
          </cell>
          <cell r="Q428">
            <v>1.5248226950354611</v>
          </cell>
          <cell r="R428">
            <v>1.7230496453900708</v>
          </cell>
          <cell r="S428">
            <v>1.24</v>
          </cell>
          <cell r="T428">
            <v>1.24</v>
          </cell>
          <cell r="U428">
            <v>1.24</v>
          </cell>
          <cell r="V428">
            <v>1.31</v>
          </cell>
          <cell r="W428">
            <v>1.31</v>
          </cell>
          <cell r="X428"/>
          <cell r="Y428" t="str">
            <v/>
          </cell>
          <cell r="Z428">
            <v>452</v>
          </cell>
          <cell r="AA428">
            <v>0</v>
          </cell>
          <cell r="AB428">
            <v>0</v>
          </cell>
          <cell r="AC428">
            <v>0</v>
          </cell>
          <cell r="AD428">
            <v>0</v>
          </cell>
          <cell r="AE428"/>
          <cell r="AF428" t="e">
            <v>#N/A</v>
          </cell>
        </row>
        <row r="429">
          <cell r="A429" t="str">
            <v>ACTIVE</v>
          </cell>
          <cell r="B429" t="str">
            <v>438-128</v>
          </cell>
          <cell r="C429">
            <v>22554162</v>
          </cell>
          <cell r="D429" t="str">
            <v>438-128</v>
          </cell>
          <cell r="E429" t="str">
            <v>SCH 40</v>
          </cell>
          <cell r="F429" t="str">
            <v>1X1/4 REDUCER BUSHING SPGX FIPT</v>
          </cell>
          <cell r="G429">
            <v>7.5999999999999998E-2</v>
          </cell>
          <cell r="H429">
            <v>3.4472992000000001E-2</v>
          </cell>
          <cell r="I429">
            <v>250</v>
          </cell>
          <cell r="J429" t="str">
            <v>-</v>
          </cell>
          <cell r="K429">
            <v>2.161290322580645</v>
          </cell>
          <cell r="L429">
            <v>0.21672</v>
          </cell>
          <cell r="M429" t="str">
            <v>DURA</v>
          </cell>
          <cell r="N429" t="str">
            <v>438-128</v>
          </cell>
          <cell r="O429">
            <v>10</v>
          </cell>
          <cell r="P429" t="str">
            <v>D</v>
          </cell>
          <cell r="Q429">
            <v>2.1394799054373523</v>
          </cell>
          <cell r="R429">
            <v>2.4176122931442081</v>
          </cell>
          <cell r="S429">
            <v>2.0099999999999998</v>
          </cell>
          <cell r="T429">
            <v>2.0099999999999998</v>
          </cell>
          <cell r="U429">
            <v>2.0099999999999998</v>
          </cell>
          <cell r="V429">
            <v>2.161290322580645</v>
          </cell>
          <cell r="W429">
            <v>2.161290322580645</v>
          </cell>
          <cell r="X429"/>
          <cell r="Y429" t="str">
            <v/>
          </cell>
          <cell r="Z429">
            <v>453</v>
          </cell>
          <cell r="AA429">
            <v>0</v>
          </cell>
          <cell r="AB429">
            <v>0</v>
          </cell>
          <cell r="AC429">
            <v>0</v>
          </cell>
          <cell r="AD429">
            <v>0</v>
          </cell>
          <cell r="AE429"/>
          <cell r="AF429" t="e">
            <v>#N/A</v>
          </cell>
        </row>
        <row r="430">
          <cell r="A430" t="str">
            <v>ACTIVE</v>
          </cell>
          <cell r="B430" t="str">
            <v>438-129</v>
          </cell>
          <cell r="C430">
            <v>22554164</v>
          </cell>
          <cell r="D430" t="str">
            <v>438-129</v>
          </cell>
          <cell r="E430" t="str">
            <v>SCH 40</v>
          </cell>
          <cell r="F430" t="str">
            <v>1X3/8 REDUCER BUSHING SPGX FIPT</v>
          </cell>
          <cell r="G430">
            <v>6.4000000000000001E-2</v>
          </cell>
          <cell r="H430">
            <v>2.9029888E-2</v>
          </cell>
          <cell r="I430">
            <v>250</v>
          </cell>
          <cell r="J430" t="str">
            <v>-</v>
          </cell>
          <cell r="K430">
            <v>2.161290322580645</v>
          </cell>
          <cell r="L430">
            <v>0.2172</v>
          </cell>
          <cell r="M430" t="str">
            <v>DURA</v>
          </cell>
          <cell r="N430" t="str">
            <v>438-129</v>
          </cell>
          <cell r="O430">
            <v>10</v>
          </cell>
          <cell r="P430" t="str">
            <v>D</v>
          </cell>
          <cell r="Q430">
            <v>2.1394799054373523</v>
          </cell>
          <cell r="R430">
            <v>2.4176122931442081</v>
          </cell>
          <cell r="S430">
            <v>2.0099999999999998</v>
          </cell>
          <cell r="T430">
            <v>2.0099999999999998</v>
          </cell>
          <cell r="U430">
            <v>2.0099999999999998</v>
          </cell>
          <cell r="V430">
            <v>2.161290322580645</v>
          </cell>
          <cell r="W430">
            <v>2.161290322580645</v>
          </cell>
          <cell r="X430"/>
          <cell r="Y430" t="str">
            <v/>
          </cell>
          <cell r="Z430">
            <v>454</v>
          </cell>
          <cell r="AA430">
            <v>0</v>
          </cell>
          <cell r="AB430">
            <v>0</v>
          </cell>
          <cell r="AC430">
            <v>0</v>
          </cell>
          <cell r="AD430">
            <v>0</v>
          </cell>
          <cell r="AE430"/>
          <cell r="AF430" t="e">
            <v>#N/A</v>
          </cell>
        </row>
        <row r="431">
          <cell r="A431" t="str">
            <v>ACTIVE</v>
          </cell>
          <cell r="B431" t="str">
            <v>438-130</v>
          </cell>
          <cell r="C431">
            <v>22552453</v>
          </cell>
          <cell r="D431" t="str">
            <v>438-130</v>
          </cell>
          <cell r="E431" t="str">
            <v>SCH 40</v>
          </cell>
          <cell r="F431" t="str">
            <v>1X1/2 REDUCER BUSHING SPGX FIPT</v>
          </cell>
          <cell r="G431">
            <v>5.0999999999999997E-2</v>
          </cell>
          <cell r="H431">
            <v>2.3133191999999997E-2</v>
          </cell>
          <cell r="I431">
            <v>250</v>
          </cell>
          <cell r="J431" t="str">
            <v>-</v>
          </cell>
          <cell r="K431">
            <v>2.12</v>
          </cell>
          <cell r="L431">
            <v>0.12232500000000002</v>
          </cell>
          <cell r="M431" t="str">
            <v>DURA</v>
          </cell>
          <cell r="N431" t="str">
            <v>438-130</v>
          </cell>
          <cell r="O431">
            <v>10</v>
          </cell>
          <cell r="P431" t="str">
            <v>D</v>
          </cell>
          <cell r="Q431">
            <v>2.1394799054373523</v>
          </cell>
          <cell r="R431">
            <v>2.4176122931442081</v>
          </cell>
          <cell r="S431">
            <v>2.0099999999999998</v>
          </cell>
          <cell r="T431">
            <v>2.0099999999999998</v>
          </cell>
          <cell r="U431">
            <v>2.0099999999999998</v>
          </cell>
          <cell r="V431">
            <v>2.12</v>
          </cell>
          <cell r="W431">
            <v>2.12</v>
          </cell>
          <cell r="X431"/>
          <cell r="Y431" t="str">
            <v/>
          </cell>
          <cell r="Z431">
            <v>455</v>
          </cell>
          <cell r="AA431">
            <v>0</v>
          </cell>
          <cell r="AB431">
            <v>0</v>
          </cell>
          <cell r="AC431">
            <v>0</v>
          </cell>
          <cell r="AD431">
            <v>0</v>
          </cell>
          <cell r="AE431"/>
          <cell r="AF431" t="e">
            <v>#N/A</v>
          </cell>
        </row>
        <row r="432">
          <cell r="A432" t="str">
            <v>ACTIVE</v>
          </cell>
          <cell r="B432" t="str">
            <v>438-131</v>
          </cell>
          <cell r="C432">
            <v>22552465</v>
          </cell>
          <cell r="D432" t="str">
            <v>438-131</v>
          </cell>
          <cell r="E432" t="str">
            <v>SCH 40</v>
          </cell>
          <cell r="F432" t="str">
            <v>1X3/4 REDUCER BUSHING SPGX FIPT</v>
          </cell>
          <cell r="G432">
            <v>3.7999999999999999E-2</v>
          </cell>
          <cell r="H432">
            <v>1.7236496E-2</v>
          </cell>
          <cell r="I432">
            <v>250</v>
          </cell>
          <cell r="J432" t="str">
            <v>-</v>
          </cell>
          <cell r="K432">
            <v>2.12</v>
          </cell>
          <cell r="L432">
            <v>0.11550000000000001</v>
          </cell>
          <cell r="M432" t="str">
            <v>DURA</v>
          </cell>
          <cell r="N432" t="str">
            <v>438-131</v>
          </cell>
          <cell r="O432">
            <v>10</v>
          </cell>
          <cell r="P432" t="str">
            <v>D</v>
          </cell>
          <cell r="Q432">
            <v>2.1394799054373523</v>
          </cell>
          <cell r="R432">
            <v>2.4176122931442081</v>
          </cell>
          <cell r="S432">
            <v>2.0099999999999998</v>
          </cell>
          <cell r="T432">
            <v>2.0099999999999998</v>
          </cell>
          <cell r="U432">
            <v>2.0099999999999998</v>
          </cell>
          <cell r="V432">
            <v>2.12</v>
          </cell>
          <cell r="W432">
            <v>2.12</v>
          </cell>
          <cell r="X432"/>
          <cell r="Y432" t="str">
            <v/>
          </cell>
          <cell r="Z432">
            <v>456</v>
          </cell>
          <cell r="AA432">
            <v>0</v>
          </cell>
          <cell r="AB432">
            <v>0</v>
          </cell>
          <cell r="AC432">
            <v>0</v>
          </cell>
          <cell r="AD432">
            <v>0</v>
          </cell>
          <cell r="AE432"/>
          <cell r="AF432" t="e">
            <v>#N/A</v>
          </cell>
        </row>
        <row r="433">
          <cell r="A433" t="str">
            <v>ACTIVE</v>
          </cell>
          <cell r="B433" t="str">
            <v>438-166</v>
          </cell>
          <cell r="C433">
            <v>22552511</v>
          </cell>
          <cell r="D433" t="str">
            <v>438-166</v>
          </cell>
          <cell r="E433" t="str">
            <v>SCH 40</v>
          </cell>
          <cell r="F433" t="str">
            <v>1-1/4X1/2 RED BUSHING SPGX FIPT</v>
          </cell>
          <cell r="G433">
            <v>7.9000000000000001E-2</v>
          </cell>
          <cell r="H433">
            <v>3.5833768000000002E-2</v>
          </cell>
          <cell r="I433">
            <v>150</v>
          </cell>
          <cell r="J433" t="str">
            <v>-</v>
          </cell>
          <cell r="K433">
            <v>3.25</v>
          </cell>
          <cell r="L433">
            <v>0.24150000000000002</v>
          </cell>
          <cell r="M433" t="str">
            <v>DURA</v>
          </cell>
          <cell r="N433" t="str">
            <v>438-166</v>
          </cell>
          <cell r="O433">
            <v>10</v>
          </cell>
          <cell r="P433" t="str">
            <v>D</v>
          </cell>
          <cell r="Q433">
            <v>3.2860520094562649</v>
          </cell>
          <cell r="R433">
            <v>3.7132387706855789</v>
          </cell>
          <cell r="S433">
            <v>3.09</v>
          </cell>
          <cell r="T433">
            <v>3.09</v>
          </cell>
          <cell r="U433">
            <v>3.09</v>
          </cell>
          <cell r="V433">
            <v>3.25</v>
          </cell>
          <cell r="W433">
            <v>3.25</v>
          </cell>
          <cell r="X433"/>
          <cell r="Y433" t="str">
            <v/>
          </cell>
          <cell r="Z433">
            <v>457</v>
          </cell>
          <cell r="AA433">
            <v>0</v>
          </cell>
          <cell r="AB433">
            <v>0</v>
          </cell>
          <cell r="AC433">
            <v>0</v>
          </cell>
          <cell r="AD433">
            <v>0</v>
          </cell>
          <cell r="AE433"/>
          <cell r="AF433" t="e">
            <v>#N/A</v>
          </cell>
        </row>
        <row r="434">
          <cell r="A434" t="str">
            <v>ACTIVE</v>
          </cell>
          <cell r="B434" t="str">
            <v>438-167</v>
          </cell>
          <cell r="C434">
            <v>22552520</v>
          </cell>
          <cell r="D434" t="str">
            <v>438-167</v>
          </cell>
          <cell r="E434" t="str">
            <v>SCH 40</v>
          </cell>
          <cell r="F434" t="str">
            <v>1-1/4X3/4 RED BUSHING SPGX FIPT</v>
          </cell>
          <cell r="G434">
            <v>9.2999999999999999E-2</v>
          </cell>
          <cell r="H434">
            <v>4.2184055999999998E-2</v>
          </cell>
          <cell r="I434">
            <v>150</v>
          </cell>
          <cell r="J434" t="str">
            <v>-</v>
          </cell>
          <cell r="K434">
            <v>3.24</v>
          </cell>
          <cell r="L434">
            <v>0.11550000000000001</v>
          </cell>
          <cell r="M434" t="str">
            <v>DURA</v>
          </cell>
          <cell r="N434" t="str">
            <v>438-167</v>
          </cell>
          <cell r="O434">
            <v>10</v>
          </cell>
          <cell r="P434" t="str">
            <v>D</v>
          </cell>
          <cell r="Q434">
            <v>3.2860520094562649</v>
          </cell>
          <cell r="R434">
            <v>3.7132387706855789</v>
          </cell>
          <cell r="S434">
            <v>3.08</v>
          </cell>
          <cell r="T434">
            <v>3.08</v>
          </cell>
          <cell r="U434">
            <v>3.08</v>
          </cell>
          <cell r="V434">
            <v>3.24</v>
          </cell>
          <cell r="W434">
            <v>3.24</v>
          </cell>
          <cell r="X434"/>
          <cell r="Y434" t="str">
            <v/>
          </cell>
          <cell r="Z434">
            <v>458</v>
          </cell>
          <cell r="AA434">
            <v>0</v>
          </cell>
          <cell r="AB434">
            <v>0</v>
          </cell>
          <cell r="AC434">
            <v>0</v>
          </cell>
          <cell r="AD434">
            <v>0</v>
          </cell>
          <cell r="AE434"/>
          <cell r="AF434" t="e">
            <v>#N/A</v>
          </cell>
        </row>
        <row r="435">
          <cell r="A435" t="str">
            <v>ACTIVE</v>
          </cell>
          <cell r="B435" t="str">
            <v>438-168</v>
          </cell>
          <cell r="C435">
            <v>22552538</v>
          </cell>
          <cell r="D435" t="str">
            <v>438-168</v>
          </cell>
          <cell r="E435" t="str">
            <v>SCH 40</v>
          </cell>
          <cell r="F435" t="str">
            <v>1-1/4X1 RED BUSHING SPGX FIPT</v>
          </cell>
          <cell r="G435">
            <v>6.6000000000000003E-2</v>
          </cell>
          <cell r="H435">
            <v>2.9937072000000002E-2</v>
          </cell>
          <cell r="I435">
            <v>25</v>
          </cell>
          <cell r="J435" t="str">
            <v>-</v>
          </cell>
          <cell r="K435">
            <v>3.24</v>
          </cell>
          <cell r="L435">
            <v>0.209895</v>
          </cell>
          <cell r="M435" t="str">
            <v>DURA</v>
          </cell>
          <cell r="N435" t="str">
            <v>438-168</v>
          </cell>
          <cell r="O435" t="str">
            <v>BOX</v>
          </cell>
          <cell r="P435" t="str">
            <v>D</v>
          </cell>
          <cell r="Q435">
            <v>3.2860520094562649</v>
          </cell>
          <cell r="R435">
            <v>3.7132387706855789</v>
          </cell>
          <cell r="S435">
            <v>3.08</v>
          </cell>
          <cell r="T435">
            <v>3.08</v>
          </cell>
          <cell r="U435">
            <v>3.08</v>
          </cell>
          <cell r="V435">
            <v>3.24</v>
          </cell>
          <cell r="W435">
            <v>3.24</v>
          </cell>
          <cell r="X435" t="str">
            <v/>
          </cell>
          <cell r="Y435" t="str">
            <v/>
          </cell>
          <cell r="Z435">
            <v>459</v>
          </cell>
          <cell r="AA435">
            <v>0</v>
          </cell>
          <cell r="AB435">
            <v>0</v>
          </cell>
          <cell r="AC435">
            <v>0</v>
          </cell>
          <cell r="AD435">
            <v>0</v>
          </cell>
          <cell r="AE435"/>
          <cell r="AF435" t="e">
            <v>#N/A</v>
          </cell>
        </row>
        <row r="436">
          <cell r="A436" t="str">
            <v>ACTIVE</v>
          </cell>
          <cell r="B436" t="str">
            <v>438-209</v>
          </cell>
          <cell r="C436">
            <v>22554140</v>
          </cell>
          <cell r="D436" t="str">
            <v>438-209</v>
          </cell>
          <cell r="E436" t="str">
            <v>SCH 40</v>
          </cell>
          <cell r="F436" t="str">
            <v>1-1/2X1/2 RED BUSHING SPGX FIPT</v>
          </cell>
          <cell r="G436">
            <v>0.104</v>
          </cell>
          <cell r="H436">
            <v>4.7173567999999999E-2</v>
          </cell>
          <cell r="I436">
            <v>100</v>
          </cell>
          <cell r="J436" t="str">
            <v>-</v>
          </cell>
          <cell r="K436">
            <v>3.74</v>
          </cell>
          <cell r="L436">
            <v>0.33600000000000002</v>
          </cell>
          <cell r="M436" t="str">
            <v>DURA</v>
          </cell>
          <cell r="N436" t="str">
            <v>438-209</v>
          </cell>
          <cell r="O436">
            <v>5</v>
          </cell>
          <cell r="P436" t="str">
            <v>D</v>
          </cell>
          <cell r="Q436">
            <v>3.7825059101654852</v>
          </cell>
          <cell r="R436">
            <v>4.2742316784869976</v>
          </cell>
          <cell r="S436">
            <v>3.55</v>
          </cell>
          <cell r="T436">
            <v>3.55</v>
          </cell>
          <cell r="U436">
            <v>3.55</v>
          </cell>
          <cell r="V436">
            <v>3.74</v>
          </cell>
          <cell r="W436">
            <v>3.74</v>
          </cell>
          <cell r="X436"/>
          <cell r="Y436" t="str">
            <v/>
          </cell>
          <cell r="Z436">
            <v>460</v>
          </cell>
          <cell r="AA436">
            <v>0</v>
          </cell>
          <cell r="AB436">
            <v>0</v>
          </cell>
          <cell r="AC436">
            <v>0</v>
          </cell>
          <cell r="AD436">
            <v>0</v>
          </cell>
          <cell r="AE436"/>
          <cell r="AF436" t="e">
            <v>#N/A</v>
          </cell>
        </row>
        <row r="437">
          <cell r="A437" t="str">
            <v>ACTIVE</v>
          </cell>
          <cell r="B437" t="str">
            <v>438-210</v>
          </cell>
          <cell r="C437">
            <v>22552546</v>
          </cell>
          <cell r="D437" t="str">
            <v>438-210</v>
          </cell>
          <cell r="E437" t="str">
            <v>SCH 40</v>
          </cell>
          <cell r="F437" t="str">
            <v>1-1/2X3/4 RED BUSHING SPGX FIPT</v>
          </cell>
          <cell r="G437">
            <v>0.106</v>
          </cell>
          <cell r="H437">
            <v>4.8080751999999997E-2</v>
          </cell>
          <cell r="I437">
            <v>100</v>
          </cell>
          <cell r="J437" t="str">
            <v>-</v>
          </cell>
          <cell r="K437">
            <v>3.74</v>
          </cell>
          <cell r="L437">
            <v>0.21766500000000003</v>
          </cell>
          <cell r="M437" t="str">
            <v>DURA</v>
          </cell>
          <cell r="N437" t="str">
            <v>438-210</v>
          </cell>
          <cell r="O437">
            <v>5</v>
          </cell>
          <cell r="P437" t="str">
            <v>D</v>
          </cell>
          <cell r="Q437">
            <v>3.7825059101654852</v>
          </cell>
          <cell r="R437">
            <v>4.2742316784869976</v>
          </cell>
          <cell r="S437">
            <v>3.55</v>
          </cell>
          <cell r="T437">
            <v>3.55</v>
          </cell>
          <cell r="U437">
            <v>3.55</v>
          </cell>
          <cell r="V437">
            <v>3.74</v>
          </cell>
          <cell r="W437">
            <v>3.74</v>
          </cell>
          <cell r="X437"/>
          <cell r="Y437" t="str">
            <v/>
          </cell>
          <cell r="Z437">
            <v>461</v>
          </cell>
          <cell r="AA437">
            <v>0</v>
          </cell>
          <cell r="AB437">
            <v>0</v>
          </cell>
          <cell r="AC437">
            <v>0</v>
          </cell>
          <cell r="AD437">
            <v>0</v>
          </cell>
          <cell r="AE437"/>
          <cell r="AF437" t="e">
            <v>#N/A</v>
          </cell>
        </row>
        <row r="438">
          <cell r="A438" t="str">
            <v>ACTIVE</v>
          </cell>
          <cell r="B438" t="str">
            <v>438-211</v>
          </cell>
          <cell r="C438">
            <v>22552554</v>
          </cell>
          <cell r="D438" t="str">
            <v>438-211</v>
          </cell>
          <cell r="E438" t="str">
            <v>SCH 40</v>
          </cell>
          <cell r="F438" t="str">
            <v>1-1/2X1 REDUCER BUSHING SPGX FIPT</v>
          </cell>
          <cell r="G438">
            <v>0.115</v>
          </cell>
          <cell r="H438">
            <v>5.2163080000000001E-2</v>
          </cell>
          <cell r="I438">
            <v>100</v>
          </cell>
          <cell r="J438" t="str">
            <v>-</v>
          </cell>
          <cell r="K438">
            <v>3.74</v>
          </cell>
          <cell r="L438">
            <v>0.1575</v>
          </cell>
          <cell r="M438" t="str">
            <v>DURA</v>
          </cell>
          <cell r="N438" t="str">
            <v>438-211</v>
          </cell>
          <cell r="O438">
            <v>5</v>
          </cell>
          <cell r="P438" t="str">
            <v>D</v>
          </cell>
          <cell r="Q438">
            <v>3.7825059101654852</v>
          </cell>
          <cell r="R438">
            <v>4.2742316784869976</v>
          </cell>
          <cell r="S438">
            <v>3.55</v>
          </cell>
          <cell r="T438">
            <v>3.55</v>
          </cell>
          <cell r="U438">
            <v>3.55</v>
          </cell>
          <cell r="V438">
            <v>3.74</v>
          </cell>
          <cell r="W438">
            <v>3.74</v>
          </cell>
          <cell r="X438"/>
          <cell r="Y438" t="str">
            <v/>
          </cell>
          <cell r="Z438">
            <v>462</v>
          </cell>
          <cell r="AA438">
            <v>0</v>
          </cell>
          <cell r="AB438">
            <v>0</v>
          </cell>
          <cell r="AC438">
            <v>0</v>
          </cell>
          <cell r="AD438">
            <v>0</v>
          </cell>
          <cell r="AE438"/>
          <cell r="AF438" t="e">
            <v>#N/A</v>
          </cell>
        </row>
        <row r="439">
          <cell r="A439" t="str">
            <v>ACTIVE</v>
          </cell>
          <cell r="B439" t="str">
            <v>438-212</v>
          </cell>
          <cell r="C439">
            <v>22552562</v>
          </cell>
          <cell r="D439" t="str">
            <v>438-212</v>
          </cell>
          <cell r="E439" t="str">
            <v>SCH 40</v>
          </cell>
          <cell r="F439" t="str">
            <v>1-1/2X1-1/4 RED BUSHING SPGX FIPT</v>
          </cell>
          <cell r="G439">
            <v>8.7999999999999995E-2</v>
          </cell>
          <cell r="H439">
            <v>3.9916095999999998E-2</v>
          </cell>
          <cell r="I439">
            <v>100</v>
          </cell>
          <cell r="J439" t="str">
            <v>-</v>
          </cell>
          <cell r="K439">
            <v>3.74</v>
          </cell>
          <cell r="L439">
            <v>0.11550000000000001</v>
          </cell>
          <cell r="M439" t="str">
            <v>DURA</v>
          </cell>
          <cell r="N439" t="str">
            <v>438-212</v>
          </cell>
          <cell r="O439">
            <v>5</v>
          </cell>
          <cell r="P439" t="str">
            <v>D</v>
          </cell>
          <cell r="Q439">
            <v>3.7825059101654852</v>
          </cell>
          <cell r="R439">
            <v>4.2742316784869976</v>
          </cell>
          <cell r="S439">
            <v>3.55</v>
          </cell>
          <cell r="T439">
            <v>3.55</v>
          </cell>
          <cell r="U439">
            <v>3.55</v>
          </cell>
          <cell r="V439">
            <v>3.74</v>
          </cell>
          <cell r="W439">
            <v>3.74</v>
          </cell>
          <cell r="X439"/>
          <cell r="Y439" t="str">
            <v/>
          </cell>
          <cell r="Z439">
            <v>463</v>
          </cell>
          <cell r="AA439">
            <v>0</v>
          </cell>
          <cell r="AB439">
            <v>0</v>
          </cell>
          <cell r="AC439">
            <v>0</v>
          </cell>
          <cell r="AD439">
            <v>0</v>
          </cell>
          <cell r="AE439"/>
          <cell r="AF439" t="e">
            <v>#N/A</v>
          </cell>
        </row>
        <row r="440">
          <cell r="A440" t="str">
            <v>ACTIVE</v>
          </cell>
          <cell r="B440" t="str">
            <v>438-247</v>
          </cell>
          <cell r="C440">
            <v>22554158</v>
          </cell>
          <cell r="D440" t="str">
            <v>438-247</v>
          </cell>
          <cell r="E440" t="str">
            <v>SCH 40</v>
          </cell>
          <cell r="F440" t="str">
            <v>2X1/2 REDUCER BUSHING SPGX FIPT</v>
          </cell>
          <cell r="G440">
            <v>0.1464</v>
          </cell>
          <cell r="H440">
            <v>6.6405868800000004E-2</v>
          </cell>
          <cell r="I440">
            <v>50</v>
          </cell>
          <cell r="J440" t="str">
            <v>-</v>
          </cell>
          <cell r="K440">
            <v>5.01</v>
          </cell>
          <cell r="L440">
            <v>0.49980000000000002</v>
          </cell>
          <cell r="M440" t="str">
            <v>DURA</v>
          </cell>
          <cell r="N440" t="str">
            <v>438-247</v>
          </cell>
          <cell r="O440">
            <v>5</v>
          </cell>
          <cell r="P440" t="str">
            <v>D</v>
          </cell>
          <cell r="Q440">
            <v>5.0709219858156027</v>
          </cell>
          <cell r="R440">
            <v>5.730141843971631</v>
          </cell>
          <cell r="S440">
            <v>4.76</v>
          </cell>
          <cell r="T440">
            <v>4.76</v>
          </cell>
          <cell r="U440">
            <v>4.76</v>
          </cell>
          <cell r="V440">
            <v>5.01</v>
          </cell>
          <cell r="W440">
            <v>5.01</v>
          </cell>
          <cell r="X440"/>
          <cell r="Y440" t="str">
            <v/>
          </cell>
          <cell r="Z440">
            <v>464</v>
          </cell>
          <cell r="AA440">
            <v>0</v>
          </cell>
          <cell r="AB440">
            <v>0</v>
          </cell>
          <cell r="AC440">
            <v>0</v>
          </cell>
          <cell r="AD440">
            <v>0</v>
          </cell>
          <cell r="AE440"/>
          <cell r="AF440" t="e">
            <v>#N/A</v>
          </cell>
        </row>
        <row r="441">
          <cell r="A441" t="str">
            <v>ACTIVE</v>
          </cell>
          <cell r="B441" t="str">
            <v>438-248</v>
          </cell>
          <cell r="C441">
            <v>22552600</v>
          </cell>
          <cell r="D441" t="str">
            <v>438-248</v>
          </cell>
          <cell r="E441" t="str">
            <v>SCH 40</v>
          </cell>
          <cell r="F441" t="str">
            <v>2X3/4 REDUCER BUSHING SPGX FIPT</v>
          </cell>
          <cell r="G441">
            <v>0.04</v>
          </cell>
          <cell r="H441">
            <v>1.8143679999999999E-2</v>
          </cell>
          <cell r="I441">
            <v>50</v>
          </cell>
          <cell r="J441" t="str">
            <v>-</v>
          </cell>
          <cell r="K441">
            <v>5.01</v>
          </cell>
          <cell r="L441">
            <v>0.14615999999999998</v>
          </cell>
          <cell r="M441" t="str">
            <v>DURA</v>
          </cell>
          <cell r="N441" t="str">
            <v>438-248</v>
          </cell>
          <cell r="O441">
            <v>5</v>
          </cell>
          <cell r="P441" t="str">
            <v>D</v>
          </cell>
          <cell r="Q441">
            <v>5.2245862884160754</v>
          </cell>
          <cell r="R441">
            <v>5.903782505910165</v>
          </cell>
          <cell r="S441">
            <v>4.76</v>
          </cell>
          <cell r="T441">
            <v>4.76</v>
          </cell>
          <cell r="U441">
            <v>4.76</v>
          </cell>
          <cell r="V441">
            <v>5.01</v>
          </cell>
          <cell r="W441">
            <v>5.01</v>
          </cell>
          <cell r="X441"/>
          <cell r="Y441" t="str">
            <v/>
          </cell>
          <cell r="Z441">
            <v>465</v>
          </cell>
          <cell r="AA441">
            <v>0</v>
          </cell>
          <cell r="AB441">
            <v>0</v>
          </cell>
          <cell r="AC441">
            <v>0</v>
          </cell>
          <cell r="AD441">
            <v>0</v>
          </cell>
          <cell r="AE441"/>
          <cell r="AF441" t="e">
            <v>#N/A</v>
          </cell>
        </row>
        <row r="442">
          <cell r="A442" t="str">
            <v>ACTIVE</v>
          </cell>
          <cell r="B442" t="str">
            <v>438-249</v>
          </cell>
          <cell r="C442">
            <v>22554166</v>
          </cell>
          <cell r="D442" t="str">
            <v>438-249</v>
          </cell>
          <cell r="E442" t="str">
            <v>SCH 40</v>
          </cell>
          <cell r="F442" t="str">
            <v>2X1 REDUCER BUSHING SPGX FIPT</v>
          </cell>
          <cell r="G442">
            <v>0.16</v>
          </cell>
          <cell r="H442">
            <v>7.2574719999999995E-2</v>
          </cell>
          <cell r="I442">
            <v>50</v>
          </cell>
          <cell r="J442" t="str">
            <v>-</v>
          </cell>
          <cell r="K442">
            <v>5.04</v>
          </cell>
          <cell r="L442">
            <v>0.45045000000000002</v>
          </cell>
          <cell r="M442" t="str">
            <v>DURA</v>
          </cell>
          <cell r="N442" t="str">
            <v>438-249</v>
          </cell>
          <cell r="O442">
            <v>5</v>
          </cell>
          <cell r="P442" t="str">
            <v>D</v>
          </cell>
          <cell r="Q442">
            <v>5.0709219858156027</v>
          </cell>
          <cell r="R442">
            <v>5.730141843971631</v>
          </cell>
          <cell r="S442">
            <v>4.79</v>
          </cell>
          <cell r="T442">
            <v>4.79</v>
          </cell>
          <cell r="U442">
            <v>4.79</v>
          </cell>
          <cell r="V442">
            <v>5.04</v>
          </cell>
          <cell r="W442">
            <v>5.04</v>
          </cell>
          <cell r="X442"/>
          <cell r="Y442" t="str">
            <v/>
          </cell>
          <cell r="Z442">
            <v>466</v>
          </cell>
          <cell r="AA442">
            <v>0</v>
          </cell>
          <cell r="AB442">
            <v>0</v>
          </cell>
          <cell r="AC442">
            <v>0</v>
          </cell>
          <cell r="AD442">
            <v>0</v>
          </cell>
          <cell r="AE442"/>
          <cell r="AF442" t="e">
            <v>#N/A</v>
          </cell>
        </row>
        <row r="443">
          <cell r="A443" t="str">
            <v>ACTIVE</v>
          </cell>
          <cell r="B443" t="str">
            <v>438-250</v>
          </cell>
          <cell r="C443">
            <v>22552631</v>
          </cell>
          <cell r="D443" t="str">
            <v>438-250</v>
          </cell>
          <cell r="E443" t="str">
            <v>SCH 40</v>
          </cell>
          <cell r="F443" t="str">
            <v>2X1-1/4 REDUCER BUSHING SPGX FIPT</v>
          </cell>
          <cell r="G443">
            <v>0.161</v>
          </cell>
          <cell r="H443">
            <v>7.3028311999999998E-2</v>
          </cell>
          <cell r="I443">
            <v>50</v>
          </cell>
          <cell r="J443" t="str">
            <v>-</v>
          </cell>
          <cell r="K443">
            <v>5.1290322580645151</v>
          </cell>
          <cell r="L443">
            <v>0.45045000000000002</v>
          </cell>
          <cell r="M443" t="str">
            <v>DURA</v>
          </cell>
          <cell r="N443" t="str">
            <v>438-250</v>
          </cell>
          <cell r="O443">
            <v>5</v>
          </cell>
          <cell r="P443" t="str">
            <v>D</v>
          </cell>
          <cell r="Q443">
            <v>5.0709219858156027</v>
          </cell>
          <cell r="R443">
            <v>5.730141843971631</v>
          </cell>
          <cell r="S443">
            <v>4.7699999999999996</v>
          </cell>
          <cell r="T443">
            <v>4.7699999999999996</v>
          </cell>
          <cell r="U443">
            <v>4.7699999999999996</v>
          </cell>
          <cell r="V443">
            <v>5.1290322580645151</v>
          </cell>
          <cell r="W443">
            <v>5.1290322580645151</v>
          </cell>
          <cell r="X443"/>
          <cell r="Y443" t="str">
            <v/>
          </cell>
          <cell r="Z443">
            <v>467</v>
          </cell>
          <cell r="AA443">
            <v>0</v>
          </cell>
          <cell r="AB443">
            <v>0</v>
          </cell>
          <cell r="AC443">
            <v>0</v>
          </cell>
          <cell r="AD443">
            <v>0</v>
          </cell>
          <cell r="AE443"/>
          <cell r="AF443" t="e">
            <v>#N/A</v>
          </cell>
        </row>
        <row r="444">
          <cell r="A444" t="str">
            <v>ACTIVE</v>
          </cell>
          <cell r="B444" t="str">
            <v>438-251</v>
          </cell>
          <cell r="C444">
            <v>22552630</v>
          </cell>
          <cell r="D444" t="str">
            <v>438-251</v>
          </cell>
          <cell r="E444" t="str">
            <v>SCH 40</v>
          </cell>
          <cell r="F444" t="str">
            <v>2X1-1/2 REDUCER BUSHING SPGX FIPT</v>
          </cell>
          <cell r="G444">
            <v>0.47</v>
          </cell>
          <cell r="H444">
            <v>0.21318823999999997</v>
          </cell>
          <cell r="I444">
            <v>50</v>
          </cell>
          <cell r="J444">
            <v>5120</v>
          </cell>
          <cell r="K444">
            <v>5.04</v>
          </cell>
          <cell r="L444">
            <v>0.23100000000000001</v>
          </cell>
          <cell r="M444" t="str">
            <v>DURA</v>
          </cell>
          <cell r="N444" t="str">
            <v>438-251</v>
          </cell>
          <cell r="O444">
            <v>5</v>
          </cell>
          <cell r="P444" t="str">
            <v>D</v>
          </cell>
          <cell r="Q444">
            <v>5.0709219858156027</v>
          </cell>
          <cell r="R444">
            <v>5.730141843971631</v>
          </cell>
          <cell r="S444">
            <v>4.79</v>
          </cell>
          <cell r="T444">
            <v>4.79</v>
          </cell>
          <cell r="U444">
            <v>4.79</v>
          </cell>
          <cell r="V444">
            <v>5.04</v>
          </cell>
          <cell r="W444">
            <v>5.04</v>
          </cell>
          <cell r="X444"/>
          <cell r="Y444" t="str">
            <v/>
          </cell>
          <cell r="Z444">
            <v>468</v>
          </cell>
          <cell r="AA444">
            <v>0</v>
          </cell>
          <cell r="AB444">
            <v>0</v>
          </cell>
          <cell r="AC444">
            <v>0</v>
          </cell>
          <cell r="AD444">
            <v>0</v>
          </cell>
          <cell r="AE444"/>
          <cell r="AF444" t="e">
            <v>#N/A</v>
          </cell>
        </row>
        <row r="445">
          <cell r="A445" t="str">
            <v>ACTIVE</v>
          </cell>
          <cell r="B445" t="str">
            <v>438-287</v>
          </cell>
          <cell r="C445">
            <v>22554148</v>
          </cell>
          <cell r="D445" t="str">
            <v>438-287</v>
          </cell>
          <cell r="E445" t="str">
            <v>SCH 40</v>
          </cell>
          <cell r="F445" t="str">
            <v>2-1/2X1/2 RED BUSHING SPG X FIPT</v>
          </cell>
          <cell r="G445">
            <v>0.33</v>
          </cell>
          <cell r="H445">
            <v>0.14968536000000002</v>
          </cell>
          <cell r="I445">
            <v>25</v>
          </cell>
          <cell r="J445" t="str">
            <v>-</v>
          </cell>
          <cell r="K445">
            <v>7.43010752688172</v>
          </cell>
          <cell r="L445">
            <v>0.68880000000000008</v>
          </cell>
          <cell r="M445" t="str">
            <v>DURA</v>
          </cell>
          <cell r="N445" t="str">
            <v>438-287</v>
          </cell>
          <cell r="O445">
            <v>5</v>
          </cell>
          <cell r="P445" t="str">
            <v>D</v>
          </cell>
          <cell r="Q445">
            <v>7.3640661938534286</v>
          </cell>
          <cell r="R445">
            <v>8.3213947990543744</v>
          </cell>
          <cell r="S445">
            <v>6.91</v>
          </cell>
          <cell r="T445">
            <v>6.91</v>
          </cell>
          <cell r="U445">
            <v>6.91</v>
          </cell>
          <cell r="V445">
            <v>7.43010752688172</v>
          </cell>
          <cell r="W445">
            <v>7.43010752688172</v>
          </cell>
          <cell r="X445"/>
          <cell r="Y445" t="str">
            <v/>
          </cell>
          <cell r="Z445">
            <v>469</v>
          </cell>
          <cell r="AA445">
            <v>0</v>
          </cell>
          <cell r="AB445">
            <v>0</v>
          </cell>
          <cell r="AC445">
            <v>0</v>
          </cell>
          <cell r="AD445">
            <v>0</v>
          </cell>
          <cell r="AE445"/>
          <cell r="AF445" t="e">
            <v>#N/A</v>
          </cell>
        </row>
        <row r="446">
          <cell r="A446" t="str">
            <v>ACTIVE</v>
          </cell>
          <cell r="B446" t="str">
            <v>438-288</v>
          </cell>
          <cell r="C446">
            <v>22554167</v>
          </cell>
          <cell r="D446" t="str">
            <v>438-288</v>
          </cell>
          <cell r="E446" t="str">
            <v>SCH 40</v>
          </cell>
          <cell r="F446" t="str">
            <v>2-1/2X3/4 RED BUSHING SPG X FIPT</v>
          </cell>
          <cell r="G446">
            <v>0.31900000000000001</v>
          </cell>
          <cell r="H446">
            <v>0.14469584799999999</v>
          </cell>
          <cell r="I446">
            <v>25</v>
          </cell>
          <cell r="J446" t="str">
            <v>-</v>
          </cell>
          <cell r="K446">
            <v>7.43010752688172</v>
          </cell>
          <cell r="L446">
            <v>0.748</v>
          </cell>
          <cell r="M446" t="str">
            <v>DURA</v>
          </cell>
          <cell r="N446" t="str">
            <v>438-288</v>
          </cell>
          <cell r="O446">
            <v>5</v>
          </cell>
          <cell r="P446" t="str">
            <v>D</v>
          </cell>
          <cell r="Q446">
            <v>7.3640661938534286</v>
          </cell>
          <cell r="R446">
            <v>8.3213947990543744</v>
          </cell>
          <cell r="S446">
            <v>6.91</v>
          </cell>
          <cell r="T446">
            <v>6.91</v>
          </cell>
          <cell r="U446">
            <v>6.91</v>
          </cell>
          <cell r="V446">
            <v>7.43010752688172</v>
          </cell>
          <cell r="W446">
            <v>7.43010752688172</v>
          </cell>
          <cell r="X446"/>
          <cell r="Y446" t="str">
            <v/>
          </cell>
          <cell r="Z446">
            <v>470</v>
          </cell>
          <cell r="AA446">
            <v>0</v>
          </cell>
          <cell r="AB446">
            <v>0</v>
          </cell>
          <cell r="AC446">
            <v>0</v>
          </cell>
          <cell r="AD446">
            <v>0</v>
          </cell>
          <cell r="AE446"/>
          <cell r="AF446" t="e">
            <v>#N/A</v>
          </cell>
        </row>
        <row r="447">
          <cell r="A447" t="str">
            <v>ACTIVE</v>
          </cell>
          <cell r="B447" t="str">
            <v>438-289</v>
          </cell>
          <cell r="C447">
            <v>22554168</v>
          </cell>
          <cell r="D447" t="str">
            <v>438-289</v>
          </cell>
          <cell r="E447" t="str">
            <v>SCH 40</v>
          </cell>
          <cell r="F447" t="str">
            <v>2-1/2X1 REDUCER BUSHING SPGX FIPT</v>
          </cell>
          <cell r="G447">
            <v>0.32200000000000001</v>
          </cell>
          <cell r="H447">
            <v>0.146056624</v>
          </cell>
          <cell r="I447">
            <v>25</v>
          </cell>
          <cell r="J447" t="str">
            <v>-</v>
          </cell>
          <cell r="K447">
            <v>7.43010752688172</v>
          </cell>
          <cell r="L447">
            <v>0.748</v>
          </cell>
          <cell r="M447" t="str">
            <v>DURA</v>
          </cell>
          <cell r="N447" t="str">
            <v>438-289</v>
          </cell>
          <cell r="O447">
            <v>5</v>
          </cell>
          <cell r="P447" t="str">
            <v>D</v>
          </cell>
          <cell r="Q447">
            <v>7.3640661938534286</v>
          </cell>
          <cell r="R447">
            <v>8.3213947990543744</v>
          </cell>
          <cell r="S447">
            <v>6.91</v>
          </cell>
          <cell r="T447">
            <v>6.91</v>
          </cell>
          <cell r="U447">
            <v>6.91</v>
          </cell>
          <cell r="V447">
            <v>7.43010752688172</v>
          </cell>
          <cell r="W447">
            <v>7.43010752688172</v>
          </cell>
          <cell r="X447"/>
          <cell r="Y447" t="str">
            <v/>
          </cell>
          <cell r="Z447">
            <v>471</v>
          </cell>
          <cell r="AA447">
            <v>0</v>
          </cell>
          <cell r="AB447">
            <v>0</v>
          </cell>
          <cell r="AC447">
            <v>0</v>
          </cell>
          <cell r="AD447">
            <v>0</v>
          </cell>
          <cell r="AE447"/>
          <cell r="AF447" t="e">
            <v>#N/A</v>
          </cell>
        </row>
        <row r="448">
          <cell r="A448" t="str">
            <v>ACTIVE</v>
          </cell>
          <cell r="B448" t="str">
            <v>438-290</v>
          </cell>
          <cell r="C448">
            <v>22554144</v>
          </cell>
          <cell r="D448" t="str">
            <v>438-290</v>
          </cell>
          <cell r="E448" t="str">
            <v>SCH 40</v>
          </cell>
          <cell r="F448" t="str">
            <v>2-1/2X1-1/4 RED BUSHING SPG X FIPT</v>
          </cell>
          <cell r="G448">
            <v>0.32500000000000001</v>
          </cell>
          <cell r="H448">
            <v>0.1474174</v>
          </cell>
          <cell r="I448">
            <v>25</v>
          </cell>
          <cell r="J448" t="str">
            <v>-</v>
          </cell>
          <cell r="K448">
            <v>7.43010752688172</v>
          </cell>
          <cell r="L448">
            <v>0.748</v>
          </cell>
          <cell r="M448" t="str">
            <v>DURA</v>
          </cell>
          <cell r="N448" t="str">
            <v>438-290</v>
          </cell>
          <cell r="O448">
            <v>5</v>
          </cell>
          <cell r="P448" t="str">
            <v>D</v>
          </cell>
          <cell r="Q448">
            <v>7.3640661938534286</v>
          </cell>
          <cell r="R448">
            <v>8.3213947990543744</v>
          </cell>
          <cell r="S448">
            <v>6.91</v>
          </cell>
          <cell r="T448">
            <v>6.91</v>
          </cell>
          <cell r="U448">
            <v>6.91</v>
          </cell>
          <cell r="V448">
            <v>7.43010752688172</v>
          </cell>
          <cell r="W448">
            <v>7.43010752688172</v>
          </cell>
          <cell r="X448"/>
          <cell r="Y448" t="str">
            <v/>
          </cell>
          <cell r="Z448">
            <v>472</v>
          </cell>
          <cell r="AA448">
            <v>0</v>
          </cell>
          <cell r="AB448">
            <v>0</v>
          </cell>
          <cell r="AC448">
            <v>0</v>
          </cell>
          <cell r="AD448">
            <v>0</v>
          </cell>
          <cell r="AE448"/>
          <cell r="AF448" t="e">
            <v>#N/A</v>
          </cell>
        </row>
        <row r="449">
          <cell r="A449" t="str">
            <v>ACTIVE</v>
          </cell>
          <cell r="B449" t="str">
            <v>438-291</v>
          </cell>
          <cell r="C449">
            <v>22554146</v>
          </cell>
          <cell r="D449" t="str">
            <v>438-291</v>
          </cell>
          <cell r="E449" t="str">
            <v>SCH 40</v>
          </cell>
          <cell r="F449" t="str">
            <v>2-1/2X1-1/2 RED BUSHING SPG X FIPT</v>
          </cell>
          <cell r="G449">
            <v>0.34</v>
          </cell>
          <cell r="H449">
            <v>0.15422128000000002</v>
          </cell>
          <cell r="I449">
            <v>25</v>
          </cell>
          <cell r="J449" t="str">
            <v>-</v>
          </cell>
          <cell r="K449">
            <v>7.43010752688172</v>
          </cell>
          <cell r="L449">
            <v>0.748</v>
          </cell>
          <cell r="M449" t="str">
            <v>DURA</v>
          </cell>
          <cell r="N449" t="str">
            <v>438-291</v>
          </cell>
          <cell r="O449">
            <v>5</v>
          </cell>
          <cell r="P449" t="str">
            <v>D</v>
          </cell>
          <cell r="Q449">
            <v>7.3640661938534286</v>
          </cell>
          <cell r="R449">
            <v>8.3213947990543744</v>
          </cell>
          <cell r="S449">
            <v>6.91</v>
          </cell>
          <cell r="T449">
            <v>6.91</v>
          </cell>
          <cell r="U449">
            <v>6.91</v>
          </cell>
          <cell r="V449">
            <v>7.43010752688172</v>
          </cell>
          <cell r="W449">
            <v>7.43010752688172</v>
          </cell>
          <cell r="X449"/>
          <cell r="Y449" t="str">
            <v/>
          </cell>
          <cell r="Z449">
            <v>473</v>
          </cell>
          <cell r="AA449">
            <v>0</v>
          </cell>
          <cell r="AB449">
            <v>0</v>
          </cell>
          <cell r="AC449">
            <v>0</v>
          </cell>
          <cell r="AD449">
            <v>0</v>
          </cell>
          <cell r="AE449"/>
          <cell r="AF449" t="e">
            <v>#N/A</v>
          </cell>
        </row>
        <row r="450">
          <cell r="A450" t="str">
            <v>ACTIVE</v>
          </cell>
          <cell r="B450" t="str">
            <v>438-292</v>
          </cell>
          <cell r="C450">
            <v>22554170</v>
          </cell>
          <cell r="D450" t="str">
            <v>438-292</v>
          </cell>
          <cell r="E450" t="str">
            <v>SCH 40</v>
          </cell>
          <cell r="F450" t="str">
            <v>2-1/2X2 REDUCER BUSHING SPGX FIPT</v>
          </cell>
          <cell r="G450">
            <v>0.28399999999999997</v>
          </cell>
          <cell r="H450">
            <v>0.12882012799999998</v>
          </cell>
          <cell r="I450">
            <v>25</v>
          </cell>
          <cell r="J450" t="str">
            <v>-</v>
          </cell>
          <cell r="K450">
            <v>7.43010752688172</v>
          </cell>
          <cell r="L450">
            <v>0.65415000000000001</v>
          </cell>
          <cell r="M450" t="str">
            <v>DURA</v>
          </cell>
          <cell r="N450" t="str">
            <v>438-292</v>
          </cell>
          <cell r="O450">
            <v>5</v>
          </cell>
          <cell r="P450" t="str">
            <v>D</v>
          </cell>
          <cell r="Q450">
            <v>7.3640661938534286</v>
          </cell>
          <cell r="R450">
            <v>8.3213947990543744</v>
          </cell>
          <cell r="S450">
            <v>6.91</v>
          </cell>
          <cell r="T450">
            <v>6.91</v>
          </cell>
          <cell r="U450">
            <v>6.91</v>
          </cell>
          <cell r="V450">
            <v>7.43010752688172</v>
          </cell>
          <cell r="W450">
            <v>7.43010752688172</v>
          </cell>
          <cell r="X450"/>
          <cell r="Y450" t="str">
            <v/>
          </cell>
          <cell r="Z450">
            <v>474</v>
          </cell>
          <cell r="AA450">
            <v>0</v>
          </cell>
          <cell r="AB450">
            <v>0</v>
          </cell>
          <cell r="AC450">
            <v>0</v>
          </cell>
          <cell r="AD450">
            <v>0</v>
          </cell>
          <cell r="AE450"/>
          <cell r="AF450" t="e">
            <v>#N/A</v>
          </cell>
        </row>
        <row r="451">
          <cell r="A451" t="str">
            <v>ACTIVE</v>
          </cell>
          <cell r="B451" t="str">
            <v>438-333</v>
          </cell>
          <cell r="C451">
            <v>22554172</v>
          </cell>
          <cell r="D451" t="str">
            <v>438-333</v>
          </cell>
          <cell r="E451" t="str">
            <v>SCH 40</v>
          </cell>
          <cell r="F451" t="str">
            <v>3X1/2 REDUCER BUSHING SPGX FIPT</v>
          </cell>
          <cell r="G451">
            <v>0.45100000000000001</v>
          </cell>
          <cell r="H451">
            <v>0.20456999200000001</v>
          </cell>
          <cell r="I451">
            <v>25</v>
          </cell>
          <cell r="J451" t="str">
            <v>-</v>
          </cell>
          <cell r="K451">
            <v>8.5376344086021518</v>
          </cell>
          <cell r="L451">
            <v>0.97240500000000007</v>
          </cell>
          <cell r="M451" t="str">
            <v>DURA</v>
          </cell>
          <cell r="N451" t="str">
            <v>438-333</v>
          </cell>
          <cell r="O451">
            <v>5</v>
          </cell>
          <cell r="P451" t="str">
            <v>D</v>
          </cell>
          <cell r="Q451">
            <v>8.463356973995273</v>
          </cell>
          <cell r="R451">
            <v>9.5635933806146571</v>
          </cell>
          <cell r="S451">
            <v>7.9400000000000013</v>
          </cell>
          <cell r="T451">
            <v>7.9400000000000013</v>
          </cell>
          <cell r="U451">
            <v>7.9400000000000013</v>
          </cell>
          <cell r="V451">
            <v>8.5376344086021518</v>
          </cell>
          <cell r="W451">
            <v>8.5376344086021518</v>
          </cell>
          <cell r="X451"/>
          <cell r="Y451" t="str">
            <v/>
          </cell>
          <cell r="Z451">
            <v>475</v>
          </cell>
          <cell r="AA451">
            <v>0</v>
          </cell>
          <cell r="AB451">
            <v>0</v>
          </cell>
          <cell r="AC451">
            <v>0</v>
          </cell>
          <cell r="AD451">
            <v>0</v>
          </cell>
          <cell r="AE451"/>
          <cell r="AF451" t="e">
            <v>#N/A</v>
          </cell>
        </row>
        <row r="452">
          <cell r="A452" t="str">
            <v>ACTIVE</v>
          </cell>
          <cell r="B452" t="str">
            <v>438-334</v>
          </cell>
          <cell r="C452">
            <v>22554174</v>
          </cell>
          <cell r="D452" t="str">
            <v>438-334</v>
          </cell>
          <cell r="E452" t="str">
            <v>SCH 40</v>
          </cell>
          <cell r="F452" t="str">
            <v>3X3/4 REDUCER BUSHING SPGX FIPT</v>
          </cell>
          <cell r="G452">
            <v>0.442</v>
          </cell>
          <cell r="H452">
            <v>0.20048766400000001</v>
          </cell>
          <cell r="I452">
            <v>25</v>
          </cell>
          <cell r="J452" t="str">
            <v>-</v>
          </cell>
          <cell r="K452">
            <v>8.5376344086021518</v>
          </cell>
          <cell r="L452">
            <v>0.85680000000000001</v>
          </cell>
          <cell r="M452" t="str">
            <v>DURA</v>
          </cell>
          <cell r="N452" t="str">
            <v>438-334</v>
          </cell>
          <cell r="O452">
            <v>5</v>
          </cell>
          <cell r="P452" t="str">
            <v>D</v>
          </cell>
          <cell r="Q452">
            <v>8.463356973995273</v>
          </cell>
          <cell r="R452">
            <v>9.5635933806146571</v>
          </cell>
          <cell r="S452">
            <v>7.9400000000000013</v>
          </cell>
          <cell r="T452">
            <v>7.9400000000000013</v>
          </cell>
          <cell r="U452">
            <v>7.9400000000000013</v>
          </cell>
          <cell r="V452">
            <v>8.5376344086021518</v>
          </cell>
          <cell r="W452">
            <v>8.5376344086021518</v>
          </cell>
          <cell r="X452"/>
          <cell r="Y452" t="str">
            <v/>
          </cell>
          <cell r="Z452">
            <v>476</v>
          </cell>
          <cell r="AA452">
            <v>0</v>
          </cell>
          <cell r="AB452">
            <v>0</v>
          </cell>
          <cell r="AC452">
            <v>0</v>
          </cell>
          <cell r="AD452">
            <v>0</v>
          </cell>
          <cell r="AE452"/>
          <cell r="AF452" t="e">
            <v>#N/A</v>
          </cell>
        </row>
        <row r="453">
          <cell r="A453" t="str">
            <v>ACTIVE</v>
          </cell>
          <cell r="B453" t="str">
            <v>438-335</v>
          </cell>
          <cell r="C453">
            <v>22554176</v>
          </cell>
          <cell r="D453" t="str">
            <v>438-335</v>
          </cell>
          <cell r="E453" t="str">
            <v>SCH 40</v>
          </cell>
          <cell r="F453" t="str">
            <v>3X1 REDUCER BUSHING SPGX FIPT</v>
          </cell>
          <cell r="G453">
            <v>0.44700000000000001</v>
          </cell>
          <cell r="H453">
            <v>0.202755624</v>
          </cell>
          <cell r="I453">
            <v>25</v>
          </cell>
          <cell r="J453" t="str">
            <v>-</v>
          </cell>
          <cell r="K453">
            <v>8.5376344086021518</v>
          </cell>
          <cell r="L453">
            <v>0.85680000000000001</v>
          </cell>
          <cell r="M453" t="str">
            <v>DURA</v>
          </cell>
          <cell r="N453" t="str">
            <v>438-335</v>
          </cell>
          <cell r="O453">
            <v>5</v>
          </cell>
          <cell r="P453" t="str">
            <v>D</v>
          </cell>
          <cell r="Q453">
            <v>8.463356973995273</v>
          </cell>
          <cell r="R453">
            <v>9.5635933806146571</v>
          </cell>
          <cell r="S453">
            <v>7.9400000000000013</v>
          </cell>
          <cell r="T453">
            <v>7.9400000000000013</v>
          </cell>
          <cell r="U453">
            <v>7.9400000000000013</v>
          </cell>
          <cell r="V453">
            <v>8.5376344086021518</v>
          </cell>
          <cell r="W453">
            <v>8.5376344086021518</v>
          </cell>
          <cell r="X453"/>
          <cell r="Y453" t="str">
            <v/>
          </cell>
          <cell r="Z453">
            <v>477</v>
          </cell>
          <cell r="AA453">
            <v>0</v>
          </cell>
          <cell r="AB453">
            <v>0</v>
          </cell>
          <cell r="AC453">
            <v>0</v>
          </cell>
          <cell r="AD453">
            <v>0</v>
          </cell>
          <cell r="AE453"/>
          <cell r="AF453" t="e">
            <v>#N/A</v>
          </cell>
        </row>
        <row r="454">
          <cell r="A454" t="str">
            <v>ACTIVE</v>
          </cell>
          <cell r="B454" t="str">
            <v>438-336</v>
          </cell>
          <cell r="C454">
            <v>22554178</v>
          </cell>
          <cell r="D454" t="str">
            <v>438-336</v>
          </cell>
          <cell r="E454" t="str">
            <v>SCH 40</v>
          </cell>
          <cell r="F454" t="str">
            <v>3X1-1/4 REDUCER BUSHING SPGX FIPT</v>
          </cell>
          <cell r="G454">
            <v>0.45</v>
          </cell>
          <cell r="H454">
            <v>0.2041164</v>
          </cell>
          <cell r="I454">
            <v>25</v>
          </cell>
          <cell r="J454" t="str">
            <v>-</v>
          </cell>
          <cell r="K454">
            <v>8.5376344086021518</v>
          </cell>
          <cell r="L454">
            <v>0.75180000000000002</v>
          </cell>
          <cell r="M454" t="str">
            <v>DURA</v>
          </cell>
          <cell r="N454" t="str">
            <v>438-336</v>
          </cell>
          <cell r="O454">
            <v>5</v>
          </cell>
          <cell r="P454" t="str">
            <v>D</v>
          </cell>
          <cell r="Q454">
            <v>8.463356973995273</v>
          </cell>
          <cell r="R454">
            <v>9.5635933806146571</v>
          </cell>
          <cell r="S454">
            <v>7.9400000000000013</v>
          </cell>
          <cell r="T454">
            <v>7.9400000000000013</v>
          </cell>
          <cell r="U454">
            <v>7.9400000000000013</v>
          </cell>
          <cell r="V454">
            <v>8.5376344086021518</v>
          </cell>
          <cell r="W454">
            <v>8.5376344086021518</v>
          </cell>
          <cell r="X454"/>
          <cell r="Y454" t="str">
            <v/>
          </cell>
          <cell r="Z454">
            <v>478</v>
          </cell>
          <cell r="AA454">
            <v>0</v>
          </cell>
          <cell r="AB454">
            <v>0</v>
          </cell>
          <cell r="AC454">
            <v>0</v>
          </cell>
          <cell r="AD454">
            <v>0</v>
          </cell>
          <cell r="AE454"/>
          <cell r="AF454" t="e">
            <v>#N/A</v>
          </cell>
        </row>
        <row r="455">
          <cell r="A455" t="str">
            <v>ACTIVE</v>
          </cell>
          <cell r="B455" t="str">
            <v>438-337</v>
          </cell>
          <cell r="C455">
            <v>22554180</v>
          </cell>
          <cell r="D455" t="str">
            <v>438-337</v>
          </cell>
          <cell r="E455" t="str">
            <v>SCH 40</v>
          </cell>
          <cell r="F455" t="str">
            <v>3X1-1/2 REDUCER BUSHING SPGX FIPT</v>
          </cell>
          <cell r="G455">
            <v>0.44800000000000001</v>
          </cell>
          <cell r="H455">
            <v>0.203209216</v>
          </cell>
          <cell r="I455">
            <v>25</v>
          </cell>
          <cell r="J455" t="str">
            <v>-</v>
          </cell>
          <cell r="K455">
            <v>8.5376344086021518</v>
          </cell>
          <cell r="L455">
            <v>0.85919999999999996</v>
          </cell>
          <cell r="M455" t="str">
            <v>DURA</v>
          </cell>
          <cell r="N455" t="str">
            <v>438-337</v>
          </cell>
          <cell r="O455">
            <v>5</v>
          </cell>
          <cell r="P455" t="str">
            <v>D</v>
          </cell>
          <cell r="Q455">
            <v>8.463356973995273</v>
          </cell>
          <cell r="R455">
            <v>9.5635933806146571</v>
          </cell>
          <cell r="S455">
            <v>7.9400000000000013</v>
          </cell>
          <cell r="T455">
            <v>7.9400000000000013</v>
          </cell>
          <cell r="U455">
            <v>7.9400000000000013</v>
          </cell>
          <cell r="V455">
            <v>8.5376344086021518</v>
          </cell>
          <cell r="W455">
            <v>8.5376344086021518</v>
          </cell>
          <cell r="X455"/>
          <cell r="Y455" t="str">
            <v/>
          </cell>
          <cell r="Z455">
            <v>479</v>
          </cell>
          <cell r="AA455">
            <v>0</v>
          </cell>
          <cell r="AB455">
            <v>0</v>
          </cell>
          <cell r="AC455">
            <v>0</v>
          </cell>
          <cell r="AD455">
            <v>0</v>
          </cell>
          <cell r="AE455"/>
          <cell r="AF455" t="e">
            <v>#N/A</v>
          </cell>
        </row>
        <row r="456">
          <cell r="A456" t="str">
            <v>ACTIVE</v>
          </cell>
          <cell r="B456" t="str">
            <v>438-338</v>
          </cell>
          <cell r="C456">
            <v>22554182</v>
          </cell>
          <cell r="D456" t="str">
            <v>438-338</v>
          </cell>
          <cell r="E456" t="str">
            <v>SCH 40</v>
          </cell>
          <cell r="F456" t="str">
            <v>3X2 REDUCER BUSHING SPGX FIPT</v>
          </cell>
          <cell r="G456">
            <v>0.435</v>
          </cell>
          <cell r="H456">
            <v>0.19731251999999999</v>
          </cell>
          <cell r="I456">
            <v>25</v>
          </cell>
          <cell r="J456" t="str">
            <v>-</v>
          </cell>
          <cell r="K456">
            <v>7.96</v>
          </cell>
          <cell r="L456">
            <v>0.85680000000000001</v>
          </cell>
          <cell r="M456" t="str">
            <v>DURA</v>
          </cell>
          <cell r="N456" t="str">
            <v>438-338</v>
          </cell>
          <cell r="O456">
            <v>5</v>
          </cell>
          <cell r="P456" t="str">
            <v>D</v>
          </cell>
          <cell r="Q456">
            <v>8.463356973995273</v>
          </cell>
          <cell r="R456">
            <v>9.5635933806146571</v>
          </cell>
          <cell r="S456">
            <v>7.5600000000000005</v>
          </cell>
          <cell r="T456">
            <v>7.5600000000000005</v>
          </cell>
          <cell r="U456">
            <v>7.5600000000000005</v>
          </cell>
          <cell r="V456">
            <v>7.96</v>
          </cell>
          <cell r="W456">
            <v>7.96</v>
          </cell>
          <cell r="X456"/>
          <cell r="Y456" t="str">
            <v/>
          </cell>
          <cell r="Z456">
            <v>480</v>
          </cell>
          <cell r="AA456">
            <v>0</v>
          </cell>
          <cell r="AB456">
            <v>0</v>
          </cell>
          <cell r="AC456">
            <v>0</v>
          </cell>
          <cell r="AD456">
            <v>0</v>
          </cell>
          <cell r="AE456"/>
          <cell r="AF456" t="e">
            <v>#N/A</v>
          </cell>
        </row>
        <row r="457">
          <cell r="A457" t="str">
            <v>ACTIVE</v>
          </cell>
          <cell r="B457" t="str">
            <v>438-339</v>
          </cell>
          <cell r="C457">
            <v>22554184</v>
          </cell>
          <cell r="D457" t="str">
            <v>438-339</v>
          </cell>
          <cell r="E457" t="str">
            <v>SCH 40</v>
          </cell>
          <cell r="F457" t="str">
            <v>3X2-1/2 REDUCER BUSHING SPGX FIPT</v>
          </cell>
          <cell r="G457">
            <v>0.42599999999999999</v>
          </cell>
          <cell r="H457">
            <v>0.193230192</v>
          </cell>
          <cell r="I457">
            <v>25</v>
          </cell>
          <cell r="J457" t="str">
            <v>-</v>
          </cell>
          <cell r="K457">
            <v>8.4</v>
          </cell>
          <cell r="L457">
            <v>0.85919999999999996</v>
          </cell>
          <cell r="M457" t="str">
            <v>DURA</v>
          </cell>
          <cell r="N457" t="str">
            <v>438-339</v>
          </cell>
          <cell r="O457">
            <v>5</v>
          </cell>
          <cell r="P457" t="str">
            <v>D</v>
          </cell>
          <cell r="Q457">
            <v>8.463356973995273</v>
          </cell>
          <cell r="R457">
            <v>9.5635933806146571</v>
          </cell>
          <cell r="S457">
            <v>7.98</v>
          </cell>
          <cell r="T457">
            <v>7.98</v>
          </cell>
          <cell r="U457">
            <v>7.98</v>
          </cell>
          <cell r="V457">
            <v>8.4</v>
          </cell>
          <cell r="W457">
            <v>8.4</v>
          </cell>
          <cell r="X457"/>
          <cell r="Y457" t="str">
            <v/>
          </cell>
          <cell r="Z457">
            <v>481</v>
          </cell>
          <cell r="AA457">
            <v>0</v>
          </cell>
          <cell r="AB457">
            <v>0</v>
          </cell>
          <cell r="AC457">
            <v>0</v>
          </cell>
          <cell r="AD457">
            <v>0</v>
          </cell>
          <cell r="AE457"/>
          <cell r="AF457" t="e">
            <v>#N/A</v>
          </cell>
        </row>
        <row r="458">
          <cell r="A458" t="str">
            <v>ACTIVE</v>
          </cell>
          <cell r="B458" t="str">
            <v>438-415</v>
          </cell>
          <cell r="C458">
            <v>22554186</v>
          </cell>
          <cell r="D458" t="str">
            <v>438-415</v>
          </cell>
          <cell r="E458" t="str">
            <v>SCH 40</v>
          </cell>
          <cell r="F458" t="str">
            <v>4X1/2 REDUCER BUSHING SPGX FIPT</v>
          </cell>
          <cell r="G458">
            <v>0.70899999999999996</v>
          </cell>
          <cell r="H458">
            <v>0.321596728</v>
          </cell>
          <cell r="I458">
            <v>10</v>
          </cell>
          <cell r="J458" t="str">
            <v>-</v>
          </cell>
          <cell r="K458">
            <v>19.064516129032256</v>
          </cell>
          <cell r="L458">
            <v>1.92</v>
          </cell>
          <cell r="M458" t="str">
            <v>DURA</v>
          </cell>
          <cell r="N458" t="str">
            <v>438-415</v>
          </cell>
          <cell r="O458" t="str">
            <v>BOX</v>
          </cell>
          <cell r="P458" t="str">
            <v>D</v>
          </cell>
          <cell r="Q458">
            <v>18.912529550827422</v>
          </cell>
          <cell r="R458">
            <v>21.371158392434985</v>
          </cell>
          <cell r="S458">
            <v>17.73</v>
          </cell>
          <cell r="T458">
            <v>17.73</v>
          </cell>
          <cell r="U458">
            <v>17.73</v>
          </cell>
          <cell r="V458">
            <v>19.064516129032256</v>
          </cell>
          <cell r="W458">
            <v>19.064516129032256</v>
          </cell>
          <cell r="X458"/>
          <cell r="Y458" t="str">
            <v/>
          </cell>
          <cell r="Z458">
            <v>482</v>
          </cell>
          <cell r="AA458">
            <v>0</v>
          </cell>
          <cell r="AB458">
            <v>0</v>
          </cell>
          <cell r="AC458">
            <v>0</v>
          </cell>
          <cell r="AD458">
            <v>0</v>
          </cell>
          <cell r="AE458"/>
          <cell r="AF458" t="e">
            <v>#N/A</v>
          </cell>
        </row>
        <row r="459">
          <cell r="A459" t="str">
            <v>ACTIVE</v>
          </cell>
          <cell r="B459" t="str">
            <v>438-416</v>
          </cell>
          <cell r="C459">
            <v>22554188</v>
          </cell>
          <cell r="D459" t="str">
            <v>438-416</v>
          </cell>
          <cell r="E459" t="str">
            <v>SCH 40</v>
          </cell>
          <cell r="F459" t="str">
            <v>4X3/4 REDUCER BUSHING SPGX FIPT</v>
          </cell>
          <cell r="G459">
            <v>0.44800000000000001</v>
          </cell>
          <cell r="H459">
            <v>0.203209216</v>
          </cell>
          <cell r="I459">
            <v>10</v>
          </cell>
          <cell r="J459" t="str">
            <v>-</v>
          </cell>
          <cell r="K459">
            <v>19.064516129032256</v>
          </cell>
          <cell r="L459">
            <v>1.92</v>
          </cell>
          <cell r="M459" t="str">
            <v>DURA</v>
          </cell>
          <cell r="N459" t="str">
            <v>438-416</v>
          </cell>
          <cell r="O459" t="str">
            <v>BOX</v>
          </cell>
          <cell r="P459" t="str">
            <v>D</v>
          </cell>
          <cell r="Q459">
            <v>18.912529550827422</v>
          </cell>
          <cell r="R459">
            <v>21.371158392434985</v>
          </cell>
          <cell r="S459">
            <v>17.73</v>
          </cell>
          <cell r="T459">
            <v>17.73</v>
          </cell>
          <cell r="U459">
            <v>17.73</v>
          </cell>
          <cell r="V459">
            <v>19.064516129032256</v>
          </cell>
          <cell r="W459">
            <v>19.064516129032256</v>
          </cell>
          <cell r="X459"/>
          <cell r="Y459" t="str">
            <v/>
          </cell>
          <cell r="Z459">
            <v>483</v>
          </cell>
          <cell r="AA459">
            <v>0</v>
          </cell>
          <cell r="AB459">
            <v>0</v>
          </cell>
          <cell r="AC459">
            <v>0</v>
          </cell>
          <cell r="AD459">
            <v>0</v>
          </cell>
          <cell r="AE459"/>
          <cell r="AF459" t="e">
            <v>#N/A</v>
          </cell>
        </row>
        <row r="460">
          <cell r="A460" t="str">
            <v>ACTIVE</v>
          </cell>
          <cell r="B460" t="str">
            <v>438-417</v>
          </cell>
          <cell r="C460">
            <v>22554190</v>
          </cell>
          <cell r="D460" t="str">
            <v>438-417</v>
          </cell>
          <cell r="E460" t="str">
            <v>SCH 40</v>
          </cell>
          <cell r="F460" t="str">
            <v>4X1 REDUCER BUSHING SPGX FIPT</v>
          </cell>
          <cell r="G460">
            <v>0.71299999999999997</v>
          </cell>
          <cell r="H460">
            <v>0.32341109600000001</v>
          </cell>
          <cell r="I460">
            <v>10</v>
          </cell>
          <cell r="J460" t="str">
            <v>-</v>
          </cell>
          <cell r="K460">
            <v>19.064516129032256</v>
          </cell>
          <cell r="L460">
            <v>0.1953</v>
          </cell>
          <cell r="M460" t="str">
            <v>DURA</v>
          </cell>
          <cell r="N460" t="str">
            <v>438-417</v>
          </cell>
          <cell r="O460" t="str">
            <v>BOX</v>
          </cell>
          <cell r="P460" t="str">
            <v>D</v>
          </cell>
          <cell r="Q460">
            <v>18.912529550827422</v>
          </cell>
          <cell r="R460">
            <v>21.371158392434985</v>
          </cell>
          <cell r="S460">
            <v>17.73</v>
          </cell>
          <cell r="T460">
            <v>17.73</v>
          </cell>
          <cell r="U460">
            <v>17.73</v>
          </cell>
          <cell r="V460">
            <v>19.064516129032256</v>
          </cell>
          <cell r="W460">
            <v>19.064516129032256</v>
          </cell>
          <cell r="X460"/>
          <cell r="Y460" t="str">
            <v/>
          </cell>
          <cell r="Z460">
            <v>484</v>
          </cell>
          <cell r="AA460">
            <v>0</v>
          </cell>
          <cell r="AB460">
            <v>0</v>
          </cell>
          <cell r="AC460">
            <v>0</v>
          </cell>
          <cell r="AD460">
            <v>0</v>
          </cell>
          <cell r="AE460"/>
          <cell r="AF460" t="e">
            <v>#N/A</v>
          </cell>
        </row>
        <row r="461">
          <cell r="A461" t="str">
            <v>ACTIVE</v>
          </cell>
          <cell r="B461" t="str">
            <v>438-418</v>
          </cell>
          <cell r="C461">
            <v>22554192</v>
          </cell>
          <cell r="D461" t="str">
            <v>438-418</v>
          </cell>
          <cell r="E461" t="str">
            <v>SCH 40</v>
          </cell>
          <cell r="F461" t="str">
            <v>4X1-1/4 REDUCER BUSHING SPGX FIPT</v>
          </cell>
          <cell r="G461">
            <v>0.71799999999999997</v>
          </cell>
          <cell r="H461">
            <v>0.32567905599999997</v>
          </cell>
          <cell r="I461">
            <v>10</v>
          </cell>
          <cell r="J461" t="str">
            <v>-</v>
          </cell>
          <cell r="K461">
            <v>19.064516129032256</v>
          </cell>
          <cell r="L461">
            <v>1.92</v>
          </cell>
          <cell r="M461" t="str">
            <v>DURA</v>
          </cell>
          <cell r="N461" t="str">
            <v>438-418</v>
          </cell>
          <cell r="O461" t="str">
            <v>BOX</v>
          </cell>
          <cell r="P461" t="str">
            <v>D</v>
          </cell>
          <cell r="Q461">
            <v>18.912529550827422</v>
          </cell>
          <cell r="R461">
            <v>21.371158392434985</v>
          </cell>
          <cell r="S461">
            <v>17.73</v>
          </cell>
          <cell r="T461">
            <v>17.73</v>
          </cell>
          <cell r="U461">
            <v>17.73</v>
          </cell>
          <cell r="V461">
            <v>19.064516129032256</v>
          </cell>
          <cell r="W461">
            <v>19.064516129032256</v>
          </cell>
          <cell r="X461"/>
          <cell r="Y461" t="str">
            <v/>
          </cell>
          <cell r="Z461">
            <v>485</v>
          </cell>
          <cell r="AA461">
            <v>0</v>
          </cell>
          <cell r="AB461">
            <v>0</v>
          </cell>
          <cell r="AC461">
            <v>0</v>
          </cell>
          <cell r="AD461">
            <v>0</v>
          </cell>
          <cell r="AE461"/>
          <cell r="AF461" t="e">
            <v>#N/A</v>
          </cell>
        </row>
        <row r="462">
          <cell r="A462" t="str">
            <v>ACTIVE</v>
          </cell>
          <cell r="B462" t="str">
            <v>438-419</v>
          </cell>
          <cell r="C462">
            <v>22554194</v>
          </cell>
          <cell r="D462" t="str">
            <v>438-419</v>
          </cell>
          <cell r="E462" t="str">
            <v>SCH 40</v>
          </cell>
          <cell r="F462" t="str">
            <v>4X1-1/2 REDUCER BUSHING SPGX FIPT</v>
          </cell>
          <cell r="G462">
            <v>0.70699999999999996</v>
          </cell>
          <cell r="H462">
            <v>0.32068954399999999</v>
          </cell>
          <cell r="I462">
            <v>10</v>
          </cell>
          <cell r="J462" t="str">
            <v>-</v>
          </cell>
          <cell r="K462">
            <v>19.064516129032256</v>
          </cell>
          <cell r="L462">
            <v>1.92</v>
          </cell>
          <cell r="M462" t="str">
            <v>DURA</v>
          </cell>
          <cell r="N462" t="str">
            <v>438-419</v>
          </cell>
          <cell r="O462" t="str">
            <v>BOX</v>
          </cell>
          <cell r="P462" t="str">
            <v>D</v>
          </cell>
          <cell r="Q462">
            <v>18.912529550827422</v>
          </cell>
          <cell r="R462">
            <v>21.371158392434985</v>
          </cell>
          <cell r="S462">
            <v>17.73</v>
          </cell>
          <cell r="T462">
            <v>17.73</v>
          </cell>
          <cell r="U462">
            <v>17.73</v>
          </cell>
          <cell r="V462">
            <v>19.064516129032256</v>
          </cell>
          <cell r="W462">
            <v>19.064516129032256</v>
          </cell>
          <cell r="X462"/>
          <cell r="Y462" t="str">
            <v/>
          </cell>
          <cell r="Z462">
            <v>486</v>
          </cell>
          <cell r="AA462">
            <v>0</v>
          </cell>
          <cell r="AB462">
            <v>0</v>
          </cell>
          <cell r="AC462">
            <v>0</v>
          </cell>
          <cell r="AD462">
            <v>0</v>
          </cell>
          <cell r="AE462"/>
          <cell r="AF462" t="e">
            <v>#N/A</v>
          </cell>
        </row>
        <row r="463">
          <cell r="A463" t="str">
            <v>ACTIVE</v>
          </cell>
          <cell r="B463" t="str">
            <v>438-420</v>
          </cell>
          <cell r="C463">
            <v>22554196</v>
          </cell>
          <cell r="D463" t="str">
            <v>438-420</v>
          </cell>
          <cell r="E463" t="str">
            <v>SCH 40</v>
          </cell>
          <cell r="F463" t="str">
            <v>4X2 REDUCER BUSHING SPGX FIPT</v>
          </cell>
          <cell r="G463">
            <v>0.68600000000000005</v>
          </cell>
          <cell r="H463">
            <v>0.31116411200000005</v>
          </cell>
          <cell r="I463">
            <v>10</v>
          </cell>
          <cell r="J463" t="str">
            <v>-</v>
          </cell>
          <cell r="K463">
            <v>18.760000000000002</v>
          </cell>
          <cell r="L463">
            <v>1.86165</v>
          </cell>
          <cell r="M463" t="str">
            <v>DURA</v>
          </cell>
          <cell r="N463" t="str">
            <v>438-420</v>
          </cell>
          <cell r="O463" t="str">
            <v>BOX</v>
          </cell>
          <cell r="P463" t="str">
            <v>D</v>
          </cell>
          <cell r="Q463">
            <v>18.912529550827422</v>
          </cell>
          <cell r="R463">
            <v>21.371158392434985</v>
          </cell>
          <cell r="S463">
            <v>17.82</v>
          </cell>
          <cell r="T463">
            <v>17.82</v>
          </cell>
          <cell r="U463">
            <v>17.82</v>
          </cell>
          <cell r="V463">
            <v>18.760000000000002</v>
          </cell>
          <cell r="W463">
            <v>18.760000000000002</v>
          </cell>
          <cell r="X463"/>
          <cell r="Y463" t="str">
            <v/>
          </cell>
          <cell r="Z463">
            <v>487</v>
          </cell>
          <cell r="AA463">
            <v>0</v>
          </cell>
          <cell r="AB463">
            <v>0</v>
          </cell>
          <cell r="AC463">
            <v>0</v>
          </cell>
          <cell r="AD463">
            <v>0</v>
          </cell>
          <cell r="AE463"/>
          <cell r="AF463" t="e">
            <v>#N/A</v>
          </cell>
        </row>
        <row r="464">
          <cell r="A464" t="str">
            <v>ACTIVE</v>
          </cell>
          <cell r="B464" t="str">
            <v>438-421</v>
          </cell>
          <cell r="C464">
            <v>22554198</v>
          </cell>
          <cell r="D464" t="str">
            <v>438-421</v>
          </cell>
          <cell r="E464" t="str">
            <v>SCH 40</v>
          </cell>
          <cell r="F464" t="str">
            <v>4X2-1/2 REDUCER BUSHING SPGX FIPT</v>
          </cell>
          <cell r="G464">
            <v>0.748</v>
          </cell>
          <cell r="H464">
            <v>0.33928681599999999</v>
          </cell>
          <cell r="I464">
            <v>10</v>
          </cell>
          <cell r="J464" t="str">
            <v>-</v>
          </cell>
          <cell r="K464">
            <v>19.064516129032256</v>
          </cell>
          <cell r="L464">
            <v>1.92</v>
          </cell>
          <cell r="M464" t="str">
            <v>DURA</v>
          </cell>
          <cell r="N464" t="str">
            <v>438-421</v>
          </cell>
          <cell r="O464" t="str">
            <v>BOX</v>
          </cell>
          <cell r="P464" t="str">
            <v>D</v>
          </cell>
          <cell r="Q464">
            <v>18.912529550827422</v>
          </cell>
          <cell r="R464">
            <v>21.371158392434985</v>
          </cell>
          <cell r="S464">
            <v>17.73</v>
          </cell>
          <cell r="T464">
            <v>17.73</v>
          </cell>
          <cell r="U464">
            <v>17.73</v>
          </cell>
          <cell r="V464">
            <v>19.064516129032256</v>
          </cell>
          <cell r="W464">
            <v>19.064516129032256</v>
          </cell>
          <cell r="X464"/>
          <cell r="Y464" t="str">
            <v/>
          </cell>
          <cell r="Z464">
            <v>488</v>
          </cell>
          <cell r="AA464">
            <v>0</v>
          </cell>
          <cell r="AB464">
            <v>0</v>
          </cell>
          <cell r="AC464">
            <v>0</v>
          </cell>
          <cell r="AD464">
            <v>0</v>
          </cell>
          <cell r="AE464"/>
          <cell r="AF464" t="e">
            <v>#N/A</v>
          </cell>
        </row>
        <row r="465">
          <cell r="A465" t="str">
            <v>ACTIVE</v>
          </cell>
          <cell r="B465" t="str">
            <v>438-422</v>
          </cell>
          <cell r="C465">
            <v>22554200</v>
          </cell>
          <cell r="D465" t="str">
            <v>438-422</v>
          </cell>
          <cell r="E465" t="str">
            <v>SCH 40</v>
          </cell>
          <cell r="F465" t="str">
            <v>4X3 REDUCER BUSHING SPGX FIPT</v>
          </cell>
          <cell r="G465">
            <v>0.82199999999999995</v>
          </cell>
          <cell r="H465">
            <v>0.37285262399999997</v>
          </cell>
          <cell r="I465">
            <v>10</v>
          </cell>
          <cell r="J465" t="str">
            <v>-</v>
          </cell>
          <cell r="K465">
            <v>18.760000000000002</v>
          </cell>
          <cell r="L465">
            <v>1.9152000000000002</v>
          </cell>
          <cell r="M465" t="str">
            <v>DURA</v>
          </cell>
          <cell r="N465" t="str">
            <v>438-422</v>
          </cell>
          <cell r="O465" t="str">
            <v>BOX</v>
          </cell>
          <cell r="P465" t="str">
            <v>D</v>
          </cell>
          <cell r="Q465">
            <v>18.912529550827422</v>
          </cell>
          <cell r="R465">
            <v>21.371158392434985</v>
          </cell>
          <cell r="S465">
            <v>17.82</v>
          </cell>
          <cell r="T465">
            <v>17.82</v>
          </cell>
          <cell r="U465">
            <v>17.82</v>
          </cell>
          <cell r="V465">
            <v>18.760000000000002</v>
          </cell>
          <cell r="W465">
            <v>18.760000000000002</v>
          </cell>
          <cell r="X465"/>
          <cell r="Y465" t="str">
            <v/>
          </cell>
          <cell r="Z465">
            <v>489</v>
          </cell>
          <cell r="AA465">
            <v>0</v>
          </cell>
          <cell r="AB465">
            <v>0</v>
          </cell>
          <cell r="AC465">
            <v>0</v>
          </cell>
          <cell r="AD465">
            <v>0</v>
          </cell>
          <cell r="AE465"/>
          <cell r="AF465" t="e">
            <v>#N/A</v>
          </cell>
        </row>
        <row r="466">
          <cell r="A466" t="str">
            <v>ACTIVE</v>
          </cell>
          <cell r="B466" t="str">
            <v>439-041</v>
          </cell>
          <cell r="C466">
            <v>22555626</v>
          </cell>
          <cell r="D466" t="str">
            <v>439-041</v>
          </cell>
          <cell r="E466" t="str">
            <v>SCH 40</v>
          </cell>
          <cell r="F466" t="str">
            <v>1/4X1/8 RED BUSHING MIPT X FIPT</v>
          </cell>
          <cell r="G466">
            <v>1.4999999999999999E-2</v>
          </cell>
          <cell r="H466">
            <v>6.80388E-3</v>
          </cell>
          <cell r="I466">
            <v>500</v>
          </cell>
          <cell r="J466" t="str">
            <v>-</v>
          </cell>
          <cell r="K466">
            <v>3.8172043010752685</v>
          </cell>
          <cell r="L466">
            <v>0.38400000000000001</v>
          </cell>
          <cell r="M466" t="str">
            <v>DURA</v>
          </cell>
          <cell r="N466" t="str">
            <v>439-041</v>
          </cell>
          <cell r="O466">
            <v>10</v>
          </cell>
          <cell r="P466" t="str">
            <v>D</v>
          </cell>
          <cell r="Q466">
            <v>3.7825059101654852</v>
          </cell>
          <cell r="R466">
            <v>4.2742316784869976</v>
          </cell>
          <cell r="S466">
            <v>3.55</v>
          </cell>
          <cell r="T466">
            <v>3.55</v>
          </cell>
          <cell r="U466">
            <v>3.55</v>
          </cell>
          <cell r="V466">
            <v>3.8172043010752685</v>
          </cell>
          <cell r="W466">
            <v>3.8172043010752685</v>
          </cell>
          <cell r="X466"/>
          <cell r="Y466" t="str">
            <v/>
          </cell>
          <cell r="Z466">
            <v>490</v>
          </cell>
          <cell r="AA466">
            <v>0</v>
          </cell>
          <cell r="AB466">
            <v>0</v>
          </cell>
          <cell r="AC466">
            <v>0</v>
          </cell>
          <cell r="AD466">
            <v>0</v>
          </cell>
          <cell r="AE466"/>
          <cell r="AF466" t="e">
            <v>#N/A</v>
          </cell>
        </row>
        <row r="467">
          <cell r="A467" t="str">
            <v>ACTIVE</v>
          </cell>
          <cell r="B467" t="str">
            <v>439-050</v>
          </cell>
          <cell r="C467">
            <v>22555634</v>
          </cell>
          <cell r="D467" t="str">
            <v>439-050</v>
          </cell>
          <cell r="E467" t="str">
            <v>SCH 40</v>
          </cell>
          <cell r="F467" t="str">
            <v>3/8X1/8 REDUCER BUSHING MIPTXFIPT</v>
          </cell>
          <cell r="G467">
            <v>1.7999999999999999E-2</v>
          </cell>
          <cell r="H467">
            <v>8.1646559999999993E-3</v>
          </cell>
          <cell r="I467">
            <v>500</v>
          </cell>
          <cell r="J467" t="str">
            <v>-</v>
          </cell>
          <cell r="K467">
            <v>3.8172043010752685</v>
          </cell>
          <cell r="L467">
            <v>0.38400000000000001</v>
          </cell>
          <cell r="M467" t="str">
            <v>DURA</v>
          </cell>
          <cell r="N467" t="str">
            <v>439-050</v>
          </cell>
          <cell r="O467">
            <v>10</v>
          </cell>
          <cell r="P467" t="str">
            <v>D</v>
          </cell>
          <cell r="Q467">
            <v>3.7825059101654852</v>
          </cell>
          <cell r="R467">
            <v>4.2742316784869976</v>
          </cell>
          <cell r="S467">
            <v>3.55</v>
          </cell>
          <cell r="T467">
            <v>3.55</v>
          </cell>
          <cell r="U467">
            <v>3.55</v>
          </cell>
          <cell r="V467">
            <v>3.8172043010752685</v>
          </cell>
          <cell r="W467">
            <v>3.8172043010752685</v>
          </cell>
          <cell r="X467"/>
          <cell r="Y467" t="str">
            <v/>
          </cell>
          <cell r="Z467">
            <v>491</v>
          </cell>
          <cell r="AA467">
            <v>0</v>
          </cell>
          <cell r="AB467">
            <v>0</v>
          </cell>
          <cell r="AC467">
            <v>0</v>
          </cell>
          <cell r="AD467">
            <v>0</v>
          </cell>
          <cell r="AE467"/>
          <cell r="AF467" t="e">
            <v>#N/A</v>
          </cell>
        </row>
        <row r="468">
          <cell r="A468" t="str">
            <v>ACTIVE</v>
          </cell>
          <cell r="B468" t="str">
            <v>439-052</v>
          </cell>
          <cell r="C468">
            <v>22555642</v>
          </cell>
          <cell r="D468" t="str">
            <v>439-052</v>
          </cell>
          <cell r="E468" t="str">
            <v>SCH 40</v>
          </cell>
          <cell r="F468" t="str">
            <v>3/8X1/4 REDUCER BUSHING MIPTXFIPT</v>
          </cell>
          <cell r="G468">
            <v>2.7E-2</v>
          </cell>
          <cell r="H468">
            <v>1.2246983999999999E-2</v>
          </cell>
          <cell r="I468">
            <v>250</v>
          </cell>
          <cell r="J468" t="str">
            <v>-</v>
          </cell>
          <cell r="K468">
            <v>3.8172043010752685</v>
          </cell>
          <cell r="L468">
            <v>0.38400000000000001</v>
          </cell>
          <cell r="M468" t="str">
            <v>DURA</v>
          </cell>
          <cell r="N468" t="str">
            <v>439-052</v>
          </cell>
          <cell r="O468">
            <v>10</v>
          </cell>
          <cell r="P468" t="str">
            <v>D</v>
          </cell>
          <cell r="Q468">
            <v>3.7825059101654852</v>
          </cell>
          <cell r="R468">
            <v>4.2742316784869976</v>
          </cell>
          <cell r="S468">
            <v>3.55</v>
          </cell>
          <cell r="T468">
            <v>3.55</v>
          </cell>
          <cell r="U468">
            <v>3.55</v>
          </cell>
          <cell r="V468">
            <v>3.8172043010752685</v>
          </cell>
          <cell r="W468">
            <v>3.8172043010752685</v>
          </cell>
          <cell r="X468"/>
          <cell r="Y468" t="str">
            <v/>
          </cell>
          <cell r="Z468">
            <v>492</v>
          </cell>
          <cell r="AA468">
            <v>0</v>
          </cell>
          <cell r="AB468">
            <v>0</v>
          </cell>
          <cell r="AC468">
            <v>0</v>
          </cell>
          <cell r="AD468">
            <v>0</v>
          </cell>
          <cell r="AE468"/>
          <cell r="AF468" t="e">
            <v>#N/A</v>
          </cell>
        </row>
        <row r="469">
          <cell r="A469" t="str">
            <v>ACTIVE</v>
          </cell>
          <cell r="B469" t="str">
            <v>439-071</v>
          </cell>
          <cell r="C469">
            <v>22555650</v>
          </cell>
          <cell r="D469" t="str">
            <v>439-071</v>
          </cell>
          <cell r="E469" t="str">
            <v>SCH 40</v>
          </cell>
          <cell r="F469" t="str">
            <v>1/2X1/8 REDUCER BUSHING MIPTXFIPT</v>
          </cell>
          <cell r="G469">
            <v>2.5000000000000001E-2</v>
          </cell>
          <cell r="H469">
            <v>1.1339800000000001E-2</v>
          </cell>
          <cell r="I469">
            <v>250</v>
          </cell>
          <cell r="J469" t="str">
            <v>-</v>
          </cell>
          <cell r="K469">
            <v>3.8172043010752685</v>
          </cell>
          <cell r="L469">
            <v>0.33600000000000002</v>
          </cell>
          <cell r="M469" t="str">
            <v>DURA</v>
          </cell>
          <cell r="N469" t="str">
            <v>439-071</v>
          </cell>
          <cell r="O469">
            <v>10</v>
          </cell>
          <cell r="P469" t="str">
            <v>D</v>
          </cell>
          <cell r="Q469">
            <v>3.7825059101654852</v>
          </cell>
          <cell r="R469">
            <v>4.2742316784869976</v>
          </cell>
          <cell r="S469">
            <v>3.55</v>
          </cell>
          <cell r="T469">
            <v>3.55</v>
          </cell>
          <cell r="U469">
            <v>3.55</v>
          </cell>
          <cell r="V469">
            <v>3.8172043010752685</v>
          </cell>
          <cell r="W469">
            <v>3.8172043010752685</v>
          </cell>
          <cell r="X469"/>
          <cell r="Y469" t="str">
            <v/>
          </cell>
          <cell r="Z469">
            <v>493</v>
          </cell>
          <cell r="AA469">
            <v>0</v>
          </cell>
          <cell r="AB469">
            <v>0</v>
          </cell>
          <cell r="AC469">
            <v>0</v>
          </cell>
          <cell r="AD469">
            <v>0</v>
          </cell>
          <cell r="AE469"/>
          <cell r="AF469" t="e">
            <v>#N/A</v>
          </cell>
        </row>
        <row r="470">
          <cell r="A470" t="str">
            <v>ACTIVE</v>
          </cell>
          <cell r="B470" t="str">
            <v>439-072</v>
          </cell>
          <cell r="C470">
            <v>22555669</v>
          </cell>
          <cell r="D470" t="str">
            <v>439-072</v>
          </cell>
          <cell r="E470" t="str">
            <v>SCH 40</v>
          </cell>
          <cell r="F470" t="str">
            <v>1/2X1/4 REDUCER BUSHING MIPTXFIPT</v>
          </cell>
          <cell r="G470">
            <v>2.1000000000000001E-2</v>
          </cell>
          <cell r="H470">
            <v>9.5254320000000003E-3</v>
          </cell>
          <cell r="I470">
            <v>500</v>
          </cell>
          <cell r="J470" t="str">
            <v>-</v>
          </cell>
          <cell r="K470">
            <v>3.8172043010752685</v>
          </cell>
          <cell r="L470">
            <v>0.48510000000000003</v>
          </cell>
          <cell r="M470" t="str">
            <v>DURA</v>
          </cell>
          <cell r="N470" t="str">
            <v>439-072</v>
          </cell>
          <cell r="O470">
            <v>10</v>
          </cell>
          <cell r="P470" t="str">
            <v>D</v>
          </cell>
          <cell r="Q470">
            <v>3.7825059101654852</v>
          </cell>
          <cell r="R470">
            <v>4.2742316784869976</v>
          </cell>
          <cell r="S470">
            <v>3.55</v>
          </cell>
          <cell r="T470">
            <v>3.55</v>
          </cell>
          <cell r="U470">
            <v>3.55</v>
          </cell>
          <cell r="V470">
            <v>3.8172043010752685</v>
          </cell>
          <cell r="W470">
            <v>3.8172043010752685</v>
          </cell>
          <cell r="X470"/>
          <cell r="Y470" t="str">
            <v/>
          </cell>
          <cell r="Z470">
            <v>494</v>
          </cell>
          <cell r="AA470">
            <v>0</v>
          </cell>
          <cell r="AB470">
            <v>0</v>
          </cell>
          <cell r="AC470">
            <v>0</v>
          </cell>
          <cell r="AD470">
            <v>0</v>
          </cell>
          <cell r="AE470"/>
          <cell r="AF470" t="e">
            <v>#N/A</v>
          </cell>
        </row>
        <row r="471">
          <cell r="A471" t="str">
            <v>ACTIVE</v>
          </cell>
          <cell r="B471" t="str">
            <v>439-073</v>
          </cell>
          <cell r="C471">
            <v>22555677</v>
          </cell>
          <cell r="D471" t="str">
            <v>439-073</v>
          </cell>
          <cell r="E471" t="str">
            <v>SCH 40</v>
          </cell>
          <cell r="F471" t="str">
            <v>1/2X3/8 REDUCER BUSHING MIPTXFIPT</v>
          </cell>
          <cell r="G471">
            <v>1.7000000000000001E-2</v>
          </cell>
          <cell r="H471">
            <v>7.7110640000000001E-3</v>
          </cell>
          <cell r="I471">
            <v>500</v>
          </cell>
          <cell r="J471" t="str">
            <v>-</v>
          </cell>
          <cell r="K471">
            <v>3.8172043010752685</v>
          </cell>
          <cell r="L471">
            <v>0.38400000000000001</v>
          </cell>
          <cell r="M471" t="str">
            <v>DURA</v>
          </cell>
          <cell r="N471" t="str">
            <v>439-073</v>
          </cell>
          <cell r="O471">
            <v>10</v>
          </cell>
          <cell r="P471" t="str">
            <v>D</v>
          </cell>
          <cell r="Q471">
            <v>3.7825059101654852</v>
          </cell>
          <cell r="R471">
            <v>4.2742316784869976</v>
          </cell>
          <cell r="S471">
            <v>3.55</v>
          </cell>
          <cell r="T471">
            <v>3.55</v>
          </cell>
          <cell r="U471">
            <v>3.55</v>
          </cell>
          <cell r="V471">
            <v>3.8172043010752685</v>
          </cell>
          <cell r="W471">
            <v>3.8172043010752685</v>
          </cell>
          <cell r="X471"/>
          <cell r="Y471" t="str">
            <v/>
          </cell>
          <cell r="Z471">
            <v>495</v>
          </cell>
          <cell r="AA471">
            <v>0</v>
          </cell>
          <cell r="AB471">
            <v>0</v>
          </cell>
          <cell r="AC471">
            <v>0</v>
          </cell>
          <cell r="AD471">
            <v>0</v>
          </cell>
          <cell r="AE471"/>
          <cell r="AF471" t="e">
            <v>#N/A</v>
          </cell>
        </row>
        <row r="472">
          <cell r="A472" t="str">
            <v>ACTIVE</v>
          </cell>
          <cell r="B472" t="str">
            <v>439-098</v>
          </cell>
          <cell r="C472">
            <v>22555685</v>
          </cell>
          <cell r="D472" t="str">
            <v>439-098</v>
          </cell>
          <cell r="E472" t="str">
            <v>SCH 40</v>
          </cell>
          <cell r="F472" t="str">
            <v>3/4X1/4 REDUCER BUSHING MIPTXFIPT</v>
          </cell>
          <cell r="G472">
            <v>0.04</v>
          </cell>
          <cell r="H472">
            <v>1.8143679999999999E-2</v>
          </cell>
          <cell r="I472">
            <v>500</v>
          </cell>
          <cell r="J472" t="str">
            <v>-</v>
          </cell>
          <cell r="K472">
            <v>2.354838709677419</v>
          </cell>
          <cell r="L472">
            <v>0.23799999999999999</v>
          </cell>
          <cell r="M472" t="str">
            <v>DURA</v>
          </cell>
          <cell r="N472" t="str">
            <v>439-098</v>
          </cell>
          <cell r="O472">
            <v>10</v>
          </cell>
          <cell r="P472" t="str">
            <v>D</v>
          </cell>
          <cell r="Q472">
            <v>2.3404255319148937</v>
          </cell>
          <cell r="R472">
            <v>2.6446808510638298</v>
          </cell>
          <cell r="S472">
            <v>2.19</v>
          </cell>
          <cell r="T472">
            <v>2.19</v>
          </cell>
          <cell r="U472">
            <v>2.19</v>
          </cell>
          <cell r="V472">
            <v>2.354838709677419</v>
          </cell>
          <cell r="W472">
            <v>2.354838709677419</v>
          </cell>
          <cell r="X472"/>
          <cell r="Y472" t="str">
            <v/>
          </cell>
          <cell r="Z472">
            <v>496</v>
          </cell>
          <cell r="AA472">
            <v>0</v>
          </cell>
          <cell r="AB472">
            <v>0</v>
          </cell>
          <cell r="AC472">
            <v>0</v>
          </cell>
          <cell r="AD472">
            <v>0</v>
          </cell>
          <cell r="AE472"/>
          <cell r="AF472" t="e">
            <v>#N/A</v>
          </cell>
        </row>
        <row r="473">
          <cell r="A473" t="str">
            <v>ACTIVE</v>
          </cell>
          <cell r="B473" t="str">
            <v>439-099</v>
          </cell>
          <cell r="C473">
            <v>22555693</v>
          </cell>
          <cell r="D473" t="str">
            <v>439-099</v>
          </cell>
          <cell r="E473" t="str">
            <v>SCH 40</v>
          </cell>
          <cell r="F473" t="str">
            <v>3/4X3/8 REDUCER BUSHING MIPTXFIPT</v>
          </cell>
          <cell r="G473">
            <v>3.5000000000000003E-2</v>
          </cell>
          <cell r="H473">
            <v>1.5875720000000003E-2</v>
          </cell>
          <cell r="I473">
            <v>250</v>
          </cell>
          <cell r="J473" t="str">
            <v>-</v>
          </cell>
          <cell r="K473">
            <v>2.354838709677419</v>
          </cell>
          <cell r="L473">
            <v>0.23799999999999999</v>
          </cell>
          <cell r="M473" t="str">
            <v>DURA</v>
          </cell>
          <cell r="N473" t="str">
            <v>439-099</v>
          </cell>
          <cell r="O473">
            <v>10</v>
          </cell>
          <cell r="P473" t="str">
            <v>D</v>
          </cell>
          <cell r="Q473">
            <v>2.3404255319148937</v>
          </cell>
          <cell r="R473">
            <v>2.6446808510638298</v>
          </cell>
          <cell r="S473">
            <v>2.19</v>
          </cell>
          <cell r="T473">
            <v>2.19</v>
          </cell>
          <cell r="U473">
            <v>2.19</v>
          </cell>
          <cell r="V473">
            <v>2.354838709677419</v>
          </cell>
          <cell r="W473">
            <v>2.354838709677419</v>
          </cell>
          <cell r="X473"/>
          <cell r="Y473" t="str">
            <v/>
          </cell>
          <cell r="Z473">
            <v>497</v>
          </cell>
          <cell r="AA473">
            <v>0</v>
          </cell>
          <cell r="AB473">
            <v>0</v>
          </cell>
          <cell r="AC473">
            <v>0</v>
          </cell>
          <cell r="AD473">
            <v>0</v>
          </cell>
          <cell r="AE473"/>
          <cell r="AF473" t="e">
            <v>#N/A</v>
          </cell>
        </row>
        <row r="474">
          <cell r="A474" t="str">
            <v>ACTIVE</v>
          </cell>
          <cell r="B474" t="str">
            <v>439-101</v>
          </cell>
          <cell r="C474">
            <v>22555707</v>
          </cell>
          <cell r="D474" t="str">
            <v>439-101</v>
          </cell>
          <cell r="E474" t="str">
            <v>SCH 40</v>
          </cell>
          <cell r="F474" t="str">
            <v>3/4X1/2 RED BUSHING MIPT X FIPT</v>
          </cell>
          <cell r="G474">
            <v>2.1000000000000001E-2</v>
          </cell>
          <cell r="H474">
            <v>9.5254320000000003E-3</v>
          </cell>
          <cell r="I474">
            <v>500</v>
          </cell>
          <cell r="J474" t="str">
            <v>-</v>
          </cell>
          <cell r="K474">
            <v>2.31</v>
          </cell>
          <cell r="L474">
            <v>0.20790000000000003</v>
          </cell>
          <cell r="M474" t="str">
            <v>DURA</v>
          </cell>
          <cell r="N474" t="str">
            <v>439-101</v>
          </cell>
          <cell r="O474">
            <v>10</v>
          </cell>
          <cell r="P474" t="str">
            <v>D</v>
          </cell>
          <cell r="Q474">
            <v>2.3404255319148937</v>
          </cell>
          <cell r="R474">
            <v>2.6446808510638298</v>
          </cell>
          <cell r="S474">
            <v>2.19</v>
          </cell>
          <cell r="T474">
            <v>2.19</v>
          </cell>
          <cell r="U474">
            <v>2.19</v>
          </cell>
          <cell r="V474">
            <v>2.31</v>
          </cell>
          <cell r="W474">
            <v>2.31</v>
          </cell>
          <cell r="X474"/>
          <cell r="Y474" t="str">
            <v/>
          </cell>
          <cell r="Z474">
            <v>498</v>
          </cell>
          <cell r="AA474">
            <v>0</v>
          </cell>
          <cell r="AB474">
            <v>0</v>
          </cell>
          <cell r="AC474">
            <v>0</v>
          </cell>
          <cell r="AD474">
            <v>0</v>
          </cell>
          <cell r="AE474"/>
          <cell r="AF474" t="e">
            <v>#N/A</v>
          </cell>
        </row>
        <row r="475">
          <cell r="A475" t="str">
            <v>ACTIVE</v>
          </cell>
          <cell r="B475" t="str">
            <v>439-128</v>
          </cell>
          <cell r="C475">
            <v>22555715</v>
          </cell>
          <cell r="D475" t="str">
            <v>439-128</v>
          </cell>
          <cell r="E475" t="str">
            <v>SCH 40</v>
          </cell>
          <cell r="F475" t="str">
            <v>1X1/4 REDUCER BUSHING MIPT X FIPT</v>
          </cell>
          <cell r="G475">
            <v>7.0000000000000007E-2</v>
          </cell>
          <cell r="H475">
            <v>3.1751440000000006E-2</v>
          </cell>
          <cell r="I475">
            <v>250</v>
          </cell>
          <cell r="J475" t="str">
            <v>-</v>
          </cell>
          <cell r="K475">
            <v>3.311827956989247</v>
          </cell>
          <cell r="L475">
            <v>0.33400000000000002</v>
          </cell>
          <cell r="M475" t="str">
            <v>DURA</v>
          </cell>
          <cell r="N475" t="str">
            <v>439-128</v>
          </cell>
          <cell r="O475">
            <v>5</v>
          </cell>
          <cell r="P475" t="str">
            <v>D</v>
          </cell>
          <cell r="Q475">
            <v>3.2860520094562649</v>
          </cell>
          <cell r="R475">
            <v>3.7132387706855789</v>
          </cell>
          <cell r="S475">
            <v>3.08</v>
          </cell>
          <cell r="T475">
            <v>3.08</v>
          </cell>
          <cell r="U475">
            <v>3.08</v>
          </cell>
          <cell r="V475">
            <v>3.311827956989247</v>
          </cell>
          <cell r="W475">
            <v>3.311827956989247</v>
          </cell>
          <cell r="X475"/>
          <cell r="Y475" t="str">
            <v/>
          </cell>
          <cell r="Z475">
            <v>499</v>
          </cell>
          <cell r="AA475">
            <v>0</v>
          </cell>
          <cell r="AB475">
            <v>0</v>
          </cell>
          <cell r="AC475">
            <v>0</v>
          </cell>
          <cell r="AD475">
            <v>0</v>
          </cell>
          <cell r="AE475"/>
          <cell r="AF475" t="e">
            <v>#N/A</v>
          </cell>
        </row>
        <row r="476">
          <cell r="A476" t="str">
            <v>ACTIVE</v>
          </cell>
          <cell r="B476" t="str">
            <v>439-129</v>
          </cell>
          <cell r="C476">
            <v>22555740</v>
          </cell>
          <cell r="D476" t="str">
            <v>439-129</v>
          </cell>
          <cell r="E476" t="str">
            <v>SCH 40</v>
          </cell>
          <cell r="F476" t="str">
            <v>1X3/8 REDUCER BUSHING MIPT X FIPT</v>
          </cell>
          <cell r="G476">
            <v>6.3E-2</v>
          </cell>
          <cell r="H476">
            <v>2.8576296000000001E-2</v>
          </cell>
          <cell r="I476">
            <v>250</v>
          </cell>
          <cell r="J476" t="str">
            <v>-</v>
          </cell>
          <cell r="K476">
            <v>3.311827956989247</v>
          </cell>
          <cell r="L476">
            <v>0.33400000000000002</v>
          </cell>
          <cell r="M476" t="str">
            <v>DURA</v>
          </cell>
          <cell r="N476" t="str">
            <v>439-129</v>
          </cell>
          <cell r="O476">
            <v>5</v>
          </cell>
          <cell r="P476" t="str">
            <v>D</v>
          </cell>
          <cell r="Q476">
            <v>3.2860520094562649</v>
          </cell>
          <cell r="R476">
            <v>3.7132387706855789</v>
          </cell>
          <cell r="S476">
            <v>3.08</v>
          </cell>
          <cell r="T476">
            <v>3.08</v>
          </cell>
          <cell r="U476">
            <v>3.08</v>
          </cell>
          <cell r="V476">
            <v>3.311827956989247</v>
          </cell>
          <cell r="W476">
            <v>3.311827956989247</v>
          </cell>
          <cell r="X476"/>
          <cell r="Y476" t="str">
            <v/>
          </cell>
          <cell r="Z476">
            <v>500</v>
          </cell>
          <cell r="AA476">
            <v>0</v>
          </cell>
          <cell r="AB476">
            <v>0</v>
          </cell>
          <cell r="AC476">
            <v>0</v>
          </cell>
          <cell r="AD476">
            <v>0</v>
          </cell>
          <cell r="AE476"/>
          <cell r="AF476" t="e">
            <v>#N/A</v>
          </cell>
        </row>
        <row r="477">
          <cell r="A477" t="str">
            <v>ACTIVE</v>
          </cell>
          <cell r="B477" t="str">
            <v>439-130</v>
          </cell>
          <cell r="C477">
            <v>22555723</v>
          </cell>
          <cell r="D477" t="str">
            <v>439-130</v>
          </cell>
          <cell r="E477" t="str">
            <v>SCH 40</v>
          </cell>
          <cell r="F477" t="str">
            <v>1X1/2 REDUCER BUSHING MIPT X FIPT</v>
          </cell>
          <cell r="G477">
            <v>5.5E-2</v>
          </cell>
          <cell r="H477">
            <v>2.4947560000000001E-2</v>
          </cell>
          <cell r="I477">
            <v>250</v>
          </cell>
          <cell r="J477" t="str">
            <v>-</v>
          </cell>
          <cell r="K477">
            <v>3.311827956989247</v>
          </cell>
          <cell r="L477">
            <v>0.33285000000000003</v>
          </cell>
          <cell r="M477" t="str">
            <v>DURA</v>
          </cell>
          <cell r="N477" t="str">
            <v>439-130</v>
          </cell>
          <cell r="O477">
            <v>10</v>
          </cell>
          <cell r="P477" t="str">
            <v>D</v>
          </cell>
          <cell r="Q477">
            <v>3.2860520094562649</v>
          </cell>
          <cell r="R477">
            <v>3.7132387706855789</v>
          </cell>
          <cell r="S477">
            <v>3.08</v>
          </cell>
          <cell r="T477">
            <v>3.08</v>
          </cell>
          <cell r="U477">
            <v>3.08</v>
          </cell>
          <cell r="V477">
            <v>3.311827956989247</v>
          </cell>
          <cell r="W477">
            <v>3.311827956989247</v>
          </cell>
          <cell r="X477"/>
          <cell r="Y477" t="str">
            <v/>
          </cell>
          <cell r="Z477">
            <v>501</v>
          </cell>
          <cell r="AA477">
            <v>0</v>
          </cell>
          <cell r="AB477">
            <v>0</v>
          </cell>
          <cell r="AC477">
            <v>0</v>
          </cell>
          <cell r="AD477">
            <v>0</v>
          </cell>
          <cell r="AE477"/>
          <cell r="AF477" t="e">
            <v>#N/A</v>
          </cell>
        </row>
        <row r="478">
          <cell r="A478" t="str">
            <v>ACTIVE</v>
          </cell>
          <cell r="B478" t="str">
            <v>439-131</v>
          </cell>
          <cell r="C478">
            <v>22555731</v>
          </cell>
          <cell r="D478" t="str">
            <v>439-131</v>
          </cell>
          <cell r="E478" t="str">
            <v>SCH 40</v>
          </cell>
          <cell r="F478" t="str">
            <v>1X3/4 REDUCER BUSHING MIPT X FIPT</v>
          </cell>
          <cell r="G478">
            <v>0.04</v>
          </cell>
          <cell r="H478">
            <v>1.8143679999999999E-2</v>
          </cell>
          <cell r="I478">
            <v>250</v>
          </cell>
          <cell r="J478" t="str">
            <v>-</v>
          </cell>
          <cell r="K478">
            <v>3.24</v>
          </cell>
          <cell r="L478">
            <v>0.32340000000000002</v>
          </cell>
          <cell r="M478" t="str">
            <v>DURA</v>
          </cell>
          <cell r="N478" t="str">
            <v>439-131</v>
          </cell>
          <cell r="O478">
            <v>10</v>
          </cell>
          <cell r="P478" t="str">
            <v>D</v>
          </cell>
          <cell r="Q478">
            <v>3.2860520094562649</v>
          </cell>
          <cell r="R478">
            <v>3.7132387706855789</v>
          </cell>
          <cell r="S478">
            <v>3.08</v>
          </cell>
          <cell r="T478">
            <v>3.08</v>
          </cell>
          <cell r="U478">
            <v>3.08</v>
          </cell>
          <cell r="V478">
            <v>3.24</v>
          </cell>
          <cell r="W478">
            <v>3.24</v>
          </cell>
          <cell r="X478"/>
          <cell r="Y478" t="str">
            <v/>
          </cell>
          <cell r="Z478">
            <v>502</v>
          </cell>
          <cell r="AA478">
            <v>0</v>
          </cell>
          <cell r="AB478">
            <v>0</v>
          </cell>
          <cell r="AC478">
            <v>0</v>
          </cell>
          <cell r="AD478">
            <v>0</v>
          </cell>
          <cell r="AE478"/>
          <cell r="AF478" t="e">
            <v>#N/A</v>
          </cell>
        </row>
        <row r="479">
          <cell r="A479" t="str">
            <v>ACTIVE</v>
          </cell>
          <cell r="B479" t="str">
            <v>439-166</v>
          </cell>
          <cell r="C479">
            <v>22555758</v>
          </cell>
          <cell r="D479" t="str">
            <v>439-166</v>
          </cell>
          <cell r="E479" t="str">
            <v>SCH 40</v>
          </cell>
          <cell r="F479" t="str">
            <v>1-1/4X1/2 RED BUSHING MIPT X FIPT</v>
          </cell>
          <cell r="G479">
            <v>8.3000000000000004E-2</v>
          </cell>
          <cell r="H479">
            <v>3.7648135999999999E-2</v>
          </cell>
          <cell r="I479">
            <v>150</v>
          </cell>
          <cell r="J479" t="str">
            <v>-</v>
          </cell>
          <cell r="K479">
            <v>4.9354838709677411</v>
          </cell>
          <cell r="L479">
            <v>0.497</v>
          </cell>
          <cell r="M479" t="str">
            <v>DURA</v>
          </cell>
          <cell r="N479" t="str">
            <v>439-166</v>
          </cell>
          <cell r="O479">
            <v>5</v>
          </cell>
          <cell r="P479" t="str">
            <v>D</v>
          </cell>
          <cell r="Q479">
            <v>4.8936170212765955</v>
          </cell>
          <cell r="R479">
            <v>5.5297872340425522</v>
          </cell>
          <cell r="S479">
            <v>4.59</v>
          </cell>
          <cell r="T479">
            <v>4.59</v>
          </cell>
          <cell r="U479">
            <v>4.59</v>
          </cell>
          <cell r="V479">
            <v>4.9354838709677411</v>
          </cell>
          <cell r="W479">
            <v>4.9354838709677411</v>
          </cell>
          <cell r="X479"/>
          <cell r="Y479" t="str">
            <v/>
          </cell>
          <cell r="Z479">
            <v>503</v>
          </cell>
          <cell r="AA479">
            <v>0</v>
          </cell>
          <cell r="AB479">
            <v>0</v>
          </cell>
          <cell r="AC479">
            <v>0</v>
          </cell>
          <cell r="AD479">
            <v>0</v>
          </cell>
          <cell r="AE479"/>
          <cell r="AF479" t="e">
            <v>#N/A</v>
          </cell>
        </row>
        <row r="480">
          <cell r="A480" t="str">
            <v>ACTIVE</v>
          </cell>
          <cell r="B480" t="str">
            <v>439-167</v>
          </cell>
          <cell r="C480">
            <v>22555766</v>
          </cell>
          <cell r="D480" t="str">
            <v>439-167</v>
          </cell>
          <cell r="E480" t="str">
            <v>SCH 40</v>
          </cell>
          <cell r="F480" t="str">
            <v>1-1/4X3/4 RED BUSHING MIPT X FIPT</v>
          </cell>
          <cell r="G480">
            <v>8.8999999999999996E-2</v>
          </cell>
          <cell r="H480">
            <v>4.0369688000000001E-2</v>
          </cell>
          <cell r="I480">
            <v>150</v>
          </cell>
          <cell r="J480" t="str">
            <v>-</v>
          </cell>
          <cell r="K480">
            <v>4.8499999999999996</v>
          </cell>
          <cell r="L480">
            <v>0.43469999999999998</v>
          </cell>
          <cell r="M480" t="str">
            <v>DURA</v>
          </cell>
          <cell r="N480" t="str">
            <v>439-167</v>
          </cell>
          <cell r="O480">
            <v>5</v>
          </cell>
          <cell r="P480" t="str">
            <v>D</v>
          </cell>
          <cell r="Q480">
            <v>4.8936170212765955</v>
          </cell>
          <cell r="R480">
            <v>5.5297872340425522</v>
          </cell>
          <cell r="S480">
            <v>4.6100000000000003</v>
          </cell>
          <cell r="T480">
            <v>4.6100000000000003</v>
          </cell>
          <cell r="U480">
            <v>4.6100000000000003</v>
          </cell>
          <cell r="V480">
            <v>4.8499999999999996</v>
          </cell>
          <cell r="W480">
            <v>4.8499999999999996</v>
          </cell>
          <cell r="X480"/>
          <cell r="Y480" t="str">
            <v/>
          </cell>
          <cell r="Z480">
            <v>504</v>
          </cell>
          <cell r="AA480">
            <v>0</v>
          </cell>
          <cell r="AB480">
            <v>0</v>
          </cell>
          <cell r="AC480">
            <v>0</v>
          </cell>
          <cell r="AD480">
            <v>0</v>
          </cell>
          <cell r="AE480"/>
          <cell r="AF480" t="e">
            <v>#N/A</v>
          </cell>
        </row>
        <row r="481">
          <cell r="A481" t="str">
            <v>ACTIVE</v>
          </cell>
          <cell r="B481" t="str">
            <v>439-168</v>
          </cell>
          <cell r="C481">
            <v>22555774</v>
          </cell>
          <cell r="D481" t="str">
            <v>439-168</v>
          </cell>
          <cell r="E481" t="str">
            <v>SCH 40</v>
          </cell>
          <cell r="F481" t="str">
            <v>1-1/4X1 REDUCER BUSHING MIPTXFIPT</v>
          </cell>
          <cell r="G481">
            <v>6.4000000000000001E-2</v>
          </cell>
          <cell r="H481">
            <v>2.9029888E-2</v>
          </cell>
          <cell r="I481">
            <v>150</v>
          </cell>
          <cell r="J481" t="str">
            <v>-</v>
          </cell>
          <cell r="K481">
            <v>4.8499999999999996</v>
          </cell>
          <cell r="L481">
            <v>0.43469999999999998</v>
          </cell>
          <cell r="M481" t="str">
            <v>DURA</v>
          </cell>
          <cell r="N481" t="str">
            <v>439-168</v>
          </cell>
          <cell r="O481">
            <v>5</v>
          </cell>
          <cell r="P481" t="str">
            <v>D</v>
          </cell>
          <cell r="Q481">
            <v>5.4964539007092208</v>
          </cell>
          <cell r="R481">
            <v>6.210992907801419</v>
          </cell>
          <cell r="S481">
            <v>4.6100000000000003</v>
          </cell>
          <cell r="T481">
            <v>4.6100000000000003</v>
          </cell>
          <cell r="U481">
            <v>4.6100000000000003</v>
          </cell>
          <cell r="V481">
            <v>4.8499999999999996</v>
          </cell>
          <cell r="W481">
            <v>4.8499999999999996</v>
          </cell>
          <cell r="X481"/>
          <cell r="Y481" t="str">
            <v/>
          </cell>
          <cell r="Z481">
            <v>505</v>
          </cell>
          <cell r="AA481">
            <v>0</v>
          </cell>
          <cell r="AB481">
            <v>0</v>
          </cell>
          <cell r="AC481">
            <v>0</v>
          </cell>
          <cell r="AD481">
            <v>0</v>
          </cell>
          <cell r="AE481"/>
          <cell r="AF481" t="e">
            <v>#N/A</v>
          </cell>
        </row>
        <row r="482">
          <cell r="A482" t="str">
            <v>ACTIVE</v>
          </cell>
          <cell r="B482" t="str">
            <v>439-209</v>
          </cell>
          <cell r="C482">
            <v>22555782</v>
          </cell>
          <cell r="D482" t="str">
            <v>439-209</v>
          </cell>
          <cell r="E482" t="str">
            <v>SCH 40</v>
          </cell>
          <cell r="F482" t="str">
            <v>1-1/2X1/2 RED BUSHING MIPTXFIPT</v>
          </cell>
          <cell r="G482">
            <v>0.10299999999999999</v>
          </cell>
          <cell r="H482">
            <v>4.6719975999999996E-2</v>
          </cell>
          <cell r="I482">
            <v>100</v>
          </cell>
          <cell r="J482" t="str">
            <v>-</v>
          </cell>
          <cell r="K482">
            <v>5.9677419354838701</v>
          </cell>
          <cell r="L482">
            <v>0.76019999999999999</v>
          </cell>
          <cell r="M482" t="str">
            <v>DURA</v>
          </cell>
          <cell r="N482" t="str">
            <v>439-209</v>
          </cell>
          <cell r="O482">
            <v>10</v>
          </cell>
          <cell r="P482" t="str">
            <v>D</v>
          </cell>
          <cell r="Q482">
            <v>5.9219858156028362</v>
          </cell>
          <cell r="R482">
            <v>6.6918439716312044</v>
          </cell>
          <cell r="S482">
            <v>5.55</v>
          </cell>
          <cell r="T482">
            <v>5.55</v>
          </cell>
          <cell r="U482">
            <v>5.55</v>
          </cell>
          <cell r="V482">
            <v>5.9677419354838701</v>
          </cell>
          <cell r="W482">
            <v>5.9677419354838701</v>
          </cell>
          <cell r="X482"/>
          <cell r="Y482" t="str">
            <v/>
          </cell>
          <cell r="Z482">
            <v>506</v>
          </cell>
          <cell r="AA482">
            <v>0</v>
          </cell>
          <cell r="AB482">
            <v>0</v>
          </cell>
          <cell r="AC482">
            <v>0</v>
          </cell>
          <cell r="AD482">
            <v>0</v>
          </cell>
          <cell r="AE482"/>
          <cell r="AF482" t="e">
            <v>#N/A</v>
          </cell>
        </row>
        <row r="483">
          <cell r="A483" t="str">
            <v>ACTIVE</v>
          </cell>
          <cell r="B483" t="str">
            <v>439-210</v>
          </cell>
          <cell r="C483">
            <v>22555790</v>
          </cell>
          <cell r="D483" t="str">
            <v>439-210</v>
          </cell>
          <cell r="E483" t="str">
            <v>SCH 40</v>
          </cell>
          <cell r="F483" t="str">
            <v>1-1/2X3/4 RED BUSHING MIPT X FIPT</v>
          </cell>
          <cell r="G483">
            <v>0.10199999999999999</v>
          </cell>
          <cell r="H483">
            <v>4.6266383999999994E-2</v>
          </cell>
          <cell r="I483">
            <v>100</v>
          </cell>
          <cell r="J483" t="str">
            <v>-</v>
          </cell>
          <cell r="K483">
            <v>5.83</v>
          </cell>
          <cell r="L483">
            <v>0.76019999999999999</v>
          </cell>
          <cell r="M483" t="str">
            <v>DURA</v>
          </cell>
          <cell r="N483" t="str">
            <v>439-210</v>
          </cell>
          <cell r="O483">
            <v>10</v>
          </cell>
          <cell r="P483" t="str">
            <v>D</v>
          </cell>
          <cell r="Q483">
            <v>5.9219858156028362</v>
          </cell>
          <cell r="R483">
            <v>6.6918439716312044</v>
          </cell>
          <cell r="S483">
            <v>5.54</v>
          </cell>
          <cell r="T483">
            <v>5.54</v>
          </cell>
          <cell r="U483">
            <v>5.54</v>
          </cell>
          <cell r="V483">
            <v>5.83</v>
          </cell>
          <cell r="W483">
            <v>5.83</v>
          </cell>
          <cell r="X483"/>
          <cell r="Y483" t="str">
            <v/>
          </cell>
          <cell r="Z483">
            <v>507</v>
          </cell>
          <cell r="AA483">
            <v>0</v>
          </cell>
          <cell r="AB483">
            <v>0</v>
          </cell>
          <cell r="AC483">
            <v>0</v>
          </cell>
          <cell r="AD483">
            <v>0</v>
          </cell>
          <cell r="AE483"/>
          <cell r="AF483" t="e">
            <v>#N/A</v>
          </cell>
        </row>
        <row r="484">
          <cell r="A484" t="str">
            <v>ACTIVE</v>
          </cell>
          <cell r="B484" t="str">
            <v>439-211</v>
          </cell>
          <cell r="C484">
            <v>22555804</v>
          </cell>
          <cell r="D484" t="str">
            <v>439-211</v>
          </cell>
          <cell r="E484" t="str">
            <v>SCH 40</v>
          </cell>
          <cell r="F484" t="str">
            <v>1-1/2X1 RED BUSHING MIPT X FIPT</v>
          </cell>
          <cell r="G484">
            <v>9.5000000000000001E-2</v>
          </cell>
          <cell r="H484">
            <v>4.3091240000000003E-2</v>
          </cell>
          <cell r="I484">
            <v>100</v>
          </cell>
          <cell r="J484" t="str">
            <v>-</v>
          </cell>
          <cell r="K484">
            <v>5.83</v>
          </cell>
          <cell r="L484">
            <v>0.55870500000000001</v>
          </cell>
          <cell r="M484" t="str">
            <v>DURA</v>
          </cell>
          <cell r="N484" t="str">
            <v>439-211</v>
          </cell>
          <cell r="O484">
            <v>10</v>
          </cell>
          <cell r="P484" t="str">
            <v>D</v>
          </cell>
          <cell r="Q484">
            <v>5.9219858156028362</v>
          </cell>
          <cell r="R484">
            <v>6.6918439716312044</v>
          </cell>
          <cell r="S484">
            <v>5.54</v>
          </cell>
          <cell r="T484">
            <v>5.54</v>
          </cell>
          <cell r="U484">
            <v>5.54</v>
          </cell>
          <cell r="V484">
            <v>5.83</v>
          </cell>
          <cell r="W484">
            <v>5.83</v>
          </cell>
          <cell r="X484"/>
          <cell r="Y484" t="str">
            <v/>
          </cell>
          <cell r="Z484">
            <v>508</v>
          </cell>
          <cell r="AA484">
            <v>0</v>
          </cell>
          <cell r="AB484">
            <v>0</v>
          </cell>
          <cell r="AC484">
            <v>0</v>
          </cell>
          <cell r="AD484">
            <v>0</v>
          </cell>
          <cell r="AE484"/>
          <cell r="AF484" t="e">
            <v>#N/A</v>
          </cell>
        </row>
        <row r="485">
          <cell r="A485" t="str">
            <v>ACTIVE</v>
          </cell>
          <cell r="B485" t="str">
            <v>439-212</v>
          </cell>
          <cell r="C485">
            <v>22555812</v>
          </cell>
          <cell r="D485" t="str">
            <v>439-212</v>
          </cell>
          <cell r="E485" t="str">
            <v>SCH 40</v>
          </cell>
          <cell r="F485" t="str">
            <v>1-1/2X1-1/4 RED BUSHING MIPTXFIPT</v>
          </cell>
          <cell r="G485">
            <v>7.0999999999999994E-2</v>
          </cell>
          <cell r="H485">
            <v>3.2205031999999995E-2</v>
          </cell>
          <cell r="I485">
            <v>100</v>
          </cell>
          <cell r="J485" t="str">
            <v>-</v>
          </cell>
          <cell r="K485">
            <v>5.83</v>
          </cell>
          <cell r="L485">
            <v>0.54285000000000005</v>
          </cell>
          <cell r="M485" t="str">
            <v>DURA</v>
          </cell>
          <cell r="N485" t="str">
            <v>439-212</v>
          </cell>
          <cell r="O485">
            <v>10</v>
          </cell>
          <cell r="P485" t="str">
            <v>D</v>
          </cell>
          <cell r="Q485">
            <v>5.9219858156028362</v>
          </cell>
          <cell r="R485">
            <v>6.6918439716312044</v>
          </cell>
          <cell r="S485">
            <v>5.54</v>
          </cell>
          <cell r="T485">
            <v>5.54</v>
          </cell>
          <cell r="U485">
            <v>5.54</v>
          </cell>
          <cell r="V485">
            <v>5.83</v>
          </cell>
          <cell r="W485">
            <v>5.83</v>
          </cell>
          <cell r="X485"/>
          <cell r="Y485" t="str">
            <v/>
          </cell>
          <cell r="Z485">
            <v>509</v>
          </cell>
          <cell r="AA485">
            <v>0</v>
          </cell>
          <cell r="AB485">
            <v>0</v>
          </cell>
          <cell r="AC485">
            <v>0</v>
          </cell>
          <cell r="AD485">
            <v>0</v>
          </cell>
          <cell r="AE485"/>
          <cell r="AF485" t="e">
            <v>#N/A</v>
          </cell>
        </row>
        <row r="486">
          <cell r="A486" t="str">
            <v>ACTIVE</v>
          </cell>
          <cell r="B486" t="str">
            <v>439-251</v>
          </cell>
          <cell r="C486">
            <v>22555820</v>
          </cell>
          <cell r="D486" t="str">
            <v>439-251</v>
          </cell>
          <cell r="E486" t="str">
            <v>SCH 40</v>
          </cell>
          <cell r="F486" t="str">
            <v>2X1-1/2 REDUCER BUSHING MIPTXFIPT</v>
          </cell>
          <cell r="G486">
            <v>0.13500000000000001</v>
          </cell>
          <cell r="H486">
            <v>6.1234920000000005E-2</v>
          </cell>
          <cell r="I486">
            <v>50</v>
          </cell>
          <cell r="J486" t="str">
            <v>-</v>
          </cell>
          <cell r="K486">
            <v>6.24</v>
          </cell>
          <cell r="L486">
            <v>0.571515</v>
          </cell>
          <cell r="M486" t="str">
            <v>DURA</v>
          </cell>
          <cell r="N486" t="str">
            <v>439-251</v>
          </cell>
          <cell r="O486">
            <v>5</v>
          </cell>
          <cell r="P486" t="str">
            <v>D</v>
          </cell>
          <cell r="Q486">
            <v>6.3238770685579198</v>
          </cell>
          <cell r="R486">
            <v>7.1459810874704486</v>
          </cell>
          <cell r="S486">
            <v>5.93</v>
          </cell>
          <cell r="T486">
            <v>5.93</v>
          </cell>
          <cell r="U486">
            <v>5.93</v>
          </cell>
          <cell r="V486">
            <v>6.24</v>
          </cell>
          <cell r="W486">
            <v>6.24</v>
          </cell>
          <cell r="X486"/>
          <cell r="Y486" t="str">
            <v/>
          </cell>
          <cell r="Z486">
            <v>510</v>
          </cell>
          <cell r="AA486">
            <v>0</v>
          </cell>
          <cell r="AB486">
            <v>0</v>
          </cell>
          <cell r="AC486">
            <v>0</v>
          </cell>
          <cell r="AD486">
            <v>0</v>
          </cell>
          <cell r="AE486"/>
          <cell r="AF486" t="e">
            <v>#N/A</v>
          </cell>
        </row>
        <row r="487">
          <cell r="A487" t="str">
            <v>ACTIVE</v>
          </cell>
          <cell r="B487" t="str">
            <v>447-005</v>
          </cell>
          <cell r="C487">
            <v>22552716</v>
          </cell>
          <cell r="D487" t="str">
            <v>447-005</v>
          </cell>
          <cell r="E487" t="str">
            <v>SCH 40</v>
          </cell>
          <cell r="F487" t="str">
            <v>1/2 CAP SLIP</v>
          </cell>
          <cell r="G487">
            <v>1.9E-2</v>
          </cell>
          <cell r="H487">
            <v>8.6182480000000002E-3</v>
          </cell>
          <cell r="I487">
            <v>250</v>
          </cell>
          <cell r="J487">
            <v>25600</v>
          </cell>
          <cell r="K487">
            <v>0.71</v>
          </cell>
          <cell r="L487">
            <v>3.15E-2</v>
          </cell>
          <cell r="M487" t="str">
            <v>DURA</v>
          </cell>
          <cell r="N487" t="str">
            <v>447-005</v>
          </cell>
          <cell r="O487">
            <v>10</v>
          </cell>
          <cell r="P487" t="str">
            <v>D</v>
          </cell>
          <cell r="Q487">
            <v>0.72104018912529544</v>
          </cell>
          <cell r="R487">
            <v>0.8147754137115838</v>
          </cell>
          <cell r="S487">
            <v>0.67</v>
          </cell>
          <cell r="T487">
            <v>0.67</v>
          </cell>
          <cell r="U487">
            <v>0.67</v>
          </cell>
          <cell r="V487">
            <v>0.71</v>
          </cell>
          <cell r="W487">
            <v>0.71</v>
          </cell>
          <cell r="X487"/>
          <cell r="Y487" t="str">
            <v/>
          </cell>
          <cell r="Z487">
            <v>511</v>
          </cell>
          <cell r="AA487">
            <v>0</v>
          </cell>
          <cell r="AB487">
            <v>0</v>
          </cell>
          <cell r="AC487">
            <v>0</v>
          </cell>
          <cell r="AD487">
            <v>0</v>
          </cell>
          <cell r="AE487"/>
          <cell r="AF487" t="e">
            <v>#N/A</v>
          </cell>
        </row>
        <row r="488">
          <cell r="A488" t="str">
            <v>ACTIVE</v>
          </cell>
          <cell r="B488" t="str">
            <v>447-007</v>
          </cell>
          <cell r="C488">
            <v>22552732</v>
          </cell>
          <cell r="D488" t="str">
            <v>447-007</v>
          </cell>
          <cell r="E488" t="str">
            <v>SCH 40</v>
          </cell>
          <cell r="F488" t="str">
            <v>3/4 CAP SLIP</v>
          </cell>
          <cell r="G488">
            <v>2.9000000000000001E-2</v>
          </cell>
          <cell r="H488">
            <v>1.3154168000000001E-2</v>
          </cell>
          <cell r="I488">
            <v>200</v>
          </cell>
          <cell r="J488">
            <v>28800</v>
          </cell>
          <cell r="K488">
            <v>0.83</v>
          </cell>
          <cell r="L488">
            <v>2.8665000000000003E-2</v>
          </cell>
          <cell r="M488" t="str">
            <v>TIGRE</v>
          </cell>
          <cell r="N488" t="str">
            <v>447-007</v>
          </cell>
          <cell r="O488" t="str">
            <v>BOX</v>
          </cell>
          <cell r="P488" t="str">
            <v>B</v>
          </cell>
          <cell r="Q488">
            <v>0.83924349881796689</v>
          </cell>
          <cell r="R488">
            <v>0.9483451536643025</v>
          </cell>
          <cell r="S488">
            <v>0.79</v>
          </cell>
          <cell r="T488">
            <v>0.79</v>
          </cell>
          <cell r="U488">
            <v>0.79</v>
          </cell>
          <cell r="V488">
            <v>0.83</v>
          </cell>
          <cell r="W488">
            <v>0.83</v>
          </cell>
          <cell r="X488" t="str">
            <v>T-2</v>
          </cell>
          <cell r="Y488">
            <v>22552732</v>
          </cell>
          <cell r="Z488">
            <v>512</v>
          </cell>
          <cell r="AA488" t="str">
            <v>US-4601</v>
          </cell>
          <cell r="AB488">
            <v>1600</v>
          </cell>
          <cell r="AC488">
            <v>0.8034</v>
          </cell>
          <cell r="AD488">
            <v>0</v>
          </cell>
          <cell r="AE488"/>
          <cell r="AF488" t="e">
            <v>#N/A</v>
          </cell>
        </row>
        <row r="489">
          <cell r="A489" t="str">
            <v>ACTIVE</v>
          </cell>
          <cell r="B489" t="str">
            <v>447-X-007</v>
          </cell>
          <cell r="C489">
            <v>22552733</v>
          </cell>
          <cell r="D489" t="str">
            <v>447-X-007</v>
          </cell>
          <cell r="E489" t="str">
            <v>SCH 40</v>
          </cell>
          <cell r="F489" t="str">
            <v>3/4 CAP SLIP - MC</v>
          </cell>
          <cell r="G489">
            <v>2.9000000000000001E-2</v>
          </cell>
          <cell r="H489">
            <v>1.3154168000000001E-2</v>
          </cell>
          <cell r="I489">
            <v>2400</v>
          </cell>
          <cell r="J489">
            <v>28800</v>
          </cell>
          <cell r="K489">
            <v>0.84946236559139787</v>
          </cell>
          <cell r="L489">
            <v>2.5305000000000001E-2</v>
          </cell>
          <cell r="M489" t="str">
            <v>ATO</v>
          </cell>
          <cell r="N489" t="str">
            <v>447-X-007</v>
          </cell>
          <cell r="O489" t="str">
            <v>BOX</v>
          </cell>
          <cell r="P489" t="str">
            <v>D</v>
          </cell>
          <cell r="Q489">
            <v>0.83924349881796689</v>
          </cell>
          <cell r="R489">
            <v>0.9483451536643025</v>
          </cell>
          <cell r="S489">
            <v>0.79</v>
          </cell>
          <cell r="T489">
            <v>0.79</v>
          </cell>
          <cell r="U489">
            <v>0.79</v>
          </cell>
          <cell r="V489">
            <v>0.84946236559139787</v>
          </cell>
          <cell r="W489">
            <v>0.84946236559139787</v>
          </cell>
          <cell r="X489" t="str">
            <v>T-15</v>
          </cell>
          <cell r="Y489">
            <v>22552733</v>
          </cell>
          <cell r="Z489">
            <v>513</v>
          </cell>
          <cell r="AA489">
            <v>0</v>
          </cell>
          <cell r="AB489">
            <v>0</v>
          </cell>
          <cell r="AC489">
            <v>0</v>
          </cell>
          <cell r="AD489">
            <v>0</v>
          </cell>
          <cell r="AE489"/>
          <cell r="AF489" t="e">
            <v>#N/A</v>
          </cell>
        </row>
        <row r="490">
          <cell r="A490" t="str">
            <v>ACTIVE</v>
          </cell>
          <cell r="B490" t="str">
            <v>447-010</v>
          </cell>
          <cell r="C490">
            <v>22552759</v>
          </cell>
          <cell r="D490" t="str">
            <v>447-010</v>
          </cell>
          <cell r="E490" t="str">
            <v>SCH 40</v>
          </cell>
          <cell r="F490" t="str">
            <v>1 CAP SLIP</v>
          </cell>
          <cell r="G490">
            <v>4.8000000000000001E-2</v>
          </cell>
          <cell r="H490">
            <v>2.1772415999999999E-2</v>
          </cell>
          <cell r="I490">
            <v>250</v>
          </cell>
          <cell r="J490" t="str">
            <v>-</v>
          </cell>
          <cell r="K490">
            <v>1.31</v>
          </cell>
          <cell r="L490">
            <v>3.8535000000000007E-2</v>
          </cell>
          <cell r="M490" t="str">
            <v>DURA</v>
          </cell>
          <cell r="N490" t="str">
            <v>447-010</v>
          </cell>
          <cell r="O490">
            <v>10</v>
          </cell>
          <cell r="P490" t="str">
            <v>D</v>
          </cell>
          <cell r="Q490">
            <v>1.3238770685579198</v>
          </cell>
          <cell r="R490">
            <v>1.4959810874704491</v>
          </cell>
          <cell r="S490">
            <v>1.24</v>
          </cell>
          <cell r="T490">
            <v>1.24</v>
          </cell>
          <cell r="U490">
            <v>1.24</v>
          </cell>
          <cell r="V490">
            <v>1.31</v>
          </cell>
          <cell r="W490">
            <v>1.31</v>
          </cell>
          <cell r="X490"/>
          <cell r="Y490" t="str">
            <v/>
          </cell>
          <cell r="Z490">
            <v>514</v>
          </cell>
          <cell r="AA490">
            <v>0</v>
          </cell>
          <cell r="AB490">
            <v>0</v>
          </cell>
          <cell r="AC490">
            <v>0</v>
          </cell>
          <cell r="AD490">
            <v>0</v>
          </cell>
          <cell r="AE490"/>
          <cell r="AF490" t="e">
            <v>#N/A</v>
          </cell>
        </row>
        <row r="491">
          <cell r="A491" t="str">
            <v>ACTIVE</v>
          </cell>
          <cell r="B491" t="str">
            <v>447-012</v>
          </cell>
          <cell r="C491">
            <v>22552767</v>
          </cell>
          <cell r="D491" t="str">
            <v>447-012</v>
          </cell>
          <cell r="E491" t="str">
            <v>SCH 40</v>
          </cell>
          <cell r="F491" t="str">
            <v>1-1/4 CAP SLIP</v>
          </cell>
          <cell r="G491">
            <v>7.2999999999999995E-2</v>
          </cell>
          <cell r="H491">
            <v>3.3112216E-2</v>
          </cell>
          <cell r="I491">
            <v>125</v>
          </cell>
          <cell r="J491">
            <v>8700</v>
          </cell>
          <cell r="K491">
            <v>1.85</v>
          </cell>
          <cell r="L491">
            <v>0.10500000000000001</v>
          </cell>
          <cell r="M491" t="str">
            <v>DURA</v>
          </cell>
          <cell r="N491" t="str">
            <v>447-012</v>
          </cell>
          <cell r="O491">
            <v>5</v>
          </cell>
          <cell r="P491" t="str">
            <v>D</v>
          </cell>
          <cell r="Q491">
            <v>2.021276595744681</v>
          </cell>
          <cell r="R491">
            <v>2.2840425531914894</v>
          </cell>
          <cell r="S491">
            <v>1.76</v>
          </cell>
          <cell r="T491">
            <v>1.76</v>
          </cell>
          <cell r="U491">
            <v>1.76</v>
          </cell>
          <cell r="V491">
            <v>1.85</v>
          </cell>
          <cell r="W491">
            <v>1.85</v>
          </cell>
          <cell r="X491"/>
          <cell r="Y491" t="str">
            <v/>
          </cell>
          <cell r="Z491">
            <v>515</v>
          </cell>
          <cell r="AA491">
            <v>0</v>
          </cell>
          <cell r="AB491">
            <v>0</v>
          </cell>
          <cell r="AC491">
            <v>0</v>
          </cell>
          <cell r="AD491">
            <v>0</v>
          </cell>
          <cell r="AE491"/>
          <cell r="AF491" t="e">
            <v>#N/A</v>
          </cell>
        </row>
        <row r="492">
          <cell r="A492" t="str">
            <v>ACTIVE</v>
          </cell>
          <cell r="B492" t="str">
            <v>447-015</v>
          </cell>
          <cell r="C492">
            <v>22552775</v>
          </cell>
          <cell r="D492" t="str">
            <v>447-015</v>
          </cell>
          <cell r="E492" t="str">
            <v>SCH 40</v>
          </cell>
          <cell r="F492" t="str">
            <v>1-1/2 CAP SLIP</v>
          </cell>
          <cell r="G492">
            <v>9.9000000000000005E-2</v>
          </cell>
          <cell r="H492">
            <v>4.4905608E-2</v>
          </cell>
          <cell r="I492">
            <v>50</v>
          </cell>
          <cell r="J492">
            <v>6000</v>
          </cell>
          <cell r="K492">
            <v>2.02</v>
          </cell>
          <cell r="L492">
            <v>0.14416500000000002</v>
          </cell>
          <cell r="M492" t="str">
            <v>DURA</v>
          </cell>
          <cell r="N492" t="str">
            <v>447-015</v>
          </cell>
          <cell r="O492">
            <v>5</v>
          </cell>
          <cell r="P492" t="str">
            <v>C</v>
          </cell>
          <cell r="Q492">
            <v>2.1631205673758864</v>
          </cell>
          <cell r="R492">
            <v>2.4443262411347515</v>
          </cell>
          <cell r="S492">
            <v>1.92</v>
          </cell>
          <cell r="T492">
            <v>1.92</v>
          </cell>
          <cell r="U492">
            <v>1.92</v>
          </cell>
          <cell r="V492">
            <v>2.02</v>
          </cell>
          <cell r="W492">
            <v>2.02</v>
          </cell>
          <cell r="X492"/>
          <cell r="Y492" t="str">
            <v/>
          </cell>
          <cell r="Z492">
            <v>516</v>
          </cell>
          <cell r="AA492">
            <v>0</v>
          </cell>
          <cell r="AB492">
            <v>0</v>
          </cell>
          <cell r="AC492">
            <v>0</v>
          </cell>
          <cell r="AD492">
            <v>0</v>
          </cell>
          <cell r="AE492"/>
          <cell r="AF492" t="e">
            <v>#N/A</v>
          </cell>
        </row>
        <row r="493">
          <cell r="A493" t="str">
            <v>ACTIVE</v>
          </cell>
          <cell r="B493" t="str">
            <v>447-020</v>
          </cell>
          <cell r="C493">
            <v>22552783</v>
          </cell>
          <cell r="D493" t="str">
            <v>447-020</v>
          </cell>
          <cell r="E493" t="str">
            <v>SCH 40</v>
          </cell>
          <cell r="F493" t="str">
            <v>2 CAP SLIP</v>
          </cell>
          <cell r="G493">
            <v>0.14699999999999999</v>
          </cell>
          <cell r="H493">
            <v>6.6678024000000002E-2</v>
          </cell>
          <cell r="I493">
            <v>50</v>
          </cell>
          <cell r="J493">
            <v>4480</v>
          </cell>
          <cell r="K493">
            <v>2.4500000000000002</v>
          </cell>
          <cell r="L493">
            <v>0.22134000000000001</v>
          </cell>
          <cell r="M493" t="str">
            <v>DURA</v>
          </cell>
          <cell r="N493" t="str">
            <v>447-020</v>
          </cell>
          <cell r="O493">
            <v>5</v>
          </cell>
          <cell r="P493" t="str">
            <v>C</v>
          </cell>
          <cell r="Q493">
            <v>2.4940898345153664</v>
          </cell>
          <cell r="R493">
            <v>2.8183215130023638</v>
          </cell>
          <cell r="S493">
            <v>2.33</v>
          </cell>
          <cell r="T493">
            <v>2.33</v>
          </cell>
          <cell r="U493">
            <v>2.33</v>
          </cell>
          <cell r="V493">
            <v>2.4500000000000002</v>
          </cell>
          <cell r="W493">
            <v>2.4500000000000002</v>
          </cell>
          <cell r="X493"/>
          <cell r="Y493" t="str">
            <v/>
          </cell>
          <cell r="Z493">
            <v>517</v>
          </cell>
          <cell r="AA493">
            <v>0</v>
          </cell>
          <cell r="AB493">
            <v>0</v>
          </cell>
          <cell r="AC493">
            <v>0</v>
          </cell>
          <cell r="AD493">
            <v>0</v>
          </cell>
          <cell r="AE493"/>
          <cell r="AF493" t="e">
            <v>#N/A</v>
          </cell>
        </row>
        <row r="494">
          <cell r="A494" t="str">
            <v>ACTIVE</v>
          </cell>
          <cell r="B494" t="str">
            <v>447-025</v>
          </cell>
          <cell r="C494">
            <v>22552791</v>
          </cell>
          <cell r="D494" t="str">
            <v>447-025</v>
          </cell>
          <cell r="E494" t="str">
            <v>SCH 40</v>
          </cell>
          <cell r="F494" t="str">
            <v>2-1/2 CAP SLIP</v>
          </cell>
          <cell r="G494">
            <v>0.185</v>
          </cell>
          <cell r="H494">
            <v>8.3914519999999992E-2</v>
          </cell>
          <cell r="I494">
            <v>25</v>
          </cell>
          <cell r="J494" t="str">
            <v>-</v>
          </cell>
          <cell r="K494">
            <v>7.75</v>
          </cell>
          <cell r="L494">
            <v>0.56700000000000006</v>
          </cell>
          <cell r="M494" t="str">
            <v>DURA</v>
          </cell>
          <cell r="N494" t="str">
            <v>447-025</v>
          </cell>
          <cell r="O494" t="str">
            <v>BOX</v>
          </cell>
          <cell r="P494" t="str">
            <v>D</v>
          </cell>
          <cell r="Q494">
            <v>8.0378250591016549</v>
          </cell>
          <cell r="R494">
            <v>9.08274231678487</v>
          </cell>
          <cell r="S494">
            <v>7.36</v>
          </cell>
          <cell r="T494">
            <v>7.36</v>
          </cell>
          <cell r="U494">
            <v>7.36</v>
          </cell>
          <cell r="V494">
            <v>7.75</v>
          </cell>
          <cell r="W494">
            <v>7.75</v>
          </cell>
          <cell r="X494"/>
          <cell r="Y494" t="str">
            <v/>
          </cell>
          <cell r="Z494">
            <v>518</v>
          </cell>
          <cell r="AA494">
            <v>0</v>
          </cell>
          <cell r="AB494">
            <v>0</v>
          </cell>
          <cell r="AC494">
            <v>0</v>
          </cell>
          <cell r="AD494">
            <v>0</v>
          </cell>
          <cell r="AE494"/>
          <cell r="AF494" t="e">
            <v>#N/A</v>
          </cell>
        </row>
        <row r="495">
          <cell r="A495" t="str">
            <v>ACTIVE</v>
          </cell>
          <cell r="B495" t="str">
            <v>447-030</v>
          </cell>
          <cell r="C495">
            <v>22552805</v>
          </cell>
          <cell r="D495" t="str">
            <v>447-030</v>
          </cell>
          <cell r="E495" t="str">
            <v>SCH 40</v>
          </cell>
          <cell r="F495" t="str">
            <v>3 CAP SLIP</v>
          </cell>
          <cell r="G495">
            <v>0.5</v>
          </cell>
          <cell r="H495">
            <v>0.226796</v>
          </cell>
          <cell r="I495">
            <v>15</v>
          </cell>
          <cell r="J495" t="str">
            <v>-</v>
          </cell>
          <cell r="K495">
            <v>8.4499999999999993</v>
          </cell>
          <cell r="L495">
            <v>1.9115250000000001</v>
          </cell>
          <cell r="M495" t="str">
            <v>DURA</v>
          </cell>
          <cell r="N495" t="str">
            <v>447-030</v>
          </cell>
          <cell r="O495" t="str">
            <v>BOX</v>
          </cell>
          <cell r="P495" t="str">
            <v>C</v>
          </cell>
          <cell r="Q495">
            <v>8.5697399527186757</v>
          </cell>
          <cell r="R495">
            <v>9.6838061465721026</v>
          </cell>
          <cell r="S495">
            <v>8.0299999999999994</v>
          </cell>
          <cell r="T495">
            <v>8.0299999999999994</v>
          </cell>
          <cell r="U495">
            <v>8.0299999999999994</v>
          </cell>
          <cell r="V495">
            <v>8.4499999999999993</v>
          </cell>
          <cell r="W495">
            <v>8.4499999999999993</v>
          </cell>
          <cell r="X495"/>
          <cell r="Y495" t="str">
            <v/>
          </cell>
          <cell r="Z495">
            <v>519</v>
          </cell>
          <cell r="AA495">
            <v>0</v>
          </cell>
          <cell r="AB495">
            <v>0</v>
          </cell>
          <cell r="AC495">
            <v>0</v>
          </cell>
          <cell r="AD495">
            <v>0</v>
          </cell>
          <cell r="AE495"/>
          <cell r="AF495" t="e">
            <v>#N/A</v>
          </cell>
        </row>
        <row r="496">
          <cell r="A496" t="str">
            <v>ACTIVE</v>
          </cell>
          <cell r="B496" t="str">
            <v>447-040</v>
          </cell>
          <cell r="C496">
            <v>22552821</v>
          </cell>
          <cell r="D496" t="str">
            <v>447-040</v>
          </cell>
          <cell r="E496" t="str">
            <v>SCH 40</v>
          </cell>
          <cell r="F496" t="str">
            <v>4 CAP SLIP</v>
          </cell>
          <cell r="G496">
            <v>0.36299999999999999</v>
          </cell>
          <cell r="H496">
            <v>0.16465389599999999</v>
          </cell>
          <cell r="I496">
            <v>9</v>
          </cell>
          <cell r="J496" t="str">
            <v>-</v>
          </cell>
          <cell r="K496">
            <v>19.23</v>
          </cell>
          <cell r="L496">
            <v>3.5904750000000005</v>
          </cell>
          <cell r="M496" t="str">
            <v>DURA</v>
          </cell>
          <cell r="N496" t="str">
            <v>447-040</v>
          </cell>
          <cell r="O496" t="str">
            <v>BOX</v>
          </cell>
          <cell r="P496" t="str">
            <v>C</v>
          </cell>
          <cell r="Q496">
            <v>19.491725768321512</v>
          </cell>
          <cell r="R496">
            <v>22.025650118203306</v>
          </cell>
          <cell r="S496">
            <v>18.27</v>
          </cell>
          <cell r="T496">
            <v>18.27</v>
          </cell>
          <cell r="U496">
            <v>18.27</v>
          </cell>
          <cell r="V496">
            <v>19.23</v>
          </cell>
          <cell r="W496">
            <v>19.23</v>
          </cell>
          <cell r="X496"/>
          <cell r="Y496" t="str">
            <v/>
          </cell>
          <cell r="Z496">
            <v>520</v>
          </cell>
          <cell r="AA496">
            <v>0</v>
          </cell>
          <cell r="AB496">
            <v>0</v>
          </cell>
          <cell r="AC496">
            <v>0</v>
          </cell>
          <cell r="AD496">
            <v>0</v>
          </cell>
          <cell r="AE496"/>
          <cell r="AF496" t="e">
            <v>#N/A</v>
          </cell>
        </row>
        <row r="497">
          <cell r="A497" t="str">
            <v>ACTIVE</v>
          </cell>
          <cell r="B497" t="str">
            <v>447-050</v>
          </cell>
          <cell r="C497">
            <v>22552830</v>
          </cell>
          <cell r="D497" t="str">
            <v>447-050</v>
          </cell>
          <cell r="E497" t="str">
            <v>SCH 40</v>
          </cell>
          <cell r="F497" t="str">
            <v>5 CAP SLIP</v>
          </cell>
          <cell r="G497">
            <v>1.74</v>
          </cell>
          <cell r="H497">
            <v>0.78925007999999996</v>
          </cell>
          <cell r="I497">
            <v>5</v>
          </cell>
          <cell r="J497" t="str">
            <v>-</v>
          </cell>
          <cell r="K497">
            <v>33.021505376344088</v>
          </cell>
          <cell r="L497">
            <v>2.952915</v>
          </cell>
          <cell r="M497" t="str">
            <v>DURA</v>
          </cell>
          <cell r="N497" t="str">
            <v>447-050</v>
          </cell>
          <cell r="O497" t="str">
            <v>BOX</v>
          </cell>
          <cell r="P497" t="str">
            <v>D</v>
          </cell>
          <cell r="Q497">
            <v>32.754137115839249</v>
          </cell>
          <cell r="R497">
            <v>37.012174940898348</v>
          </cell>
          <cell r="S497">
            <v>30.71</v>
          </cell>
          <cell r="T497">
            <v>30.71</v>
          </cell>
          <cell r="U497">
            <v>30.71</v>
          </cell>
          <cell r="V497">
            <v>33.021505376344088</v>
          </cell>
          <cell r="W497">
            <v>33.021505376344088</v>
          </cell>
          <cell r="X497"/>
          <cell r="Y497" t="str">
            <v/>
          </cell>
          <cell r="Z497">
            <v>521</v>
          </cell>
          <cell r="AA497">
            <v>0</v>
          </cell>
          <cell r="AB497">
            <v>0</v>
          </cell>
          <cell r="AC497">
            <v>0</v>
          </cell>
          <cell r="AD497">
            <v>0</v>
          </cell>
          <cell r="AE497"/>
          <cell r="AF497" t="e">
            <v>#N/A</v>
          </cell>
        </row>
        <row r="498">
          <cell r="A498" t="str">
            <v>ACTIVE</v>
          </cell>
          <cell r="B498" t="str">
            <v>447-060</v>
          </cell>
          <cell r="C498">
            <v>22552848</v>
          </cell>
          <cell r="D498" t="str">
            <v>447-060</v>
          </cell>
          <cell r="E498" t="str">
            <v>SCH 40</v>
          </cell>
          <cell r="F498" t="str">
            <v>6 CAP SLIP</v>
          </cell>
          <cell r="G498">
            <v>2.9866000000000001</v>
          </cell>
          <cell r="H498">
            <v>1.3546978672000001</v>
          </cell>
          <cell r="I498">
            <v>3</v>
          </cell>
          <cell r="J498" t="str">
            <v>-</v>
          </cell>
          <cell r="K498">
            <v>46.13</v>
          </cell>
          <cell r="L498">
            <v>4.3078349999999999</v>
          </cell>
          <cell r="M498" t="str">
            <v>DURA</v>
          </cell>
          <cell r="N498" t="str">
            <v>447-060</v>
          </cell>
          <cell r="O498" t="str">
            <v>BOX</v>
          </cell>
          <cell r="P498" t="str">
            <v>C</v>
          </cell>
          <cell r="Q498">
            <v>46.749408983451538</v>
          </cell>
          <cell r="R498">
            <v>52.826832151300231</v>
          </cell>
          <cell r="S498">
            <v>43.82</v>
          </cell>
          <cell r="T498">
            <v>43.82</v>
          </cell>
          <cell r="U498">
            <v>43.82</v>
          </cell>
          <cell r="V498">
            <v>46.13</v>
          </cell>
          <cell r="W498">
            <v>46.13</v>
          </cell>
          <cell r="X498"/>
          <cell r="Y498" t="str">
            <v/>
          </cell>
          <cell r="Z498">
            <v>522</v>
          </cell>
          <cell r="AA498">
            <v>0</v>
          </cell>
          <cell r="AB498">
            <v>0</v>
          </cell>
          <cell r="AC498">
            <v>0</v>
          </cell>
          <cell r="AD498">
            <v>0</v>
          </cell>
          <cell r="AE498"/>
          <cell r="AF498" t="e">
            <v>#N/A</v>
          </cell>
        </row>
        <row r="499">
          <cell r="A499" t="str">
            <v>ACTIVE</v>
          </cell>
          <cell r="B499" t="str">
            <v>447-080</v>
          </cell>
          <cell r="C499">
            <v>22552856</v>
          </cell>
          <cell r="D499" t="str">
            <v>447-080</v>
          </cell>
          <cell r="E499" t="str">
            <v>SCH 40</v>
          </cell>
          <cell r="F499" t="str">
            <v>8 CAP SLIP</v>
          </cell>
          <cell r="G499">
            <v>5.12</v>
          </cell>
          <cell r="H499">
            <v>2.3223910399999999</v>
          </cell>
          <cell r="I499">
            <v>2</v>
          </cell>
          <cell r="J499" t="str">
            <v>-</v>
          </cell>
          <cell r="K499">
            <v>115.87</v>
          </cell>
          <cell r="L499">
            <v>11.558399999999999</v>
          </cell>
          <cell r="M499" t="str">
            <v>DURA</v>
          </cell>
          <cell r="N499" t="str">
            <v>447-080</v>
          </cell>
          <cell r="O499" t="str">
            <v>BOX</v>
          </cell>
          <cell r="P499" t="str">
            <v>D</v>
          </cell>
          <cell r="Q499">
            <v>125.99290780141845</v>
          </cell>
          <cell r="R499">
            <v>142.37198581560284</v>
          </cell>
          <cell r="S499">
            <v>110.08</v>
          </cell>
          <cell r="T499">
            <v>110.08</v>
          </cell>
          <cell r="U499">
            <v>110.08</v>
          </cell>
          <cell r="V499">
            <v>115.87</v>
          </cell>
          <cell r="W499">
            <v>115.87</v>
          </cell>
          <cell r="X499"/>
          <cell r="Y499" t="str">
            <v/>
          </cell>
          <cell r="Z499">
            <v>523</v>
          </cell>
          <cell r="AA499">
            <v>0</v>
          </cell>
          <cell r="AB499">
            <v>0</v>
          </cell>
          <cell r="AC499">
            <v>0</v>
          </cell>
          <cell r="AD499">
            <v>0</v>
          </cell>
          <cell r="AE499"/>
          <cell r="AF499" t="e">
            <v>#N/A</v>
          </cell>
        </row>
        <row r="500">
          <cell r="A500" t="str">
            <v>ACTIVE</v>
          </cell>
          <cell r="B500" t="str">
            <v>448-005</v>
          </cell>
          <cell r="C500">
            <v>22550837</v>
          </cell>
          <cell r="D500" t="str">
            <v>448-005</v>
          </cell>
          <cell r="E500" t="str">
            <v>SCH 40</v>
          </cell>
          <cell r="F500" t="str">
            <v>1/2 CAP FIPT</v>
          </cell>
          <cell r="G500">
            <v>2.3E-2</v>
          </cell>
          <cell r="H500">
            <v>1.0432616E-2</v>
          </cell>
          <cell r="I500">
            <v>250</v>
          </cell>
          <cell r="J500">
            <v>25600</v>
          </cell>
          <cell r="K500">
            <v>1.49</v>
          </cell>
          <cell r="L500">
            <v>3.15E-2</v>
          </cell>
          <cell r="M500" t="str">
            <v>DURA</v>
          </cell>
          <cell r="N500" t="str">
            <v>448-005</v>
          </cell>
          <cell r="O500">
            <v>10</v>
          </cell>
          <cell r="P500" t="str">
            <v>D</v>
          </cell>
          <cell r="Q500">
            <v>1.513002364066194</v>
          </cell>
          <cell r="R500">
            <v>1.7096926713947991</v>
          </cell>
          <cell r="S500">
            <v>1.42</v>
          </cell>
          <cell r="T500">
            <v>1.42</v>
          </cell>
          <cell r="U500">
            <v>1.42</v>
          </cell>
          <cell r="V500">
            <v>1.49</v>
          </cell>
          <cell r="W500">
            <v>1.49</v>
          </cell>
          <cell r="X500"/>
          <cell r="Y500" t="str">
            <v/>
          </cell>
          <cell r="Z500">
            <v>526</v>
          </cell>
          <cell r="AA500">
            <v>0</v>
          </cell>
          <cell r="AB500">
            <v>0</v>
          </cell>
          <cell r="AC500">
            <v>0</v>
          </cell>
          <cell r="AD500">
            <v>0</v>
          </cell>
          <cell r="AE500"/>
          <cell r="AF500" t="e">
            <v>#N/A</v>
          </cell>
        </row>
        <row r="501">
          <cell r="A501" t="str">
            <v>ACTIVE</v>
          </cell>
          <cell r="B501" t="str">
            <v>448-007</v>
          </cell>
          <cell r="C501">
            <v>22550845</v>
          </cell>
          <cell r="D501" t="str">
            <v>448-007</v>
          </cell>
          <cell r="E501" t="str">
            <v>SCH 40</v>
          </cell>
          <cell r="F501" t="str">
            <v>3/4 CAP FIPT</v>
          </cell>
          <cell r="G501">
            <v>3.3000000000000002E-2</v>
          </cell>
          <cell r="H501">
            <v>1.4968536000000001E-2</v>
          </cell>
          <cell r="I501">
            <v>250</v>
          </cell>
          <cell r="J501">
            <v>25600</v>
          </cell>
          <cell r="K501">
            <v>1.73</v>
          </cell>
          <cell r="L501">
            <v>6.0585000000000007E-2</v>
          </cell>
          <cell r="M501" t="str">
            <v>DURA</v>
          </cell>
          <cell r="N501" t="str">
            <v>448-007</v>
          </cell>
          <cell r="O501">
            <v>10</v>
          </cell>
          <cell r="P501" t="str">
            <v>D</v>
          </cell>
          <cell r="Q501">
            <v>2.1158392434988182</v>
          </cell>
          <cell r="R501">
            <v>2.3908983451536643</v>
          </cell>
          <cell r="S501">
            <v>1.64</v>
          </cell>
          <cell r="T501">
            <v>1.64</v>
          </cell>
          <cell r="U501">
            <v>1.64</v>
          </cell>
          <cell r="V501">
            <v>1.73</v>
          </cell>
          <cell r="W501">
            <v>1.73</v>
          </cell>
          <cell r="X501"/>
          <cell r="Y501" t="str">
            <v/>
          </cell>
          <cell r="Z501">
            <v>527</v>
          </cell>
          <cell r="AA501">
            <v>0</v>
          </cell>
          <cell r="AB501">
            <v>0</v>
          </cell>
          <cell r="AC501">
            <v>0</v>
          </cell>
          <cell r="AD501">
            <v>0</v>
          </cell>
          <cell r="AE501"/>
          <cell r="AF501" t="e">
            <v>#N/A</v>
          </cell>
        </row>
        <row r="502">
          <cell r="A502" t="str">
            <v>ACTIVE</v>
          </cell>
          <cell r="B502" t="str">
            <v>448-010</v>
          </cell>
          <cell r="C502">
            <v>22550853</v>
          </cell>
          <cell r="D502" t="str">
            <v>448-010</v>
          </cell>
          <cell r="E502" t="str">
            <v>SCH 40</v>
          </cell>
          <cell r="F502" t="str">
            <v>1 CAP FIPT</v>
          </cell>
          <cell r="G502">
            <v>5.6000000000000001E-2</v>
          </cell>
          <cell r="H502">
            <v>2.5401152E-2</v>
          </cell>
          <cell r="I502">
            <v>250</v>
          </cell>
          <cell r="J502">
            <v>15000</v>
          </cell>
          <cell r="K502">
            <v>2.61</v>
          </cell>
          <cell r="L502">
            <v>8.4000000000000005E-2</v>
          </cell>
          <cell r="M502" t="str">
            <v>DURA</v>
          </cell>
          <cell r="N502" t="str">
            <v>448-010</v>
          </cell>
          <cell r="O502">
            <v>10</v>
          </cell>
          <cell r="P502" t="str">
            <v>D</v>
          </cell>
          <cell r="Q502">
            <v>2.6477541371158395</v>
          </cell>
          <cell r="R502">
            <v>2.9919621749408982</v>
          </cell>
          <cell r="S502">
            <v>2.48</v>
          </cell>
          <cell r="T502">
            <v>2.48</v>
          </cell>
          <cell r="U502">
            <v>2.48</v>
          </cell>
          <cell r="V502">
            <v>2.61</v>
          </cell>
          <cell r="W502">
            <v>2.61</v>
          </cell>
          <cell r="X502"/>
          <cell r="Y502" t="str">
            <v/>
          </cell>
          <cell r="Z502">
            <v>528</v>
          </cell>
          <cell r="AA502">
            <v>0</v>
          </cell>
          <cell r="AB502">
            <v>0</v>
          </cell>
          <cell r="AC502">
            <v>0</v>
          </cell>
          <cell r="AD502">
            <v>0</v>
          </cell>
          <cell r="AE502"/>
          <cell r="AF502" t="e">
            <v>#N/A</v>
          </cell>
        </row>
        <row r="503">
          <cell r="A503" t="str">
            <v>ACTIVE</v>
          </cell>
          <cell r="B503" t="str">
            <v>448-012</v>
          </cell>
          <cell r="C503">
            <v>22553933</v>
          </cell>
          <cell r="D503" t="str">
            <v>448-012</v>
          </cell>
          <cell r="E503" t="str">
            <v>SCH 40</v>
          </cell>
          <cell r="F503" t="str">
            <v>1-1/4 CAP FIPT</v>
          </cell>
          <cell r="G503">
            <v>6.4000000000000003E-3</v>
          </cell>
          <cell r="H503">
            <v>2.9029888000000003E-3</v>
          </cell>
          <cell r="I503">
            <v>125</v>
          </cell>
          <cell r="J503" t="str">
            <v>-</v>
          </cell>
          <cell r="K503">
            <v>3.11</v>
          </cell>
          <cell r="L503">
            <v>0.40425000000000005</v>
          </cell>
          <cell r="M503" t="str">
            <v>DURA</v>
          </cell>
          <cell r="N503" t="str">
            <v>448-012</v>
          </cell>
          <cell r="O503">
            <v>5</v>
          </cell>
          <cell r="P503" t="str">
            <v>D</v>
          </cell>
          <cell r="Q503">
            <v>3.1442080378250594</v>
          </cell>
          <cell r="R503">
            <v>3.5529550827423169</v>
          </cell>
          <cell r="S503">
            <v>2.95</v>
          </cell>
          <cell r="T503">
            <v>2.95</v>
          </cell>
          <cell r="U503">
            <v>2.95</v>
          </cell>
          <cell r="V503">
            <v>3.11</v>
          </cell>
          <cell r="W503">
            <v>3.11</v>
          </cell>
          <cell r="X503"/>
          <cell r="Y503" t="str">
            <v/>
          </cell>
          <cell r="Z503">
            <v>529</v>
          </cell>
          <cell r="AA503">
            <v>0</v>
          </cell>
          <cell r="AB503">
            <v>0</v>
          </cell>
          <cell r="AC503">
            <v>0</v>
          </cell>
          <cell r="AD503">
            <v>0</v>
          </cell>
          <cell r="AE503"/>
          <cell r="AF503" t="e">
            <v>#N/A</v>
          </cell>
        </row>
        <row r="504">
          <cell r="A504" t="str">
            <v>ACTIVE</v>
          </cell>
          <cell r="B504" t="str">
            <v>448-015</v>
          </cell>
          <cell r="C504">
            <v>22553941</v>
          </cell>
          <cell r="D504" t="str">
            <v>448-015</v>
          </cell>
          <cell r="E504" t="str">
            <v>SCH 40</v>
          </cell>
          <cell r="F504" t="str">
            <v>1-1/2 CAP FIPT</v>
          </cell>
          <cell r="G504">
            <v>0.09</v>
          </cell>
          <cell r="H504">
            <v>4.0823279999999997E-2</v>
          </cell>
          <cell r="I504">
            <v>50</v>
          </cell>
          <cell r="J504" t="str">
            <v>-</v>
          </cell>
          <cell r="K504">
            <v>3.24</v>
          </cell>
          <cell r="L504">
            <v>0.38597999999999999</v>
          </cell>
          <cell r="M504" t="str">
            <v>DURA</v>
          </cell>
          <cell r="N504" t="str">
            <v>448-015</v>
          </cell>
          <cell r="O504">
            <v>5</v>
          </cell>
          <cell r="P504" t="str">
            <v>D</v>
          </cell>
          <cell r="Q504">
            <v>3.2860520094562649</v>
          </cell>
          <cell r="R504">
            <v>3.7132387706855789</v>
          </cell>
          <cell r="S504">
            <v>3.08</v>
          </cell>
          <cell r="T504">
            <v>3.08</v>
          </cell>
          <cell r="U504">
            <v>3.08</v>
          </cell>
          <cell r="V504">
            <v>3.24</v>
          </cell>
          <cell r="W504">
            <v>3.24</v>
          </cell>
          <cell r="X504"/>
          <cell r="Y504" t="str">
            <v/>
          </cell>
          <cell r="Z504">
            <v>530</v>
          </cell>
          <cell r="AA504">
            <v>0</v>
          </cell>
          <cell r="AB504">
            <v>0</v>
          </cell>
          <cell r="AC504">
            <v>0</v>
          </cell>
          <cell r="AD504">
            <v>0</v>
          </cell>
          <cell r="AE504"/>
          <cell r="AF504" t="e">
            <v>#N/A</v>
          </cell>
        </row>
        <row r="505">
          <cell r="A505" t="str">
            <v>ACTIVE</v>
          </cell>
          <cell r="B505" t="str">
            <v>448-020</v>
          </cell>
          <cell r="C505">
            <v>22550888</v>
          </cell>
          <cell r="D505" t="str">
            <v>448-020</v>
          </cell>
          <cell r="E505" t="str">
            <v>SCH 40</v>
          </cell>
          <cell r="F505" t="str">
            <v>2 CAP FIPT</v>
          </cell>
          <cell r="G505">
            <v>0.25800000000000001</v>
          </cell>
          <cell r="H505">
            <v>0.11702673600000001</v>
          </cell>
          <cell r="I505">
            <v>50</v>
          </cell>
          <cell r="J505" t="str">
            <v>-</v>
          </cell>
          <cell r="K505">
            <v>5.74</v>
          </cell>
          <cell r="L505">
            <v>0.68837999999999999</v>
          </cell>
          <cell r="M505" t="str">
            <v>DURA</v>
          </cell>
          <cell r="N505" t="str">
            <v>448-020</v>
          </cell>
          <cell r="O505">
            <v>5</v>
          </cell>
          <cell r="P505" t="str">
            <v>D</v>
          </cell>
          <cell r="Q505">
            <v>5.8156028368794326</v>
          </cell>
          <cell r="R505">
            <v>6.571631205673758</v>
          </cell>
          <cell r="S505">
            <v>5.45</v>
          </cell>
          <cell r="T505">
            <v>5.45</v>
          </cell>
          <cell r="U505">
            <v>5.45</v>
          </cell>
          <cell r="V505">
            <v>5.74</v>
          </cell>
          <cell r="W505">
            <v>5.74</v>
          </cell>
          <cell r="X505"/>
          <cell r="Y505" t="str">
            <v/>
          </cell>
          <cell r="Z505">
            <v>531</v>
          </cell>
          <cell r="AA505">
            <v>0</v>
          </cell>
          <cell r="AB505">
            <v>0</v>
          </cell>
          <cell r="AC505">
            <v>0</v>
          </cell>
          <cell r="AD505">
            <v>0</v>
          </cell>
          <cell r="AE505"/>
          <cell r="AF505" t="e">
            <v>#N/A</v>
          </cell>
        </row>
        <row r="506">
          <cell r="A506" t="str">
            <v>ACTIVE</v>
          </cell>
          <cell r="B506" t="str">
            <v>448-025</v>
          </cell>
          <cell r="C506">
            <v>22550870</v>
          </cell>
          <cell r="D506" t="str">
            <v>448-025</v>
          </cell>
          <cell r="E506" t="str">
            <v>SCH 40</v>
          </cell>
          <cell r="F506" t="str">
            <v>2-1/2 CAP FIPT</v>
          </cell>
          <cell r="G506">
            <v>0.185</v>
          </cell>
          <cell r="H506">
            <v>8.3914519999999992E-2</v>
          </cell>
          <cell r="I506">
            <v>25</v>
          </cell>
          <cell r="J506" t="str">
            <v>-</v>
          </cell>
          <cell r="K506">
            <v>8.6344086021505362</v>
          </cell>
          <cell r="L506">
            <v>1.074675</v>
          </cell>
          <cell r="M506" t="str">
            <v>DURA</v>
          </cell>
          <cell r="N506" t="str">
            <v>448-025</v>
          </cell>
          <cell r="O506" t="str">
            <v>BOX</v>
          </cell>
          <cell r="P506" t="str">
            <v>D</v>
          </cell>
          <cell r="Q506">
            <v>8.5697399527186757</v>
          </cell>
          <cell r="R506">
            <v>9.6838061465721026</v>
          </cell>
          <cell r="S506">
            <v>8.0299999999999994</v>
          </cell>
          <cell r="T506">
            <v>8.0299999999999994</v>
          </cell>
          <cell r="U506">
            <v>8.0299999999999994</v>
          </cell>
          <cell r="V506">
            <v>8.6344086021505362</v>
          </cell>
          <cell r="W506">
            <v>8.6344086021505362</v>
          </cell>
          <cell r="X506"/>
          <cell r="Y506" t="str">
            <v/>
          </cell>
          <cell r="Z506">
            <v>532</v>
          </cell>
          <cell r="AA506">
            <v>0</v>
          </cell>
          <cell r="AB506">
            <v>0</v>
          </cell>
          <cell r="AC506">
            <v>0</v>
          </cell>
          <cell r="AD506">
            <v>0</v>
          </cell>
          <cell r="AE506"/>
          <cell r="AF506" t="e">
            <v>#N/A</v>
          </cell>
        </row>
        <row r="507">
          <cell r="A507" t="str">
            <v>ACTIVE</v>
          </cell>
          <cell r="B507" t="str">
            <v>448-030</v>
          </cell>
          <cell r="C507">
            <v>22550896</v>
          </cell>
          <cell r="D507" t="str">
            <v>448-030</v>
          </cell>
          <cell r="E507" t="str">
            <v>SCH 40</v>
          </cell>
          <cell r="F507" t="str">
            <v>3 CAP FIPT</v>
          </cell>
          <cell r="G507">
            <v>0.22700000000000001</v>
          </cell>
          <cell r="H507">
            <v>0.10296538400000001</v>
          </cell>
          <cell r="I507">
            <v>15</v>
          </cell>
          <cell r="J507" t="str">
            <v>-</v>
          </cell>
          <cell r="K507">
            <v>11.301075268817204</v>
          </cell>
          <cell r="L507">
            <v>0.98080500000000004</v>
          </cell>
          <cell r="M507" t="str">
            <v>DURA</v>
          </cell>
          <cell r="N507" t="str">
            <v>448-030</v>
          </cell>
          <cell r="O507" t="str">
            <v>BOX</v>
          </cell>
          <cell r="P507" t="str">
            <v>D</v>
          </cell>
          <cell r="Q507">
            <v>11.205673758865249</v>
          </cell>
          <cell r="R507">
            <v>12.662411347517731</v>
          </cell>
          <cell r="S507">
            <v>10.51</v>
          </cell>
          <cell r="T507">
            <v>10.51</v>
          </cell>
          <cell r="U507">
            <v>10.51</v>
          </cell>
          <cell r="V507">
            <v>11.301075268817204</v>
          </cell>
          <cell r="W507">
            <v>11.301075268817204</v>
          </cell>
          <cell r="X507"/>
          <cell r="Y507" t="str">
            <v/>
          </cell>
          <cell r="Z507">
            <v>533</v>
          </cell>
          <cell r="AA507">
            <v>0</v>
          </cell>
          <cell r="AB507">
            <v>0</v>
          </cell>
          <cell r="AC507">
            <v>0</v>
          </cell>
          <cell r="AD507">
            <v>0</v>
          </cell>
          <cell r="AE507"/>
          <cell r="AF507" t="e">
            <v>#N/A</v>
          </cell>
        </row>
        <row r="508">
          <cell r="A508" t="str">
            <v>ACTIVE</v>
          </cell>
          <cell r="B508" t="str">
            <v>448-040</v>
          </cell>
          <cell r="C508">
            <v>22550942</v>
          </cell>
          <cell r="D508" t="str">
            <v>448-040</v>
          </cell>
          <cell r="E508" t="str">
            <v>SCH 40</v>
          </cell>
          <cell r="F508" t="str">
            <v>4 CAP FIPT</v>
          </cell>
          <cell r="G508">
            <v>0.36299999999999999</v>
          </cell>
          <cell r="H508">
            <v>0.16465389599999999</v>
          </cell>
          <cell r="I508">
            <v>9</v>
          </cell>
          <cell r="J508" t="str">
            <v>-</v>
          </cell>
          <cell r="K508">
            <v>19.827956989247312</v>
          </cell>
          <cell r="L508">
            <v>6.7725000000000009</v>
          </cell>
          <cell r="M508" t="str">
            <v>DURA</v>
          </cell>
          <cell r="N508" t="str">
            <v>448-040</v>
          </cell>
          <cell r="O508" t="str">
            <v>BOX</v>
          </cell>
          <cell r="P508" t="str">
            <v>D</v>
          </cell>
          <cell r="Q508">
            <v>23.439716312056735</v>
          </cell>
          <cell r="R508">
            <v>26.486879432624107</v>
          </cell>
          <cell r="S508">
            <v>18.440000000000001</v>
          </cell>
          <cell r="T508">
            <v>18.440000000000001</v>
          </cell>
          <cell r="U508">
            <v>18.440000000000001</v>
          </cell>
          <cell r="V508">
            <v>19.827956989247312</v>
          </cell>
          <cell r="W508">
            <v>19.827956989247312</v>
          </cell>
          <cell r="X508"/>
          <cell r="Y508" t="str">
            <v/>
          </cell>
          <cell r="Z508">
            <v>534</v>
          </cell>
          <cell r="AA508">
            <v>0</v>
          </cell>
          <cell r="AB508">
            <v>0</v>
          </cell>
          <cell r="AC508">
            <v>0</v>
          </cell>
          <cell r="AD508">
            <v>0</v>
          </cell>
          <cell r="AE508"/>
          <cell r="AF508" t="e">
            <v>#N/A</v>
          </cell>
        </row>
        <row r="509">
          <cell r="A509" t="str">
            <v>ACTIVE</v>
          </cell>
          <cell r="B509" t="str">
            <v>449-005</v>
          </cell>
          <cell r="C509">
            <v>22551163</v>
          </cell>
          <cell r="D509" t="str">
            <v>449-005</v>
          </cell>
          <cell r="E509" t="str">
            <v>SCH 40</v>
          </cell>
          <cell r="F509" t="str">
            <v>1/2 SPIGOT PLUG</v>
          </cell>
          <cell r="G509">
            <v>2.5000000000000001E-2</v>
          </cell>
          <cell r="H509">
            <v>1.1339800000000001E-2</v>
          </cell>
          <cell r="I509">
            <v>250</v>
          </cell>
          <cell r="J509" t="str">
            <v>-</v>
          </cell>
          <cell r="K509">
            <v>1.73</v>
          </cell>
          <cell r="L509">
            <v>0.19099500000000003</v>
          </cell>
          <cell r="M509" t="str">
            <v>DURA</v>
          </cell>
          <cell r="N509" t="str">
            <v>449-005</v>
          </cell>
          <cell r="O509">
            <v>10</v>
          </cell>
          <cell r="P509" t="str">
            <v>D</v>
          </cell>
          <cell r="Q509">
            <v>1.7494089834515367</v>
          </cell>
          <cell r="R509">
            <v>1.9768321513002363</v>
          </cell>
          <cell r="S509">
            <v>1.64</v>
          </cell>
          <cell r="T509">
            <v>1.64</v>
          </cell>
          <cell r="U509">
            <v>1.64</v>
          </cell>
          <cell r="V509">
            <v>1.73</v>
          </cell>
          <cell r="W509">
            <v>1.73</v>
          </cell>
          <cell r="X509"/>
          <cell r="Y509" t="str">
            <v/>
          </cell>
          <cell r="Z509">
            <v>535</v>
          </cell>
          <cell r="AA509">
            <v>0</v>
          </cell>
          <cell r="AB509">
            <v>0</v>
          </cell>
          <cell r="AC509">
            <v>0</v>
          </cell>
          <cell r="AD509">
            <v>0</v>
          </cell>
          <cell r="AE509"/>
          <cell r="AF509" t="e">
            <v>#N/A</v>
          </cell>
        </row>
        <row r="510">
          <cell r="A510" t="str">
            <v>ACTIVE</v>
          </cell>
          <cell r="B510" t="str">
            <v>449-007</v>
          </cell>
          <cell r="C510">
            <v>22551165</v>
          </cell>
          <cell r="D510" t="str">
            <v>449-007</v>
          </cell>
          <cell r="E510" t="str">
            <v>SCH 40</v>
          </cell>
          <cell r="F510" t="str">
            <v>3/4 SPIGOT PLUG</v>
          </cell>
          <cell r="G510">
            <v>3.9E-2</v>
          </cell>
          <cell r="H510">
            <v>1.7690088E-2</v>
          </cell>
          <cell r="I510">
            <v>250</v>
          </cell>
          <cell r="J510" t="str">
            <v>-</v>
          </cell>
          <cell r="K510">
            <v>2.02</v>
          </cell>
          <cell r="L510">
            <v>0.18165000000000001</v>
          </cell>
          <cell r="M510" t="str">
            <v>DURA</v>
          </cell>
          <cell r="N510" t="str">
            <v>449-007</v>
          </cell>
          <cell r="O510">
            <v>10</v>
          </cell>
          <cell r="P510" t="str">
            <v>D</v>
          </cell>
          <cell r="Q510">
            <v>2.0449172576832151</v>
          </cell>
          <cell r="R510">
            <v>2.3107565011820328</v>
          </cell>
          <cell r="S510">
            <v>1.92</v>
          </cell>
          <cell r="T510">
            <v>1.92</v>
          </cell>
          <cell r="U510">
            <v>1.92</v>
          </cell>
          <cell r="V510">
            <v>2.02</v>
          </cell>
          <cell r="W510">
            <v>2.02</v>
          </cell>
          <cell r="X510"/>
          <cell r="Y510" t="str">
            <v/>
          </cell>
          <cell r="Z510">
            <v>536</v>
          </cell>
          <cell r="AA510">
            <v>0</v>
          </cell>
          <cell r="AB510">
            <v>0</v>
          </cell>
          <cell r="AC510">
            <v>0</v>
          </cell>
          <cell r="AD510">
            <v>0</v>
          </cell>
          <cell r="AE510"/>
          <cell r="AF510" t="e">
            <v>#N/A</v>
          </cell>
        </row>
        <row r="511">
          <cell r="A511" t="str">
            <v>ACTIVE</v>
          </cell>
          <cell r="B511" t="str">
            <v>449-010</v>
          </cell>
          <cell r="C511">
            <v>22551167</v>
          </cell>
          <cell r="D511" t="str">
            <v>449-010</v>
          </cell>
          <cell r="E511" t="str">
            <v>SCH 40</v>
          </cell>
          <cell r="F511" t="str">
            <v>1 SPIGOT PLUG</v>
          </cell>
          <cell r="G511">
            <v>6.2E-2</v>
          </cell>
          <cell r="H511">
            <v>2.8122703999999998E-2</v>
          </cell>
          <cell r="I511">
            <v>250</v>
          </cell>
          <cell r="J511" t="str">
            <v>-</v>
          </cell>
          <cell r="K511">
            <v>2.4300000000000002</v>
          </cell>
          <cell r="L511">
            <v>0.27552000000000004</v>
          </cell>
          <cell r="M511" t="str">
            <v>DURA</v>
          </cell>
          <cell r="N511" t="str">
            <v>449-010</v>
          </cell>
          <cell r="O511">
            <v>10</v>
          </cell>
          <cell r="P511" t="str">
            <v>D</v>
          </cell>
          <cell r="Q511">
            <v>2.458628841607565</v>
          </cell>
          <cell r="R511">
            <v>2.778250591016548</v>
          </cell>
          <cell r="S511">
            <v>2.31</v>
          </cell>
          <cell r="T511">
            <v>2.31</v>
          </cell>
          <cell r="U511">
            <v>2.31</v>
          </cell>
          <cell r="V511">
            <v>2.4300000000000002</v>
          </cell>
          <cell r="W511">
            <v>2.4300000000000002</v>
          </cell>
          <cell r="X511"/>
          <cell r="Y511" t="str">
            <v/>
          </cell>
          <cell r="Z511">
            <v>537</v>
          </cell>
          <cell r="AA511">
            <v>0</v>
          </cell>
          <cell r="AB511">
            <v>0</v>
          </cell>
          <cell r="AC511">
            <v>0</v>
          </cell>
          <cell r="AD511">
            <v>0</v>
          </cell>
          <cell r="AE511"/>
          <cell r="AF511" t="e">
            <v>#N/A</v>
          </cell>
        </row>
        <row r="512">
          <cell r="A512" t="str">
            <v>ACTIVE</v>
          </cell>
          <cell r="B512" t="str">
            <v>449-012</v>
          </cell>
          <cell r="C512">
            <v>22551175</v>
          </cell>
          <cell r="D512" t="str">
            <v>449-012</v>
          </cell>
          <cell r="E512" t="str">
            <v>SCH 40</v>
          </cell>
          <cell r="F512" t="str">
            <v>1-1/4 SPIGOT PLUG</v>
          </cell>
          <cell r="G512">
            <v>9.6000000000000002E-2</v>
          </cell>
          <cell r="H512">
            <v>4.3544831999999999E-2</v>
          </cell>
          <cell r="I512">
            <v>125</v>
          </cell>
          <cell r="J512" t="str">
            <v>-</v>
          </cell>
          <cell r="K512">
            <v>3.311827956989247</v>
          </cell>
          <cell r="L512">
            <v>0.32400000000000001</v>
          </cell>
          <cell r="M512" t="str">
            <v>DURA</v>
          </cell>
          <cell r="N512" t="str">
            <v>449-012</v>
          </cell>
          <cell r="O512">
            <v>5</v>
          </cell>
          <cell r="P512" t="str">
            <v>D</v>
          </cell>
          <cell r="Q512">
            <v>3.191489361702128</v>
          </cell>
          <cell r="R512">
            <v>3.6063829787234045</v>
          </cell>
          <cell r="S512">
            <v>3.08</v>
          </cell>
          <cell r="T512">
            <v>3.08</v>
          </cell>
          <cell r="U512">
            <v>3.08</v>
          </cell>
          <cell r="V512">
            <v>3.311827956989247</v>
          </cell>
          <cell r="W512">
            <v>3.311827956989247</v>
          </cell>
          <cell r="X512"/>
          <cell r="Y512" t="str">
            <v/>
          </cell>
          <cell r="Z512">
            <v>538</v>
          </cell>
          <cell r="AA512">
            <v>0</v>
          </cell>
          <cell r="AB512">
            <v>0</v>
          </cell>
          <cell r="AC512">
            <v>0</v>
          </cell>
          <cell r="AD512">
            <v>0</v>
          </cell>
          <cell r="AE512"/>
          <cell r="AF512" t="e">
            <v>#N/A</v>
          </cell>
        </row>
        <row r="513">
          <cell r="A513" t="str">
            <v>ACTIVE</v>
          </cell>
          <cell r="B513" t="str">
            <v>449-015</v>
          </cell>
          <cell r="C513">
            <v>22551177</v>
          </cell>
          <cell r="D513" t="str">
            <v>449-015</v>
          </cell>
          <cell r="E513" t="str">
            <v>SCH 40</v>
          </cell>
          <cell r="F513" t="str">
            <v>1-1/2 SPIGOT PLUG</v>
          </cell>
          <cell r="G513">
            <v>0.14000000000000001</v>
          </cell>
          <cell r="H513">
            <v>6.3502880000000012E-2</v>
          </cell>
          <cell r="I513">
            <v>50</v>
          </cell>
          <cell r="J513" t="str">
            <v>-</v>
          </cell>
          <cell r="K513">
            <v>4.1399999999999997</v>
          </cell>
          <cell r="L513">
            <v>0.53655000000000008</v>
          </cell>
          <cell r="M513" t="str">
            <v>DURA</v>
          </cell>
          <cell r="N513" t="str">
            <v>449-015</v>
          </cell>
          <cell r="O513">
            <v>5</v>
          </cell>
          <cell r="P513" t="str">
            <v>D</v>
          </cell>
          <cell r="Q513">
            <v>4.1843971631205674</v>
          </cell>
          <cell r="R513">
            <v>4.7283687943262409</v>
          </cell>
          <cell r="S513">
            <v>3.93</v>
          </cell>
          <cell r="T513">
            <v>3.93</v>
          </cell>
          <cell r="U513">
            <v>3.93</v>
          </cell>
          <cell r="V513">
            <v>4.1399999999999997</v>
          </cell>
          <cell r="W513">
            <v>4.1399999999999997</v>
          </cell>
          <cell r="X513"/>
          <cell r="Y513" t="str">
            <v/>
          </cell>
          <cell r="Z513">
            <v>539</v>
          </cell>
          <cell r="AA513">
            <v>0</v>
          </cell>
          <cell r="AB513">
            <v>0</v>
          </cell>
          <cell r="AC513">
            <v>0</v>
          </cell>
          <cell r="AD513">
            <v>0</v>
          </cell>
          <cell r="AE513"/>
          <cell r="AF513" t="e">
            <v>#N/A</v>
          </cell>
        </row>
        <row r="514">
          <cell r="A514" t="str">
            <v>ACTIVE</v>
          </cell>
          <cell r="B514" t="str">
            <v>449-020</v>
          </cell>
          <cell r="C514">
            <v>22551179</v>
          </cell>
          <cell r="D514" t="str">
            <v>449-020</v>
          </cell>
          <cell r="E514" t="str">
            <v>SCH 40</v>
          </cell>
          <cell r="F514" t="str">
            <v>2 SPIGOT PLUG</v>
          </cell>
          <cell r="G514">
            <v>0.152</v>
          </cell>
          <cell r="H514">
            <v>6.8945984000000002E-2</v>
          </cell>
          <cell r="I514">
            <v>50</v>
          </cell>
          <cell r="J514" t="str">
            <v>-</v>
          </cell>
          <cell r="K514">
            <v>5.1100000000000003</v>
          </cell>
          <cell r="L514">
            <v>0.55230000000000001</v>
          </cell>
          <cell r="M514" t="str">
            <v>DURA</v>
          </cell>
          <cell r="N514" t="str">
            <v>449-020</v>
          </cell>
          <cell r="O514">
            <v>5</v>
          </cell>
          <cell r="P514" t="str">
            <v>D</v>
          </cell>
          <cell r="Q514">
            <v>5.1773049645390072</v>
          </cell>
          <cell r="R514">
            <v>5.8503546099290773</v>
          </cell>
          <cell r="S514">
            <v>4.8499999999999996</v>
          </cell>
          <cell r="T514">
            <v>4.8499999999999996</v>
          </cell>
          <cell r="U514">
            <v>4.8499999999999996</v>
          </cell>
          <cell r="V514">
            <v>5.1100000000000003</v>
          </cell>
          <cell r="W514">
            <v>5.1100000000000003</v>
          </cell>
          <cell r="X514"/>
          <cell r="Y514" t="str">
            <v/>
          </cell>
          <cell r="Z514">
            <v>540</v>
          </cell>
          <cell r="AA514">
            <v>0</v>
          </cell>
          <cell r="AB514">
            <v>0</v>
          </cell>
          <cell r="AC514">
            <v>0</v>
          </cell>
          <cell r="AD514">
            <v>0</v>
          </cell>
          <cell r="AE514"/>
          <cell r="AF514" t="e">
            <v>#N/A</v>
          </cell>
        </row>
        <row r="515">
          <cell r="A515" t="str">
            <v>ACTIVE</v>
          </cell>
          <cell r="B515" t="str">
            <v>449-025</v>
          </cell>
          <cell r="C515">
            <v>22551181</v>
          </cell>
          <cell r="D515" t="str">
            <v>449-025</v>
          </cell>
          <cell r="E515" t="str">
            <v>SCH 40</v>
          </cell>
          <cell r="F515" t="str">
            <v>2-1/2 SPIGOT PLUG</v>
          </cell>
          <cell r="G515">
            <v>0.374</v>
          </cell>
          <cell r="H515">
            <v>0.169643408</v>
          </cell>
          <cell r="I515">
            <v>25</v>
          </cell>
          <cell r="J515" t="str">
            <v>-</v>
          </cell>
          <cell r="K515">
            <v>8.956989247311828</v>
          </cell>
          <cell r="L515">
            <v>0.9012</v>
          </cell>
          <cell r="M515" t="str">
            <v>DURA</v>
          </cell>
          <cell r="N515" t="str">
            <v>449-025</v>
          </cell>
          <cell r="O515">
            <v>5</v>
          </cell>
          <cell r="P515" t="str">
            <v>D</v>
          </cell>
          <cell r="Q515">
            <v>8.8770685579196211</v>
          </cell>
          <cell r="R515">
            <v>10.031087470449171</v>
          </cell>
          <cell r="S515">
            <v>8.33</v>
          </cell>
          <cell r="T515">
            <v>8.33</v>
          </cell>
          <cell r="U515">
            <v>8.33</v>
          </cell>
          <cell r="V515">
            <v>8.956989247311828</v>
          </cell>
          <cell r="W515">
            <v>8.956989247311828</v>
          </cell>
          <cell r="X515"/>
          <cell r="Y515" t="str">
            <v/>
          </cell>
          <cell r="Z515">
            <v>541</v>
          </cell>
          <cell r="AA515">
            <v>0</v>
          </cell>
          <cell r="AB515">
            <v>0</v>
          </cell>
          <cell r="AC515">
            <v>0</v>
          </cell>
          <cell r="AD515">
            <v>0</v>
          </cell>
          <cell r="AE515"/>
          <cell r="AF515" t="e">
            <v>#N/A</v>
          </cell>
        </row>
        <row r="516">
          <cell r="A516" t="str">
            <v>ACTIVE</v>
          </cell>
          <cell r="B516" t="str">
            <v>449-030</v>
          </cell>
          <cell r="C516">
            <v>22551183</v>
          </cell>
          <cell r="D516" t="str">
            <v>449-030</v>
          </cell>
          <cell r="E516" t="str">
            <v>SCH 40</v>
          </cell>
          <cell r="F516" t="str">
            <v>3 SPIGOT PLUG</v>
          </cell>
          <cell r="G516">
            <v>0.38200000000000001</v>
          </cell>
          <cell r="H516">
            <v>0.17327214399999999</v>
          </cell>
          <cell r="I516">
            <v>25</v>
          </cell>
          <cell r="J516" t="str">
            <v>-</v>
          </cell>
          <cell r="K516">
            <v>11.806451612903226</v>
          </cell>
          <cell r="L516">
            <v>1.5015000000000001</v>
          </cell>
          <cell r="M516" t="str">
            <v>DURA</v>
          </cell>
          <cell r="N516" t="str">
            <v>449-030</v>
          </cell>
          <cell r="O516">
            <v>5</v>
          </cell>
          <cell r="P516" t="str">
            <v>D</v>
          </cell>
          <cell r="Q516">
            <v>11.713947990543737</v>
          </cell>
          <cell r="R516">
            <v>13.236761229314421</v>
          </cell>
          <cell r="S516">
            <v>10.98</v>
          </cell>
          <cell r="T516">
            <v>10.98</v>
          </cell>
          <cell r="U516">
            <v>10.98</v>
          </cell>
          <cell r="V516">
            <v>11.806451612903226</v>
          </cell>
          <cell r="W516">
            <v>11.806451612903226</v>
          </cell>
          <cell r="X516"/>
          <cell r="Y516" t="str">
            <v/>
          </cell>
          <cell r="Z516">
            <v>542</v>
          </cell>
          <cell r="AA516">
            <v>0</v>
          </cell>
          <cell r="AB516">
            <v>0</v>
          </cell>
          <cell r="AC516">
            <v>0</v>
          </cell>
          <cell r="AD516">
            <v>0</v>
          </cell>
          <cell r="AE516"/>
          <cell r="AF516" t="e">
            <v>#N/A</v>
          </cell>
        </row>
        <row r="517">
          <cell r="A517" t="str">
            <v>ACTIVE</v>
          </cell>
          <cell r="B517" t="str">
            <v>449-040</v>
          </cell>
          <cell r="C517">
            <v>22551185</v>
          </cell>
          <cell r="D517" t="str">
            <v>449-040</v>
          </cell>
          <cell r="E517" t="str">
            <v>SCH 40</v>
          </cell>
          <cell r="F517" t="str">
            <v>4 SPIGOT PLUG</v>
          </cell>
          <cell r="G517">
            <v>0.72899999999999998</v>
          </cell>
          <cell r="H517">
            <v>0.330668568</v>
          </cell>
          <cell r="I517">
            <v>10</v>
          </cell>
          <cell r="J517" t="str">
            <v>-</v>
          </cell>
          <cell r="K517">
            <v>26.731182795698924</v>
          </cell>
          <cell r="L517">
            <v>2.8276500000000002</v>
          </cell>
          <cell r="M517" t="str">
            <v>DURA</v>
          </cell>
          <cell r="N517" t="str">
            <v>449-040</v>
          </cell>
          <cell r="O517" t="str">
            <v>BOX</v>
          </cell>
          <cell r="P517" t="str">
            <v>D</v>
          </cell>
          <cell r="Q517">
            <v>26.524822695035461</v>
          </cell>
          <cell r="R517">
            <v>29.973049645390066</v>
          </cell>
          <cell r="S517">
            <v>24.86</v>
          </cell>
          <cell r="T517">
            <v>24.86</v>
          </cell>
          <cell r="U517">
            <v>24.86</v>
          </cell>
          <cell r="V517">
            <v>26.731182795698924</v>
          </cell>
          <cell r="W517">
            <v>26.731182795698924</v>
          </cell>
          <cell r="X517"/>
          <cell r="Y517" t="str">
            <v/>
          </cell>
          <cell r="Z517">
            <v>543</v>
          </cell>
          <cell r="AA517">
            <v>0</v>
          </cell>
          <cell r="AB517">
            <v>0</v>
          </cell>
          <cell r="AC517">
            <v>0</v>
          </cell>
          <cell r="AD517">
            <v>0</v>
          </cell>
          <cell r="AE517"/>
          <cell r="AF517" t="e">
            <v>#N/A</v>
          </cell>
        </row>
        <row r="518">
          <cell r="A518" t="str">
            <v>ACTIVE</v>
          </cell>
          <cell r="B518" t="str">
            <v>450-002</v>
          </cell>
          <cell r="C518">
            <v>22551152</v>
          </cell>
          <cell r="D518" t="str">
            <v>450-002</v>
          </cell>
          <cell r="E518" t="str">
            <v>SCH 40</v>
          </cell>
          <cell r="F518" t="str">
            <v>1/4 PLUG MIPT</v>
          </cell>
          <cell r="G518">
            <v>1.7000000000000001E-2</v>
          </cell>
          <cell r="H518">
            <v>7.7110640000000001E-3</v>
          </cell>
          <cell r="I518">
            <v>500</v>
          </cell>
          <cell r="J518" t="str">
            <v>-</v>
          </cell>
          <cell r="K518">
            <v>1.4838709677419353</v>
          </cell>
          <cell r="L518">
            <v>0.14909999999999998</v>
          </cell>
          <cell r="M518" t="str">
            <v>DURA</v>
          </cell>
          <cell r="N518" t="str">
            <v>450-002</v>
          </cell>
          <cell r="O518">
            <v>10</v>
          </cell>
          <cell r="P518" t="str">
            <v>D</v>
          </cell>
          <cell r="Q518">
            <v>1.4657210401891254</v>
          </cell>
          <cell r="R518">
            <v>1.6562647754137116</v>
          </cell>
          <cell r="S518">
            <v>1.38</v>
          </cell>
          <cell r="T518">
            <v>1.38</v>
          </cell>
          <cell r="U518">
            <v>1.38</v>
          </cell>
          <cell r="V518">
            <v>1.4838709677419353</v>
          </cell>
          <cell r="W518">
            <v>1.4838709677419353</v>
          </cell>
          <cell r="X518"/>
          <cell r="Y518" t="str">
            <v/>
          </cell>
          <cell r="Z518">
            <v>544</v>
          </cell>
          <cell r="AA518">
            <v>0</v>
          </cell>
          <cell r="AB518">
            <v>0</v>
          </cell>
          <cell r="AC518">
            <v>0</v>
          </cell>
          <cell r="AD518">
            <v>0</v>
          </cell>
          <cell r="AE518"/>
          <cell r="AF518" t="e">
            <v>#N/A</v>
          </cell>
        </row>
        <row r="519">
          <cell r="A519" t="str">
            <v>ACTIVE</v>
          </cell>
          <cell r="B519" t="str">
            <v>450-003</v>
          </cell>
          <cell r="C519">
            <v>22551154</v>
          </cell>
          <cell r="D519" t="str">
            <v>450-003</v>
          </cell>
          <cell r="E519" t="str">
            <v>SCH 40</v>
          </cell>
          <cell r="F519" t="str">
            <v>3/8 PLUG MIPT</v>
          </cell>
          <cell r="G519">
            <v>2.5999999999999999E-2</v>
          </cell>
          <cell r="H519">
            <v>1.1793392E-2</v>
          </cell>
          <cell r="I519">
            <v>500</v>
          </cell>
          <cell r="J519" t="str">
            <v>-</v>
          </cell>
          <cell r="K519">
            <v>2.268817204301075</v>
          </cell>
          <cell r="L519">
            <v>0.2268</v>
          </cell>
          <cell r="M519" t="str">
            <v>DURA</v>
          </cell>
          <cell r="N519" t="str">
            <v>450-003</v>
          </cell>
          <cell r="O519">
            <v>10</v>
          </cell>
          <cell r="P519" t="str">
            <v>D</v>
          </cell>
          <cell r="Q519">
            <v>2.2340425531914891</v>
          </cell>
          <cell r="R519">
            <v>2.5244680851063825</v>
          </cell>
          <cell r="S519">
            <v>2.11</v>
          </cell>
          <cell r="T519">
            <v>2.11</v>
          </cell>
          <cell r="U519">
            <v>2.11</v>
          </cell>
          <cell r="V519">
            <v>2.268817204301075</v>
          </cell>
          <cell r="W519">
            <v>2.268817204301075</v>
          </cell>
          <cell r="X519"/>
          <cell r="Y519" t="str">
            <v/>
          </cell>
          <cell r="Z519">
            <v>545</v>
          </cell>
          <cell r="AA519">
            <v>0</v>
          </cell>
          <cell r="AB519">
            <v>0</v>
          </cell>
          <cell r="AC519">
            <v>0</v>
          </cell>
          <cell r="AD519">
            <v>0</v>
          </cell>
          <cell r="AE519"/>
          <cell r="AF519" t="e">
            <v>#N/A</v>
          </cell>
        </row>
        <row r="520">
          <cell r="A520" t="str">
            <v>ACTIVE</v>
          </cell>
          <cell r="B520" t="str">
            <v>450-005</v>
          </cell>
          <cell r="C520">
            <v>22551109</v>
          </cell>
          <cell r="D520" t="str">
            <v>450-005</v>
          </cell>
          <cell r="E520" t="str">
            <v>SCH 40</v>
          </cell>
          <cell r="F520" t="str">
            <v>1/2 PLUG MIPT</v>
          </cell>
          <cell r="G520">
            <v>2.5999999999999999E-2</v>
          </cell>
          <cell r="H520">
            <v>1.1793392E-2</v>
          </cell>
          <cell r="I520">
            <v>250</v>
          </cell>
          <cell r="J520" t="str">
            <v>-</v>
          </cell>
          <cell r="K520">
            <v>2.14</v>
          </cell>
          <cell r="L520">
            <v>0.19792500000000002</v>
          </cell>
          <cell r="M520" t="str">
            <v>DURA</v>
          </cell>
          <cell r="N520" t="str">
            <v>450-005</v>
          </cell>
          <cell r="O520">
            <v>10</v>
          </cell>
          <cell r="P520" t="str">
            <v>D</v>
          </cell>
          <cell r="Q520">
            <v>2.6122931442080377</v>
          </cell>
          <cell r="R520">
            <v>2.9518912529550825</v>
          </cell>
          <cell r="S520">
            <v>2.0299999999999998</v>
          </cell>
          <cell r="T520">
            <v>2.0299999999999998</v>
          </cell>
          <cell r="U520">
            <v>2.0299999999999998</v>
          </cell>
          <cell r="V520">
            <v>2.14</v>
          </cell>
          <cell r="W520">
            <v>2.14</v>
          </cell>
          <cell r="X520"/>
          <cell r="Y520" t="str">
            <v/>
          </cell>
          <cell r="Z520">
            <v>546</v>
          </cell>
          <cell r="AA520">
            <v>0</v>
          </cell>
          <cell r="AB520">
            <v>0</v>
          </cell>
          <cell r="AC520">
            <v>0</v>
          </cell>
          <cell r="AD520">
            <v>0</v>
          </cell>
          <cell r="AE520"/>
          <cell r="AF520" t="e">
            <v>#N/A</v>
          </cell>
        </row>
        <row r="521">
          <cell r="A521" t="str">
            <v>ACTIVE</v>
          </cell>
          <cell r="B521" t="str">
            <v>450-007</v>
          </cell>
          <cell r="C521">
            <v>22551116</v>
          </cell>
          <cell r="D521" t="str">
            <v>450-007</v>
          </cell>
          <cell r="E521" t="str">
            <v>SCH 40</v>
          </cell>
          <cell r="F521" t="str">
            <v>3/4 PLUG MIPT</v>
          </cell>
          <cell r="G521">
            <v>3.5999999999999997E-2</v>
          </cell>
          <cell r="H521">
            <v>1.6329311999999999E-2</v>
          </cell>
          <cell r="I521">
            <v>500</v>
          </cell>
          <cell r="J521" t="str">
            <v>-</v>
          </cell>
          <cell r="K521">
            <v>2.29</v>
          </cell>
          <cell r="L521">
            <v>0.23541000000000001</v>
          </cell>
          <cell r="M521" t="str">
            <v>DURA</v>
          </cell>
          <cell r="N521" t="str">
            <v>450-007</v>
          </cell>
          <cell r="O521">
            <v>10</v>
          </cell>
          <cell r="P521" t="str">
            <v>C</v>
          </cell>
          <cell r="Q521">
            <v>3.0732860520094563</v>
          </cell>
          <cell r="R521">
            <v>3.4728132387706854</v>
          </cell>
          <cell r="S521">
            <v>2.1800000000000002</v>
          </cell>
          <cell r="T521">
            <v>2.1800000000000002</v>
          </cell>
          <cell r="U521">
            <v>2.1800000000000002</v>
          </cell>
          <cell r="V521">
            <v>2.29</v>
          </cell>
          <cell r="W521">
            <v>2.29</v>
          </cell>
          <cell r="X521"/>
          <cell r="Y521" t="str">
            <v/>
          </cell>
          <cell r="Z521">
            <v>547</v>
          </cell>
          <cell r="AA521">
            <v>0</v>
          </cell>
          <cell r="AB521">
            <v>0</v>
          </cell>
          <cell r="AC521">
            <v>0</v>
          </cell>
          <cell r="AD521">
            <v>0</v>
          </cell>
          <cell r="AE521"/>
          <cell r="AF521" t="e">
            <v>#N/A</v>
          </cell>
        </row>
        <row r="522">
          <cell r="A522" t="str">
            <v>ACTIVE</v>
          </cell>
          <cell r="B522" t="str">
            <v>450-010</v>
          </cell>
          <cell r="C522">
            <v>22551124</v>
          </cell>
          <cell r="D522" t="str">
            <v>450-010</v>
          </cell>
          <cell r="E522" t="str">
            <v>SCH 40</v>
          </cell>
          <cell r="F522" t="str">
            <v>1 PLUG MIPT</v>
          </cell>
          <cell r="G522">
            <v>5.5E-2</v>
          </cell>
          <cell r="H522">
            <v>2.4947560000000001E-2</v>
          </cell>
          <cell r="I522">
            <v>250</v>
          </cell>
          <cell r="J522" t="str">
            <v>-</v>
          </cell>
          <cell r="K522">
            <v>3.74</v>
          </cell>
          <cell r="L522">
            <v>0.33600000000000002</v>
          </cell>
          <cell r="M522" t="str">
            <v>DURA</v>
          </cell>
          <cell r="N522" t="str">
            <v>450-010</v>
          </cell>
          <cell r="O522">
            <v>10</v>
          </cell>
          <cell r="P522" t="str">
            <v>D</v>
          </cell>
          <cell r="Q522">
            <v>4.5508274231678492</v>
          </cell>
          <cell r="R522">
            <v>5.1424349881796694</v>
          </cell>
          <cell r="S522">
            <v>3.5499999999999994</v>
          </cell>
          <cell r="T522">
            <v>3.5499999999999994</v>
          </cell>
          <cell r="U522">
            <v>3.5499999999999994</v>
          </cell>
          <cell r="V522">
            <v>3.74</v>
          </cell>
          <cell r="W522">
            <v>3.74</v>
          </cell>
          <cell r="X522"/>
          <cell r="Y522" t="str">
            <v/>
          </cell>
          <cell r="Z522">
            <v>548</v>
          </cell>
          <cell r="AA522">
            <v>0</v>
          </cell>
          <cell r="AB522">
            <v>0</v>
          </cell>
          <cell r="AC522">
            <v>0</v>
          </cell>
          <cell r="AD522">
            <v>0</v>
          </cell>
          <cell r="AE522"/>
          <cell r="AF522" t="e">
            <v>#N/A</v>
          </cell>
        </row>
        <row r="523">
          <cell r="A523" t="str">
            <v>ACTIVE</v>
          </cell>
          <cell r="B523" t="str">
            <v>450-012</v>
          </cell>
          <cell r="C523">
            <v>22551132</v>
          </cell>
          <cell r="D523" t="str">
            <v>450-012</v>
          </cell>
          <cell r="E523" t="str">
            <v>SCH 40</v>
          </cell>
          <cell r="F523" t="str">
            <v>1-1/4 PLUG MIPT</v>
          </cell>
          <cell r="G523">
            <v>8.4000000000000005E-2</v>
          </cell>
          <cell r="H523">
            <v>3.8101728000000001E-2</v>
          </cell>
          <cell r="I523">
            <v>125</v>
          </cell>
          <cell r="J523" t="str">
            <v>-</v>
          </cell>
          <cell r="K523">
            <v>3.94</v>
          </cell>
          <cell r="L523">
            <v>0.47880000000000006</v>
          </cell>
          <cell r="M523" t="str">
            <v>DURA</v>
          </cell>
          <cell r="N523" t="str">
            <v>450-012</v>
          </cell>
          <cell r="O523">
            <v>5</v>
          </cell>
          <cell r="P523" t="str">
            <v>D</v>
          </cell>
          <cell r="Q523">
            <v>3.9834515366430261</v>
          </cell>
          <cell r="R523">
            <v>4.5013002364066192</v>
          </cell>
          <cell r="S523">
            <v>3.74</v>
          </cell>
          <cell r="T523">
            <v>3.74</v>
          </cell>
          <cell r="U523">
            <v>3.74</v>
          </cell>
          <cell r="V523">
            <v>3.94</v>
          </cell>
          <cell r="W523">
            <v>3.94</v>
          </cell>
          <cell r="X523"/>
          <cell r="Y523" t="str">
            <v/>
          </cell>
          <cell r="Z523">
            <v>549</v>
          </cell>
          <cell r="AA523">
            <v>0</v>
          </cell>
          <cell r="AB523">
            <v>0</v>
          </cell>
          <cell r="AC523">
            <v>0</v>
          </cell>
          <cell r="AD523">
            <v>0</v>
          </cell>
          <cell r="AE523"/>
          <cell r="AF523" t="e">
            <v>#N/A</v>
          </cell>
        </row>
        <row r="524">
          <cell r="A524" t="str">
            <v>ACTIVE</v>
          </cell>
          <cell r="B524" t="str">
            <v>450-015</v>
          </cell>
          <cell r="C524">
            <v>22551140</v>
          </cell>
          <cell r="D524" t="str">
            <v>450-015</v>
          </cell>
          <cell r="E524" t="str">
            <v>SCH 40</v>
          </cell>
          <cell r="F524" t="str">
            <v>1-1/2 PLUG MIPT</v>
          </cell>
          <cell r="G524">
            <v>0.10199999999999999</v>
          </cell>
          <cell r="H524">
            <v>4.6266383999999994E-2</v>
          </cell>
          <cell r="I524">
            <v>125</v>
          </cell>
          <cell r="J524" t="str">
            <v>-</v>
          </cell>
          <cell r="K524">
            <v>4.22</v>
          </cell>
          <cell r="L524">
            <v>4.2943950000000006</v>
          </cell>
          <cell r="M524" t="str">
            <v>DURA</v>
          </cell>
          <cell r="N524" t="str">
            <v>450-015</v>
          </cell>
          <cell r="O524">
            <v>5</v>
          </cell>
          <cell r="P524" t="str">
            <v>D</v>
          </cell>
          <cell r="Q524">
            <v>4.2789598108747047</v>
          </cell>
          <cell r="R524">
            <v>4.8352245862884162</v>
          </cell>
          <cell r="S524">
            <v>4.01</v>
          </cell>
          <cell r="T524">
            <v>4.01</v>
          </cell>
          <cell r="U524">
            <v>4.01</v>
          </cell>
          <cell r="V524">
            <v>4.22</v>
          </cell>
          <cell r="W524">
            <v>4.22</v>
          </cell>
          <cell r="X524"/>
          <cell r="Y524" t="str">
            <v/>
          </cell>
          <cell r="Z524">
            <v>550</v>
          </cell>
          <cell r="AA524">
            <v>0</v>
          </cell>
          <cell r="AB524">
            <v>0</v>
          </cell>
          <cell r="AC524">
            <v>0</v>
          </cell>
          <cell r="AD524">
            <v>0</v>
          </cell>
          <cell r="AE524"/>
          <cell r="AF524" t="e">
            <v>#N/A</v>
          </cell>
        </row>
        <row r="525">
          <cell r="A525" t="str">
            <v>ACTIVE</v>
          </cell>
          <cell r="B525" t="str">
            <v>450-020</v>
          </cell>
          <cell r="C525">
            <v>22551142</v>
          </cell>
          <cell r="D525" t="str">
            <v>450-020</v>
          </cell>
          <cell r="E525" t="str">
            <v>SCH 40</v>
          </cell>
          <cell r="F525" t="str">
            <v>2 PLUG MIPT</v>
          </cell>
          <cell r="G525">
            <v>0.16600000000000001</v>
          </cell>
          <cell r="H525">
            <v>7.5296271999999997E-2</v>
          </cell>
          <cell r="I525">
            <v>50</v>
          </cell>
          <cell r="J525" t="str">
            <v>-</v>
          </cell>
          <cell r="K525">
            <v>5.45</v>
          </cell>
          <cell r="L525">
            <v>0.50410500000000003</v>
          </cell>
          <cell r="M525" t="str">
            <v>DURA</v>
          </cell>
          <cell r="N525" t="str">
            <v>450-020</v>
          </cell>
          <cell r="O525">
            <v>5</v>
          </cell>
          <cell r="P525" t="str">
            <v>D</v>
          </cell>
          <cell r="Q525">
            <v>5.5200945626477544</v>
          </cell>
          <cell r="R525">
            <v>6.2377068557919619</v>
          </cell>
          <cell r="S525">
            <v>5.18</v>
          </cell>
          <cell r="T525">
            <v>5.18</v>
          </cell>
          <cell r="U525">
            <v>5.18</v>
          </cell>
          <cell r="V525">
            <v>5.45</v>
          </cell>
          <cell r="W525">
            <v>5.45</v>
          </cell>
          <cell r="X525"/>
          <cell r="Y525" t="str">
            <v/>
          </cell>
          <cell r="Z525">
            <v>551</v>
          </cell>
          <cell r="AA525">
            <v>0</v>
          </cell>
          <cell r="AB525">
            <v>0</v>
          </cell>
          <cell r="AC525">
            <v>0</v>
          </cell>
          <cell r="AD525">
            <v>0</v>
          </cell>
          <cell r="AE525"/>
          <cell r="AF525" t="e">
            <v>#N/A</v>
          </cell>
        </row>
        <row r="526">
          <cell r="A526" t="str">
            <v>ACTIVE</v>
          </cell>
          <cell r="B526" t="str">
            <v>450-025</v>
          </cell>
          <cell r="C526">
            <v>22551144</v>
          </cell>
          <cell r="D526" t="str">
            <v>450-025</v>
          </cell>
          <cell r="E526" t="str">
            <v>SCH 40</v>
          </cell>
          <cell r="F526" t="str">
            <v>2-1/2 PLUG MIPT</v>
          </cell>
          <cell r="G526">
            <v>0.34100000000000003</v>
          </cell>
          <cell r="H526">
            <v>0.15467487200000002</v>
          </cell>
          <cell r="I526">
            <v>25</v>
          </cell>
          <cell r="J526" t="str">
            <v>-</v>
          </cell>
          <cell r="K526">
            <v>7.7419354838709671</v>
          </cell>
          <cell r="L526">
            <v>0.77700000000000002</v>
          </cell>
          <cell r="M526" t="str">
            <v>DURA</v>
          </cell>
          <cell r="N526" t="str">
            <v>450-025</v>
          </cell>
          <cell r="O526">
            <v>5</v>
          </cell>
          <cell r="P526" t="str">
            <v>D</v>
          </cell>
          <cell r="Q526">
            <v>7.671394799054374</v>
          </cell>
          <cell r="R526">
            <v>8.6686761229314424</v>
          </cell>
          <cell r="S526">
            <v>7.2</v>
          </cell>
          <cell r="T526">
            <v>7.2</v>
          </cell>
          <cell r="U526">
            <v>7.2</v>
          </cell>
          <cell r="V526">
            <v>7.7419354838709671</v>
          </cell>
          <cell r="W526">
            <v>7.7419354838709671</v>
          </cell>
          <cell r="X526"/>
          <cell r="Y526" t="str">
            <v/>
          </cell>
          <cell r="Z526">
            <v>552</v>
          </cell>
          <cell r="AA526">
            <v>0</v>
          </cell>
          <cell r="AB526">
            <v>0</v>
          </cell>
          <cell r="AC526">
            <v>0</v>
          </cell>
          <cell r="AD526">
            <v>0</v>
          </cell>
          <cell r="AE526"/>
          <cell r="AF526" t="e">
            <v>#N/A</v>
          </cell>
        </row>
        <row r="527">
          <cell r="A527" t="str">
            <v>ACTIVE</v>
          </cell>
          <cell r="B527" t="str">
            <v>450-030</v>
          </cell>
          <cell r="C527">
            <v>22551146</v>
          </cell>
          <cell r="D527" t="str">
            <v>450-030</v>
          </cell>
          <cell r="E527" t="str">
            <v>SCH 40</v>
          </cell>
          <cell r="F527" t="str">
            <v>3 PLUG MIPT</v>
          </cell>
          <cell r="G527">
            <v>0.46600000000000003</v>
          </cell>
          <cell r="H527">
            <v>0.21137387200000002</v>
          </cell>
          <cell r="I527">
            <v>25</v>
          </cell>
          <cell r="J527" t="str">
            <v>-</v>
          </cell>
          <cell r="K527">
            <v>11.709677419354838</v>
          </cell>
          <cell r="L527">
            <v>1.1770500000000002</v>
          </cell>
          <cell r="M527" t="str">
            <v>DURA</v>
          </cell>
          <cell r="N527" t="str">
            <v>450-030</v>
          </cell>
          <cell r="O527">
            <v>5</v>
          </cell>
          <cell r="P527" t="str">
            <v>D</v>
          </cell>
          <cell r="Q527">
            <v>11.619385342789599</v>
          </cell>
          <cell r="R527">
            <v>13.129905437352246</v>
          </cell>
          <cell r="S527">
            <v>10.89</v>
          </cell>
          <cell r="T527">
            <v>10.89</v>
          </cell>
          <cell r="U527">
            <v>10.89</v>
          </cell>
          <cell r="V527">
            <v>11.709677419354838</v>
          </cell>
          <cell r="W527">
            <v>11.709677419354838</v>
          </cell>
          <cell r="X527"/>
          <cell r="Y527" t="str">
            <v/>
          </cell>
          <cell r="Z527">
            <v>553</v>
          </cell>
          <cell r="AA527">
            <v>0</v>
          </cell>
          <cell r="AB527">
            <v>0</v>
          </cell>
          <cell r="AC527">
            <v>0</v>
          </cell>
          <cell r="AD527">
            <v>0</v>
          </cell>
          <cell r="AE527"/>
          <cell r="AF527" t="e">
            <v>#N/A</v>
          </cell>
        </row>
        <row r="528">
          <cell r="A528" t="str">
            <v>ACTIVE</v>
          </cell>
          <cell r="B528" t="str">
            <v>450-040</v>
          </cell>
          <cell r="C528">
            <v>22551148</v>
          </cell>
          <cell r="D528" t="str">
            <v>450-040</v>
          </cell>
          <cell r="E528" t="str">
            <v>SCH 40</v>
          </cell>
          <cell r="F528" t="str">
            <v>4 PLUG MIPT</v>
          </cell>
          <cell r="G528">
            <v>0.76400000000000001</v>
          </cell>
          <cell r="H528">
            <v>0.34654428799999998</v>
          </cell>
          <cell r="I528">
            <v>10</v>
          </cell>
          <cell r="J528" t="str">
            <v>-</v>
          </cell>
          <cell r="K528">
            <v>26.430107526881716</v>
          </cell>
          <cell r="L528">
            <v>2.7951000000000001</v>
          </cell>
          <cell r="M528" t="str">
            <v>DURA</v>
          </cell>
          <cell r="N528" t="str">
            <v>450-040</v>
          </cell>
          <cell r="O528" t="str">
            <v>BOX</v>
          </cell>
          <cell r="P528" t="str">
            <v>D</v>
          </cell>
          <cell r="Q528">
            <v>26.217494089834517</v>
          </cell>
          <cell r="R528">
            <v>29.625768321513</v>
          </cell>
          <cell r="S528">
            <v>24.58</v>
          </cell>
          <cell r="T528">
            <v>24.58</v>
          </cell>
          <cell r="U528">
            <v>24.58</v>
          </cell>
          <cell r="V528">
            <v>26.430107526881716</v>
          </cell>
          <cell r="W528">
            <v>26.430107526881716</v>
          </cell>
          <cell r="X528"/>
          <cell r="Y528" t="str">
            <v/>
          </cell>
          <cell r="Z528">
            <v>554</v>
          </cell>
          <cell r="AA528">
            <v>0</v>
          </cell>
          <cell r="AB528">
            <v>0</v>
          </cell>
          <cell r="AC528">
            <v>0</v>
          </cell>
          <cell r="AD528">
            <v>0</v>
          </cell>
          <cell r="AE528"/>
          <cell r="AF528" t="e">
            <v>#N/A</v>
          </cell>
        </row>
        <row r="529">
          <cell r="A529" t="str">
            <v>ACTIVE</v>
          </cell>
          <cell r="B529" t="str">
            <v>457-005</v>
          </cell>
          <cell r="C529">
            <v>22557408</v>
          </cell>
          <cell r="D529" t="str">
            <v>457-005</v>
          </cell>
          <cell r="E529" t="str">
            <v>SCH 40</v>
          </cell>
          <cell r="F529" t="str">
            <v>1/2 UNION SLIP X SLIP</v>
          </cell>
          <cell r="G529">
            <v>0.14599999999999999</v>
          </cell>
          <cell r="H529">
            <v>6.6224432E-2</v>
          </cell>
          <cell r="I529">
            <v>50</v>
          </cell>
          <cell r="J529" t="str">
            <v>-</v>
          </cell>
          <cell r="K529">
            <v>7.913978494623656</v>
          </cell>
          <cell r="L529">
            <v>0.77280000000000004</v>
          </cell>
          <cell r="M529" t="str">
            <v>DURA</v>
          </cell>
          <cell r="N529" t="str">
            <v>457-005</v>
          </cell>
          <cell r="O529" t="str">
            <v>BOX</v>
          </cell>
          <cell r="P529" t="str">
            <v>D</v>
          </cell>
          <cell r="Q529">
            <v>8.0141843971631204</v>
          </cell>
          <cell r="R529">
            <v>9.0560283687943244</v>
          </cell>
          <cell r="S529">
            <v>7.36</v>
          </cell>
          <cell r="T529">
            <v>7.36</v>
          </cell>
          <cell r="U529">
            <v>7.36</v>
          </cell>
          <cell r="V529">
            <v>7.913978494623656</v>
          </cell>
          <cell r="W529">
            <v>7.913978494623656</v>
          </cell>
          <cell r="X529"/>
          <cell r="Y529" t="str">
            <v/>
          </cell>
          <cell r="Z529">
            <v>555</v>
          </cell>
          <cell r="AA529">
            <v>0</v>
          </cell>
          <cell r="AB529">
            <v>0</v>
          </cell>
          <cell r="AC529">
            <v>0</v>
          </cell>
          <cell r="AD529">
            <v>0</v>
          </cell>
          <cell r="AE529"/>
          <cell r="AF529" t="e">
            <v>#N/A</v>
          </cell>
        </row>
        <row r="530">
          <cell r="A530" t="str">
            <v>ACTIVE</v>
          </cell>
          <cell r="B530" t="str">
            <v>457-007</v>
          </cell>
          <cell r="C530">
            <v>22557416</v>
          </cell>
          <cell r="D530" t="str">
            <v>457-007</v>
          </cell>
          <cell r="E530" t="str">
            <v>SCH 40</v>
          </cell>
          <cell r="F530" t="str">
            <v>3/4 UNION SLIP X SLIP</v>
          </cell>
          <cell r="G530">
            <v>0.27700000000000002</v>
          </cell>
          <cell r="H530">
            <v>0.12564498400000002</v>
          </cell>
          <cell r="I530">
            <v>50</v>
          </cell>
          <cell r="J530" t="str">
            <v>-</v>
          </cell>
          <cell r="K530">
            <v>8.9999999999999982</v>
          </cell>
          <cell r="L530">
            <v>0.91791</v>
          </cell>
          <cell r="M530" t="str">
            <v>DURA</v>
          </cell>
          <cell r="N530" t="str">
            <v>457-007</v>
          </cell>
          <cell r="O530" t="str">
            <v>BOX</v>
          </cell>
          <cell r="P530" t="str">
            <v>B</v>
          </cell>
          <cell r="Q530">
            <v>10.390070921985815</v>
          </cell>
          <cell r="R530">
            <v>11.74078014184397</v>
          </cell>
          <cell r="S530">
            <v>8.3699999999999992</v>
          </cell>
          <cell r="T530">
            <v>8.3699999999999992</v>
          </cell>
          <cell r="U530">
            <v>8.3699999999999992</v>
          </cell>
          <cell r="V530">
            <v>8.9999999999999982</v>
          </cell>
          <cell r="W530">
            <v>8.9999999999999982</v>
          </cell>
          <cell r="X530"/>
          <cell r="Y530" t="str">
            <v/>
          </cell>
          <cell r="Z530">
            <v>556</v>
          </cell>
          <cell r="AA530">
            <v>0</v>
          </cell>
          <cell r="AB530">
            <v>0</v>
          </cell>
          <cell r="AC530">
            <v>0</v>
          </cell>
          <cell r="AD530">
            <v>0</v>
          </cell>
          <cell r="AE530"/>
          <cell r="AF530" t="e">
            <v>#N/A</v>
          </cell>
        </row>
        <row r="531">
          <cell r="A531" t="str">
            <v>ACTIVE</v>
          </cell>
          <cell r="B531" t="str">
            <v>457-010</v>
          </cell>
          <cell r="C531">
            <v>22557424</v>
          </cell>
          <cell r="D531" t="str">
            <v>457-010</v>
          </cell>
          <cell r="E531" t="str">
            <v>SCH 40</v>
          </cell>
          <cell r="F531" t="str">
            <v>1 UNION SLIP X SLIP</v>
          </cell>
          <cell r="G531">
            <v>0.29699999999999999</v>
          </cell>
          <cell r="H531">
            <v>0.13471682399999999</v>
          </cell>
          <cell r="I531">
            <v>18</v>
          </cell>
          <cell r="J531" t="str">
            <v>-</v>
          </cell>
          <cell r="K531">
            <v>9.2688172043010741</v>
          </cell>
          <cell r="L531">
            <v>0.90510000000000002</v>
          </cell>
          <cell r="M531" t="str">
            <v>DURA</v>
          </cell>
          <cell r="N531" t="str">
            <v>457-010</v>
          </cell>
          <cell r="O531" t="str">
            <v>BOX</v>
          </cell>
          <cell r="P531" t="str">
            <v>D</v>
          </cell>
          <cell r="Q531">
            <v>9.5508274231678492</v>
          </cell>
          <cell r="R531">
            <v>10.792434988179668</v>
          </cell>
          <cell r="S531">
            <v>8.6199999999999992</v>
          </cell>
          <cell r="T531">
            <v>8.6199999999999992</v>
          </cell>
          <cell r="U531">
            <v>8.6199999999999992</v>
          </cell>
          <cell r="V531">
            <v>9.2688172043010741</v>
          </cell>
          <cell r="W531">
            <v>9.2688172043010741</v>
          </cell>
          <cell r="X531"/>
          <cell r="Y531" t="str">
            <v/>
          </cell>
          <cell r="Z531">
            <v>557</v>
          </cell>
          <cell r="AA531">
            <v>0</v>
          </cell>
          <cell r="AB531">
            <v>0</v>
          </cell>
          <cell r="AC531">
            <v>0</v>
          </cell>
          <cell r="AD531">
            <v>0</v>
          </cell>
          <cell r="AE531"/>
          <cell r="AF531" t="e">
            <v>#N/A</v>
          </cell>
        </row>
        <row r="532">
          <cell r="A532" t="str">
            <v>ACTIVE</v>
          </cell>
          <cell r="B532" t="str">
            <v>457-012</v>
          </cell>
          <cell r="C532">
            <v>22557432</v>
          </cell>
          <cell r="D532" t="str">
            <v>457-012</v>
          </cell>
          <cell r="E532" t="str">
            <v>SCH 40</v>
          </cell>
          <cell r="F532" t="str">
            <v>1-1/4 UNION SLIP X SLIP</v>
          </cell>
          <cell r="G532">
            <v>0.51700000000000002</v>
          </cell>
          <cell r="H532">
            <v>0.23450706400000002</v>
          </cell>
          <cell r="I532">
            <v>10</v>
          </cell>
          <cell r="J532" t="str">
            <v>-</v>
          </cell>
          <cell r="K532">
            <v>29.86021505376344</v>
          </cell>
          <cell r="L532">
            <v>2.7698999999999998</v>
          </cell>
          <cell r="M532" t="str">
            <v>DURA</v>
          </cell>
          <cell r="N532" t="str">
            <v>457-012</v>
          </cell>
          <cell r="O532" t="str">
            <v>BOX</v>
          </cell>
          <cell r="P532" t="str">
            <v>D</v>
          </cell>
          <cell r="Q532">
            <v>29.621749408983451</v>
          </cell>
          <cell r="R532">
            <v>33.472576832151297</v>
          </cell>
          <cell r="S532">
            <v>27.77</v>
          </cell>
          <cell r="T532">
            <v>27.77</v>
          </cell>
          <cell r="U532">
            <v>27.77</v>
          </cell>
          <cell r="V532">
            <v>29.86021505376344</v>
          </cell>
          <cell r="W532">
            <v>29.86021505376344</v>
          </cell>
          <cell r="X532"/>
          <cell r="Y532" t="str">
            <v/>
          </cell>
          <cell r="Z532">
            <v>558</v>
          </cell>
          <cell r="AA532">
            <v>0</v>
          </cell>
          <cell r="AB532">
            <v>0</v>
          </cell>
          <cell r="AC532">
            <v>0</v>
          </cell>
          <cell r="AD532">
            <v>0</v>
          </cell>
          <cell r="AE532"/>
          <cell r="AF532" t="e">
            <v>#N/A</v>
          </cell>
        </row>
        <row r="533">
          <cell r="A533" t="str">
            <v>ACTIVE</v>
          </cell>
          <cell r="B533" t="str">
            <v>457-015</v>
          </cell>
          <cell r="C533">
            <v>22557440</v>
          </cell>
          <cell r="D533" t="str">
            <v>457-015</v>
          </cell>
          <cell r="E533" t="str">
            <v>SCH 40</v>
          </cell>
          <cell r="F533" t="str">
            <v>1-1/2 UNION SLIP X SLIP</v>
          </cell>
          <cell r="G533">
            <v>0.79400000000000004</v>
          </cell>
          <cell r="H533">
            <v>0.360152048</v>
          </cell>
          <cell r="I533">
            <v>10</v>
          </cell>
          <cell r="J533" t="str">
            <v>-</v>
          </cell>
          <cell r="K533">
            <v>30.98924731182796</v>
          </cell>
          <cell r="L533">
            <v>3.5353500000000002</v>
          </cell>
          <cell r="M533" t="str">
            <v>DURA</v>
          </cell>
          <cell r="N533" t="str">
            <v>457-015</v>
          </cell>
          <cell r="O533" t="str">
            <v>BOX</v>
          </cell>
          <cell r="P533" t="str">
            <v>D</v>
          </cell>
          <cell r="Q533">
            <v>32.056737588652481</v>
          </cell>
          <cell r="R533">
            <v>36.224113475177298</v>
          </cell>
          <cell r="S533">
            <v>28.820000000000004</v>
          </cell>
          <cell r="T533">
            <v>28.820000000000004</v>
          </cell>
          <cell r="U533">
            <v>28.820000000000004</v>
          </cell>
          <cell r="V533">
            <v>30.98924731182796</v>
          </cell>
          <cell r="W533">
            <v>30.98924731182796</v>
          </cell>
          <cell r="X533"/>
          <cell r="Y533" t="str">
            <v/>
          </cell>
          <cell r="Z533">
            <v>559</v>
          </cell>
          <cell r="AA533">
            <v>0</v>
          </cell>
          <cell r="AB533">
            <v>0</v>
          </cell>
          <cell r="AC533">
            <v>0</v>
          </cell>
          <cell r="AD533">
            <v>0</v>
          </cell>
          <cell r="AE533"/>
          <cell r="AF533" t="e">
            <v>#N/A</v>
          </cell>
        </row>
        <row r="534">
          <cell r="A534" t="str">
            <v>ACTIVE</v>
          </cell>
          <cell r="B534" t="str">
            <v>457-020</v>
          </cell>
          <cell r="C534">
            <v>22557459</v>
          </cell>
          <cell r="D534" t="str">
            <v>457-020</v>
          </cell>
          <cell r="E534" t="str">
            <v>SCH 40</v>
          </cell>
          <cell r="F534" t="str">
            <v>2 UNION SLIP X SLIP</v>
          </cell>
          <cell r="G534">
            <v>1.1679999999999999</v>
          </cell>
          <cell r="H534">
            <v>0.529795456</v>
          </cell>
          <cell r="I534">
            <v>16</v>
          </cell>
          <cell r="J534" t="str">
            <v>-</v>
          </cell>
          <cell r="K534">
            <v>41.946236559139784</v>
          </cell>
          <cell r="L534">
            <v>4.09605</v>
          </cell>
          <cell r="M534" t="str">
            <v>DURA</v>
          </cell>
          <cell r="N534" t="str">
            <v>457-020</v>
          </cell>
          <cell r="O534" t="str">
            <v>BOX</v>
          </cell>
          <cell r="P534" t="str">
            <v>D</v>
          </cell>
          <cell r="Q534">
            <v>44.408983451536642</v>
          </cell>
          <cell r="R534">
            <v>50.182151300236399</v>
          </cell>
          <cell r="S534">
            <v>39.01</v>
          </cell>
          <cell r="T534">
            <v>39.01</v>
          </cell>
          <cell r="U534">
            <v>39.01</v>
          </cell>
          <cell r="V534">
            <v>41.946236559139784</v>
          </cell>
          <cell r="W534">
            <v>41.946236559139784</v>
          </cell>
          <cell r="X534"/>
          <cell r="Y534" t="str">
            <v/>
          </cell>
          <cell r="Z534">
            <v>560</v>
          </cell>
          <cell r="AA534">
            <v>0</v>
          </cell>
          <cell r="AB534">
            <v>0</v>
          </cell>
          <cell r="AC534">
            <v>0</v>
          </cell>
          <cell r="AD534">
            <v>0</v>
          </cell>
          <cell r="AE534"/>
          <cell r="AF534" t="e">
            <v>#N/A</v>
          </cell>
        </row>
        <row r="535">
          <cell r="A535" t="str">
            <v>ACTIVE</v>
          </cell>
          <cell r="B535" t="str">
            <v>457-025</v>
          </cell>
          <cell r="C535">
            <v>22557467</v>
          </cell>
          <cell r="D535" t="str">
            <v>457-025</v>
          </cell>
          <cell r="E535" t="str">
            <v>SCH 40</v>
          </cell>
          <cell r="F535" t="str">
            <v>2-1/2 UNION SLIP X SLIP</v>
          </cell>
          <cell r="G535">
            <v>1.887</v>
          </cell>
          <cell r="H535">
            <v>0.85592810399999997</v>
          </cell>
          <cell r="I535">
            <v>3</v>
          </cell>
          <cell r="J535" t="str">
            <v>-</v>
          </cell>
          <cell r="K535">
            <v>58.70967741935484</v>
          </cell>
          <cell r="L535">
            <v>7.4728500000000002</v>
          </cell>
          <cell r="M535" t="str">
            <v>DURA</v>
          </cell>
          <cell r="N535" t="str">
            <v>457-025</v>
          </cell>
          <cell r="O535" t="str">
            <v>BOX</v>
          </cell>
          <cell r="P535" t="str">
            <v>D</v>
          </cell>
          <cell r="Q535">
            <v>58.250591016548462</v>
          </cell>
          <cell r="R535">
            <v>65.823167848699754</v>
          </cell>
          <cell r="S535">
            <v>54.6</v>
          </cell>
          <cell r="T535">
            <v>54.6</v>
          </cell>
          <cell r="U535">
            <v>54.6</v>
          </cell>
          <cell r="V535">
            <v>58.70967741935484</v>
          </cell>
          <cell r="W535">
            <v>58.70967741935484</v>
          </cell>
          <cell r="X535"/>
          <cell r="Y535" t="str">
            <v/>
          </cell>
          <cell r="Z535">
            <v>561</v>
          </cell>
          <cell r="AA535">
            <v>0</v>
          </cell>
          <cell r="AB535">
            <v>0</v>
          </cell>
          <cell r="AC535">
            <v>0</v>
          </cell>
          <cell r="AD535">
            <v>0</v>
          </cell>
          <cell r="AE535"/>
          <cell r="AF535" t="e">
            <v>#N/A</v>
          </cell>
        </row>
        <row r="536">
          <cell r="A536" t="str">
            <v>ACTIVE</v>
          </cell>
          <cell r="B536" t="str">
            <v>457-030</v>
          </cell>
          <cell r="C536">
            <v>22557475</v>
          </cell>
          <cell r="D536" t="str">
            <v>457-030</v>
          </cell>
          <cell r="E536" t="str">
            <v>SCH 40</v>
          </cell>
          <cell r="F536" t="str">
            <v>3 UNION SLIP X SLIP</v>
          </cell>
          <cell r="G536">
            <v>2.613</v>
          </cell>
          <cell r="H536">
            <v>1.185235896</v>
          </cell>
          <cell r="I536">
            <v>3</v>
          </cell>
          <cell r="J536" t="str">
            <v>-</v>
          </cell>
          <cell r="K536">
            <v>93.774193548387089</v>
          </cell>
          <cell r="L536">
            <v>9.1570499999999999</v>
          </cell>
          <cell r="M536" t="str">
            <v>DURA</v>
          </cell>
          <cell r="N536" t="str">
            <v>457-030</v>
          </cell>
          <cell r="O536" t="str">
            <v>BOX</v>
          </cell>
          <cell r="P536" t="str">
            <v>D</v>
          </cell>
          <cell r="Q536">
            <v>120.23640661938535</v>
          </cell>
          <cell r="R536">
            <v>135.86713947990543</v>
          </cell>
          <cell r="S536">
            <v>87.21</v>
          </cell>
          <cell r="T536">
            <v>87.21</v>
          </cell>
          <cell r="U536">
            <v>87.21</v>
          </cell>
          <cell r="V536">
            <v>93.774193548387089</v>
          </cell>
          <cell r="W536">
            <v>93.774193548387089</v>
          </cell>
          <cell r="X536"/>
          <cell r="Y536" t="str">
            <v/>
          </cell>
          <cell r="Z536">
            <v>562</v>
          </cell>
          <cell r="AA536">
            <v>0</v>
          </cell>
          <cell r="AB536">
            <v>0</v>
          </cell>
          <cell r="AC536">
            <v>0</v>
          </cell>
          <cell r="AD536">
            <v>0</v>
          </cell>
          <cell r="AE536"/>
          <cell r="AF536" t="e">
            <v>#N/A</v>
          </cell>
        </row>
        <row r="537">
          <cell r="A537" t="str">
            <v>ACTIVE</v>
          </cell>
          <cell r="B537" t="str">
            <v>457-040</v>
          </cell>
          <cell r="C537">
            <v>22557483</v>
          </cell>
          <cell r="D537" t="str">
            <v>457-040</v>
          </cell>
          <cell r="E537" t="str">
            <v>SCH 40</v>
          </cell>
          <cell r="F537" t="str">
            <v>4 UNION SLIP X SLIP</v>
          </cell>
          <cell r="G537">
            <v>7.26</v>
          </cell>
          <cell r="H537">
            <v>3.29307792</v>
          </cell>
          <cell r="I537">
            <v>2</v>
          </cell>
          <cell r="J537" t="str">
            <v>-</v>
          </cell>
          <cell r="K537">
            <v>129.84946236559139</v>
          </cell>
          <cell r="L537">
            <v>12.679800000000002</v>
          </cell>
          <cell r="M537" t="str">
            <v>DURA</v>
          </cell>
          <cell r="N537" t="str">
            <v>457-040</v>
          </cell>
          <cell r="O537" t="str">
            <v>BOX</v>
          </cell>
          <cell r="P537" t="str">
            <v>D</v>
          </cell>
          <cell r="Q537">
            <v>166.4775413711584</v>
          </cell>
          <cell r="R537">
            <v>188.11962174940896</v>
          </cell>
          <cell r="S537">
            <v>120.76</v>
          </cell>
          <cell r="T537">
            <v>120.76</v>
          </cell>
          <cell r="U537">
            <v>120.76</v>
          </cell>
          <cell r="V537">
            <v>129.84946236559139</v>
          </cell>
          <cell r="W537">
            <v>129.84946236559139</v>
          </cell>
          <cell r="X537"/>
          <cell r="Y537" t="str">
            <v/>
          </cell>
          <cell r="Z537">
            <v>563</v>
          </cell>
          <cell r="AA537">
            <v>0</v>
          </cell>
          <cell r="AB537">
            <v>0</v>
          </cell>
          <cell r="AC537">
            <v>0</v>
          </cell>
          <cell r="AD537">
            <v>0</v>
          </cell>
          <cell r="AE537"/>
          <cell r="AF537" t="e">
            <v>#N/A</v>
          </cell>
        </row>
        <row r="538">
          <cell r="A538" t="str">
            <v>ACTIVE</v>
          </cell>
          <cell r="B538" t="str">
            <v>458-005</v>
          </cell>
          <cell r="C538">
            <v>22557536</v>
          </cell>
          <cell r="D538" t="str">
            <v>458-005</v>
          </cell>
          <cell r="E538" t="str">
            <v>SCH 40</v>
          </cell>
          <cell r="F538" t="str">
            <v>1/2 UNION FIPT X FIPT</v>
          </cell>
          <cell r="G538">
            <v>0.126</v>
          </cell>
          <cell r="H538">
            <v>5.7152592000000002E-2</v>
          </cell>
          <cell r="I538">
            <v>50</v>
          </cell>
          <cell r="J538" t="str">
            <v>-</v>
          </cell>
          <cell r="K538">
            <v>8.849462365591398</v>
          </cell>
          <cell r="L538">
            <v>0.89200000000000002</v>
          </cell>
          <cell r="M538" t="str">
            <v>DURA</v>
          </cell>
          <cell r="N538" t="str">
            <v>458-005</v>
          </cell>
          <cell r="O538" t="str">
            <v>BOX</v>
          </cell>
          <cell r="P538" t="str">
            <v>D</v>
          </cell>
          <cell r="Q538">
            <v>8.7825059101654848</v>
          </cell>
          <cell r="R538">
            <v>9.9242316784869971</v>
          </cell>
          <cell r="S538">
            <v>8.23</v>
          </cell>
          <cell r="T538">
            <v>8.23</v>
          </cell>
          <cell r="U538">
            <v>8.23</v>
          </cell>
          <cell r="V538">
            <v>8.849462365591398</v>
          </cell>
          <cell r="W538">
            <v>8.849462365591398</v>
          </cell>
          <cell r="X538"/>
          <cell r="Y538" t="str">
            <v/>
          </cell>
          <cell r="Z538">
            <v>564</v>
          </cell>
          <cell r="AA538">
            <v>0</v>
          </cell>
          <cell r="AB538">
            <v>0</v>
          </cell>
          <cell r="AC538">
            <v>0</v>
          </cell>
          <cell r="AD538">
            <v>0</v>
          </cell>
          <cell r="AE538"/>
          <cell r="AF538" t="e">
            <v>#N/A</v>
          </cell>
        </row>
        <row r="539">
          <cell r="A539" t="str">
            <v>ACTIVE</v>
          </cell>
          <cell r="B539" t="str">
            <v>458-007</v>
          </cell>
          <cell r="C539">
            <v>22557538</v>
          </cell>
          <cell r="D539" t="str">
            <v>458-007</v>
          </cell>
          <cell r="E539" t="str">
            <v>SCH 40</v>
          </cell>
          <cell r="F539" t="str">
            <v>3/4 UNION FIPT X FIPT</v>
          </cell>
          <cell r="G539">
            <v>0.20100000000000001</v>
          </cell>
          <cell r="H539">
            <v>9.1171992000000007E-2</v>
          </cell>
          <cell r="I539">
            <v>50</v>
          </cell>
          <cell r="J539" t="str">
            <v>-</v>
          </cell>
          <cell r="K539">
            <v>14.79569892473118</v>
          </cell>
          <cell r="L539">
            <v>1.5645</v>
          </cell>
          <cell r="M539" t="str">
            <v>DURA</v>
          </cell>
          <cell r="N539" t="str">
            <v>458-007</v>
          </cell>
          <cell r="O539" t="str">
            <v>BOX</v>
          </cell>
          <cell r="P539" t="str">
            <v>D</v>
          </cell>
          <cell r="Q539">
            <v>14.680851063829788</v>
          </cell>
          <cell r="R539">
            <v>16.589361702127658</v>
          </cell>
          <cell r="S539">
            <v>13.759999999999998</v>
          </cell>
          <cell r="T539">
            <v>13.759999999999998</v>
          </cell>
          <cell r="U539">
            <v>13.759999999999998</v>
          </cell>
          <cell r="V539">
            <v>14.79569892473118</v>
          </cell>
          <cell r="W539">
            <v>14.79569892473118</v>
          </cell>
          <cell r="X539"/>
          <cell r="Y539" t="str">
            <v/>
          </cell>
          <cell r="Z539">
            <v>565</v>
          </cell>
          <cell r="AA539">
            <v>0</v>
          </cell>
          <cell r="AB539">
            <v>0</v>
          </cell>
          <cell r="AC539">
            <v>0</v>
          </cell>
          <cell r="AD539">
            <v>0</v>
          </cell>
          <cell r="AE539"/>
          <cell r="AF539" t="e">
            <v>#N/A</v>
          </cell>
        </row>
        <row r="540">
          <cell r="A540" t="str">
            <v>ACTIVE</v>
          </cell>
          <cell r="B540" t="str">
            <v>458-010</v>
          </cell>
          <cell r="C540">
            <v>22557540</v>
          </cell>
          <cell r="D540" t="str">
            <v>458-010</v>
          </cell>
          <cell r="E540" t="str">
            <v>SCH 40</v>
          </cell>
          <cell r="F540" t="str">
            <v>1 UNION FIPT X FIPT</v>
          </cell>
          <cell r="G540">
            <v>0.317</v>
          </cell>
          <cell r="H540">
            <v>0.14378866400000001</v>
          </cell>
          <cell r="I540">
            <v>18</v>
          </cell>
          <cell r="J540" t="str">
            <v>-</v>
          </cell>
          <cell r="K540">
            <v>20.21505376344086</v>
          </cell>
          <cell r="L540">
            <v>1.7818500000000002</v>
          </cell>
          <cell r="M540" t="str">
            <v>DURA</v>
          </cell>
          <cell r="N540" t="str">
            <v>458-010</v>
          </cell>
          <cell r="O540" t="str">
            <v>BOX</v>
          </cell>
          <cell r="P540" t="str">
            <v>D</v>
          </cell>
          <cell r="Q540">
            <v>20.059101654846334</v>
          </cell>
          <cell r="R540">
            <v>22.666784869976354</v>
          </cell>
          <cell r="S540">
            <v>18.8</v>
          </cell>
          <cell r="T540">
            <v>18.8</v>
          </cell>
          <cell r="U540">
            <v>18.8</v>
          </cell>
          <cell r="V540">
            <v>20.21505376344086</v>
          </cell>
          <cell r="W540">
            <v>20.21505376344086</v>
          </cell>
          <cell r="X540"/>
          <cell r="Y540" t="str">
            <v/>
          </cell>
          <cell r="Z540">
            <v>566</v>
          </cell>
          <cell r="AA540">
            <v>0</v>
          </cell>
          <cell r="AB540">
            <v>0</v>
          </cell>
          <cell r="AC540">
            <v>0</v>
          </cell>
          <cell r="AD540">
            <v>0</v>
          </cell>
          <cell r="AE540"/>
          <cell r="AF540" t="e">
            <v>#N/A</v>
          </cell>
        </row>
        <row r="541">
          <cell r="A541" t="str">
            <v>ACTIVE</v>
          </cell>
          <cell r="B541" t="str">
            <v>458-012</v>
          </cell>
          <cell r="C541">
            <v>22557542</v>
          </cell>
          <cell r="D541" t="str">
            <v>458-012</v>
          </cell>
          <cell r="E541" t="str">
            <v>SCH 40</v>
          </cell>
          <cell r="F541" t="str">
            <v>1-1/4 UNION FIPT X FIPT</v>
          </cell>
          <cell r="G541">
            <v>0.75</v>
          </cell>
          <cell r="H541">
            <v>0.340194</v>
          </cell>
          <cell r="I541">
            <v>10</v>
          </cell>
          <cell r="J541" t="str">
            <v>-</v>
          </cell>
          <cell r="K541">
            <v>34.6989247311828</v>
          </cell>
          <cell r="L541">
            <v>3.496</v>
          </cell>
          <cell r="M541" t="str">
            <v>DURA</v>
          </cell>
          <cell r="N541" t="str">
            <v>458-012</v>
          </cell>
          <cell r="O541" t="str">
            <v>BOX</v>
          </cell>
          <cell r="P541" t="str">
            <v>D</v>
          </cell>
          <cell r="Q541">
            <v>34.432624113475178</v>
          </cell>
          <cell r="R541">
            <v>38.908865248226945</v>
          </cell>
          <cell r="S541">
            <v>32.270000000000003</v>
          </cell>
          <cell r="T541">
            <v>32.270000000000003</v>
          </cell>
          <cell r="U541">
            <v>32.270000000000003</v>
          </cell>
          <cell r="V541">
            <v>34.6989247311828</v>
          </cell>
          <cell r="W541">
            <v>34.6989247311828</v>
          </cell>
          <cell r="X541"/>
          <cell r="Y541" t="str">
            <v/>
          </cell>
          <cell r="Z541">
            <v>567</v>
          </cell>
          <cell r="AA541">
            <v>0</v>
          </cell>
          <cell r="AB541">
            <v>0</v>
          </cell>
          <cell r="AC541">
            <v>0</v>
          </cell>
          <cell r="AD541">
            <v>0</v>
          </cell>
          <cell r="AE541"/>
          <cell r="AF541" t="e">
            <v>#N/A</v>
          </cell>
        </row>
        <row r="542">
          <cell r="A542" t="str">
            <v>ACTIVE</v>
          </cell>
          <cell r="B542" t="str">
            <v>458-015</v>
          </cell>
          <cell r="C542">
            <v>22557544</v>
          </cell>
          <cell r="D542" t="str">
            <v>458-015</v>
          </cell>
          <cell r="E542" t="str">
            <v>SCH 40</v>
          </cell>
          <cell r="F542" t="str">
            <v>1-1/2 UNION FIPT X FIPT</v>
          </cell>
          <cell r="G542">
            <v>0.84499999999999997</v>
          </cell>
          <cell r="H542">
            <v>0.38328523999999997</v>
          </cell>
          <cell r="I542">
            <v>10</v>
          </cell>
          <cell r="J542" t="str">
            <v>-</v>
          </cell>
          <cell r="K542">
            <v>35.473118279569896</v>
          </cell>
          <cell r="L542">
            <v>3.5724</v>
          </cell>
          <cell r="M542" t="str">
            <v>DURA</v>
          </cell>
          <cell r="N542" t="str">
            <v>458-015</v>
          </cell>
          <cell r="O542" t="str">
            <v>BOX</v>
          </cell>
          <cell r="P542" t="str">
            <v>D</v>
          </cell>
          <cell r="Q542">
            <v>35.189125295508276</v>
          </cell>
          <cell r="R542">
            <v>39.763711583924348</v>
          </cell>
          <cell r="S542">
            <v>32.99</v>
          </cell>
          <cell r="T542">
            <v>32.99</v>
          </cell>
          <cell r="U542">
            <v>32.99</v>
          </cell>
          <cell r="V542">
            <v>35.473118279569896</v>
          </cell>
          <cell r="W542">
            <v>35.473118279569896</v>
          </cell>
          <cell r="X542"/>
          <cell r="Y542" t="str">
            <v/>
          </cell>
          <cell r="Z542">
            <v>568</v>
          </cell>
          <cell r="AA542">
            <v>0</v>
          </cell>
          <cell r="AB542">
            <v>0</v>
          </cell>
          <cell r="AC542">
            <v>0</v>
          </cell>
          <cell r="AD542">
            <v>0</v>
          </cell>
          <cell r="AE542"/>
          <cell r="AF542" t="e">
            <v>#N/A</v>
          </cell>
        </row>
        <row r="543">
          <cell r="A543" t="str">
            <v>ACTIVE</v>
          </cell>
          <cell r="B543" t="str">
            <v>458-020</v>
          </cell>
          <cell r="C543">
            <v>22557546</v>
          </cell>
          <cell r="D543" t="str">
            <v>458-020</v>
          </cell>
          <cell r="E543" t="str">
            <v>SCH 40</v>
          </cell>
          <cell r="F543" t="str">
            <v>2 UNION FIPT X FIPT</v>
          </cell>
          <cell r="G543">
            <v>1.3720000000000001</v>
          </cell>
          <cell r="H543">
            <v>0.6223282240000001</v>
          </cell>
          <cell r="I543">
            <v>16</v>
          </cell>
          <cell r="J543" t="str">
            <v>-</v>
          </cell>
          <cell r="K543">
            <v>43.537634408602152</v>
          </cell>
          <cell r="L543">
            <v>4.6053000000000006</v>
          </cell>
          <cell r="M543" t="str">
            <v>DURA</v>
          </cell>
          <cell r="N543" t="str">
            <v>458-020</v>
          </cell>
          <cell r="O543" t="str">
            <v>BOX</v>
          </cell>
          <cell r="P543" t="str">
            <v>D</v>
          </cell>
          <cell r="Q543">
            <v>43.203309692671397</v>
          </cell>
          <cell r="R543">
            <v>48.81973995271867</v>
          </cell>
          <cell r="S543">
            <v>40.49</v>
          </cell>
          <cell r="T543">
            <v>40.49</v>
          </cell>
          <cell r="U543">
            <v>40.49</v>
          </cell>
          <cell r="V543">
            <v>43.537634408602152</v>
          </cell>
          <cell r="W543">
            <v>43.537634408602152</v>
          </cell>
          <cell r="X543"/>
          <cell r="Y543" t="str">
            <v/>
          </cell>
          <cell r="Z543">
            <v>569</v>
          </cell>
          <cell r="AA543">
            <v>0</v>
          </cell>
          <cell r="AB543">
            <v>0</v>
          </cell>
          <cell r="AC543">
            <v>0</v>
          </cell>
          <cell r="AD543">
            <v>0</v>
          </cell>
          <cell r="AE543"/>
          <cell r="AF543" t="e">
            <v>#N/A</v>
          </cell>
        </row>
        <row r="544">
          <cell r="A544" t="str">
            <v>ACTIVE</v>
          </cell>
          <cell r="B544" t="str">
            <v>458-025</v>
          </cell>
          <cell r="C544">
            <v>22557548</v>
          </cell>
          <cell r="D544" t="str">
            <v>458-025</v>
          </cell>
          <cell r="E544" t="str">
            <v>SCH 40</v>
          </cell>
          <cell r="F544" t="str">
            <v>2-1/2 UNION FIPT X FIPT</v>
          </cell>
          <cell r="G544">
            <v>1.98</v>
          </cell>
          <cell r="H544">
            <v>0.89811215999999994</v>
          </cell>
          <cell r="I544">
            <v>3</v>
          </cell>
          <cell r="J544" t="str">
            <v>-</v>
          </cell>
          <cell r="K544">
            <v>62.01075268817204</v>
          </cell>
          <cell r="L544">
            <v>6.2460000000000004</v>
          </cell>
          <cell r="M544" t="str">
            <v>DURA</v>
          </cell>
          <cell r="N544" t="str">
            <v>458-025</v>
          </cell>
          <cell r="O544" t="str">
            <v>BOX</v>
          </cell>
          <cell r="P544" t="str">
            <v>D</v>
          </cell>
          <cell r="Q544">
            <v>61.524822695035461</v>
          </cell>
          <cell r="R544">
            <v>69.52304964539006</v>
          </cell>
          <cell r="S544">
            <v>57.67</v>
          </cell>
          <cell r="T544">
            <v>57.67</v>
          </cell>
          <cell r="U544">
            <v>57.67</v>
          </cell>
          <cell r="V544">
            <v>62.01075268817204</v>
          </cell>
          <cell r="W544">
            <v>62.01075268817204</v>
          </cell>
          <cell r="X544"/>
          <cell r="Y544" t="str">
            <v/>
          </cell>
          <cell r="Z544">
            <v>570</v>
          </cell>
          <cell r="AA544">
            <v>0</v>
          </cell>
          <cell r="AB544">
            <v>0</v>
          </cell>
          <cell r="AC544">
            <v>0</v>
          </cell>
          <cell r="AD544">
            <v>0</v>
          </cell>
          <cell r="AE544"/>
          <cell r="AF544" t="e">
            <v>#N/A</v>
          </cell>
        </row>
        <row r="545">
          <cell r="A545" t="str">
            <v>ACTIVE</v>
          </cell>
          <cell r="B545" t="str">
            <v>458-030</v>
          </cell>
          <cell r="C545">
            <v>22557550</v>
          </cell>
          <cell r="D545" t="str">
            <v>458-030</v>
          </cell>
          <cell r="E545" t="str">
            <v>SCH 40</v>
          </cell>
          <cell r="F545" t="str">
            <v>3 UNION FIPT X FIPT</v>
          </cell>
          <cell r="G545">
            <v>2.7229999999999999</v>
          </cell>
          <cell r="H545">
            <v>1.235131016</v>
          </cell>
          <cell r="I545">
            <v>3</v>
          </cell>
          <cell r="J545" t="str">
            <v>-</v>
          </cell>
          <cell r="K545">
            <v>99.548387096774192</v>
          </cell>
          <cell r="L545">
            <v>10.026</v>
          </cell>
          <cell r="M545" t="str">
            <v>DURA</v>
          </cell>
          <cell r="N545" t="str">
            <v>458-030</v>
          </cell>
          <cell r="O545" t="str">
            <v>BOX</v>
          </cell>
          <cell r="P545" t="str">
            <v>D</v>
          </cell>
          <cell r="Q545">
            <v>98.758865248226954</v>
          </cell>
          <cell r="R545">
            <v>111.59751773049645</v>
          </cell>
          <cell r="S545">
            <v>92.58</v>
          </cell>
          <cell r="T545">
            <v>92.58</v>
          </cell>
          <cell r="U545">
            <v>92.58</v>
          </cell>
          <cell r="V545">
            <v>99.548387096774192</v>
          </cell>
          <cell r="W545">
            <v>99.548387096774192</v>
          </cell>
          <cell r="X545"/>
          <cell r="Y545" t="str">
            <v/>
          </cell>
          <cell r="Z545">
            <v>571</v>
          </cell>
          <cell r="AA545">
            <v>0</v>
          </cell>
          <cell r="AB545">
            <v>0</v>
          </cell>
          <cell r="AC545">
            <v>0</v>
          </cell>
          <cell r="AD545">
            <v>0</v>
          </cell>
          <cell r="AE545"/>
          <cell r="AF545" t="e">
            <v>#N/A</v>
          </cell>
        </row>
        <row r="546">
          <cell r="A546" t="str">
            <v>ACTIVE</v>
          </cell>
          <cell r="B546" t="str">
            <v>458-040</v>
          </cell>
          <cell r="C546">
            <v>22557552</v>
          </cell>
          <cell r="D546" t="str">
            <v>458-040</v>
          </cell>
          <cell r="E546" t="str">
            <v>SCH 40</v>
          </cell>
          <cell r="F546" t="str">
            <v>4 UNION FIPT X FIPT</v>
          </cell>
          <cell r="G546">
            <v>7.45</v>
          </cell>
          <cell r="H546">
            <v>3.3792604000000002</v>
          </cell>
          <cell r="I546">
            <v>2</v>
          </cell>
          <cell r="J546" t="str">
            <v>-</v>
          </cell>
          <cell r="K546">
            <v>132.09677419354838</v>
          </cell>
          <cell r="L546">
            <v>13.304399999999999</v>
          </cell>
          <cell r="M546" t="str">
            <v>DURA</v>
          </cell>
          <cell r="N546" t="str">
            <v>458-040</v>
          </cell>
          <cell r="O546" t="str">
            <v>BOX</v>
          </cell>
          <cell r="P546" t="str">
            <v>D</v>
          </cell>
          <cell r="Q546">
            <v>131.05200945626478</v>
          </cell>
          <cell r="R546">
            <v>148.08877068557919</v>
          </cell>
          <cell r="S546">
            <v>122.85</v>
          </cell>
          <cell r="T546">
            <v>122.85</v>
          </cell>
          <cell r="U546">
            <v>122.85</v>
          </cell>
          <cell r="V546">
            <v>132.09677419354838</v>
          </cell>
          <cell r="W546">
            <v>132.09677419354838</v>
          </cell>
          <cell r="X546"/>
          <cell r="Y546" t="str">
            <v/>
          </cell>
          <cell r="Z546">
            <v>572</v>
          </cell>
          <cell r="AA546">
            <v>0</v>
          </cell>
          <cell r="AB546">
            <v>0</v>
          </cell>
          <cell r="AC546">
            <v>0</v>
          </cell>
          <cell r="AD546">
            <v>0</v>
          </cell>
          <cell r="AE546"/>
          <cell r="AF546" t="e">
            <v>#N/A</v>
          </cell>
        </row>
        <row r="547">
          <cell r="A547" t="str">
            <v>ACTIVE</v>
          </cell>
          <cell r="B547" t="str">
            <v>459-005</v>
          </cell>
          <cell r="C547">
            <v>22557509</v>
          </cell>
          <cell r="D547" t="str">
            <v>459-005</v>
          </cell>
          <cell r="E547" t="str">
            <v>SCH 40</v>
          </cell>
          <cell r="F547" t="str">
            <v>1/2 UNION SLIP X FIPT</v>
          </cell>
          <cell r="G547">
            <v>0.27500000000000002</v>
          </cell>
          <cell r="H547">
            <v>0.12473780000000001</v>
          </cell>
          <cell r="I547">
            <v>50</v>
          </cell>
          <cell r="J547" t="str">
            <v>-</v>
          </cell>
          <cell r="K547">
            <v>8.387096774193548</v>
          </cell>
          <cell r="L547">
            <v>0.84499999999999997</v>
          </cell>
          <cell r="M547" t="str">
            <v>DURA</v>
          </cell>
          <cell r="N547" t="str">
            <v>459-005</v>
          </cell>
          <cell r="O547" t="str">
            <v>BOX</v>
          </cell>
          <cell r="P547" t="str">
            <v>D</v>
          </cell>
          <cell r="Q547">
            <v>8.3215130023640658</v>
          </cell>
          <cell r="R547">
            <v>9.4033096926713942</v>
          </cell>
          <cell r="S547">
            <v>7.8</v>
          </cell>
          <cell r="T547">
            <v>7.8</v>
          </cell>
          <cell r="U547">
            <v>7.8</v>
          </cell>
          <cell r="V547">
            <v>8.387096774193548</v>
          </cell>
          <cell r="W547">
            <v>8.387096774193548</v>
          </cell>
          <cell r="X547"/>
          <cell r="Y547" t="str">
            <v/>
          </cell>
          <cell r="Z547">
            <v>573</v>
          </cell>
          <cell r="AA547">
            <v>0</v>
          </cell>
          <cell r="AB547">
            <v>0</v>
          </cell>
          <cell r="AC547">
            <v>0</v>
          </cell>
          <cell r="AD547">
            <v>0</v>
          </cell>
          <cell r="AE547"/>
          <cell r="AF547" t="e">
            <v>#N/A</v>
          </cell>
        </row>
        <row r="548">
          <cell r="A548" t="str">
            <v>ACTIVE</v>
          </cell>
          <cell r="B548" t="str">
            <v>459-007</v>
          </cell>
          <cell r="C548">
            <v>22557511</v>
          </cell>
          <cell r="D548" t="str">
            <v>459-007</v>
          </cell>
          <cell r="E548" t="str">
            <v>SCH 40</v>
          </cell>
          <cell r="F548" t="str">
            <v>3/4 UNION SLIP X FIPT</v>
          </cell>
          <cell r="G548">
            <v>0.27700000000000002</v>
          </cell>
          <cell r="H548">
            <v>0.12564498400000002</v>
          </cell>
          <cell r="I548">
            <v>50</v>
          </cell>
          <cell r="J548" t="str">
            <v>-</v>
          </cell>
          <cell r="K548">
            <v>11.978494623655914</v>
          </cell>
          <cell r="L548">
            <v>1.206</v>
          </cell>
          <cell r="M548" t="str">
            <v>DURA</v>
          </cell>
          <cell r="N548" t="str">
            <v>459-007</v>
          </cell>
          <cell r="O548" t="str">
            <v>BOX</v>
          </cell>
          <cell r="P548" t="str">
            <v>D</v>
          </cell>
          <cell r="Q548">
            <v>11.879432624113475</v>
          </cell>
          <cell r="R548">
            <v>13.423758865248226</v>
          </cell>
          <cell r="S548">
            <v>11.14</v>
          </cell>
          <cell r="T548">
            <v>11.14</v>
          </cell>
          <cell r="U548">
            <v>11.14</v>
          </cell>
          <cell r="V548">
            <v>11.978494623655914</v>
          </cell>
          <cell r="W548">
            <v>11.978494623655914</v>
          </cell>
          <cell r="X548"/>
          <cell r="Y548" t="str">
            <v/>
          </cell>
          <cell r="Z548">
            <v>574</v>
          </cell>
          <cell r="AA548">
            <v>0</v>
          </cell>
          <cell r="AB548">
            <v>0</v>
          </cell>
          <cell r="AC548">
            <v>0</v>
          </cell>
          <cell r="AD548">
            <v>0</v>
          </cell>
          <cell r="AE548"/>
          <cell r="AF548" t="e">
            <v>#N/A</v>
          </cell>
        </row>
        <row r="549">
          <cell r="A549" t="str">
            <v>ACTIVE</v>
          </cell>
          <cell r="B549" t="str">
            <v>459-010</v>
          </cell>
          <cell r="C549">
            <v>22557513</v>
          </cell>
          <cell r="D549" t="str">
            <v>459-010</v>
          </cell>
          <cell r="E549" t="str">
            <v>SCH 40</v>
          </cell>
          <cell r="F549" t="str">
            <v>1 UNION SLIP X FIPT</v>
          </cell>
          <cell r="G549">
            <v>0.373</v>
          </cell>
          <cell r="H549">
            <v>0.16918981599999999</v>
          </cell>
          <cell r="I549">
            <v>18</v>
          </cell>
          <cell r="J549" t="str">
            <v>-</v>
          </cell>
          <cell r="K549">
            <v>14.763440860215054</v>
          </cell>
          <cell r="L549">
            <v>1.4870000000000001</v>
          </cell>
          <cell r="M549" t="str">
            <v>DURA</v>
          </cell>
          <cell r="N549" t="str">
            <v>459-010</v>
          </cell>
          <cell r="O549" t="str">
            <v>BOX</v>
          </cell>
          <cell r="P549" t="str">
            <v>D</v>
          </cell>
          <cell r="Q549">
            <v>14.645390070921987</v>
          </cell>
          <cell r="R549">
            <v>16.549290780141845</v>
          </cell>
          <cell r="S549">
            <v>13.73</v>
          </cell>
          <cell r="T549">
            <v>13.73</v>
          </cell>
          <cell r="U549">
            <v>13.73</v>
          </cell>
          <cell r="V549">
            <v>14.763440860215054</v>
          </cell>
          <cell r="W549">
            <v>14.763440860215054</v>
          </cell>
          <cell r="X549"/>
          <cell r="Y549" t="str">
            <v/>
          </cell>
          <cell r="Z549">
            <v>575</v>
          </cell>
          <cell r="AA549">
            <v>0</v>
          </cell>
          <cell r="AB549">
            <v>0</v>
          </cell>
          <cell r="AC549">
            <v>0</v>
          </cell>
          <cell r="AD549">
            <v>0</v>
          </cell>
          <cell r="AE549"/>
          <cell r="AF549" t="e">
            <v>#N/A</v>
          </cell>
        </row>
        <row r="550">
          <cell r="A550" t="str">
            <v>ACTIVE</v>
          </cell>
          <cell r="B550" t="str">
            <v>459-012</v>
          </cell>
          <cell r="C550">
            <v>22557515</v>
          </cell>
          <cell r="D550" t="str">
            <v>459-012</v>
          </cell>
          <cell r="E550" t="str">
            <v>SCH 40</v>
          </cell>
          <cell r="F550" t="str">
            <v>1-1/4 UNION SLIP X FIPT</v>
          </cell>
          <cell r="G550">
            <v>0.78600000000000003</v>
          </cell>
          <cell r="H550">
            <v>0.35652331200000004</v>
          </cell>
          <cell r="I550">
            <v>10</v>
          </cell>
          <cell r="J550" t="str">
            <v>-</v>
          </cell>
          <cell r="K550">
            <v>32.354838709677423</v>
          </cell>
          <cell r="L550">
            <v>3.2591999999999999</v>
          </cell>
          <cell r="M550" t="str">
            <v>DURA</v>
          </cell>
          <cell r="N550" t="str">
            <v>459-012</v>
          </cell>
          <cell r="O550" t="str">
            <v>BOX</v>
          </cell>
          <cell r="P550" t="str">
            <v>D</v>
          </cell>
          <cell r="Q550">
            <v>32.104018912529554</v>
          </cell>
          <cell r="R550">
            <v>36.277541371158392</v>
          </cell>
          <cell r="S550">
            <v>30.090000000000003</v>
          </cell>
          <cell r="T550">
            <v>30.090000000000003</v>
          </cell>
          <cell r="U550">
            <v>30.090000000000003</v>
          </cell>
          <cell r="V550">
            <v>32.354838709677423</v>
          </cell>
          <cell r="W550">
            <v>32.354838709677423</v>
          </cell>
          <cell r="X550"/>
          <cell r="Y550" t="str">
            <v/>
          </cell>
          <cell r="Z550">
            <v>576</v>
          </cell>
          <cell r="AA550">
            <v>0</v>
          </cell>
          <cell r="AB550">
            <v>0</v>
          </cell>
          <cell r="AC550">
            <v>0</v>
          </cell>
          <cell r="AD550">
            <v>0</v>
          </cell>
          <cell r="AE550"/>
          <cell r="AF550" t="e">
            <v>#N/A</v>
          </cell>
        </row>
        <row r="551">
          <cell r="A551" t="str">
            <v>ACTIVE</v>
          </cell>
          <cell r="B551" t="str">
            <v>459-015</v>
          </cell>
          <cell r="C551">
            <v>22557517</v>
          </cell>
          <cell r="D551" t="str">
            <v>459-015</v>
          </cell>
          <cell r="E551" t="str">
            <v>SCH 40</v>
          </cell>
          <cell r="F551" t="str">
            <v>1-1/2 UNION SLIP X FIPT</v>
          </cell>
          <cell r="G551">
            <v>0.79200000000000004</v>
          </cell>
          <cell r="H551">
            <v>0.359244864</v>
          </cell>
          <cell r="I551">
            <v>10</v>
          </cell>
          <cell r="J551" t="str">
            <v>-</v>
          </cell>
          <cell r="K551">
            <v>33.408602150537632</v>
          </cell>
          <cell r="L551">
            <v>0.99792000000000003</v>
          </cell>
          <cell r="M551" t="str">
            <v>DURA</v>
          </cell>
          <cell r="N551" t="str">
            <v>459-015</v>
          </cell>
          <cell r="O551" t="str">
            <v>BOX</v>
          </cell>
          <cell r="P551" t="str">
            <v>D</v>
          </cell>
          <cell r="Q551">
            <v>33.144208037825059</v>
          </cell>
          <cell r="R551">
            <v>37.452955082742314</v>
          </cell>
          <cell r="S551">
            <v>31.07</v>
          </cell>
          <cell r="T551">
            <v>31.07</v>
          </cell>
          <cell r="U551">
            <v>31.07</v>
          </cell>
          <cell r="V551">
            <v>33.408602150537632</v>
          </cell>
          <cell r="W551">
            <v>33.408602150537632</v>
          </cell>
          <cell r="X551"/>
          <cell r="Y551" t="str">
            <v/>
          </cell>
          <cell r="Z551">
            <v>577</v>
          </cell>
          <cell r="AA551">
            <v>0</v>
          </cell>
          <cell r="AB551">
            <v>0</v>
          </cell>
          <cell r="AC551">
            <v>0</v>
          </cell>
          <cell r="AD551">
            <v>0</v>
          </cell>
          <cell r="AE551"/>
          <cell r="AF551" t="e">
            <v>#N/A</v>
          </cell>
        </row>
        <row r="552">
          <cell r="A552" t="str">
            <v>ACTIVE</v>
          </cell>
          <cell r="B552" t="str">
            <v>459-020</v>
          </cell>
          <cell r="C552">
            <v>22557519</v>
          </cell>
          <cell r="D552" t="str">
            <v>459-020</v>
          </cell>
          <cell r="E552" t="str">
            <v>SCH 40</v>
          </cell>
          <cell r="F552" t="str">
            <v>2 UNION SLIP X FIPT</v>
          </cell>
          <cell r="G552">
            <v>1.3460000000000001</v>
          </cell>
          <cell r="H552">
            <v>0.61053483200000003</v>
          </cell>
          <cell r="I552">
            <v>16</v>
          </cell>
          <cell r="J552" t="str">
            <v>-</v>
          </cell>
          <cell r="K552">
            <v>42.86021505376344</v>
          </cell>
          <cell r="L552">
            <v>4.3179999999999996</v>
          </cell>
          <cell r="M552" t="str">
            <v>DURA</v>
          </cell>
          <cell r="N552" t="str">
            <v>459-020</v>
          </cell>
          <cell r="O552" t="str">
            <v>BOX</v>
          </cell>
          <cell r="P552" t="str">
            <v>D</v>
          </cell>
          <cell r="Q552">
            <v>42.529550827423165</v>
          </cell>
          <cell r="R552">
            <v>48.058392434988171</v>
          </cell>
          <cell r="S552">
            <v>39.86</v>
          </cell>
          <cell r="T552">
            <v>39.86</v>
          </cell>
          <cell r="U552">
            <v>39.86</v>
          </cell>
          <cell r="V552">
            <v>42.86021505376344</v>
          </cell>
          <cell r="W552">
            <v>42.86021505376344</v>
          </cell>
          <cell r="X552"/>
          <cell r="Y552" t="str">
            <v/>
          </cell>
          <cell r="Z552">
            <v>578</v>
          </cell>
          <cell r="AA552">
            <v>0</v>
          </cell>
          <cell r="AB552">
            <v>0</v>
          </cell>
          <cell r="AC552">
            <v>0</v>
          </cell>
          <cell r="AD552">
            <v>0</v>
          </cell>
          <cell r="AE552"/>
          <cell r="AF552" t="e">
            <v>#N/A</v>
          </cell>
        </row>
        <row r="553">
          <cell r="A553" t="str">
            <v>ACTIVE</v>
          </cell>
          <cell r="B553" t="str">
            <v>459-025</v>
          </cell>
          <cell r="C553">
            <v>22557521</v>
          </cell>
          <cell r="D553" t="str">
            <v>459-025</v>
          </cell>
          <cell r="E553" t="str">
            <v>SCH 40</v>
          </cell>
          <cell r="F553" t="str">
            <v>2-1/2 UNION SLIP X FIPT</v>
          </cell>
          <cell r="G553">
            <v>1.92</v>
          </cell>
          <cell r="H553">
            <v>0.87089664</v>
          </cell>
          <cell r="I553">
            <v>3</v>
          </cell>
          <cell r="J553" t="str">
            <v>-</v>
          </cell>
          <cell r="K553">
            <v>63.215053763440856</v>
          </cell>
          <cell r="L553">
            <v>6.3672000000000004</v>
          </cell>
          <cell r="M553" t="str">
            <v>DURA</v>
          </cell>
          <cell r="N553" t="str">
            <v>459-025</v>
          </cell>
          <cell r="O553" t="str">
            <v>BOX</v>
          </cell>
          <cell r="P553" t="str">
            <v>D</v>
          </cell>
          <cell r="Q553">
            <v>62.718676122931448</v>
          </cell>
          <cell r="R553">
            <v>70.872104018912523</v>
          </cell>
          <cell r="S553">
            <v>58.79</v>
          </cell>
          <cell r="T553">
            <v>58.79</v>
          </cell>
          <cell r="U553">
            <v>58.79</v>
          </cell>
          <cell r="V553">
            <v>63.215053763440856</v>
          </cell>
          <cell r="W553">
            <v>63.215053763440856</v>
          </cell>
          <cell r="X553"/>
          <cell r="Y553" t="str">
            <v/>
          </cell>
          <cell r="Z553">
            <v>579</v>
          </cell>
          <cell r="AA553">
            <v>0</v>
          </cell>
          <cell r="AB553">
            <v>0</v>
          </cell>
          <cell r="AC553">
            <v>0</v>
          </cell>
          <cell r="AD553">
            <v>0</v>
          </cell>
          <cell r="AE553"/>
          <cell r="AF553" t="e">
            <v>#N/A</v>
          </cell>
        </row>
        <row r="554">
          <cell r="A554" t="str">
            <v>ACTIVE</v>
          </cell>
          <cell r="B554" t="str">
            <v>459-030</v>
          </cell>
          <cell r="C554">
            <v>22557523</v>
          </cell>
          <cell r="D554" t="str">
            <v>459-030</v>
          </cell>
          <cell r="E554" t="str">
            <v>SCH 40</v>
          </cell>
          <cell r="F554" t="str">
            <v>3 UNION SLIP X FIPT</v>
          </cell>
          <cell r="G554">
            <v>2.8969999999999998</v>
          </cell>
          <cell r="H554">
            <v>1.3140560239999999</v>
          </cell>
          <cell r="I554">
            <v>3</v>
          </cell>
          <cell r="J554" t="str">
            <v>-</v>
          </cell>
          <cell r="K554">
            <v>78.322580645161295</v>
          </cell>
          <cell r="L554">
            <v>7.8890000000000002</v>
          </cell>
          <cell r="M554" t="str">
            <v>DURA</v>
          </cell>
          <cell r="N554" t="str">
            <v>459-030</v>
          </cell>
          <cell r="O554" t="str">
            <v>BOX</v>
          </cell>
          <cell r="P554" t="str">
            <v>D</v>
          </cell>
          <cell r="Q554">
            <v>77.70685579196217</v>
          </cell>
          <cell r="R554">
            <v>87.80874704491724</v>
          </cell>
          <cell r="S554">
            <v>72.84</v>
          </cell>
          <cell r="T554">
            <v>72.84</v>
          </cell>
          <cell r="U554">
            <v>72.84</v>
          </cell>
          <cell r="V554">
            <v>78.322580645161295</v>
          </cell>
          <cell r="W554">
            <v>78.322580645161295</v>
          </cell>
          <cell r="X554"/>
          <cell r="Y554" t="str">
            <v/>
          </cell>
          <cell r="Z554">
            <v>580</v>
          </cell>
          <cell r="AA554">
            <v>0</v>
          </cell>
          <cell r="AB554">
            <v>0</v>
          </cell>
          <cell r="AC554">
            <v>0</v>
          </cell>
          <cell r="AD554">
            <v>0</v>
          </cell>
          <cell r="AE554"/>
          <cell r="AF554" t="e">
            <v>#N/A</v>
          </cell>
        </row>
        <row r="555">
          <cell r="A555" t="str">
            <v>ACTIVE</v>
          </cell>
          <cell r="B555" t="str">
            <v>463-005</v>
          </cell>
          <cell r="C555">
            <v>22559733</v>
          </cell>
          <cell r="D555" t="str">
            <v>463-005</v>
          </cell>
          <cell r="E555" t="str">
            <v>SCH 40</v>
          </cell>
          <cell r="F555" t="str">
            <v>1/2 SNAP TEE SNAPXSLIP</v>
          </cell>
          <cell r="G555">
            <v>7.0000000000000007E-2</v>
          </cell>
          <cell r="H555">
            <v>3.1751440000000006E-2</v>
          </cell>
          <cell r="I555">
            <v>250</v>
          </cell>
          <cell r="J555" t="str">
            <v>-</v>
          </cell>
          <cell r="K555">
            <v>1.8064516129032255</v>
          </cell>
          <cell r="L555">
            <v>0.18240000000000001</v>
          </cell>
          <cell r="M555" t="str">
            <v>DURA</v>
          </cell>
          <cell r="N555" t="str">
            <v>463-005</v>
          </cell>
          <cell r="O555">
            <v>10</v>
          </cell>
          <cell r="P555" t="str">
            <v>D</v>
          </cell>
          <cell r="Q555">
            <v>1.7966903073286054</v>
          </cell>
          <cell r="R555">
            <v>2.0302600472813239</v>
          </cell>
          <cell r="S555">
            <v>1.68</v>
          </cell>
          <cell r="T555">
            <v>1.68</v>
          </cell>
          <cell r="U555">
            <v>1.68</v>
          </cell>
          <cell r="V555">
            <v>1.8064516129032255</v>
          </cell>
          <cell r="W555">
            <v>1.8064516129032255</v>
          </cell>
          <cell r="X555"/>
          <cell r="Y555" t="str">
            <v/>
          </cell>
          <cell r="Z555">
            <v>581</v>
          </cell>
          <cell r="AA555">
            <v>0</v>
          </cell>
          <cell r="AB555">
            <v>0</v>
          </cell>
          <cell r="AC555">
            <v>0</v>
          </cell>
          <cell r="AD555">
            <v>0</v>
          </cell>
          <cell r="AE555"/>
          <cell r="AF555" t="e">
            <v>#N/A</v>
          </cell>
        </row>
        <row r="556">
          <cell r="A556" t="str">
            <v>ACTIVE</v>
          </cell>
          <cell r="B556" t="str">
            <v>463-007</v>
          </cell>
          <cell r="C556">
            <v>22559735</v>
          </cell>
          <cell r="D556" t="str">
            <v>463-007</v>
          </cell>
          <cell r="E556" t="str">
            <v>SCH 40</v>
          </cell>
          <cell r="F556" t="str">
            <v>3/4 SNAP TEE SNAPXSLIP</v>
          </cell>
          <cell r="G556">
            <v>0.10199999999999999</v>
          </cell>
          <cell r="H556">
            <v>4.6266383999999994E-2</v>
          </cell>
          <cell r="I556">
            <v>100</v>
          </cell>
          <cell r="J556" t="str">
            <v>-</v>
          </cell>
          <cell r="K556">
            <v>2</v>
          </cell>
          <cell r="L556">
            <v>0.2016</v>
          </cell>
          <cell r="M556" t="str">
            <v>DURA</v>
          </cell>
          <cell r="N556" t="str">
            <v>463-007</v>
          </cell>
          <cell r="O556">
            <v>10</v>
          </cell>
          <cell r="P556" t="str">
            <v>D</v>
          </cell>
          <cell r="Q556">
            <v>1.9858156028368796</v>
          </cell>
          <cell r="R556">
            <v>2.2439716312056737</v>
          </cell>
          <cell r="S556">
            <v>1.86</v>
          </cell>
          <cell r="T556">
            <v>1.86</v>
          </cell>
          <cell r="U556">
            <v>1.86</v>
          </cell>
          <cell r="V556">
            <v>2</v>
          </cell>
          <cell r="W556">
            <v>2</v>
          </cell>
          <cell r="X556"/>
          <cell r="Y556" t="str">
            <v/>
          </cell>
          <cell r="Z556">
            <v>582</v>
          </cell>
          <cell r="AA556">
            <v>0</v>
          </cell>
          <cell r="AB556">
            <v>0</v>
          </cell>
          <cell r="AC556">
            <v>0</v>
          </cell>
          <cell r="AD556">
            <v>0</v>
          </cell>
          <cell r="AE556"/>
          <cell r="AF556" t="e">
            <v>#N/A</v>
          </cell>
        </row>
        <row r="557">
          <cell r="A557" t="str">
            <v>ACTIVE</v>
          </cell>
          <cell r="B557" t="str">
            <v>463-010</v>
          </cell>
          <cell r="C557">
            <v>22559737</v>
          </cell>
          <cell r="D557" t="str">
            <v>463-010</v>
          </cell>
          <cell r="E557" t="str">
            <v>SCH 40</v>
          </cell>
          <cell r="F557" t="str">
            <v>1 SNAP TEE SNAPXSLIP</v>
          </cell>
          <cell r="G557">
            <v>0.17100000000000001</v>
          </cell>
          <cell r="H557">
            <v>7.7564232000000011E-2</v>
          </cell>
          <cell r="I557">
            <v>45</v>
          </cell>
          <cell r="J557" t="str">
            <v>-</v>
          </cell>
          <cell r="K557">
            <v>3.8279569892473115</v>
          </cell>
          <cell r="L557">
            <v>0.38519999999999999</v>
          </cell>
          <cell r="M557" t="str">
            <v>DURA</v>
          </cell>
          <cell r="N557" t="str">
            <v>463-010</v>
          </cell>
          <cell r="O557" t="str">
            <v>BOX</v>
          </cell>
          <cell r="P557" t="str">
            <v>D</v>
          </cell>
          <cell r="Q557">
            <v>3.794326241134752</v>
          </cell>
          <cell r="R557">
            <v>4.2875886524822695</v>
          </cell>
          <cell r="S557">
            <v>3.56</v>
          </cell>
          <cell r="T557">
            <v>3.56</v>
          </cell>
          <cell r="U557">
            <v>3.56</v>
          </cell>
          <cell r="V557">
            <v>3.8279569892473115</v>
          </cell>
          <cell r="W557">
            <v>3.8279569892473115</v>
          </cell>
          <cell r="X557"/>
          <cell r="Y557" t="str">
            <v/>
          </cell>
          <cell r="Z557">
            <v>583</v>
          </cell>
          <cell r="AA557">
            <v>0</v>
          </cell>
          <cell r="AB557">
            <v>0</v>
          </cell>
          <cell r="AC557">
            <v>0</v>
          </cell>
          <cell r="AD557">
            <v>0</v>
          </cell>
          <cell r="AE557"/>
          <cell r="AF557" t="e">
            <v>#N/A</v>
          </cell>
        </row>
        <row r="558">
          <cell r="A558" t="str">
            <v>ACTIVE</v>
          </cell>
          <cell r="B558" t="str">
            <v>463-012</v>
          </cell>
          <cell r="C558">
            <v>22559740</v>
          </cell>
          <cell r="D558" t="str">
            <v>463-012</v>
          </cell>
          <cell r="E558" t="str">
            <v>SCH 40</v>
          </cell>
          <cell r="F558" t="str">
            <v>1-1/4 SNAP TEE SNAPXSLIP</v>
          </cell>
          <cell r="G558">
            <v>5.36</v>
          </cell>
          <cell r="H558">
            <v>2.43125312</v>
          </cell>
          <cell r="I558">
            <v>25</v>
          </cell>
          <cell r="J558" t="str">
            <v>-</v>
          </cell>
          <cell r="K558">
            <v>5.9677419354838701</v>
          </cell>
          <cell r="L558">
            <v>0.60119999999999996</v>
          </cell>
          <cell r="M558" t="str">
            <v>DURA</v>
          </cell>
          <cell r="N558" t="str">
            <v>463-012</v>
          </cell>
          <cell r="O558" t="str">
            <v>BOX</v>
          </cell>
          <cell r="P558" t="str">
            <v>D</v>
          </cell>
          <cell r="Q558">
            <v>5.9219858156028362</v>
          </cell>
          <cell r="R558">
            <v>6.6918439716312044</v>
          </cell>
          <cell r="S558">
            <v>5.55</v>
          </cell>
          <cell r="T558">
            <v>5.55</v>
          </cell>
          <cell r="U558">
            <v>5.55</v>
          </cell>
          <cell r="V558">
            <v>5.9677419354838701</v>
          </cell>
          <cell r="W558">
            <v>5.9677419354838701</v>
          </cell>
          <cell r="X558"/>
          <cell r="Y558" t="str">
            <v/>
          </cell>
          <cell r="Z558">
            <v>584</v>
          </cell>
          <cell r="AA558">
            <v>0</v>
          </cell>
          <cell r="AB558">
            <v>0</v>
          </cell>
          <cell r="AC558">
            <v>0</v>
          </cell>
          <cell r="AD558">
            <v>0</v>
          </cell>
          <cell r="AE558"/>
          <cell r="AF558" t="e">
            <v>#N/A</v>
          </cell>
        </row>
        <row r="559">
          <cell r="A559" t="str">
            <v>ACTIVE</v>
          </cell>
          <cell r="B559" t="str">
            <v>463-015</v>
          </cell>
          <cell r="C559">
            <v>22559743</v>
          </cell>
          <cell r="D559" t="str">
            <v>463-015</v>
          </cell>
          <cell r="E559" t="str">
            <v>SCH 40</v>
          </cell>
          <cell r="F559" t="str">
            <v>1-1/2 SNAP TEE SNAPXSLIP</v>
          </cell>
          <cell r="G559">
            <v>0.28399999999999997</v>
          </cell>
          <cell r="H559">
            <v>0.12882012799999998</v>
          </cell>
          <cell r="I559">
            <v>25</v>
          </cell>
          <cell r="J559" t="str">
            <v>-</v>
          </cell>
          <cell r="K559">
            <v>7.236559139784946</v>
          </cell>
          <cell r="L559">
            <v>0.72840000000000005</v>
          </cell>
          <cell r="M559" t="str">
            <v>DURA</v>
          </cell>
          <cell r="N559" t="str">
            <v>463-015</v>
          </cell>
          <cell r="O559" t="str">
            <v>BOX</v>
          </cell>
          <cell r="P559" t="str">
            <v>D</v>
          </cell>
          <cell r="Q559">
            <v>7.1749408983451541</v>
          </cell>
          <cell r="R559">
            <v>8.1076832151300238</v>
          </cell>
          <cell r="S559">
            <v>6.73</v>
          </cell>
          <cell r="T559">
            <v>6.73</v>
          </cell>
          <cell r="U559">
            <v>6.73</v>
          </cell>
          <cell r="V559">
            <v>7.236559139784946</v>
          </cell>
          <cell r="W559">
            <v>7.236559139784946</v>
          </cell>
          <cell r="X559"/>
          <cell r="Y559" t="str">
            <v/>
          </cell>
          <cell r="Z559">
            <v>585</v>
          </cell>
          <cell r="AA559">
            <v>0</v>
          </cell>
          <cell r="AB559">
            <v>0</v>
          </cell>
          <cell r="AC559">
            <v>0</v>
          </cell>
          <cell r="AD559">
            <v>0</v>
          </cell>
          <cell r="AE559"/>
          <cell r="AF559" t="e">
            <v>#N/A</v>
          </cell>
        </row>
        <row r="560">
          <cell r="A560" t="str">
            <v>ACTIVE</v>
          </cell>
          <cell r="B560" t="str">
            <v>463-020</v>
          </cell>
          <cell r="C560">
            <v>22559745</v>
          </cell>
          <cell r="D560" t="str">
            <v>463-020</v>
          </cell>
          <cell r="E560" t="str">
            <v>SCH 40</v>
          </cell>
          <cell r="F560" t="str">
            <v>2 SNAP TEE SNAPXSLIP</v>
          </cell>
          <cell r="G560">
            <v>0.39400000000000002</v>
          </cell>
          <cell r="H560">
            <v>0.17871524799999999</v>
          </cell>
          <cell r="I560">
            <v>20</v>
          </cell>
          <cell r="J560" t="str">
            <v>-</v>
          </cell>
          <cell r="K560">
            <v>10.56989247311828</v>
          </cell>
          <cell r="L560">
            <v>1.1172000000000002</v>
          </cell>
          <cell r="M560" t="str">
            <v>DURA</v>
          </cell>
          <cell r="N560" t="str">
            <v>463-020</v>
          </cell>
          <cell r="O560" t="str">
            <v>BOX</v>
          </cell>
          <cell r="P560" t="str">
            <v>D</v>
          </cell>
          <cell r="Q560">
            <v>10.484633569739952</v>
          </cell>
          <cell r="R560">
            <v>11.847635933806144</v>
          </cell>
          <cell r="S560">
            <v>9.83</v>
          </cell>
          <cell r="T560">
            <v>9.83</v>
          </cell>
          <cell r="U560">
            <v>9.83</v>
          </cell>
          <cell r="V560">
            <v>10.56989247311828</v>
          </cell>
          <cell r="W560">
            <v>10.56989247311828</v>
          </cell>
          <cell r="X560"/>
          <cell r="Y560" t="str">
            <v/>
          </cell>
          <cell r="Z560">
            <v>586</v>
          </cell>
          <cell r="AA560">
            <v>0</v>
          </cell>
          <cell r="AB560">
            <v>0</v>
          </cell>
          <cell r="AC560">
            <v>0</v>
          </cell>
          <cell r="AD560">
            <v>0</v>
          </cell>
          <cell r="AE560"/>
          <cell r="AF560" t="e">
            <v>#N/A</v>
          </cell>
        </row>
        <row r="561">
          <cell r="A561" t="str">
            <v>ACTIVE</v>
          </cell>
          <cell r="B561" t="str">
            <v>463-025</v>
          </cell>
          <cell r="C561">
            <v>22559747</v>
          </cell>
          <cell r="D561" t="str">
            <v>463-025</v>
          </cell>
          <cell r="E561" t="str">
            <v>SCH 40</v>
          </cell>
          <cell r="F561" t="str">
            <v>2-1/2 SNAP TEE SNAPXSLIP</v>
          </cell>
          <cell r="G561">
            <v>0.96399999999999997</v>
          </cell>
          <cell r="H561">
            <v>0.43726268799999995</v>
          </cell>
          <cell r="I561">
            <v>5</v>
          </cell>
          <cell r="J561" t="str">
            <v>-</v>
          </cell>
          <cell r="K561">
            <v>39.376344086021497</v>
          </cell>
          <cell r="L561">
            <v>3.9660000000000002</v>
          </cell>
          <cell r="M561" t="str">
            <v>DURA</v>
          </cell>
          <cell r="N561" t="str">
            <v>463-025</v>
          </cell>
          <cell r="O561" t="str">
            <v>BOX</v>
          </cell>
          <cell r="P561" t="str">
            <v>D</v>
          </cell>
          <cell r="Q561">
            <v>39.06619385342789</v>
          </cell>
          <cell r="R561">
            <v>44.144799054373514</v>
          </cell>
          <cell r="S561">
            <v>36.619999999999997</v>
          </cell>
          <cell r="T561">
            <v>36.619999999999997</v>
          </cell>
          <cell r="U561">
            <v>36.619999999999997</v>
          </cell>
          <cell r="V561">
            <v>39.376344086021497</v>
          </cell>
          <cell r="W561">
            <v>39.376344086021497</v>
          </cell>
          <cell r="X561"/>
          <cell r="Y561" t="str">
            <v/>
          </cell>
          <cell r="Z561">
            <v>587</v>
          </cell>
          <cell r="AA561">
            <v>0</v>
          </cell>
          <cell r="AB561">
            <v>0</v>
          </cell>
          <cell r="AC561">
            <v>0</v>
          </cell>
          <cell r="AD561">
            <v>0</v>
          </cell>
          <cell r="AE561"/>
          <cell r="AF561" t="e">
            <v>#N/A</v>
          </cell>
        </row>
        <row r="562">
          <cell r="A562" t="str">
            <v>ACTIVE</v>
          </cell>
          <cell r="B562" t="str">
            <v>463-030</v>
          </cell>
          <cell r="C562">
            <v>22559750</v>
          </cell>
          <cell r="D562" t="str">
            <v>463-030</v>
          </cell>
          <cell r="E562" t="str">
            <v>SCH 40</v>
          </cell>
          <cell r="F562" t="str">
            <v>3 SNAP TEE SNAPXSLIP</v>
          </cell>
          <cell r="G562">
            <v>1.304</v>
          </cell>
          <cell r="H562">
            <v>0.59148396800000003</v>
          </cell>
          <cell r="I562">
            <v>5</v>
          </cell>
          <cell r="J562" t="str">
            <v>-</v>
          </cell>
          <cell r="K562">
            <v>56.161290322580641</v>
          </cell>
          <cell r="L562">
            <v>5.4841500000000005</v>
          </cell>
          <cell r="M562" t="str">
            <v>DURA</v>
          </cell>
          <cell r="N562" t="str">
            <v>463-030</v>
          </cell>
          <cell r="O562" t="str">
            <v>BOX</v>
          </cell>
          <cell r="P562" t="str">
            <v>D</v>
          </cell>
          <cell r="Q562">
            <v>55.721040189125297</v>
          </cell>
          <cell r="R562">
            <v>62.964775413711578</v>
          </cell>
          <cell r="S562">
            <v>52.23</v>
          </cell>
          <cell r="T562">
            <v>52.23</v>
          </cell>
          <cell r="U562">
            <v>52.23</v>
          </cell>
          <cell r="V562">
            <v>56.161290322580641</v>
          </cell>
          <cell r="W562">
            <v>56.161290322580641</v>
          </cell>
          <cell r="X562"/>
          <cell r="Y562" t="str">
            <v/>
          </cell>
          <cell r="Z562">
            <v>588</v>
          </cell>
          <cell r="AA562">
            <v>0</v>
          </cell>
          <cell r="AB562">
            <v>0</v>
          </cell>
          <cell r="AC562">
            <v>0</v>
          </cell>
          <cell r="AD562">
            <v>0</v>
          </cell>
          <cell r="AE562"/>
          <cell r="AF562" t="e">
            <v>#N/A</v>
          </cell>
        </row>
        <row r="563">
          <cell r="A563" t="str">
            <v>ACTIVE</v>
          </cell>
          <cell r="B563" t="str">
            <v>463-040</v>
          </cell>
          <cell r="C563">
            <v>22559753</v>
          </cell>
          <cell r="D563" t="str">
            <v>463-040</v>
          </cell>
          <cell r="E563" t="str">
            <v>SCH 40</v>
          </cell>
          <cell r="F563" t="str">
            <v>4 SNAP TEE SNAPXSLIP</v>
          </cell>
          <cell r="G563">
            <v>2.0070000000000001</v>
          </cell>
          <cell r="H563">
            <v>0.91035914400000006</v>
          </cell>
          <cell r="I563">
            <v>3</v>
          </cell>
          <cell r="J563" t="str">
            <v>-</v>
          </cell>
          <cell r="K563">
            <v>93.569892473118273</v>
          </cell>
          <cell r="L563">
            <v>12.22725</v>
          </cell>
          <cell r="M563" t="str">
            <v>DURA</v>
          </cell>
          <cell r="N563" t="str">
            <v>463-040</v>
          </cell>
          <cell r="O563" t="str">
            <v>BOX</v>
          </cell>
          <cell r="P563" t="str">
            <v>D</v>
          </cell>
          <cell r="Q563">
            <v>92.836879432624116</v>
          </cell>
          <cell r="R563">
            <v>104.90567375886523</v>
          </cell>
          <cell r="S563">
            <v>87.02</v>
          </cell>
          <cell r="T563">
            <v>87.02</v>
          </cell>
          <cell r="U563">
            <v>87.02</v>
          </cell>
          <cell r="V563">
            <v>93.569892473118273</v>
          </cell>
          <cell r="W563">
            <v>93.569892473118273</v>
          </cell>
          <cell r="X563"/>
          <cell r="Y563" t="str">
            <v/>
          </cell>
          <cell r="Z563">
            <v>589</v>
          </cell>
          <cell r="AA563">
            <v>0</v>
          </cell>
          <cell r="AB563">
            <v>0</v>
          </cell>
          <cell r="AC563">
            <v>0</v>
          </cell>
          <cell r="AD563">
            <v>0</v>
          </cell>
          <cell r="AE563"/>
          <cell r="AF563" t="e">
            <v>#N/A</v>
          </cell>
        </row>
        <row r="564">
          <cell r="A564" t="str">
            <v>ACTIVE</v>
          </cell>
          <cell r="B564" t="str">
            <v>463-101</v>
          </cell>
          <cell r="C564">
            <v>22559756</v>
          </cell>
          <cell r="D564" t="str">
            <v>463-101</v>
          </cell>
          <cell r="E564" t="str">
            <v>SCH 40</v>
          </cell>
          <cell r="F564" t="str">
            <v>3/4X1/2 SNAP TEE SNAPXSLIP</v>
          </cell>
          <cell r="G564">
            <v>4.4999999999999998E-2</v>
          </cell>
          <cell r="H564">
            <v>2.0411639999999998E-2</v>
          </cell>
          <cell r="I564">
            <v>125</v>
          </cell>
          <cell r="J564" t="str">
            <v>-</v>
          </cell>
          <cell r="K564">
            <v>2.3440860215053765</v>
          </cell>
          <cell r="L564">
            <v>0.2364</v>
          </cell>
          <cell r="M564" t="str">
            <v>DURA</v>
          </cell>
          <cell r="N564" t="str">
            <v>463-101</v>
          </cell>
          <cell r="O564" t="str">
            <v>BOX</v>
          </cell>
          <cell r="P564" t="str">
            <v>D</v>
          </cell>
          <cell r="Q564">
            <v>2.3286052009456264</v>
          </cell>
          <cell r="R564">
            <v>2.6313238770685574</v>
          </cell>
          <cell r="S564">
            <v>2.1800000000000002</v>
          </cell>
          <cell r="T564">
            <v>2.1800000000000002</v>
          </cell>
          <cell r="U564">
            <v>2.1800000000000002</v>
          </cell>
          <cell r="V564">
            <v>2.3440860215053765</v>
          </cell>
          <cell r="W564">
            <v>2.3440860215053765</v>
          </cell>
          <cell r="X564"/>
          <cell r="Y564" t="str">
            <v/>
          </cell>
          <cell r="Z564">
            <v>590</v>
          </cell>
          <cell r="AA564">
            <v>0</v>
          </cell>
          <cell r="AB564">
            <v>0</v>
          </cell>
          <cell r="AC564">
            <v>0</v>
          </cell>
          <cell r="AD564">
            <v>0</v>
          </cell>
          <cell r="AE564"/>
          <cell r="AF564" t="e">
            <v>#N/A</v>
          </cell>
        </row>
        <row r="565">
          <cell r="A565" t="str">
            <v>ACTIVE</v>
          </cell>
          <cell r="B565" t="str">
            <v>463-130</v>
          </cell>
          <cell r="C565">
            <v>22559759</v>
          </cell>
          <cell r="D565" t="str">
            <v>463-130</v>
          </cell>
          <cell r="E565" t="str">
            <v>SCH 40</v>
          </cell>
          <cell r="F565" t="str">
            <v>1X1/2 SNAP TEE SNAPXSLIP</v>
          </cell>
          <cell r="G565">
            <v>0.109</v>
          </cell>
          <cell r="H565">
            <v>4.9441527999999998E-2</v>
          </cell>
          <cell r="I565">
            <v>70</v>
          </cell>
          <cell r="J565" t="str">
            <v>-</v>
          </cell>
          <cell r="K565">
            <v>3.8279569892473115</v>
          </cell>
          <cell r="L565">
            <v>0.38519999999999999</v>
          </cell>
          <cell r="M565" t="str">
            <v>DURA</v>
          </cell>
          <cell r="N565" t="str">
            <v>463-130</v>
          </cell>
          <cell r="O565" t="str">
            <v>BOX</v>
          </cell>
          <cell r="P565" t="str">
            <v>D</v>
          </cell>
          <cell r="Q565">
            <v>3.794326241134752</v>
          </cell>
          <cell r="R565">
            <v>4.2875886524822695</v>
          </cell>
          <cell r="S565">
            <v>3.56</v>
          </cell>
          <cell r="T565">
            <v>3.56</v>
          </cell>
          <cell r="U565">
            <v>3.56</v>
          </cell>
          <cell r="V565">
            <v>3.8279569892473115</v>
          </cell>
          <cell r="W565">
            <v>3.8279569892473115</v>
          </cell>
          <cell r="X565"/>
          <cell r="Y565" t="str">
            <v/>
          </cell>
          <cell r="Z565">
            <v>591</v>
          </cell>
          <cell r="AA565">
            <v>0</v>
          </cell>
          <cell r="AB565">
            <v>0</v>
          </cell>
          <cell r="AC565">
            <v>0</v>
          </cell>
          <cell r="AD565">
            <v>0</v>
          </cell>
          <cell r="AE565"/>
          <cell r="AF565" t="e">
            <v>#N/A</v>
          </cell>
        </row>
        <row r="566">
          <cell r="A566" t="str">
            <v>ACTIVE</v>
          </cell>
          <cell r="B566" t="str">
            <v>464-005</v>
          </cell>
          <cell r="C566">
            <v>22559778</v>
          </cell>
          <cell r="D566" t="str">
            <v>464-005</v>
          </cell>
          <cell r="E566" t="str">
            <v>SCH 40</v>
          </cell>
          <cell r="F566" t="str">
            <v>1/2 SNAP TEE SNAP X FIPT</v>
          </cell>
          <cell r="G566">
            <v>7.1999999999999995E-2</v>
          </cell>
          <cell r="H566">
            <v>3.2658623999999997E-2</v>
          </cell>
          <cell r="I566">
            <v>250</v>
          </cell>
          <cell r="J566" t="str">
            <v>-</v>
          </cell>
          <cell r="K566">
            <v>2.3440860215053765</v>
          </cell>
          <cell r="L566">
            <v>0.2364</v>
          </cell>
          <cell r="M566" t="str">
            <v>DURA</v>
          </cell>
          <cell r="N566" t="str">
            <v>464-005</v>
          </cell>
          <cell r="O566">
            <v>10</v>
          </cell>
          <cell r="P566" t="str">
            <v>D</v>
          </cell>
          <cell r="Q566">
            <v>2.3286052009456264</v>
          </cell>
          <cell r="R566">
            <v>2.6313238770685574</v>
          </cell>
          <cell r="S566">
            <v>2.1800000000000002</v>
          </cell>
          <cell r="T566">
            <v>2.1800000000000002</v>
          </cell>
          <cell r="U566">
            <v>2.1800000000000002</v>
          </cell>
          <cell r="V566">
            <v>2.3440860215053765</v>
          </cell>
          <cell r="W566">
            <v>2.3440860215053765</v>
          </cell>
          <cell r="X566"/>
          <cell r="Y566" t="str">
            <v/>
          </cell>
          <cell r="Z566">
            <v>592</v>
          </cell>
          <cell r="AA566">
            <v>0</v>
          </cell>
          <cell r="AB566">
            <v>0</v>
          </cell>
          <cell r="AC566">
            <v>0</v>
          </cell>
          <cell r="AD566">
            <v>0</v>
          </cell>
          <cell r="AE566"/>
          <cell r="AF566" t="e">
            <v>#N/A</v>
          </cell>
        </row>
        <row r="567">
          <cell r="A567" t="str">
            <v>ACTIVE</v>
          </cell>
          <cell r="B567" t="str">
            <v>464-007</v>
          </cell>
          <cell r="C567">
            <v>22559780</v>
          </cell>
          <cell r="D567" t="str">
            <v>464-007</v>
          </cell>
          <cell r="E567" t="str">
            <v>SCH 40</v>
          </cell>
          <cell r="F567" t="str">
            <v>3/4 SNAP TEE SNAP X FIPT</v>
          </cell>
          <cell r="G567">
            <v>0.104</v>
          </cell>
          <cell r="H567">
            <v>4.7173567999999999E-2</v>
          </cell>
          <cell r="I567">
            <v>200</v>
          </cell>
          <cell r="J567" t="str">
            <v>-</v>
          </cell>
          <cell r="K567">
            <v>3.6881720430107525</v>
          </cell>
          <cell r="L567">
            <v>0.371</v>
          </cell>
          <cell r="M567" t="str">
            <v>DURA</v>
          </cell>
          <cell r="N567" t="str">
            <v>464-007</v>
          </cell>
          <cell r="O567">
            <v>10</v>
          </cell>
          <cell r="P567" t="str">
            <v>D</v>
          </cell>
          <cell r="Q567">
            <v>3.6524822695035457</v>
          </cell>
          <cell r="R567">
            <v>4.1273049645390065</v>
          </cell>
          <cell r="S567">
            <v>3.43</v>
          </cell>
          <cell r="T567">
            <v>3.43</v>
          </cell>
          <cell r="U567">
            <v>3.43</v>
          </cell>
          <cell r="V567">
            <v>3.6881720430107525</v>
          </cell>
          <cell r="W567">
            <v>3.6881720430107525</v>
          </cell>
          <cell r="X567"/>
          <cell r="Y567" t="str">
            <v/>
          </cell>
          <cell r="Z567">
            <v>593</v>
          </cell>
          <cell r="AA567">
            <v>0</v>
          </cell>
          <cell r="AB567">
            <v>0</v>
          </cell>
          <cell r="AC567">
            <v>0</v>
          </cell>
          <cell r="AD567">
            <v>0</v>
          </cell>
          <cell r="AE567"/>
          <cell r="AF567" t="e">
            <v>#N/A</v>
          </cell>
        </row>
        <row r="568">
          <cell r="A568" t="str">
            <v>ACTIVE</v>
          </cell>
          <cell r="B568" t="str">
            <v>464-010</v>
          </cell>
          <cell r="C568">
            <v>22559782</v>
          </cell>
          <cell r="D568" t="str">
            <v>464-010</v>
          </cell>
          <cell r="E568" t="str">
            <v>SCH 40</v>
          </cell>
          <cell r="F568" t="str">
            <v>1 SNAP TEE SNAP X FIPT</v>
          </cell>
          <cell r="G568">
            <v>0.27</v>
          </cell>
          <cell r="H568">
            <v>0.12246984000000001</v>
          </cell>
          <cell r="I568">
            <v>45</v>
          </cell>
          <cell r="J568" t="str">
            <v>-</v>
          </cell>
          <cell r="K568">
            <v>6.752688172043011</v>
          </cell>
          <cell r="L568">
            <v>0.6804</v>
          </cell>
          <cell r="M568" t="str">
            <v>DURA</v>
          </cell>
          <cell r="N568" t="str">
            <v>464-010</v>
          </cell>
          <cell r="O568" t="str">
            <v>BOX</v>
          </cell>
          <cell r="P568" t="str">
            <v>D</v>
          </cell>
          <cell r="Q568">
            <v>6.7021276595744688</v>
          </cell>
          <cell r="R568">
            <v>7.573404255319149</v>
          </cell>
          <cell r="S568">
            <v>6.28</v>
          </cell>
          <cell r="T568">
            <v>6.28</v>
          </cell>
          <cell r="U568">
            <v>6.28</v>
          </cell>
          <cell r="V568">
            <v>6.752688172043011</v>
          </cell>
          <cell r="W568">
            <v>6.752688172043011</v>
          </cell>
          <cell r="X568"/>
          <cell r="Y568" t="str">
            <v/>
          </cell>
          <cell r="Z568">
            <v>594</v>
          </cell>
          <cell r="AA568">
            <v>0</v>
          </cell>
          <cell r="AB568">
            <v>0</v>
          </cell>
          <cell r="AC568">
            <v>0</v>
          </cell>
          <cell r="AD568">
            <v>0</v>
          </cell>
          <cell r="AE568"/>
          <cell r="AF568" t="e">
            <v>#N/A</v>
          </cell>
        </row>
        <row r="569">
          <cell r="A569" t="str">
            <v>ACTIVE</v>
          </cell>
          <cell r="B569" t="str">
            <v>464-071</v>
          </cell>
          <cell r="C569">
            <v>22559784</v>
          </cell>
          <cell r="D569" t="str">
            <v>464-071</v>
          </cell>
          <cell r="E569" t="str">
            <v>SCH 40</v>
          </cell>
          <cell r="F569" t="str">
            <v>1/2X1/8 SNAP TEE SNAP X FIPT</v>
          </cell>
          <cell r="G569">
            <v>0.06</v>
          </cell>
          <cell r="H569">
            <v>2.721552E-2</v>
          </cell>
          <cell r="I569">
            <v>125</v>
          </cell>
          <cell r="J569" t="str">
            <v>-</v>
          </cell>
          <cell r="K569">
            <v>5.7956989247311821</v>
          </cell>
          <cell r="L569">
            <v>0.58320000000000005</v>
          </cell>
          <cell r="M569" t="str">
            <v>DURA</v>
          </cell>
          <cell r="N569" t="str">
            <v>464-071</v>
          </cell>
          <cell r="O569" t="str">
            <v>BOX</v>
          </cell>
          <cell r="P569" t="str">
            <v>D</v>
          </cell>
          <cell r="Q569">
            <v>5.7446808510638299</v>
          </cell>
          <cell r="R569">
            <v>6.4914893617021274</v>
          </cell>
          <cell r="S569">
            <v>5.39</v>
          </cell>
          <cell r="T569">
            <v>5.39</v>
          </cell>
          <cell r="U569">
            <v>5.39</v>
          </cell>
          <cell r="V569">
            <v>5.7956989247311821</v>
          </cell>
          <cell r="W569">
            <v>5.7956989247311821</v>
          </cell>
          <cell r="X569"/>
          <cell r="Y569" t="str">
            <v/>
          </cell>
          <cell r="Z569">
            <v>595</v>
          </cell>
          <cell r="AA569">
            <v>0</v>
          </cell>
          <cell r="AB569">
            <v>0</v>
          </cell>
          <cell r="AC569">
            <v>0</v>
          </cell>
          <cell r="AD569">
            <v>0</v>
          </cell>
          <cell r="AE569"/>
          <cell r="AF569" t="e">
            <v>#N/A</v>
          </cell>
        </row>
        <row r="570">
          <cell r="A570" t="str">
            <v>ACTIVE</v>
          </cell>
          <cell r="B570" t="str">
            <v>464-072</v>
          </cell>
          <cell r="C570">
            <v>22559786</v>
          </cell>
          <cell r="D570" t="str">
            <v>464-072</v>
          </cell>
          <cell r="E570" t="str">
            <v>SCH 40</v>
          </cell>
          <cell r="F570" t="str">
            <v>1/2X1/4 SNAP TEE SNAP X FIPT</v>
          </cell>
          <cell r="G570">
            <v>5.8000000000000003E-2</v>
          </cell>
          <cell r="H570">
            <v>2.6308336000000002E-2</v>
          </cell>
          <cell r="I570">
            <v>125</v>
          </cell>
          <cell r="J570" t="str">
            <v>-</v>
          </cell>
          <cell r="K570">
            <v>5.7956989247311821</v>
          </cell>
          <cell r="L570">
            <v>0.58320000000000005</v>
          </cell>
          <cell r="M570" t="str">
            <v>DURA</v>
          </cell>
          <cell r="N570" t="str">
            <v>464-072</v>
          </cell>
          <cell r="O570" t="str">
            <v>BOX</v>
          </cell>
          <cell r="P570" t="str">
            <v>D</v>
          </cell>
          <cell r="Q570">
            <v>5.7446808510638299</v>
          </cell>
          <cell r="R570">
            <v>6.4914893617021274</v>
          </cell>
          <cell r="S570">
            <v>5.39</v>
          </cell>
          <cell r="T570">
            <v>5.39</v>
          </cell>
          <cell r="U570">
            <v>5.39</v>
          </cell>
          <cell r="V570">
            <v>5.7956989247311821</v>
          </cell>
          <cell r="W570">
            <v>5.7956989247311821</v>
          </cell>
          <cell r="X570"/>
          <cell r="Y570" t="str">
            <v/>
          </cell>
          <cell r="Z570">
            <v>596</v>
          </cell>
          <cell r="AA570">
            <v>0</v>
          </cell>
          <cell r="AB570">
            <v>0</v>
          </cell>
          <cell r="AC570">
            <v>0</v>
          </cell>
          <cell r="AD570">
            <v>0</v>
          </cell>
          <cell r="AE570"/>
          <cell r="AF570" t="e">
            <v>#N/A</v>
          </cell>
        </row>
        <row r="571">
          <cell r="A571" t="str">
            <v>ACTIVE</v>
          </cell>
          <cell r="B571" t="str">
            <v>464-101</v>
          </cell>
          <cell r="C571">
            <v>22559788</v>
          </cell>
          <cell r="D571" t="str">
            <v>464-101</v>
          </cell>
          <cell r="E571" t="str">
            <v>SCH 40</v>
          </cell>
          <cell r="F571" t="str">
            <v>3/4X1/2 SNAP TEE SNAP X FIPT</v>
          </cell>
          <cell r="G571">
            <v>7.4999999999999997E-2</v>
          </cell>
          <cell r="H571">
            <v>3.4019399999999998E-2</v>
          </cell>
          <cell r="I571">
            <v>125</v>
          </cell>
          <cell r="J571" t="str">
            <v>-</v>
          </cell>
          <cell r="K571">
            <v>3.096774193548387</v>
          </cell>
          <cell r="L571">
            <v>0.312</v>
          </cell>
          <cell r="M571" t="str">
            <v>DURA</v>
          </cell>
          <cell r="N571" t="str">
            <v>464-101</v>
          </cell>
          <cell r="O571" t="str">
            <v>BOX</v>
          </cell>
          <cell r="P571" t="str">
            <v>D</v>
          </cell>
          <cell r="Q571">
            <v>3.0732860520094563</v>
          </cell>
          <cell r="R571">
            <v>3.4728132387706854</v>
          </cell>
          <cell r="S571">
            <v>2.88</v>
          </cell>
          <cell r="T571">
            <v>2.88</v>
          </cell>
          <cell r="U571">
            <v>2.88</v>
          </cell>
          <cell r="V571">
            <v>3.096774193548387</v>
          </cell>
          <cell r="W571">
            <v>3.096774193548387</v>
          </cell>
          <cell r="X571"/>
          <cell r="Y571" t="str">
            <v/>
          </cell>
          <cell r="Z571">
            <v>597</v>
          </cell>
          <cell r="AA571">
            <v>0</v>
          </cell>
          <cell r="AB571">
            <v>0</v>
          </cell>
          <cell r="AC571">
            <v>0</v>
          </cell>
          <cell r="AD571">
            <v>0</v>
          </cell>
          <cell r="AE571"/>
          <cell r="AF571" t="e">
            <v>#N/A</v>
          </cell>
        </row>
        <row r="572">
          <cell r="A572" t="str">
            <v>ACTIVE</v>
          </cell>
          <cell r="B572" t="str">
            <v>464-130</v>
          </cell>
          <cell r="C572">
            <v>22559796</v>
          </cell>
          <cell r="D572" t="str">
            <v>464-130</v>
          </cell>
          <cell r="E572" t="str">
            <v>SCH 40</v>
          </cell>
          <cell r="F572" t="str">
            <v>1X1/2 SNAP TEE SNAP X FIPT</v>
          </cell>
          <cell r="G572">
            <v>0.113</v>
          </cell>
          <cell r="H572">
            <v>5.1255896000000002E-2</v>
          </cell>
          <cell r="I572">
            <v>70</v>
          </cell>
          <cell r="J572" t="str">
            <v>-</v>
          </cell>
          <cell r="K572">
            <v>5.580645161290323</v>
          </cell>
          <cell r="L572">
            <v>0.56200000000000006</v>
          </cell>
          <cell r="M572" t="str">
            <v>DURA</v>
          </cell>
          <cell r="N572" t="str">
            <v>464-130</v>
          </cell>
          <cell r="O572" t="str">
            <v>BOX</v>
          </cell>
          <cell r="P572" t="str">
            <v>D</v>
          </cell>
          <cell r="Q572">
            <v>5.5319148936170217</v>
          </cell>
          <cell r="R572">
            <v>6.2510638297872338</v>
          </cell>
          <cell r="S572">
            <v>5.19</v>
          </cell>
          <cell r="T572">
            <v>5.19</v>
          </cell>
          <cell r="U572">
            <v>5.19</v>
          </cell>
          <cell r="V572">
            <v>5.580645161290323</v>
          </cell>
          <cell r="W572">
            <v>5.580645161290323</v>
          </cell>
          <cell r="X572"/>
          <cell r="Y572" t="str">
            <v/>
          </cell>
          <cell r="Z572">
            <v>598</v>
          </cell>
          <cell r="AA572">
            <v>0</v>
          </cell>
          <cell r="AB572">
            <v>0</v>
          </cell>
          <cell r="AC572">
            <v>0</v>
          </cell>
          <cell r="AD572">
            <v>0</v>
          </cell>
          <cell r="AE572"/>
          <cell r="AF572" t="e">
            <v>#N/A</v>
          </cell>
        </row>
        <row r="573">
          <cell r="A573" t="str">
            <v>ACTIVE</v>
          </cell>
          <cell r="B573" t="str">
            <v>465-010</v>
          </cell>
          <cell r="C573">
            <v>22559768</v>
          </cell>
          <cell r="D573" t="str">
            <v>465-010</v>
          </cell>
          <cell r="E573" t="str">
            <v>SCH 40</v>
          </cell>
          <cell r="F573" t="str">
            <v>1 SNAP TEE SNAP X MIPT</v>
          </cell>
          <cell r="G573">
            <v>0.16400000000000001</v>
          </cell>
          <cell r="H573">
            <v>7.4389088000000006E-2</v>
          </cell>
          <cell r="I573">
            <v>45</v>
          </cell>
          <cell r="J573" t="str">
            <v>-</v>
          </cell>
          <cell r="K573">
            <v>11.462365591397848</v>
          </cell>
          <cell r="L573">
            <v>1.1544000000000001</v>
          </cell>
          <cell r="M573" t="str">
            <v>DURA</v>
          </cell>
          <cell r="N573" t="str">
            <v>465-010</v>
          </cell>
          <cell r="O573" t="str">
            <v>BOX</v>
          </cell>
          <cell r="P573" t="str">
            <v>D</v>
          </cell>
          <cell r="Q573">
            <v>11.371158392434989</v>
          </cell>
          <cell r="R573">
            <v>12.849408983451536</v>
          </cell>
          <cell r="S573">
            <v>10.66</v>
          </cell>
          <cell r="T573">
            <v>10.66</v>
          </cell>
          <cell r="U573">
            <v>10.66</v>
          </cell>
          <cell r="V573">
            <v>11.462365591397848</v>
          </cell>
          <cell r="W573">
            <v>11.462365591397848</v>
          </cell>
          <cell r="X573"/>
          <cell r="Y573" t="str">
            <v/>
          </cell>
          <cell r="Z573">
            <v>599</v>
          </cell>
          <cell r="AA573">
            <v>0</v>
          </cell>
          <cell r="AB573">
            <v>0</v>
          </cell>
          <cell r="AC573">
            <v>0</v>
          </cell>
          <cell r="AD573">
            <v>0</v>
          </cell>
          <cell r="AE573"/>
          <cell r="AF573" t="e">
            <v>#N/A</v>
          </cell>
        </row>
        <row r="574">
          <cell r="A574" t="str">
            <v>ACTIVE</v>
          </cell>
          <cell r="B574" t="str">
            <v>465-131</v>
          </cell>
          <cell r="C574">
            <v>22559770</v>
          </cell>
          <cell r="D574" t="str">
            <v>465-131</v>
          </cell>
          <cell r="E574" t="str">
            <v>SCH 40</v>
          </cell>
          <cell r="F574" t="str">
            <v>1X1X3/4 SNAP TEE SNAP X MIPT</v>
          </cell>
          <cell r="G574">
            <v>0.152</v>
          </cell>
          <cell r="H574">
            <v>6.8945984000000002E-2</v>
          </cell>
          <cell r="I574">
            <v>50</v>
          </cell>
          <cell r="J574" t="str">
            <v>-</v>
          </cell>
          <cell r="K574">
            <v>11.462365591397848</v>
          </cell>
          <cell r="L574">
            <v>1.1544000000000001</v>
          </cell>
          <cell r="M574" t="str">
            <v>DURA</v>
          </cell>
          <cell r="N574" t="str">
            <v>465-131</v>
          </cell>
          <cell r="O574" t="str">
            <v>BOX</v>
          </cell>
          <cell r="P574" t="str">
            <v>D</v>
          </cell>
          <cell r="Q574">
            <v>11.371158392434989</v>
          </cell>
          <cell r="R574">
            <v>12.849408983451536</v>
          </cell>
          <cell r="S574">
            <v>10.66</v>
          </cell>
          <cell r="T574">
            <v>10.66</v>
          </cell>
          <cell r="U574">
            <v>10.66</v>
          </cell>
          <cell r="V574">
            <v>11.462365591397848</v>
          </cell>
          <cell r="W574">
            <v>11.462365591397848</v>
          </cell>
          <cell r="X574"/>
          <cell r="Y574" t="str">
            <v/>
          </cell>
          <cell r="Z574">
            <v>600</v>
          </cell>
          <cell r="AA574">
            <v>0</v>
          </cell>
          <cell r="AB574">
            <v>0</v>
          </cell>
          <cell r="AC574">
            <v>0</v>
          </cell>
          <cell r="AD574">
            <v>0</v>
          </cell>
          <cell r="AE574"/>
          <cell r="AF574" t="e">
            <v>#N/A</v>
          </cell>
        </row>
        <row r="575">
          <cell r="A575" t="str">
            <v>ACTIVE</v>
          </cell>
          <cell r="B575" t="str">
            <v>474-015</v>
          </cell>
          <cell r="C575">
            <v>22558970</v>
          </cell>
          <cell r="D575" t="str">
            <v>474-015</v>
          </cell>
          <cell r="E575" t="str">
            <v>SCH 40</v>
          </cell>
          <cell r="F575" t="str">
            <v>1-1/2 INSERT FITG ADAPTER INSXSLIP</v>
          </cell>
          <cell r="G575">
            <v>0.16800000000000001</v>
          </cell>
          <cell r="H575">
            <v>7.6203456000000003E-2</v>
          </cell>
          <cell r="I575">
            <v>50</v>
          </cell>
          <cell r="J575" t="str">
            <v>-</v>
          </cell>
          <cell r="K575">
            <v>4.311827956989247</v>
          </cell>
          <cell r="L575">
            <v>0.45569999999999999</v>
          </cell>
          <cell r="M575" t="str">
            <v>DURA</v>
          </cell>
          <cell r="N575" t="str">
            <v>474-015</v>
          </cell>
          <cell r="O575">
            <v>10</v>
          </cell>
          <cell r="P575" t="str">
            <v>D</v>
          </cell>
          <cell r="Q575">
            <v>4.9054373522458627</v>
          </cell>
          <cell r="R575">
            <v>5.5431442080378241</v>
          </cell>
          <cell r="S575">
            <v>4.01</v>
          </cell>
          <cell r="T575">
            <v>4.01</v>
          </cell>
          <cell r="U575">
            <v>4.01</v>
          </cell>
          <cell r="V575">
            <v>4.311827956989247</v>
          </cell>
          <cell r="W575">
            <v>4.311827956989247</v>
          </cell>
          <cell r="X575"/>
          <cell r="Y575" t="str">
            <v/>
          </cell>
          <cell r="Z575">
            <v>601</v>
          </cell>
          <cell r="AA575">
            <v>0</v>
          </cell>
          <cell r="AB575">
            <v>0</v>
          </cell>
          <cell r="AC575">
            <v>0</v>
          </cell>
          <cell r="AD575">
            <v>0</v>
          </cell>
          <cell r="AE575"/>
          <cell r="AF575" t="e">
            <v>#N/A</v>
          </cell>
        </row>
        <row r="576">
          <cell r="A576" t="str">
            <v>ACTIVE</v>
          </cell>
          <cell r="B576" t="str">
            <v>474-020</v>
          </cell>
          <cell r="C576">
            <v>22558972</v>
          </cell>
          <cell r="D576" t="str">
            <v>474-020</v>
          </cell>
          <cell r="E576" t="str">
            <v>SCH 40</v>
          </cell>
          <cell r="F576" t="str">
            <v>2 INSERT FITTING ADAPTER INSXSLIP</v>
          </cell>
          <cell r="G576">
            <v>0.22600000000000001</v>
          </cell>
          <cell r="H576">
            <v>0.102511792</v>
          </cell>
          <cell r="I576">
            <v>25</v>
          </cell>
          <cell r="J576" t="str">
            <v>-</v>
          </cell>
          <cell r="K576">
            <v>7.172043010752688</v>
          </cell>
          <cell r="L576">
            <v>0.7581</v>
          </cell>
          <cell r="M576" t="str">
            <v>DURA</v>
          </cell>
          <cell r="N576" t="str">
            <v>474-020</v>
          </cell>
          <cell r="O576">
            <v>5</v>
          </cell>
          <cell r="P576" t="str">
            <v>D</v>
          </cell>
          <cell r="Q576">
            <v>7.1158392434988169</v>
          </cell>
          <cell r="R576">
            <v>8.0408983451536624</v>
          </cell>
          <cell r="S576">
            <v>6.67</v>
          </cell>
          <cell r="T576">
            <v>6.67</v>
          </cell>
          <cell r="U576">
            <v>6.67</v>
          </cell>
          <cell r="V576">
            <v>7.172043010752688</v>
          </cell>
          <cell r="W576">
            <v>7.172043010752688</v>
          </cell>
          <cell r="X576"/>
          <cell r="Y576" t="str">
            <v/>
          </cell>
          <cell r="Z576">
            <v>602</v>
          </cell>
          <cell r="AA576">
            <v>0</v>
          </cell>
          <cell r="AB576">
            <v>0</v>
          </cell>
          <cell r="AC576">
            <v>0</v>
          </cell>
          <cell r="AD576">
            <v>0</v>
          </cell>
          <cell r="AE576"/>
          <cell r="AF576" t="e">
            <v>#N/A</v>
          </cell>
        </row>
        <row r="577">
          <cell r="A577" t="str">
            <v>ACTIVE</v>
          </cell>
          <cell r="B577" t="str">
            <v>475-007</v>
          </cell>
          <cell r="C577">
            <v>22558980</v>
          </cell>
          <cell r="D577" t="str">
            <v>475-007</v>
          </cell>
          <cell r="E577" t="str">
            <v>SCH 40</v>
          </cell>
          <cell r="F577" t="str">
            <v>3/4 MANIFOLD TEE SLIPXSPGXMIPT</v>
          </cell>
          <cell r="G577">
            <v>0.17799999999999999</v>
          </cell>
          <cell r="H577">
            <v>8.0739376000000002E-2</v>
          </cell>
          <cell r="I577">
            <v>50</v>
          </cell>
          <cell r="J577" t="str">
            <v>-</v>
          </cell>
          <cell r="K577">
            <v>8.3548387096774182</v>
          </cell>
          <cell r="L577">
            <v>0.88325999999999993</v>
          </cell>
          <cell r="M577" t="str">
            <v>DURA</v>
          </cell>
          <cell r="N577" t="str">
            <v>475-007</v>
          </cell>
          <cell r="O577">
            <v>10</v>
          </cell>
          <cell r="P577" t="str">
            <v>D</v>
          </cell>
          <cell r="Q577">
            <v>8.2860520094562649</v>
          </cell>
          <cell r="R577">
            <v>9.3632387706855784</v>
          </cell>
          <cell r="S577">
            <v>7.77</v>
          </cell>
          <cell r="T577">
            <v>7.77</v>
          </cell>
          <cell r="U577">
            <v>7.77</v>
          </cell>
          <cell r="V577">
            <v>8.3548387096774182</v>
          </cell>
          <cell r="W577">
            <v>8.3548387096774182</v>
          </cell>
          <cell r="X577"/>
          <cell r="Y577" t="str">
            <v/>
          </cell>
          <cell r="Z577">
            <v>603</v>
          </cell>
          <cell r="AA577">
            <v>0</v>
          </cell>
          <cell r="AB577">
            <v>0</v>
          </cell>
          <cell r="AC577">
            <v>0</v>
          </cell>
          <cell r="AD577">
            <v>0</v>
          </cell>
          <cell r="AE577"/>
          <cell r="AF577" t="e">
            <v>#N/A</v>
          </cell>
        </row>
        <row r="578">
          <cell r="A578" t="str">
            <v>ACTIVE</v>
          </cell>
          <cell r="B578" t="str">
            <v>475-010</v>
          </cell>
          <cell r="C578">
            <v>22558982</v>
          </cell>
          <cell r="D578" t="str">
            <v>475-010</v>
          </cell>
          <cell r="E578" t="str">
            <v>SCH 40</v>
          </cell>
          <cell r="F578" t="str">
            <v>1 MANIFOLD TEE SLIPXSPGXMIPT</v>
          </cell>
          <cell r="G578">
            <v>0.248</v>
          </cell>
          <cell r="H578">
            <v>0.11249081599999999</v>
          </cell>
          <cell r="I578">
            <v>50</v>
          </cell>
          <cell r="J578" t="str">
            <v>-</v>
          </cell>
          <cell r="K578">
            <v>8.3548387096774182</v>
          </cell>
          <cell r="L578">
            <v>0.84119999999999995</v>
          </cell>
          <cell r="M578" t="str">
            <v>DURA</v>
          </cell>
          <cell r="N578" t="str">
            <v>475-010</v>
          </cell>
          <cell r="O578">
            <v>10</v>
          </cell>
          <cell r="P578" t="str">
            <v>D</v>
          </cell>
          <cell r="Q578">
            <v>8.2860520094562649</v>
          </cell>
          <cell r="R578">
            <v>9.3632387706855784</v>
          </cell>
          <cell r="S578">
            <v>7.77</v>
          </cell>
          <cell r="T578">
            <v>7.77</v>
          </cell>
          <cell r="U578">
            <v>7.77</v>
          </cell>
          <cell r="V578">
            <v>8.3548387096774182</v>
          </cell>
          <cell r="W578">
            <v>8.3548387096774182</v>
          </cell>
          <cell r="X578"/>
          <cell r="Y578" t="str">
            <v/>
          </cell>
          <cell r="Z578">
            <v>604</v>
          </cell>
          <cell r="AA578">
            <v>0</v>
          </cell>
          <cell r="AB578">
            <v>0</v>
          </cell>
          <cell r="AC578">
            <v>0</v>
          </cell>
          <cell r="AD578">
            <v>0</v>
          </cell>
          <cell r="AE578"/>
          <cell r="AF578" t="e">
            <v>#N/A</v>
          </cell>
        </row>
        <row r="579">
          <cell r="A579" t="str">
            <v>ACTIVE</v>
          </cell>
          <cell r="B579" t="str">
            <v>475-131</v>
          </cell>
          <cell r="C579">
            <v>22558984</v>
          </cell>
          <cell r="D579" t="str">
            <v>475-131</v>
          </cell>
          <cell r="E579" t="str">
            <v>SCH 40</v>
          </cell>
          <cell r="F579" t="str">
            <v>1X1X3/4 MANIFOLD TEE SLIPXSPGXMIPT</v>
          </cell>
          <cell r="G579">
            <v>0.245</v>
          </cell>
          <cell r="H579">
            <v>0.11113004</v>
          </cell>
          <cell r="I579">
            <v>50</v>
          </cell>
          <cell r="J579" t="str">
            <v>-</v>
          </cell>
          <cell r="K579">
            <v>8.3548387096774182</v>
          </cell>
          <cell r="L579">
            <v>0.84119999999999995</v>
          </cell>
          <cell r="M579" t="str">
            <v>DURA</v>
          </cell>
          <cell r="N579" t="str">
            <v>475-131</v>
          </cell>
          <cell r="O579">
            <v>10</v>
          </cell>
          <cell r="P579" t="str">
            <v>D</v>
          </cell>
          <cell r="Q579">
            <v>8.2860520094562649</v>
          </cell>
          <cell r="R579">
            <v>9.3632387706855784</v>
          </cell>
          <cell r="S579">
            <v>7.77</v>
          </cell>
          <cell r="T579">
            <v>7.77</v>
          </cell>
          <cell r="U579">
            <v>7.77</v>
          </cell>
          <cell r="V579">
            <v>8.3548387096774182</v>
          </cell>
          <cell r="W579">
            <v>8.3548387096774182</v>
          </cell>
          <cell r="X579"/>
          <cell r="Y579" t="str">
            <v/>
          </cell>
          <cell r="Z579">
            <v>605</v>
          </cell>
          <cell r="AA579">
            <v>0</v>
          </cell>
          <cell r="AB579">
            <v>0</v>
          </cell>
          <cell r="AC579">
            <v>0</v>
          </cell>
          <cell r="AD579">
            <v>0</v>
          </cell>
          <cell r="AE579"/>
          <cell r="AF579" t="e">
            <v>#N/A</v>
          </cell>
        </row>
        <row r="580">
          <cell r="A580" t="str">
            <v>ACTIVE</v>
          </cell>
          <cell r="B580" t="str">
            <v>477-020</v>
          </cell>
          <cell r="C580">
            <v>22559877</v>
          </cell>
          <cell r="D580" t="str">
            <v>477-020</v>
          </cell>
          <cell r="E580" t="str">
            <v>SCH 40</v>
          </cell>
          <cell r="F580" t="str">
            <v>2 WYE SLIP X SLIP X SLIP</v>
          </cell>
          <cell r="G580">
            <v>9.8000000000000007</v>
          </cell>
          <cell r="H580">
            <v>4.4452015999999999</v>
          </cell>
          <cell r="I580">
            <v>8</v>
          </cell>
          <cell r="J580" t="str">
            <v>-</v>
          </cell>
          <cell r="K580">
            <v>44.967741935483872</v>
          </cell>
          <cell r="L580">
            <v>3.9627000000000003</v>
          </cell>
          <cell r="M580" t="str">
            <v>DURA</v>
          </cell>
          <cell r="N580" t="str">
            <v>477-020</v>
          </cell>
          <cell r="O580" t="str">
            <v>BOX</v>
          </cell>
          <cell r="P580" t="str">
            <v>D</v>
          </cell>
          <cell r="Q580">
            <v>44.60992907801419</v>
          </cell>
          <cell r="R580">
            <v>50.409219858156028</v>
          </cell>
          <cell r="S580">
            <v>41.82</v>
          </cell>
          <cell r="T580">
            <v>41.82</v>
          </cell>
          <cell r="U580">
            <v>41.82</v>
          </cell>
          <cell r="V580">
            <v>44.967741935483872</v>
          </cell>
          <cell r="W580">
            <v>44.967741935483872</v>
          </cell>
          <cell r="X580"/>
          <cell r="Y580" t="str">
            <v/>
          </cell>
          <cell r="Z580">
            <v>606</v>
          </cell>
          <cell r="AA580">
            <v>0</v>
          </cell>
          <cell r="AB580">
            <v>0</v>
          </cell>
          <cell r="AC580">
            <v>0</v>
          </cell>
          <cell r="AD580">
            <v>0</v>
          </cell>
          <cell r="AE580"/>
          <cell r="AF580" t="e">
            <v>#N/A</v>
          </cell>
        </row>
        <row r="581">
          <cell r="A581" t="str">
            <v>ACTIVE</v>
          </cell>
          <cell r="B581" t="str">
            <v>477-040</v>
          </cell>
          <cell r="C581">
            <v>22559893</v>
          </cell>
          <cell r="D581" t="str">
            <v>477-040</v>
          </cell>
          <cell r="E581" t="str">
            <v>SCH 40</v>
          </cell>
          <cell r="F581" t="str">
            <v>4 WYE SLIP X SLIP X SLIP</v>
          </cell>
          <cell r="G581">
            <v>11.05</v>
          </cell>
          <cell r="H581">
            <v>5.0121916000000004</v>
          </cell>
          <cell r="I581">
            <v>2</v>
          </cell>
          <cell r="J581" t="str">
            <v>-</v>
          </cell>
          <cell r="K581">
            <v>142.87096774193549</v>
          </cell>
          <cell r="L581">
            <v>12.591600000000001</v>
          </cell>
          <cell r="M581" t="str">
            <v>DURA</v>
          </cell>
          <cell r="N581" t="str">
            <v>477-040</v>
          </cell>
          <cell r="O581" t="str">
            <v>BOX</v>
          </cell>
          <cell r="P581" t="str">
            <v>D</v>
          </cell>
          <cell r="Q581">
            <v>141.74940898345153</v>
          </cell>
          <cell r="R581">
            <v>160.1768321513002</v>
          </cell>
          <cell r="S581">
            <v>132.87</v>
          </cell>
          <cell r="T581">
            <v>132.87</v>
          </cell>
          <cell r="U581">
            <v>132.87</v>
          </cell>
          <cell r="V581">
            <v>142.87096774193549</v>
          </cell>
          <cell r="W581">
            <v>142.87096774193549</v>
          </cell>
          <cell r="X581"/>
          <cell r="Y581" t="str">
            <v/>
          </cell>
          <cell r="Z581">
            <v>607</v>
          </cell>
          <cell r="AA581">
            <v>0</v>
          </cell>
          <cell r="AB581">
            <v>0</v>
          </cell>
          <cell r="AC581">
            <v>0</v>
          </cell>
          <cell r="AD581">
            <v>0</v>
          </cell>
          <cell r="AE581"/>
          <cell r="AF581" t="e">
            <v>#N/A</v>
          </cell>
        </row>
        <row r="582">
          <cell r="A582" t="str">
            <v>ACTIVE</v>
          </cell>
          <cell r="B582" t="str">
            <v>477-060</v>
          </cell>
          <cell r="C582">
            <v>22559899</v>
          </cell>
          <cell r="D582" t="str">
            <v>477-060</v>
          </cell>
          <cell r="E582" t="str">
            <v>SCH 40</v>
          </cell>
          <cell r="F582" t="str">
            <v>6 WYE SLIP X SLIP X SLIP</v>
          </cell>
          <cell r="G582">
            <v>12.9</v>
          </cell>
          <cell r="H582">
            <v>5.8513368000000003</v>
          </cell>
          <cell r="I582">
            <v>1</v>
          </cell>
          <cell r="J582" t="str">
            <v>-</v>
          </cell>
          <cell r="K582">
            <v>302.27956989247309</v>
          </cell>
          <cell r="L582">
            <v>30.368100000000002</v>
          </cell>
          <cell r="M582" t="str">
            <v>DURA</v>
          </cell>
          <cell r="N582" t="str">
            <v>477-060</v>
          </cell>
          <cell r="O582" t="str">
            <v>BOX</v>
          </cell>
          <cell r="P582" t="str">
            <v>D</v>
          </cell>
          <cell r="Q582">
            <v>299.89361702127661</v>
          </cell>
          <cell r="R582">
            <v>338.87978723404257</v>
          </cell>
          <cell r="S582">
            <v>281.12</v>
          </cell>
          <cell r="T582">
            <v>281.12</v>
          </cell>
          <cell r="U582">
            <v>281.12</v>
          </cell>
          <cell r="V582">
            <v>302.27956989247309</v>
          </cell>
          <cell r="W582">
            <v>302.27956989247309</v>
          </cell>
          <cell r="X582"/>
          <cell r="Y582" t="str">
            <v/>
          </cell>
          <cell r="Z582">
            <v>608</v>
          </cell>
          <cell r="AA582">
            <v>0</v>
          </cell>
          <cell r="AB582">
            <v>0</v>
          </cell>
          <cell r="AC582">
            <v>0</v>
          </cell>
          <cell r="AD582">
            <v>0</v>
          </cell>
          <cell r="AE582"/>
          <cell r="AF582" t="e">
            <v>#N/A</v>
          </cell>
        </row>
        <row r="583">
          <cell r="A583" t="str">
            <v>ACTIVE</v>
          </cell>
          <cell r="B583" t="str">
            <v>478-005</v>
          </cell>
          <cell r="C583">
            <v>22558803</v>
          </cell>
          <cell r="D583" t="str">
            <v>478-005</v>
          </cell>
          <cell r="E583" t="str">
            <v>SCH 40</v>
          </cell>
          <cell r="F583" t="str">
            <v>1/2 FEM FITTING ADAPTER SPG X FIPT</v>
          </cell>
          <cell r="G583">
            <v>0.04</v>
          </cell>
          <cell r="H583">
            <v>1.8143679999999999E-2</v>
          </cell>
          <cell r="I583">
            <v>250</v>
          </cell>
          <cell r="J583" t="str">
            <v>-</v>
          </cell>
          <cell r="K583">
            <v>1.010752688172043</v>
          </cell>
          <cell r="L583">
            <v>8.925000000000001E-2</v>
          </cell>
          <cell r="M583" t="str">
            <v>DURA</v>
          </cell>
          <cell r="N583" t="str">
            <v>478-005</v>
          </cell>
          <cell r="O583">
            <v>10</v>
          </cell>
          <cell r="P583" t="str">
            <v>D</v>
          </cell>
          <cell r="Q583">
            <v>1.0047281323877069</v>
          </cell>
          <cell r="R583">
            <v>1.1353427895981087</v>
          </cell>
          <cell r="S583">
            <v>0.94</v>
          </cell>
          <cell r="T583">
            <v>0.94</v>
          </cell>
          <cell r="U583">
            <v>0.94</v>
          </cell>
          <cell r="V583">
            <v>1.010752688172043</v>
          </cell>
          <cell r="W583">
            <v>1.010752688172043</v>
          </cell>
          <cell r="X583"/>
          <cell r="Y583" t="str">
            <v/>
          </cell>
          <cell r="Z583">
            <v>609</v>
          </cell>
          <cell r="AA583">
            <v>0</v>
          </cell>
          <cell r="AB583">
            <v>0</v>
          </cell>
          <cell r="AC583">
            <v>0</v>
          </cell>
          <cell r="AD583">
            <v>0</v>
          </cell>
          <cell r="AE583"/>
          <cell r="AF583" t="e">
            <v>#N/A</v>
          </cell>
        </row>
        <row r="584">
          <cell r="A584" t="str">
            <v>ACTIVE</v>
          </cell>
          <cell r="B584" t="str">
            <v>478-007</v>
          </cell>
          <cell r="C584">
            <v>22558811</v>
          </cell>
          <cell r="D584" t="str">
            <v>478-007</v>
          </cell>
          <cell r="E584" t="str">
            <v>SCH 40</v>
          </cell>
          <cell r="F584" t="str">
            <v>3/4 FEM FITTING ADAPTER SPG X FIPT</v>
          </cell>
          <cell r="G584">
            <v>5.0999999999999997E-2</v>
          </cell>
          <cell r="H584">
            <v>2.3133191999999997E-2</v>
          </cell>
          <cell r="I584">
            <v>250</v>
          </cell>
          <cell r="J584" t="str">
            <v>-</v>
          </cell>
          <cell r="K584">
            <v>1.1935483870967742</v>
          </cell>
          <cell r="L584">
            <v>0.11235000000000001</v>
          </cell>
          <cell r="M584" t="str">
            <v>DURA</v>
          </cell>
          <cell r="N584" t="str">
            <v>478-007</v>
          </cell>
          <cell r="O584">
            <v>10</v>
          </cell>
          <cell r="P584" t="str">
            <v>D</v>
          </cell>
          <cell r="Q584">
            <v>1.1820330969267139</v>
          </cell>
          <cell r="R584">
            <v>1.3356973995271866</v>
          </cell>
          <cell r="S584">
            <v>1.1100000000000001</v>
          </cell>
          <cell r="T584">
            <v>1.1100000000000001</v>
          </cell>
          <cell r="U584">
            <v>1.1100000000000001</v>
          </cell>
          <cell r="V584">
            <v>1.1935483870967742</v>
          </cell>
          <cell r="W584">
            <v>1.1935483870967742</v>
          </cell>
          <cell r="X584"/>
          <cell r="Y584" t="str">
            <v/>
          </cell>
          <cell r="Z584">
            <v>610</v>
          </cell>
          <cell r="AA584">
            <v>0</v>
          </cell>
          <cell r="AB584">
            <v>0</v>
          </cell>
          <cell r="AC584">
            <v>0</v>
          </cell>
          <cell r="AD584">
            <v>0</v>
          </cell>
          <cell r="AE584"/>
          <cell r="AF584" t="e">
            <v>#N/A</v>
          </cell>
        </row>
        <row r="585">
          <cell r="A585" t="str">
            <v>ACTIVE</v>
          </cell>
          <cell r="B585" t="str">
            <v>478-010</v>
          </cell>
          <cell r="C585">
            <v>22558933</v>
          </cell>
          <cell r="D585" t="str">
            <v>478-010</v>
          </cell>
          <cell r="E585" t="str">
            <v>SCH 40</v>
          </cell>
          <cell r="F585" t="str">
            <v>1 FEMALE FITTING ADAPTER SPG X FIPT</v>
          </cell>
          <cell r="G585">
            <v>8.6999999999999994E-2</v>
          </cell>
          <cell r="H585">
            <v>3.9462503999999995E-2</v>
          </cell>
          <cell r="I585">
            <v>100</v>
          </cell>
          <cell r="J585" t="str">
            <v>-</v>
          </cell>
          <cell r="K585">
            <v>1.9032258064516128</v>
          </cell>
          <cell r="L585">
            <v>0.19109999999999999</v>
          </cell>
          <cell r="M585" t="str">
            <v>DURA</v>
          </cell>
          <cell r="N585" t="str">
            <v>478-010</v>
          </cell>
          <cell r="O585">
            <v>10</v>
          </cell>
          <cell r="P585" t="str">
            <v>D</v>
          </cell>
          <cell r="Q585">
            <v>1.8912529550827426</v>
          </cell>
          <cell r="R585">
            <v>2.1371158392434988</v>
          </cell>
          <cell r="S585">
            <v>1.77</v>
          </cell>
          <cell r="T585">
            <v>1.77</v>
          </cell>
          <cell r="U585">
            <v>1.77</v>
          </cell>
          <cell r="V585">
            <v>1.9032258064516128</v>
          </cell>
          <cell r="W585">
            <v>1.9032258064516128</v>
          </cell>
          <cell r="X585"/>
          <cell r="Y585" t="str">
            <v/>
          </cell>
          <cell r="Z585">
            <v>611</v>
          </cell>
          <cell r="AA585">
            <v>0</v>
          </cell>
          <cell r="AB585">
            <v>0</v>
          </cell>
          <cell r="AC585">
            <v>0</v>
          </cell>
          <cell r="AD585">
            <v>0</v>
          </cell>
          <cell r="AE585"/>
          <cell r="AF585" t="e">
            <v>#N/A</v>
          </cell>
        </row>
        <row r="586">
          <cell r="A586" t="str">
            <v>ACTIVE</v>
          </cell>
          <cell r="B586" t="str">
            <v>478-012</v>
          </cell>
          <cell r="C586">
            <v>22558846</v>
          </cell>
          <cell r="D586" t="str">
            <v>478-012</v>
          </cell>
          <cell r="E586" t="str">
            <v>SCH 40</v>
          </cell>
          <cell r="F586" t="str">
            <v>1-1/4 FEM FITTING ADAPT SPG X FIPT</v>
          </cell>
          <cell r="G586">
            <v>0.128</v>
          </cell>
          <cell r="H586">
            <v>5.8059776E-2</v>
          </cell>
          <cell r="I586">
            <v>50</v>
          </cell>
          <cell r="J586" t="str">
            <v>-</v>
          </cell>
          <cell r="K586">
            <v>2.6559139784946235</v>
          </cell>
          <cell r="L586">
            <v>0.28140000000000004</v>
          </cell>
          <cell r="M586" t="str">
            <v>DURA</v>
          </cell>
          <cell r="N586" t="str">
            <v>478-012</v>
          </cell>
          <cell r="O586">
            <v>5</v>
          </cell>
          <cell r="P586" t="str">
            <v>D</v>
          </cell>
          <cell r="Q586">
            <v>2.6359338061465722</v>
          </cell>
          <cell r="R586">
            <v>2.9786052009456263</v>
          </cell>
          <cell r="S586">
            <v>2.4700000000000002</v>
          </cell>
          <cell r="T586">
            <v>2.4700000000000002</v>
          </cell>
          <cell r="U586">
            <v>2.4700000000000002</v>
          </cell>
          <cell r="V586">
            <v>2.6559139784946235</v>
          </cell>
          <cell r="W586">
            <v>2.6559139784946235</v>
          </cell>
          <cell r="X586"/>
          <cell r="Y586" t="str">
            <v/>
          </cell>
          <cell r="Z586">
            <v>612</v>
          </cell>
          <cell r="AA586">
            <v>0</v>
          </cell>
          <cell r="AB586">
            <v>0</v>
          </cell>
          <cell r="AC586">
            <v>0</v>
          </cell>
          <cell r="AD586">
            <v>0</v>
          </cell>
          <cell r="AE586"/>
          <cell r="AF586" t="e">
            <v>#N/A</v>
          </cell>
        </row>
        <row r="587">
          <cell r="A587" t="str">
            <v>ACTIVE</v>
          </cell>
          <cell r="B587" t="str">
            <v>478-015</v>
          </cell>
          <cell r="C587">
            <v>22558854</v>
          </cell>
          <cell r="D587" t="str">
            <v>478-015</v>
          </cell>
          <cell r="E587" t="str">
            <v>SCH 40</v>
          </cell>
          <cell r="F587" t="str">
            <v>1-1/2 FEM FITTING ADAPT SPG X FIPT</v>
          </cell>
          <cell r="G587">
            <v>0.153</v>
          </cell>
          <cell r="H587">
            <v>6.9399576000000004E-2</v>
          </cell>
          <cell r="I587">
            <v>50</v>
          </cell>
          <cell r="J587" t="str">
            <v>-</v>
          </cell>
          <cell r="K587">
            <v>3.290322580645161</v>
          </cell>
          <cell r="L587">
            <v>0.30534</v>
          </cell>
          <cell r="M587" t="str">
            <v>DURA</v>
          </cell>
          <cell r="N587" t="str">
            <v>478-015</v>
          </cell>
          <cell r="O587">
            <v>5</v>
          </cell>
          <cell r="P587" t="str">
            <v>D</v>
          </cell>
          <cell r="Q587">
            <v>3.2624113475177303</v>
          </cell>
          <cell r="R587">
            <v>3.6865248226950351</v>
          </cell>
          <cell r="S587">
            <v>3.06</v>
          </cell>
          <cell r="T587">
            <v>3.06</v>
          </cell>
          <cell r="U587">
            <v>3.06</v>
          </cell>
          <cell r="V587">
            <v>3.290322580645161</v>
          </cell>
          <cell r="W587">
            <v>3.290322580645161</v>
          </cell>
          <cell r="X587"/>
          <cell r="Y587" t="str">
            <v/>
          </cell>
          <cell r="Z587">
            <v>613</v>
          </cell>
          <cell r="AA587">
            <v>0</v>
          </cell>
          <cell r="AB587">
            <v>0</v>
          </cell>
          <cell r="AC587">
            <v>0</v>
          </cell>
          <cell r="AD587">
            <v>0</v>
          </cell>
          <cell r="AE587"/>
          <cell r="AF587" t="e">
            <v>#N/A</v>
          </cell>
        </row>
        <row r="588">
          <cell r="A588" t="str">
            <v>ACTIVE</v>
          </cell>
          <cell r="B588" t="str">
            <v>478-020</v>
          </cell>
          <cell r="C588">
            <v>22558939</v>
          </cell>
          <cell r="D588" t="str">
            <v>478-020</v>
          </cell>
          <cell r="E588" t="str">
            <v>SCH 40</v>
          </cell>
          <cell r="F588" t="str">
            <v>2 FEMALE FITTING ADAPTER SPG X FIPT</v>
          </cell>
          <cell r="G588">
            <v>0.20300000000000001</v>
          </cell>
          <cell r="H588">
            <v>9.2079175999999999E-2</v>
          </cell>
          <cell r="I588">
            <v>25</v>
          </cell>
          <cell r="J588" t="str">
            <v>-</v>
          </cell>
          <cell r="K588">
            <v>4.817204301075269</v>
          </cell>
          <cell r="L588">
            <v>0.51029999999999998</v>
          </cell>
          <cell r="M588" t="str">
            <v>DURA</v>
          </cell>
          <cell r="N588" t="str">
            <v>478-020</v>
          </cell>
          <cell r="O588" t="str">
            <v>BOX</v>
          </cell>
          <cell r="P588" t="str">
            <v>D</v>
          </cell>
          <cell r="Q588">
            <v>4.7872340425531918</v>
          </cell>
          <cell r="R588">
            <v>5.4095744680851059</v>
          </cell>
          <cell r="S588">
            <v>4.4800000000000004</v>
          </cell>
          <cell r="T588">
            <v>4.4800000000000004</v>
          </cell>
          <cell r="U588">
            <v>4.4800000000000004</v>
          </cell>
          <cell r="V588">
            <v>4.817204301075269</v>
          </cell>
          <cell r="W588">
            <v>4.817204301075269</v>
          </cell>
          <cell r="X588"/>
          <cell r="Y588" t="str">
            <v/>
          </cell>
          <cell r="Z588">
            <v>614</v>
          </cell>
          <cell r="AA588">
            <v>0</v>
          </cell>
          <cell r="AB588">
            <v>0</v>
          </cell>
          <cell r="AC588">
            <v>0</v>
          </cell>
          <cell r="AD588">
            <v>0</v>
          </cell>
          <cell r="AE588"/>
          <cell r="AF588" t="e">
            <v>#N/A</v>
          </cell>
        </row>
        <row r="589">
          <cell r="A589" t="str">
            <v>ACTIVE</v>
          </cell>
          <cell r="B589" t="str">
            <v>478-025</v>
          </cell>
          <cell r="C589">
            <v>22558870</v>
          </cell>
          <cell r="D589" t="str">
            <v>478-025</v>
          </cell>
          <cell r="E589" t="str">
            <v>SCH 40</v>
          </cell>
          <cell r="F589" t="str">
            <v>2-1/2 FEM FITTING ADAPT SPG X FIPT</v>
          </cell>
          <cell r="G589">
            <v>0.44500000000000001</v>
          </cell>
          <cell r="H589">
            <v>0.20184843999999999</v>
          </cell>
          <cell r="I589">
            <v>15</v>
          </cell>
          <cell r="J589" t="str">
            <v>-</v>
          </cell>
          <cell r="K589">
            <v>5.5698924731182791</v>
          </cell>
          <cell r="L589">
            <v>0.56040000000000001</v>
          </cell>
          <cell r="M589" t="str">
            <v>DURA</v>
          </cell>
          <cell r="N589" t="str">
            <v>478-025</v>
          </cell>
          <cell r="O589">
            <v>1</v>
          </cell>
          <cell r="P589" t="str">
            <v>D</v>
          </cell>
          <cell r="Q589">
            <v>5.5200945626477544</v>
          </cell>
          <cell r="R589">
            <v>6.2377068557919619</v>
          </cell>
          <cell r="S589">
            <v>5.18</v>
          </cell>
          <cell r="T589">
            <v>5.18</v>
          </cell>
          <cell r="U589">
            <v>5.18</v>
          </cell>
          <cell r="V589">
            <v>5.5698924731182791</v>
          </cell>
          <cell r="W589">
            <v>5.5698924731182791</v>
          </cell>
          <cell r="X589"/>
          <cell r="Y589" t="str">
            <v/>
          </cell>
          <cell r="Z589">
            <v>615</v>
          </cell>
          <cell r="AA589">
            <v>0</v>
          </cell>
          <cell r="AB589">
            <v>0</v>
          </cell>
          <cell r="AC589">
            <v>0</v>
          </cell>
          <cell r="AD589">
            <v>0</v>
          </cell>
          <cell r="AE589"/>
          <cell r="AF589" t="e">
            <v>#N/A</v>
          </cell>
        </row>
        <row r="590">
          <cell r="A590" t="str">
            <v>ACTIVE</v>
          </cell>
          <cell r="B590" t="str">
            <v>478-030</v>
          </cell>
          <cell r="C590">
            <v>22558943</v>
          </cell>
          <cell r="D590" t="str">
            <v>478-030</v>
          </cell>
          <cell r="E590" t="str">
            <v>SCH 40</v>
          </cell>
          <cell r="F590" t="str">
            <v>3 FEMALE FITTING ADAPTER SPG X FIPT</v>
          </cell>
          <cell r="G590">
            <v>0.80900000000000005</v>
          </cell>
          <cell r="H590">
            <v>0.36695592800000004</v>
          </cell>
          <cell r="I590">
            <v>10</v>
          </cell>
          <cell r="J590" t="str">
            <v>-</v>
          </cell>
          <cell r="K590">
            <v>16.365591397849464</v>
          </cell>
          <cell r="L590">
            <v>1.4427000000000001</v>
          </cell>
          <cell r="M590" t="str">
            <v>DURA</v>
          </cell>
          <cell r="N590" t="str">
            <v>478-030</v>
          </cell>
          <cell r="O590" t="str">
            <v>BOX</v>
          </cell>
          <cell r="P590" t="str">
            <v>D</v>
          </cell>
          <cell r="Q590">
            <v>16.24113475177305</v>
          </cell>
          <cell r="R590">
            <v>18.352482269503543</v>
          </cell>
          <cell r="S590">
            <v>15.22</v>
          </cell>
          <cell r="T590">
            <v>15.22</v>
          </cell>
          <cell r="U590">
            <v>15.22</v>
          </cell>
          <cell r="V590">
            <v>16.365591397849464</v>
          </cell>
          <cell r="W590">
            <v>16.365591397849464</v>
          </cell>
          <cell r="X590"/>
          <cell r="Y590" t="str">
            <v/>
          </cell>
          <cell r="Z590">
            <v>616</v>
          </cell>
          <cell r="AA590">
            <v>0</v>
          </cell>
          <cell r="AB590">
            <v>0</v>
          </cell>
          <cell r="AC590">
            <v>0</v>
          </cell>
          <cell r="AD590">
            <v>0</v>
          </cell>
          <cell r="AE590"/>
          <cell r="AF590" t="e">
            <v>#N/A</v>
          </cell>
        </row>
        <row r="591">
          <cell r="A591" t="str">
            <v>ACTIVE</v>
          </cell>
          <cell r="B591" t="str">
            <v>478-040</v>
          </cell>
          <cell r="C591">
            <v>22558945</v>
          </cell>
          <cell r="D591" t="str">
            <v>478-040</v>
          </cell>
          <cell r="E591" t="str">
            <v>SCH 40</v>
          </cell>
          <cell r="F591" t="str">
            <v>4 FEMALE FITTING ADAPTER SPG X FIPT</v>
          </cell>
          <cell r="G591">
            <v>1.198</v>
          </cell>
          <cell r="H591">
            <v>0.54340321599999997</v>
          </cell>
          <cell r="I591">
            <v>6</v>
          </cell>
          <cell r="J591" t="str">
            <v>-</v>
          </cell>
          <cell r="K591">
            <v>27.172043010752688</v>
          </cell>
          <cell r="L591">
            <v>0.1953</v>
          </cell>
          <cell r="M591" t="str">
            <v>DURA</v>
          </cell>
          <cell r="N591" t="str">
            <v>478-040</v>
          </cell>
          <cell r="O591" t="str">
            <v>BOX</v>
          </cell>
          <cell r="P591" t="str">
            <v>D</v>
          </cell>
          <cell r="Q591">
            <v>26.962174940898343</v>
          </cell>
          <cell r="R591">
            <v>30.467257683215124</v>
          </cell>
          <cell r="S591">
            <v>25.27</v>
          </cell>
          <cell r="T591">
            <v>25.27</v>
          </cell>
          <cell r="U591">
            <v>25.27</v>
          </cell>
          <cell r="V591">
            <v>27.172043010752688</v>
          </cell>
          <cell r="W591">
            <v>27.172043010752688</v>
          </cell>
          <cell r="X591"/>
          <cell r="Y591" t="str">
            <v/>
          </cell>
          <cell r="Z591">
            <v>617</v>
          </cell>
          <cell r="AA591">
            <v>0</v>
          </cell>
          <cell r="AB591">
            <v>0</v>
          </cell>
          <cell r="AC591">
            <v>0</v>
          </cell>
          <cell r="AD591">
            <v>0</v>
          </cell>
          <cell r="AE591"/>
          <cell r="AF591" t="e">
            <v>#N/A</v>
          </cell>
        </row>
        <row r="592">
          <cell r="A592" t="str">
            <v>ACTIVE</v>
          </cell>
          <cell r="B592" t="str">
            <v>478-212</v>
          </cell>
          <cell r="C592">
            <v>22558900</v>
          </cell>
          <cell r="D592" t="str">
            <v>478-212</v>
          </cell>
          <cell r="E592" t="str">
            <v>SCH 40</v>
          </cell>
          <cell r="F592" t="str">
            <v>1-1/2X1-1/4 FEM FITG ADAPT SPGXFIPT</v>
          </cell>
          <cell r="G592">
            <v>0.14899999999999999</v>
          </cell>
          <cell r="H592">
            <v>6.7585207999999994E-2</v>
          </cell>
          <cell r="I592">
            <v>50</v>
          </cell>
          <cell r="J592" t="str">
            <v>-</v>
          </cell>
          <cell r="K592">
            <v>5.4731182795698921</v>
          </cell>
          <cell r="L592">
            <v>0.55200000000000005</v>
          </cell>
          <cell r="M592" t="str">
            <v>DURA</v>
          </cell>
          <cell r="N592" t="str">
            <v>478-212</v>
          </cell>
          <cell r="O592">
            <v>5</v>
          </cell>
          <cell r="P592" t="str">
            <v>D</v>
          </cell>
          <cell r="Q592">
            <v>5.4373522458628836</v>
          </cell>
          <cell r="R592">
            <v>6.1442080378250576</v>
          </cell>
          <cell r="S592">
            <v>5.09</v>
          </cell>
          <cell r="T592">
            <v>5.09</v>
          </cell>
          <cell r="U592">
            <v>5.09</v>
          </cell>
          <cell r="V592">
            <v>5.4731182795698921</v>
          </cell>
          <cell r="W592">
            <v>5.4731182795698921</v>
          </cell>
          <cell r="X592"/>
          <cell r="Y592" t="str">
            <v/>
          </cell>
          <cell r="Z592">
            <v>618</v>
          </cell>
          <cell r="AA592">
            <v>0</v>
          </cell>
          <cell r="AB592">
            <v>0</v>
          </cell>
          <cell r="AC592">
            <v>0</v>
          </cell>
          <cell r="AD592">
            <v>0</v>
          </cell>
          <cell r="AE592"/>
          <cell r="AF592" t="e">
            <v>#N/A</v>
          </cell>
        </row>
        <row r="593">
          <cell r="A593" t="str">
            <v>ACTIVE</v>
          </cell>
          <cell r="B593" t="str">
            <v>479-015</v>
          </cell>
          <cell r="C593">
            <v>22558716</v>
          </cell>
          <cell r="D593" t="str">
            <v>479-015</v>
          </cell>
          <cell r="E593" t="str">
            <v>SCH 40</v>
          </cell>
          <cell r="F593" t="str">
            <v>1-1/2 EXTRA DEEP COUPLING S X S</v>
          </cell>
          <cell r="G593">
            <v>0.33200000000000002</v>
          </cell>
          <cell r="H593">
            <v>0.15059254399999999</v>
          </cell>
          <cell r="I593">
            <v>25</v>
          </cell>
          <cell r="J593" t="str">
            <v>-</v>
          </cell>
          <cell r="K593">
            <v>4.9354838709677411</v>
          </cell>
          <cell r="L593">
            <v>0.45759000000000005</v>
          </cell>
          <cell r="M593" t="str">
            <v>DURA</v>
          </cell>
          <cell r="N593" t="str">
            <v>479-015</v>
          </cell>
          <cell r="O593" t="str">
            <v>BOX</v>
          </cell>
          <cell r="P593" t="str">
            <v>D</v>
          </cell>
          <cell r="Q593">
            <v>4.8936170212765955</v>
          </cell>
          <cell r="R593">
            <v>5.5297872340425522</v>
          </cell>
          <cell r="S593">
            <v>4.59</v>
          </cell>
          <cell r="T593">
            <v>4.59</v>
          </cell>
          <cell r="U593">
            <v>4.59</v>
          </cell>
          <cell r="V593">
            <v>4.9354838709677411</v>
          </cell>
          <cell r="W593">
            <v>4.9354838709677411</v>
          </cell>
          <cell r="X593"/>
          <cell r="Y593" t="str">
            <v/>
          </cell>
          <cell r="Z593">
            <v>619</v>
          </cell>
          <cell r="AA593">
            <v>0</v>
          </cell>
          <cell r="AB593">
            <v>0</v>
          </cell>
          <cell r="AC593">
            <v>0</v>
          </cell>
          <cell r="AD593">
            <v>0</v>
          </cell>
          <cell r="AE593"/>
          <cell r="AF593" t="e">
            <v>#N/A</v>
          </cell>
        </row>
        <row r="594">
          <cell r="A594" t="str">
            <v>ACTIVE</v>
          </cell>
          <cell r="B594" t="str">
            <v>479-020</v>
          </cell>
          <cell r="C594">
            <v>22558722</v>
          </cell>
          <cell r="D594" t="str">
            <v>479-020</v>
          </cell>
          <cell r="E594" t="str">
            <v>SCH 40</v>
          </cell>
          <cell r="F594" t="str">
            <v>2 EXTRA DEEP COUPLING SLIP X SLIP</v>
          </cell>
          <cell r="G594">
            <v>0.46800000000000003</v>
          </cell>
          <cell r="H594">
            <v>0.21228105600000002</v>
          </cell>
          <cell r="I594">
            <v>15</v>
          </cell>
          <cell r="J594" t="str">
            <v>-</v>
          </cell>
          <cell r="K594">
            <v>8.1612903225806441</v>
          </cell>
          <cell r="L594">
            <v>0.90373500000000007</v>
          </cell>
          <cell r="M594" t="str">
            <v>DURA</v>
          </cell>
          <cell r="N594" t="str">
            <v>479-020</v>
          </cell>
          <cell r="O594" t="str">
            <v>BOX</v>
          </cell>
          <cell r="P594" t="str">
            <v>C</v>
          </cell>
          <cell r="Q594">
            <v>9.83451536643026</v>
          </cell>
          <cell r="R594">
            <v>11.113002364066192</v>
          </cell>
          <cell r="S594">
            <v>7.59</v>
          </cell>
          <cell r="T594">
            <v>7.59</v>
          </cell>
          <cell r="U594">
            <v>7.59</v>
          </cell>
          <cell r="V594">
            <v>8.1612903225806441</v>
          </cell>
          <cell r="W594">
            <v>8.1612903225806441</v>
          </cell>
          <cell r="X594"/>
          <cell r="Y594" t="str">
            <v/>
          </cell>
          <cell r="Z594">
            <v>620</v>
          </cell>
          <cell r="AA594">
            <v>0</v>
          </cell>
          <cell r="AB594">
            <v>0</v>
          </cell>
          <cell r="AC594">
            <v>0</v>
          </cell>
          <cell r="AD594">
            <v>0</v>
          </cell>
          <cell r="AE594"/>
          <cell r="AF594" t="e">
            <v>#N/A</v>
          </cell>
        </row>
        <row r="595">
          <cell r="A595" t="str">
            <v>ACTIVE</v>
          </cell>
          <cell r="B595" t="str">
            <v>479-025</v>
          </cell>
          <cell r="C595">
            <v>22558724</v>
          </cell>
          <cell r="D595" t="str">
            <v>479-025</v>
          </cell>
          <cell r="E595" t="str">
            <v>SCH 40</v>
          </cell>
          <cell r="F595" t="str">
            <v>2-1/2 EXTRA DEEP COUPLING S X S</v>
          </cell>
          <cell r="G595">
            <v>0.96499999999999997</v>
          </cell>
          <cell r="H595">
            <v>0.43771627999999996</v>
          </cell>
          <cell r="I595">
            <v>10</v>
          </cell>
          <cell r="J595" t="str">
            <v>-</v>
          </cell>
          <cell r="K595">
            <v>10.494623655913978</v>
          </cell>
          <cell r="L595">
            <v>0.92505000000000004</v>
          </cell>
          <cell r="M595" t="str">
            <v>DURA</v>
          </cell>
          <cell r="N595" t="str">
            <v>479-025</v>
          </cell>
          <cell r="O595" t="str">
            <v>BOX</v>
          </cell>
          <cell r="P595" t="str">
            <v>D</v>
          </cell>
          <cell r="Q595">
            <v>10.413711583924352</v>
          </cell>
          <cell r="R595">
            <v>11.767494089834516</v>
          </cell>
          <cell r="S595">
            <v>9.76</v>
          </cell>
          <cell r="T595">
            <v>9.76</v>
          </cell>
          <cell r="U595">
            <v>9.76</v>
          </cell>
          <cell r="V595">
            <v>10.494623655913978</v>
          </cell>
          <cell r="W595">
            <v>10.494623655913978</v>
          </cell>
          <cell r="X595"/>
          <cell r="Y595" t="str">
            <v/>
          </cell>
          <cell r="Z595">
            <v>621</v>
          </cell>
          <cell r="AA595">
            <v>0</v>
          </cell>
          <cell r="AB595">
            <v>0</v>
          </cell>
          <cell r="AC595">
            <v>0</v>
          </cell>
          <cell r="AD595">
            <v>0</v>
          </cell>
          <cell r="AE595"/>
          <cell r="AF595" t="e">
            <v>#N/A</v>
          </cell>
        </row>
        <row r="596">
          <cell r="A596" t="str">
            <v>ACTIVE</v>
          </cell>
          <cell r="B596" t="str">
            <v>479-030</v>
          </cell>
          <cell r="C596">
            <v>22558730</v>
          </cell>
          <cell r="D596" t="str">
            <v>479-030</v>
          </cell>
          <cell r="E596" t="str">
            <v>SCH 40</v>
          </cell>
          <cell r="F596" t="str">
            <v>3 EXTRA DEEP COUPLING SLIP X SLIP</v>
          </cell>
          <cell r="G596">
            <v>1.3080000000000001</v>
          </cell>
          <cell r="H596">
            <v>0.59329833600000004</v>
          </cell>
          <cell r="I596">
            <v>8</v>
          </cell>
          <cell r="J596" t="str">
            <v>-</v>
          </cell>
          <cell r="K596">
            <v>15.817204301075268</v>
          </cell>
          <cell r="L596">
            <v>1.5445500000000001</v>
          </cell>
          <cell r="M596" t="str">
            <v>DURA</v>
          </cell>
          <cell r="N596" t="str">
            <v>479-030</v>
          </cell>
          <cell r="O596" t="str">
            <v>BOX</v>
          </cell>
          <cell r="P596" t="str">
            <v>D</v>
          </cell>
          <cell r="Q596">
            <v>15.685579196217494</v>
          </cell>
          <cell r="R596">
            <v>17.724704491725767</v>
          </cell>
          <cell r="S596">
            <v>14.71</v>
          </cell>
          <cell r="T596">
            <v>14.71</v>
          </cell>
          <cell r="U596">
            <v>14.71</v>
          </cell>
          <cell r="V596">
            <v>15.817204301075268</v>
          </cell>
          <cell r="W596">
            <v>15.817204301075268</v>
          </cell>
          <cell r="X596"/>
          <cell r="Y596" t="str">
            <v/>
          </cell>
          <cell r="Z596">
            <v>622</v>
          </cell>
          <cell r="AA596">
            <v>0</v>
          </cell>
          <cell r="AB596">
            <v>0</v>
          </cell>
          <cell r="AC596">
            <v>0</v>
          </cell>
          <cell r="AD596">
            <v>0</v>
          </cell>
          <cell r="AE596"/>
          <cell r="AF596" t="e">
            <v>#N/A</v>
          </cell>
        </row>
        <row r="597">
          <cell r="A597" t="str">
            <v>ACTIVE</v>
          </cell>
          <cell r="B597" t="str">
            <v>479-040</v>
          </cell>
          <cell r="C597">
            <v>22558732</v>
          </cell>
          <cell r="D597" t="str">
            <v>479-040</v>
          </cell>
          <cell r="E597" t="str">
            <v>SCH 40</v>
          </cell>
          <cell r="F597" t="str">
            <v>4 EXTRA DEEP COUPLING SLIP X SLIP</v>
          </cell>
          <cell r="G597">
            <v>1.89</v>
          </cell>
          <cell r="H597">
            <v>0.85728887999999992</v>
          </cell>
          <cell r="I597">
            <v>6</v>
          </cell>
          <cell r="J597" t="str">
            <v>-</v>
          </cell>
          <cell r="K597">
            <v>31.763440860215052</v>
          </cell>
          <cell r="L597">
            <v>2.7993000000000001</v>
          </cell>
          <cell r="M597" t="str">
            <v>DURA</v>
          </cell>
          <cell r="N597" t="str">
            <v>479-040</v>
          </cell>
          <cell r="O597" t="str">
            <v>BOX</v>
          </cell>
          <cell r="P597" t="str">
            <v>D</v>
          </cell>
          <cell r="Q597">
            <v>33.321513002364071</v>
          </cell>
          <cell r="R597">
            <v>37.653309692671399</v>
          </cell>
          <cell r="S597">
            <v>29.54</v>
          </cell>
          <cell r="T597">
            <v>29.54</v>
          </cell>
          <cell r="U597">
            <v>29.54</v>
          </cell>
          <cell r="V597">
            <v>31.763440860215052</v>
          </cell>
          <cell r="W597">
            <v>31.763440860215052</v>
          </cell>
          <cell r="X597"/>
          <cell r="Y597" t="str">
            <v/>
          </cell>
          <cell r="Z597">
            <v>623</v>
          </cell>
          <cell r="AA597">
            <v>0</v>
          </cell>
          <cell r="AB597">
            <v>0</v>
          </cell>
          <cell r="AC597">
            <v>0</v>
          </cell>
          <cell r="AD597">
            <v>0</v>
          </cell>
          <cell r="AE597"/>
          <cell r="AF597" t="e">
            <v>#N/A</v>
          </cell>
        </row>
        <row r="598">
          <cell r="A598" t="str">
            <v>ACTIVE</v>
          </cell>
          <cell r="B598" t="str">
            <v>S429-012</v>
          </cell>
          <cell r="C598">
            <v>22558910</v>
          </cell>
          <cell r="D598" t="str">
            <v>S429-012</v>
          </cell>
          <cell r="E598" t="str">
            <v>SCH 40</v>
          </cell>
          <cell r="F598" t="str">
            <v>1-1/4 SHORT COUPLING SLIP X SLIP</v>
          </cell>
          <cell r="G598">
            <v>0.115</v>
          </cell>
          <cell r="H598">
            <v>5.2163080000000001E-2</v>
          </cell>
          <cell r="I598">
            <v>50</v>
          </cell>
          <cell r="J598" t="str">
            <v>-</v>
          </cell>
          <cell r="K598">
            <v>1.4946236559139783</v>
          </cell>
          <cell r="L598">
            <v>0.15</v>
          </cell>
          <cell r="M598" t="str">
            <v>DURA</v>
          </cell>
          <cell r="N598" t="str">
            <v>S429-012</v>
          </cell>
          <cell r="O598">
            <v>10</v>
          </cell>
          <cell r="P598" t="str">
            <v>D</v>
          </cell>
          <cell r="Q598">
            <v>1.4775413711583925</v>
          </cell>
          <cell r="R598">
            <v>1.6696217494089833</v>
          </cell>
          <cell r="S598">
            <v>1.39</v>
          </cell>
          <cell r="T598">
            <v>1.39</v>
          </cell>
          <cell r="U598">
            <v>1.39</v>
          </cell>
          <cell r="V598">
            <v>1.4946236559139783</v>
          </cell>
          <cell r="W598">
            <v>1.4946236559139783</v>
          </cell>
          <cell r="X598"/>
          <cell r="Y598" t="str">
            <v/>
          </cell>
          <cell r="Z598">
            <v>624</v>
          </cell>
          <cell r="AA598">
            <v>0</v>
          </cell>
          <cell r="AB598">
            <v>0</v>
          </cell>
          <cell r="AC598">
            <v>0</v>
          </cell>
          <cell r="AD598">
            <v>0</v>
          </cell>
          <cell r="AE598"/>
          <cell r="AF598" t="e">
            <v>#N/A</v>
          </cell>
        </row>
        <row r="599">
          <cell r="A599" t="str">
            <v>ACTIVE</v>
          </cell>
          <cell r="B599" t="str">
            <v>S429-015</v>
          </cell>
          <cell r="C599">
            <v>22558912</v>
          </cell>
          <cell r="D599" t="str">
            <v>S429-015</v>
          </cell>
          <cell r="E599" t="str">
            <v>SCH 40</v>
          </cell>
          <cell r="F599" t="str">
            <v>1-1/2 SHORT COUPLING SLIP X SLIP</v>
          </cell>
          <cell r="G599">
            <v>0.14899999999999999</v>
          </cell>
          <cell r="H599">
            <v>6.7585207999999994E-2</v>
          </cell>
          <cell r="I599">
            <v>50</v>
          </cell>
          <cell r="J599" t="str">
            <v>-</v>
          </cell>
          <cell r="K599">
            <v>1.5913978494623655</v>
          </cell>
          <cell r="L599">
            <v>0.15959999999999999</v>
          </cell>
          <cell r="M599" t="str">
            <v>DURA</v>
          </cell>
          <cell r="N599" t="str">
            <v>S429-015</v>
          </cell>
          <cell r="O599">
            <v>10</v>
          </cell>
          <cell r="P599" t="str">
            <v>D</v>
          </cell>
          <cell r="Q599">
            <v>1.5839243498817968</v>
          </cell>
          <cell r="R599">
            <v>1.7898345153664301</v>
          </cell>
          <cell r="S599">
            <v>1.48</v>
          </cell>
          <cell r="T599">
            <v>1.48</v>
          </cell>
          <cell r="U599">
            <v>1.48</v>
          </cell>
          <cell r="V599">
            <v>1.5913978494623655</v>
          </cell>
          <cell r="W599">
            <v>1.5913978494623655</v>
          </cell>
          <cell r="X599"/>
          <cell r="Y599" t="str">
            <v/>
          </cell>
          <cell r="Z599">
            <v>625</v>
          </cell>
          <cell r="AA599">
            <v>0</v>
          </cell>
          <cell r="AB599">
            <v>0</v>
          </cell>
          <cell r="AC599">
            <v>0</v>
          </cell>
          <cell r="AD599">
            <v>0</v>
          </cell>
          <cell r="AE599"/>
          <cell r="AF599" t="e">
            <v>#N/A</v>
          </cell>
        </row>
        <row r="600">
          <cell r="A600" t="str">
            <v>ACTIVE</v>
          </cell>
          <cell r="B600" t="str">
            <v>S429-020</v>
          </cell>
          <cell r="C600">
            <v>22558914</v>
          </cell>
          <cell r="D600" t="str">
            <v>S429-020</v>
          </cell>
          <cell r="E600" t="str">
            <v>SCH 40</v>
          </cell>
          <cell r="F600" t="str">
            <v>2 SHORT COUPLING SLIP X SLIP</v>
          </cell>
          <cell r="G600">
            <v>0.214</v>
          </cell>
          <cell r="H600">
            <v>9.7068688E-2</v>
          </cell>
          <cell r="I600">
            <v>25</v>
          </cell>
          <cell r="J600" t="str">
            <v>-</v>
          </cell>
          <cell r="K600">
            <v>2.5053763440860215</v>
          </cell>
          <cell r="L600">
            <v>0.21945000000000001</v>
          </cell>
          <cell r="M600" t="str">
            <v>DURA</v>
          </cell>
          <cell r="N600" t="str">
            <v>S429-020</v>
          </cell>
          <cell r="O600">
            <v>5</v>
          </cell>
          <cell r="P600" t="str">
            <v>D</v>
          </cell>
          <cell r="Q600">
            <v>2.4704491725768318</v>
          </cell>
          <cell r="R600">
            <v>2.7916075650118195</v>
          </cell>
          <cell r="S600">
            <v>2.33</v>
          </cell>
          <cell r="T600">
            <v>2.33</v>
          </cell>
          <cell r="U600">
            <v>2.33</v>
          </cell>
          <cell r="V600">
            <v>2.5053763440860215</v>
          </cell>
          <cell r="W600">
            <v>2.5053763440860215</v>
          </cell>
          <cell r="X600"/>
          <cell r="Y600" t="str">
            <v/>
          </cell>
          <cell r="Z600">
            <v>626</v>
          </cell>
          <cell r="AA600">
            <v>0</v>
          </cell>
          <cell r="AB600">
            <v>0</v>
          </cell>
          <cell r="AC600">
            <v>0</v>
          </cell>
          <cell r="AD600">
            <v>0</v>
          </cell>
          <cell r="AE600"/>
          <cell r="AF600" t="e">
            <v>#N/A</v>
          </cell>
        </row>
        <row r="601">
          <cell r="A601" t="str">
            <v>ACTIVE</v>
          </cell>
          <cell r="B601" t="str">
            <v>488-007</v>
          </cell>
          <cell r="C601">
            <v>22550839</v>
          </cell>
          <cell r="D601" t="str">
            <v>488-007</v>
          </cell>
          <cell r="E601" t="str">
            <v>SCH 40</v>
          </cell>
          <cell r="F601" t="str">
            <v>3/4 RUNNING TRAP SCH40</v>
          </cell>
          <cell r="G601">
            <v>0.24690000000000001</v>
          </cell>
          <cell r="H601">
            <v>0.11199186480000001</v>
          </cell>
          <cell r="I601">
            <v>50</v>
          </cell>
          <cell r="J601">
            <v>3000</v>
          </cell>
          <cell r="K601">
            <v>6.85</v>
          </cell>
          <cell r="L601">
            <v>0.48363</v>
          </cell>
          <cell r="M601" t="str">
            <v>BRAMEC</v>
          </cell>
          <cell r="N601" t="str">
            <v>#0357</v>
          </cell>
          <cell r="O601" t="str">
            <v>BOX</v>
          </cell>
          <cell r="P601" t="str">
            <v>D</v>
          </cell>
          <cell r="Q601">
            <v>4.5862884160756501</v>
          </cell>
          <cell r="R601">
            <v>5.1825059101654842</v>
          </cell>
          <cell r="S601">
            <v>6.51</v>
          </cell>
          <cell r="T601">
            <v>6.51</v>
          </cell>
          <cell r="U601">
            <v>6.51</v>
          </cell>
          <cell r="V601">
            <v>6.85</v>
          </cell>
          <cell r="W601">
            <v>6.85</v>
          </cell>
          <cell r="X601"/>
          <cell r="Y601"/>
          <cell r="Z601">
            <v>627</v>
          </cell>
          <cell r="AA601">
            <v>0</v>
          </cell>
          <cell r="AB601">
            <v>0</v>
          </cell>
          <cell r="AC601">
            <v>0</v>
          </cell>
          <cell r="AD601">
            <v>0</v>
          </cell>
          <cell r="AE601"/>
          <cell r="AF601" t="e">
            <v>#N/A</v>
          </cell>
        </row>
        <row r="602">
          <cell r="A602" t="str">
            <v>ACTIVE</v>
          </cell>
          <cell r="B602" t="str">
            <v>489-007</v>
          </cell>
          <cell r="C602">
            <v>22550838</v>
          </cell>
          <cell r="D602" t="str">
            <v>489-007</v>
          </cell>
          <cell r="E602" t="str">
            <v>SCH 40</v>
          </cell>
          <cell r="F602" t="str">
            <v>3/4 P TRAP SCH40</v>
          </cell>
          <cell r="G602">
            <v>0.24690000000000001</v>
          </cell>
          <cell r="H602">
            <v>0.11199186480000001</v>
          </cell>
          <cell r="I602">
            <v>50</v>
          </cell>
          <cell r="J602">
            <v>3000</v>
          </cell>
          <cell r="K602">
            <v>6.85</v>
          </cell>
          <cell r="L602">
            <v>0.46399500000000005</v>
          </cell>
          <cell r="M602" t="str">
            <v>BRAMEC</v>
          </cell>
          <cell r="N602" t="str">
            <v>#0356</v>
          </cell>
          <cell r="O602" t="str">
            <v>BOX</v>
          </cell>
          <cell r="P602" t="str">
            <v>C</v>
          </cell>
          <cell r="Q602">
            <v>4.5744680851063828</v>
          </cell>
          <cell r="R602">
            <v>5.1691489361702123</v>
          </cell>
          <cell r="S602">
            <v>6.51</v>
          </cell>
          <cell r="T602">
            <v>6.51</v>
          </cell>
          <cell r="U602">
            <v>6.51</v>
          </cell>
          <cell r="V602">
            <v>6.85</v>
          </cell>
          <cell r="W602">
            <v>6.85</v>
          </cell>
          <cell r="X602"/>
          <cell r="Y602"/>
          <cell r="Z602">
            <v>628</v>
          </cell>
          <cell r="AA602">
            <v>0</v>
          </cell>
          <cell r="AB602">
            <v>0</v>
          </cell>
          <cell r="AC602">
            <v>0</v>
          </cell>
          <cell r="AD602">
            <v>0</v>
          </cell>
          <cell r="AE602"/>
          <cell r="AF602" t="e">
            <v>#N/A</v>
          </cell>
        </row>
        <row r="603">
          <cell r="A603" t="str">
            <v>ACTIVE</v>
          </cell>
          <cell r="B603" t="str">
            <v>100-3188</v>
          </cell>
          <cell r="C603">
            <v>29815917</v>
          </cell>
          <cell r="D603" t="str">
            <v>100-3188</v>
          </cell>
          <cell r="E603" t="str">
            <v>DWV</v>
          </cell>
          <cell r="F603" t="str">
            <v>1-1/4 COUPLING DWV</v>
          </cell>
          <cell r="G603">
            <v>0.08</v>
          </cell>
          <cell r="H603">
            <v>3.6287359999999998E-2</v>
          </cell>
          <cell r="I603">
            <v>100</v>
          </cell>
          <cell r="J603">
            <v>8000</v>
          </cell>
          <cell r="K603">
            <v>16.6632</v>
          </cell>
          <cell r="L603">
            <v>3.3390000000000004</v>
          </cell>
          <cell r="M603" t="str">
            <v>LESSO</v>
          </cell>
          <cell r="N603" t="str">
            <v>LP100-012</v>
          </cell>
          <cell r="O603" t="str">
            <v>BOX</v>
          </cell>
          <cell r="P603" t="str">
            <v>D</v>
          </cell>
          <cell r="Q603">
            <v>8.227895981087471</v>
          </cell>
          <cell r="R603">
            <v>9.2975224586288405</v>
          </cell>
          <cell r="S603">
            <v>12.24</v>
          </cell>
          <cell r="T603">
            <v>13.45</v>
          </cell>
          <cell r="U603">
            <v>13.45</v>
          </cell>
          <cell r="V603">
            <v>14.46</v>
          </cell>
          <cell r="W603">
            <v>16.6632</v>
          </cell>
          <cell r="X603" t="str">
            <v>T-9</v>
          </cell>
          <cell r="Y603">
            <v>29815917</v>
          </cell>
          <cell r="Z603">
            <v>629</v>
          </cell>
          <cell r="AA603" t="str">
            <v>US-31741</v>
          </cell>
          <cell r="AB603">
            <v>131</v>
          </cell>
          <cell r="AC603">
            <v>0.8034</v>
          </cell>
          <cell r="AD603">
            <v>0</v>
          </cell>
          <cell r="AE603"/>
          <cell r="AF603">
            <v>16.6632</v>
          </cell>
        </row>
        <row r="604">
          <cell r="A604" t="str">
            <v>ACTIVE</v>
          </cell>
          <cell r="B604" t="str">
            <v>100-3189</v>
          </cell>
          <cell r="C604">
            <v>29815941</v>
          </cell>
          <cell r="D604" t="str">
            <v>100-3189</v>
          </cell>
          <cell r="E604" t="str">
            <v>DWV</v>
          </cell>
          <cell r="F604" t="str">
            <v>1-1/2 COUPLING DWV</v>
          </cell>
          <cell r="G604">
            <v>9.8000000000000004E-2</v>
          </cell>
          <cell r="H604">
            <v>4.4452016000000004E-2</v>
          </cell>
          <cell r="I604">
            <v>100</v>
          </cell>
          <cell r="J604">
            <v>6300</v>
          </cell>
          <cell r="K604">
            <v>3.28</v>
          </cell>
          <cell r="L604">
            <v>9.2505000000000004E-2</v>
          </cell>
          <cell r="M604" t="str">
            <v>TIGRE</v>
          </cell>
          <cell r="N604" t="str">
            <v>100-3189</v>
          </cell>
          <cell r="O604" t="str">
            <v>BOX</v>
          </cell>
          <cell r="P604" t="str">
            <v>A</v>
          </cell>
          <cell r="Q604">
            <v>1.7059101654846338</v>
          </cell>
          <cell r="R604">
            <v>1.927678486997636</v>
          </cell>
          <cell r="S604">
            <v>2.54</v>
          </cell>
          <cell r="T604">
            <v>2.79</v>
          </cell>
          <cell r="U604">
            <v>2.79</v>
          </cell>
          <cell r="V604">
            <v>3.01</v>
          </cell>
          <cell r="W604">
            <v>3.28</v>
          </cell>
          <cell r="X604" t="str">
            <v>T-10</v>
          </cell>
          <cell r="Y604">
            <v>29815941</v>
          </cell>
          <cell r="Z604">
            <v>630</v>
          </cell>
          <cell r="AA604" t="str">
            <v>US-5016</v>
          </cell>
          <cell r="AB604">
            <v>443</v>
          </cell>
          <cell r="AC604">
            <v>0.75771759259259253</v>
          </cell>
          <cell r="AD604">
            <v>0</v>
          </cell>
          <cell r="AE604"/>
          <cell r="AF604">
            <v>3.28</v>
          </cell>
        </row>
        <row r="605">
          <cell r="A605" t="str">
            <v>ACTIVE</v>
          </cell>
          <cell r="B605" t="str">
            <v>100-3190</v>
          </cell>
          <cell r="C605">
            <v>29815992</v>
          </cell>
          <cell r="D605" t="str">
            <v>100-3190</v>
          </cell>
          <cell r="E605" t="str">
            <v>DWV</v>
          </cell>
          <cell r="F605" t="str">
            <v>2 COUPLING DWV</v>
          </cell>
          <cell r="G605">
            <v>0.129</v>
          </cell>
          <cell r="H605">
            <v>5.8513368000000003E-2</v>
          </cell>
          <cell r="I605">
            <v>100</v>
          </cell>
          <cell r="J605">
            <v>4500</v>
          </cell>
          <cell r="K605">
            <v>4.5</v>
          </cell>
          <cell r="L605">
            <v>0.10290000000000001</v>
          </cell>
          <cell r="M605" t="str">
            <v>TIGRE</v>
          </cell>
          <cell r="N605" t="str">
            <v>100-3190</v>
          </cell>
          <cell r="O605" t="str">
            <v>BOX</v>
          </cell>
          <cell r="P605" t="str">
            <v>A</v>
          </cell>
          <cell r="Q605">
            <v>2.3404255319148937</v>
          </cell>
          <cell r="R605">
            <v>2.6446808510638298</v>
          </cell>
          <cell r="S605">
            <v>3.4799999999999995</v>
          </cell>
          <cell r="T605">
            <v>3.83</v>
          </cell>
          <cell r="U605">
            <v>3.83</v>
          </cell>
          <cell r="V605">
            <v>4.13</v>
          </cell>
          <cell r="W605">
            <v>4.5</v>
          </cell>
          <cell r="X605" t="str">
            <v>T-11</v>
          </cell>
          <cell r="Y605">
            <v>29815992</v>
          </cell>
          <cell r="Z605">
            <v>631</v>
          </cell>
          <cell r="AA605" t="str">
            <v>US-5007</v>
          </cell>
          <cell r="AB605">
            <v>430</v>
          </cell>
          <cell r="AC605">
            <v>0.75771759259259253</v>
          </cell>
          <cell r="AD605">
            <v>0</v>
          </cell>
          <cell r="AE605"/>
          <cell r="AF605">
            <v>4.5</v>
          </cell>
        </row>
        <row r="606">
          <cell r="A606" t="str">
            <v>ACTIVE</v>
          </cell>
          <cell r="B606" t="str">
            <v>100-3191</v>
          </cell>
          <cell r="C606">
            <v>29816042</v>
          </cell>
          <cell r="D606" t="str">
            <v>100-3191</v>
          </cell>
          <cell r="E606" t="str">
            <v>DWV</v>
          </cell>
          <cell r="F606" t="str">
            <v>3 COUPLING DWV</v>
          </cell>
          <cell r="G606">
            <v>0.48899999999999999</v>
          </cell>
          <cell r="H606">
            <v>0.221806488</v>
          </cell>
          <cell r="I606">
            <v>60</v>
          </cell>
          <cell r="J606">
            <v>1080</v>
          </cell>
          <cell r="K606">
            <v>15.68</v>
          </cell>
          <cell r="L606">
            <v>0.39774000000000004</v>
          </cell>
          <cell r="M606" t="str">
            <v>TIGRE</v>
          </cell>
          <cell r="N606" t="str">
            <v>100-3191</v>
          </cell>
          <cell r="O606" t="str">
            <v>BOX</v>
          </cell>
          <cell r="P606" t="str">
            <v>A</v>
          </cell>
          <cell r="Q606">
            <v>8.155082742316786</v>
          </cell>
          <cell r="R606">
            <v>9.2152434988179674</v>
          </cell>
          <cell r="S606">
            <v>12.13</v>
          </cell>
          <cell r="T606">
            <v>13.33</v>
          </cell>
          <cell r="U606">
            <v>13.33</v>
          </cell>
          <cell r="V606">
            <v>14.39</v>
          </cell>
          <cell r="W606">
            <v>15.68</v>
          </cell>
          <cell r="X606" t="str">
            <v>T-14</v>
          </cell>
          <cell r="Y606">
            <v>29816042</v>
          </cell>
          <cell r="Z606">
            <v>632</v>
          </cell>
          <cell r="AA606" t="str">
            <v>US-5008</v>
          </cell>
          <cell r="AB606">
            <v>274</v>
          </cell>
          <cell r="AC606">
            <v>0.72099999999999997</v>
          </cell>
          <cell r="AD606">
            <v>0</v>
          </cell>
          <cell r="AE606"/>
          <cell r="AF606">
            <v>15.68</v>
          </cell>
        </row>
        <row r="607">
          <cell r="A607" t="str">
            <v>ACTIVE</v>
          </cell>
          <cell r="B607" t="str">
            <v>100-3192</v>
          </cell>
          <cell r="C607">
            <v>29816000</v>
          </cell>
          <cell r="D607" t="str">
            <v>100-3192</v>
          </cell>
          <cell r="E607" t="str">
            <v>DWV</v>
          </cell>
          <cell r="F607" t="str">
            <v>4 COUPLING DWV</v>
          </cell>
          <cell r="G607">
            <v>0.81100000000000005</v>
          </cell>
          <cell r="H607">
            <v>0.36786311200000005</v>
          </cell>
          <cell r="I607">
            <v>25</v>
          </cell>
          <cell r="J607">
            <v>600</v>
          </cell>
          <cell r="K607">
            <v>26.63</v>
          </cell>
          <cell r="L607">
            <v>0.68071500000000007</v>
          </cell>
          <cell r="M607" t="str">
            <v>TIGRE</v>
          </cell>
          <cell r="N607" t="str">
            <v>100-3192</v>
          </cell>
          <cell r="O607" t="str">
            <v>BOX</v>
          </cell>
          <cell r="P607" t="str">
            <v>A</v>
          </cell>
          <cell r="Q607">
            <v>13.865721040189126</v>
          </cell>
          <cell r="R607">
            <v>15.668264775413711</v>
          </cell>
          <cell r="S607">
            <v>20.61</v>
          </cell>
          <cell r="T607">
            <v>22.65</v>
          </cell>
          <cell r="U607">
            <v>22.65</v>
          </cell>
          <cell r="V607">
            <v>24.45</v>
          </cell>
          <cell r="W607">
            <v>26.63</v>
          </cell>
          <cell r="X607" t="str">
            <v>T-13</v>
          </cell>
          <cell r="Y607">
            <v>29816000</v>
          </cell>
          <cell r="Z607">
            <v>633</v>
          </cell>
          <cell r="AA607" t="str">
            <v>US-4704</v>
          </cell>
          <cell r="AB607">
            <v>103</v>
          </cell>
          <cell r="AC607">
            <v>0.82400000000000007</v>
          </cell>
          <cell r="AD607">
            <v>0</v>
          </cell>
          <cell r="AE607"/>
          <cell r="AF607">
            <v>26.63</v>
          </cell>
        </row>
        <row r="608">
          <cell r="A608" t="str">
            <v>ACTIVE</v>
          </cell>
          <cell r="B608" t="str">
            <v>100-3193</v>
          </cell>
          <cell r="C608">
            <v>29816085</v>
          </cell>
          <cell r="D608" t="str">
            <v>100-3193</v>
          </cell>
          <cell r="E608" t="str">
            <v>DWV</v>
          </cell>
          <cell r="F608" t="str">
            <v>6 COUPLING DWV</v>
          </cell>
          <cell r="G608">
            <v>2.1080000000000001</v>
          </cell>
          <cell r="H608">
            <v>0.95617193600000006</v>
          </cell>
          <cell r="I608">
            <v>15</v>
          </cell>
          <cell r="J608">
            <v>180</v>
          </cell>
          <cell r="K608">
            <v>87.32</v>
          </cell>
          <cell r="L608">
            <v>1.7387999999999999</v>
          </cell>
          <cell r="M608" t="str">
            <v>TIGRE</v>
          </cell>
          <cell r="N608" t="str">
            <v>100-3193</v>
          </cell>
          <cell r="O608" t="str">
            <v>BOX</v>
          </cell>
          <cell r="P608" t="str">
            <v>A</v>
          </cell>
          <cell r="Q608">
            <v>43.771158392434991</v>
          </cell>
          <cell r="R608">
            <v>49.461408983451534</v>
          </cell>
          <cell r="S608">
            <v>67.989999999999995</v>
          </cell>
          <cell r="T608">
            <v>74.709999999999994</v>
          </cell>
          <cell r="U608">
            <v>74.709999999999994</v>
          </cell>
          <cell r="V608">
            <v>80.33</v>
          </cell>
          <cell r="W608">
            <v>87.32</v>
          </cell>
          <cell r="X608" t="str">
            <v>T-15</v>
          </cell>
          <cell r="Y608">
            <v>29816085</v>
          </cell>
          <cell r="Z608">
            <v>634</v>
          </cell>
          <cell r="AA608" t="str">
            <v>US-294</v>
          </cell>
          <cell r="AB608">
            <v>19</v>
          </cell>
          <cell r="AC608">
            <v>0.72099999999999997</v>
          </cell>
          <cell r="AD608">
            <v>0</v>
          </cell>
          <cell r="AE608"/>
          <cell r="AF608">
            <v>87.32</v>
          </cell>
        </row>
        <row r="609">
          <cell r="A609" t="str">
            <v>ACTIVE</v>
          </cell>
          <cell r="B609" t="str">
            <v>101-3198</v>
          </cell>
          <cell r="C609">
            <v>29810028</v>
          </cell>
          <cell r="D609" t="str">
            <v>101-3198</v>
          </cell>
          <cell r="E609" t="str">
            <v>DWV</v>
          </cell>
          <cell r="F609" t="str">
            <v>1-1/2 FEMALE ADAPTER HXFPT DWV</v>
          </cell>
          <cell r="G609">
            <v>0.111</v>
          </cell>
          <cell r="H609">
            <v>5.0348711999999997E-2</v>
          </cell>
          <cell r="I609">
            <v>100</v>
          </cell>
          <cell r="J609">
            <v>6300</v>
          </cell>
          <cell r="K609">
            <v>6.21</v>
          </cell>
          <cell r="L609">
            <v>9.1770000000000004E-2</v>
          </cell>
          <cell r="M609" t="str">
            <v>TIGRE</v>
          </cell>
          <cell r="N609" t="str">
            <v>101-3198</v>
          </cell>
          <cell r="O609" t="str">
            <v>BOX</v>
          </cell>
          <cell r="P609" t="str">
            <v>C</v>
          </cell>
          <cell r="Q609">
            <v>3.2557919621749409</v>
          </cell>
          <cell r="R609">
            <v>3.6790449172576829</v>
          </cell>
          <cell r="S609">
            <v>4.83</v>
          </cell>
          <cell r="T609">
            <v>5.31</v>
          </cell>
          <cell r="U609">
            <v>5.31</v>
          </cell>
          <cell r="V609">
            <v>5.71</v>
          </cell>
          <cell r="W609">
            <v>6.21</v>
          </cell>
          <cell r="X609" t="str">
            <v>T-10</v>
          </cell>
          <cell r="Y609">
            <v>29810028</v>
          </cell>
          <cell r="Z609">
            <v>638</v>
          </cell>
          <cell r="AA609" t="str">
            <v>US-31198</v>
          </cell>
          <cell r="AB609">
            <v>120</v>
          </cell>
          <cell r="AC609">
            <v>0.8034</v>
          </cell>
          <cell r="AD609">
            <v>0</v>
          </cell>
          <cell r="AE609"/>
          <cell r="AF609">
            <v>6.21</v>
          </cell>
        </row>
        <row r="610">
          <cell r="A610" t="str">
            <v>ACTIVE</v>
          </cell>
          <cell r="B610" t="str">
            <v>101-3199</v>
          </cell>
          <cell r="C610">
            <v>29810036</v>
          </cell>
          <cell r="D610" t="str">
            <v>101-3199</v>
          </cell>
          <cell r="E610" t="str">
            <v>DWV</v>
          </cell>
          <cell r="F610" t="str">
            <v>2 FEMALE ADAPTER HXFPT DWV</v>
          </cell>
          <cell r="G610">
            <v>0.16</v>
          </cell>
          <cell r="H610">
            <v>7.2574719999999995E-2</v>
          </cell>
          <cell r="I610">
            <v>100</v>
          </cell>
          <cell r="J610">
            <v>4500</v>
          </cell>
          <cell r="K610">
            <v>10.6</v>
          </cell>
          <cell r="L610">
            <v>0.131775</v>
          </cell>
          <cell r="M610" t="str">
            <v>TIGRE</v>
          </cell>
          <cell r="N610" t="str">
            <v>101-3199</v>
          </cell>
          <cell r="O610" t="str">
            <v>BOX</v>
          </cell>
          <cell r="P610" t="str">
            <v>B</v>
          </cell>
          <cell r="Q610">
            <v>5.5546099290780147</v>
          </cell>
          <cell r="R610">
            <v>6.276709219858156</v>
          </cell>
          <cell r="S610">
            <v>8.26</v>
          </cell>
          <cell r="T610">
            <v>9.07</v>
          </cell>
          <cell r="U610">
            <v>9.07</v>
          </cell>
          <cell r="V610">
            <v>9.75</v>
          </cell>
          <cell r="W610">
            <v>10.6</v>
          </cell>
          <cell r="X610" t="str">
            <v>T-11</v>
          </cell>
          <cell r="Y610">
            <v>29810036</v>
          </cell>
          <cell r="Z610">
            <v>639</v>
          </cell>
          <cell r="AA610" t="str">
            <v>US-31198</v>
          </cell>
          <cell r="AB610">
            <v>111</v>
          </cell>
          <cell r="AC610">
            <v>0.8034</v>
          </cell>
          <cell r="AD610">
            <v>0</v>
          </cell>
          <cell r="AE610"/>
          <cell r="AF610">
            <v>10.6</v>
          </cell>
        </row>
        <row r="611">
          <cell r="A611" t="str">
            <v>ACTIVE</v>
          </cell>
          <cell r="B611" t="str">
            <v>101-3200</v>
          </cell>
          <cell r="C611">
            <v>29810044</v>
          </cell>
          <cell r="D611" t="str">
            <v>101-3200</v>
          </cell>
          <cell r="E611" t="str">
            <v>DWV</v>
          </cell>
          <cell r="F611" t="str">
            <v>3 FEMALE ADAPTER HXFPT DWV</v>
          </cell>
          <cell r="G611">
            <v>0.5</v>
          </cell>
          <cell r="H611">
            <v>0.226796</v>
          </cell>
          <cell r="I611">
            <v>30</v>
          </cell>
          <cell r="J611">
            <v>1350</v>
          </cell>
          <cell r="K611">
            <v>28.28</v>
          </cell>
          <cell r="L611">
            <v>0.40887000000000007</v>
          </cell>
          <cell r="M611" t="str">
            <v>TIGRE</v>
          </cell>
          <cell r="N611" t="str">
            <v>101-3200</v>
          </cell>
          <cell r="O611" t="str">
            <v>BOX</v>
          </cell>
          <cell r="P611" t="str">
            <v>C</v>
          </cell>
          <cell r="Q611">
            <v>14.812293144208038</v>
          </cell>
          <cell r="R611">
            <v>16.73789125295508</v>
          </cell>
          <cell r="S611">
            <v>22.02</v>
          </cell>
          <cell r="T611">
            <v>24.2</v>
          </cell>
          <cell r="U611">
            <v>24.2</v>
          </cell>
          <cell r="V611">
            <v>26.02</v>
          </cell>
          <cell r="W611">
            <v>28.28</v>
          </cell>
          <cell r="X611" t="str">
            <v>T-11</v>
          </cell>
          <cell r="Y611">
            <v>29810044</v>
          </cell>
          <cell r="Z611">
            <v>640</v>
          </cell>
          <cell r="AA611" t="str">
            <v>US-31742</v>
          </cell>
          <cell r="AB611">
            <v>42</v>
          </cell>
          <cell r="AC611">
            <v>0.8034</v>
          </cell>
          <cell r="AD611">
            <v>0</v>
          </cell>
          <cell r="AE611"/>
          <cell r="AF611">
            <v>28.28</v>
          </cell>
        </row>
        <row r="612">
          <cell r="A612" t="str">
            <v>ACTIVE</v>
          </cell>
          <cell r="B612" t="str">
            <v>101-3201</v>
          </cell>
          <cell r="C612">
            <v>29810052</v>
          </cell>
          <cell r="D612" t="str">
            <v>101-3201</v>
          </cell>
          <cell r="E612" t="str">
            <v>DWV</v>
          </cell>
          <cell r="F612" t="str">
            <v>4 FEMALE ADAPTER HXFPT DWV</v>
          </cell>
          <cell r="G612">
            <v>0.88100000000000001</v>
          </cell>
          <cell r="H612">
            <v>0.39961455200000001</v>
          </cell>
          <cell r="I612">
            <v>10</v>
          </cell>
          <cell r="J612">
            <v>630</v>
          </cell>
          <cell r="K612">
            <v>36.729999999999997</v>
          </cell>
          <cell r="L612">
            <v>0.74529000000000001</v>
          </cell>
          <cell r="M612" t="str">
            <v>TIGRE</v>
          </cell>
          <cell r="N612" t="str">
            <v>101-3201</v>
          </cell>
          <cell r="O612" t="str">
            <v>BOX</v>
          </cell>
          <cell r="P612" t="str">
            <v>A</v>
          </cell>
          <cell r="Q612">
            <v>19.11867612293144</v>
          </cell>
          <cell r="R612">
            <v>21.604104018912526</v>
          </cell>
          <cell r="S612">
            <v>28.430000000000003</v>
          </cell>
          <cell r="T612">
            <v>31.24</v>
          </cell>
          <cell r="U612">
            <v>31.24</v>
          </cell>
          <cell r="V612">
            <v>33.72</v>
          </cell>
          <cell r="W612">
            <v>36.729999999999997</v>
          </cell>
          <cell r="X612" t="str">
            <v>T-10</v>
          </cell>
          <cell r="Y612">
            <v>29810052</v>
          </cell>
          <cell r="Z612">
            <v>641</v>
          </cell>
          <cell r="AA612" t="str">
            <v>US-4402</v>
          </cell>
          <cell r="AB612">
            <v>80</v>
          </cell>
          <cell r="AC612">
            <v>0.72099999999999997</v>
          </cell>
          <cell r="AD612">
            <v>0</v>
          </cell>
          <cell r="AE612"/>
          <cell r="AF612">
            <v>36.729999999999997</v>
          </cell>
        </row>
        <row r="613">
          <cell r="A613" t="str">
            <v>ACTIVE</v>
          </cell>
          <cell r="B613" t="str">
            <v>101-3202</v>
          </cell>
          <cell r="C613">
            <v>29810073</v>
          </cell>
          <cell r="D613" t="str">
            <v>101-3202</v>
          </cell>
          <cell r="E613" t="str">
            <v>DWV</v>
          </cell>
          <cell r="F613" t="str">
            <v>6 FEMALE ADAPTER HXFPT DWV</v>
          </cell>
          <cell r="G613">
            <v>1.8220000000000001</v>
          </cell>
          <cell r="H613">
            <v>0.82644462400000007</v>
          </cell>
          <cell r="I613">
            <v>10</v>
          </cell>
          <cell r="J613">
            <v>240</v>
          </cell>
          <cell r="K613">
            <v>117.85</v>
          </cell>
          <cell r="L613">
            <v>1.4916300000000002</v>
          </cell>
          <cell r="M613" t="str">
            <v>TIGRE</v>
          </cell>
          <cell r="N613" t="str">
            <v>101-3202</v>
          </cell>
          <cell r="O613" t="str">
            <v>BOX</v>
          </cell>
          <cell r="P613" t="str">
            <v>B</v>
          </cell>
          <cell r="Q613">
            <v>61.704018912529548</v>
          </cell>
          <cell r="R613">
            <v>69.725541371158386</v>
          </cell>
          <cell r="S613">
            <v>91.75</v>
          </cell>
          <cell r="T613">
            <v>100.83</v>
          </cell>
          <cell r="U613">
            <v>100.83</v>
          </cell>
          <cell r="V613">
            <v>108.42</v>
          </cell>
          <cell r="W613">
            <v>117.85</v>
          </cell>
          <cell r="X613" t="str">
            <v>T-13</v>
          </cell>
          <cell r="Y613">
            <v>29810073</v>
          </cell>
          <cell r="Z613">
            <v>642</v>
          </cell>
          <cell r="AA613" t="str">
            <v>US-309</v>
          </cell>
          <cell r="AB613">
            <v>16</v>
          </cell>
          <cell r="AC613">
            <v>0.72099999999999997</v>
          </cell>
          <cell r="AD613">
            <v>0</v>
          </cell>
          <cell r="AE613"/>
          <cell r="AF613">
            <v>117.85</v>
          </cell>
        </row>
        <row r="614">
          <cell r="A614" t="str">
            <v>ACTIVE</v>
          </cell>
          <cell r="B614" t="str">
            <v>102-3203</v>
          </cell>
          <cell r="C614">
            <v>29816174</v>
          </cell>
          <cell r="D614" t="str">
            <v>102-3203</v>
          </cell>
          <cell r="E614" t="str">
            <v>DWV</v>
          </cell>
          <cell r="F614" t="str">
            <v>2X1-1/2 PIPE INCREASER REDUCER DWV</v>
          </cell>
          <cell r="G614">
            <v>0.13600000000000001</v>
          </cell>
          <cell r="H614">
            <v>6.1688512000000001E-2</v>
          </cell>
          <cell r="I614">
            <v>25</v>
          </cell>
          <cell r="J614">
            <v>4500</v>
          </cell>
          <cell r="K614">
            <v>9.98</v>
          </cell>
          <cell r="L614">
            <v>0.121905</v>
          </cell>
          <cell r="M614" t="str">
            <v>TIGRE</v>
          </cell>
          <cell r="N614" t="str">
            <v>102-3203</v>
          </cell>
          <cell r="O614" t="str">
            <v>BOX</v>
          </cell>
          <cell r="P614" t="str">
            <v>B</v>
          </cell>
          <cell r="Q614">
            <v>5.2217494089834515</v>
          </cell>
          <cell r="R614">
            <v>5.9005768321512999</v>
          </cell>
          <cell r="S614">
            <v>7.77</v>
          </cell>
          <cell r="T614">
            <v>8.5399999999999991</v>
          </cell>
          <cell r="U614">
            <v>8.5399999999999991</v>
          </cell>
          <cell r="V614">
            <v>9.18</v>
          </cell>
          <cell r="W614">
            <v>9.98</v>
          </cell>
          <cell r="X614" t="str">
            <v>T-6</v>
          </cell>
          <cell r="Y614">
            <v>29816174</v>
          </cell>
          <cell r="Z614">
            <v>646</v>
          </cell>
          <cell r="AA614" t="str">
            <v>US-281</v>
          </cell>
          <cell r="AB614">
            <v>80</v>
          </cell>
          <cell r="AC614">
            <v>0.72099999999999997</v>
          </cell>
          <cell r="AD614">
            <v>0</v>
          </cell>
          <cell r="AE614"/>
          <cell r="AF614">
            <v>9.98</v>
          </cell>
        </row>
        <row r="615">
          <cell r="A615" t="str">
            <v>ACTIVE</v>
          </cell>
          <cell r="B615" t="str">
            <v>102-3204</v>
          </cell>
          <cell r="C615">
            <v>29816182</v>
          </cell>
          <cell r="D615" t="str">
            <v>102-3204</v>
          </cell>
          <cell r="E615" t="str">
            <v>DWV</v>
          </cell>
          <cell r="F615" t="str">
            <v>3X1-1/2 PIPE INCREASER REDUCER DWV</v>
          </cell>
          <cell r="G615">
            <v>0.38900000000000001</v>
          </cell>
          <cell r="H615">
            <v>0.17644728800000001</v>
          </cell>
          <cell r="I615">
            <v>25</v>
          </cell>
          <cell r="J615">
            <v>1575</v>
          </cell>
          <cell r="K615">
            <v>29.23</v>
          </cell>
          <cell r="L615">
            <v>0.34450500000000001</v>
          </cell>
          <cell r="M615" t="str">
            <v>TIGRE</v>
          </cell>
          <cell r="N615" t="str">
            <v>102-3204</v>
          </cell>
          <cell r="O615" t="str">
            <v>BOX</v>
          </cell>
          <cell r="P615" t="str">
            <v>C</v>
          </cell>
          <cell r="Q615">
            <v>15.311583924349881</v>
          </cell>
          <cell r="R615">
            <v>17.302089834515364</v>
          </cell>
          <cell r="S615">
            <v>22.76</v>
          </cell>
          <cell r="T615">
            <v>25.01</v>
          </cell>
          <cell r="U615">
            <v>25.01</v>
          </cell>
          <cell r="V615">
            <v>26.89</v>
          </cell>
          <cell r="W615">
            <v>29.23</v>
          </cell>
          <cell r="X615" t="str">
            <v>T-10</v>
          </cell>
          <cell r="Y615">
            <v>29816182</v>
          </cell>
          <cell r="Z615">
            <v>647</v>
          </cell>
          <cell r="AA615" t="str">
            <v>US-281</v>
          </cell>
          <cell r="AB615">
            <v>80</v>
          </cell>
          <cell r="AC615">
            <v>0.72099999999999997</v>
          </cell>
          <cell r="AD615">
            <v>0</v>
          </cell>
          <cell r="AE615"/>
          <cell r="AF615">
            <v>29.23</v>
          </cell>
        </row>
        <row r="616">
          <cell r="A616" t="str">
            <v>ACTIVE</v>
          </cell>
          <cell r="B616" t="str">
            <v>102-3205</v>
          </cell>
          <cell r="C616">
            <v>29816204</v>
          </cell>
          <cell r="D616" t="str">
            <v>102-3205</v>
          </cell>
          <cell r="E616" t="str">
            <v>DWV</v>
          </cell>
          <cell r="F616" t="str">
            <v>3 X 2 PIPE INCREASER REDUCER DWV</v>
          </cell>
          <cell r="G616">
            <v>0.38200000000000001</v>
          </cell>
          <cell r="H616">
            <v>0.17327214399999999</v>
          </cell>
          <cell r="I616">
            <v>20</v>
          </cell>
          <cell r="J616">
            <v>1600</v>
          </cell>
          <cell r="K616">
            <v>22.76</v>
          </cell>
          <cell r="L616">
            <v>0.31626000000000004</v>
          </cell>
          <cell r="M616" t="str">
            <v>TIGRE</v>
          </cell>
          <cell r="N616" t="str">
            <v>102-3205</v>
          </cell>
          <cell r="O616" t="str">
            <v>BOX</v>
          </cell>
          <cell r="P616" t="str">
            <v>A</v>
          </cell>
          <cell r="Q616">
            <v>11.847754137115839</v>
          </cell>
          <cell r="R616">
            <v>13.387962174940897</v>
          </cell>
          <cell r="S616">
            <v>17.61</v>
          </cell>
          <cell r="T616">
            <v>19.350000000000001</v>
          </cell>
          <cell r="U616">
            <v>19.350000000000001</v>
          </cell>
          <cell r="V616">
            <v>20.89</v>
          </cell>
          <cell r="W616">
            <v>22.76</v>
          </cell>
          <cell r="X616" t="str">
            <v>T-9</v>
          </cell>
          <cell r="Y616">
            <v>29816204</v>
          </cell>
          <cell r="Z616">
            <v>648</v>
          </cell>
          <cell r="AA616" t="str">
            <v>US-282</v>
          </cell>
          <cell r="AB616">
            <v>72</v>
          </cell>
          <cell r="AC616">
            <v>0.82400000000000007</v>
          </cell>
          <cell r="AD616">
            <v>0</v>
          </cell>
          <cell r="AE616"/>
          <cell r="AF616">
            <v>22.76</v>
          </cell>
        </row>
        <row r="617">
          <cell r="A617" t="str">
            <v>ACTIVE</v>
          </cell>
          <cell r="B617" t="str">
            <v>102-3206</v>
          </cell>
          <cell r="C617">
            <v>29816220</v>
          </cell>
          <cell r="D617" t="str">
            <v>102-3206</v>
          </cell>
          <cell r="E617" t="str">
            <v>DWV</v>
          </cell>
          <cell r="F617" t="str">
            <v>4 X 2 PIPE INCREASER REDUCER DWV</v>
          </cell>
          <cell r="G617">
            <v>0.67100000000000004</v>
          </cell>
          <cell r="H617">
            <v>0.30436023200000001</v>
          </cell>
          <cell r="I617">
            <v>10</v>
          </cell>
          <cell r="J617">
            <v>630</v>
          </cell>
          <cell r="K617">
            <v>44.61</v>
          </cell>
          <cell r="L617">
            <v>0.58579499999999995</v>
          </cell>
          <cell r="M617" t="str">
            <v>TIGRE</v>
          </cell>
          <cell r="N617" t="str">
            <v>102-3206</v>
          </cell>
          <cell r="O617" t="str">
            <v>BOX</v>
          </cell>
          <cell r="P617" t="str">
            <v>B</v>
          </cell>
          <cell r="Q617">
            <v>23.35224586288416</v>
          </cell>
          <cell r="R617">
            <v>26.388037825059097</v>
          </cell>
          <cell r="S617">
            <v>34.729999999999997</v>
          </cell>
          <cell r="T617">
            <v>38.17</v>
          </cell>
          <cell r="U617">
            <v>38.17</v>
          </cell>
          <cell r="V617">
            <v>41.04</v>
          </cell>
          <cell r="W617">
            <v>44.61</v>
          </cell>
          <cell r="X617" t="str">
            <v>T-10</v>
          </cell>
          <cell r="Y617">
            <v>29816220</v>
          </cell>
          <cell r="Z617">
            <v>649</v>
          </cell>
          <cell r="AA617" t="str">
            <v>US-282</v>
          </cell>
          <cell r="AB617">
            <v>60</v>
          </cell>
          <cell r="AC617">
            <v>0.82400000000000007</v>
          </cell>
          <cell r="AD617">
            <v>0</v>
          </cell>
          <cell r="AE617"/>
          <cell r="AF617">
            <v>44.61</v>
          </cell>
        </row>
        <row r="618">
          <cell r="A618" t="str">
            <v>ACTIVE</v>
          </cell>
          <cell r="B618" t="str">
            <v>102-3207</v>
          </cell>
          <cell r="C618">
            <v>29816239</v>
          </cell>
          <cell r="D618" t="str">
            <v>102-3207</v>
          </cell>
          <cell r="E618" t="str">
            <v>DWV</v>
          </cell>
          <cell r="F618" t="str">
            <v>4 X 3 PIPE INCREASER REDUCER DWV</v>
          </cell>
          <cell r="G618">
            <v>0.78300000000000003</v>
          </cell>
          <cell r="H618">
            <v>0.35516253600000003</v>
          </cell>
          <cell r="I618">
            <v>10</v>
          </cell>
          <cell r="J618">
            <v>630</v>
          </cell>
          <cell r="K618">
            <v>47.68</v>
          </cell>
          <cell r="L618">
            <v>0.68365500000000001</v>
          </cell>
          <cell r="M618" t="str">
            <v>TIGRE</v>
          </cell>
          <cell r="N618" t="str">
            <v>102-3207</v>
          </cell>
          <cell r="O618" t="str">
            <v>BOX</v>
          </cell>
          <cell r="P618" t="str">
            <v>A</v>
          </cell>
          <cell r="Q618">
            <v>24.964539007092203</v>
          </cell>
          <cell r="R618">
            <v>28.209929078014188</v>
          </cell>
          <cell r="S618">
            <v>37.130000000000003</v>
          </cell>
          <cell r="T618">
            <v>40.799999999999997</v>
          </cell>
          <cell r="U618">
            <v>40.799999999999997</v>
          </cell>
          <cell r="V618">
            <v>43.87</v>
          </cell>
          <cell r="W618">
            <v>47.68</v>
          </cell>
          <cell r="X618" t="str">
            <v>T-10</v>
          </cell>
          <cell r="Y618">
            <v>29816239</v>
          </cell>
          <cell r="Z618">
            <v>650</v>
          </cell>
          <cell r="AA618" t="str">
            <v>US-283</v>
          </cell>
          <cell r="AB618">
            <v>65</v>
          </cell>
          <cell r="AC618">
            <v>0.85489999999999999</v>
          </cell>
          <cell r="AD618">
            <v>0</v>
          </cell>
          <cell r="AE618"/>
          <cell r="AF618">
            <v>47.68</v>
          </cell>
        </row>
        <row r="619">
          <cell r="A619" t="str">
            <v>ACTIVE</v>
          </cell>
          <cell r="B619" t="str">
            <v>102-1074</v>
          </cell>
          <cell r="C619">
            <v>29816140</v>
          </cell>
          <cell r="D619" t="str">
            <v>102-1074</v>
          </cell>
          <cell r="E619" t="str">
            <v>DWV</v>
          </cell>
          <cell r="F619" t="str">
            <v>6 X 4 PIPE INCREASER REDUCER DWV</v>
          </cell>
          <cell r="G619">
            <v>2.3090000000000002</v>
          </cell>
          <cell r="H619">
            <v>1.0473439280000001</v>
          </cell>
          <cell r="I619">
            <v>4</v>
          </cell>
          <cell r="J619">
            <v>144</v>
          </cell>
          <cell r="K619">
            <v>185.47</v>
          </cell>
          <cell r="L619">
            <v>7.1944949999999999</v>
          </cell>
          <cell r="M619" t="str">
            <v>LASCO</v>
          </cell>
          <cell r="N619" t="str">
            <v>D102-532</v>
          </cell>
          <cell r="O619" t="str">
            <v>BOX</v>
          </cell>
          <cell r="P619" t="str">
            <v>B</v>
          </cell>
          <cell r="Q619">
            <v>116.13475177304964</v>
          </cell>
          <cell r="R619">
            <v>131.23226950354609</v>
          </cell>
          <cell r="S619">
            <v>144.41</v>
          </cell>
          <cell r="T619">
            <v>158.69</v>
          </cell>
          <cell r="U619">
            <v>158.69</v>
          </cell>
          <cell r="V619">
            <v>170.63</v>
          </cell>
          <cell r="W619">
            <v>185.47</v>
          </cell>
          <cell r="X619"/>
          <cell r="Y619" t="str">
            <v/>
          </cell>
          <cell r="Z619">
            <v>651</v>
          </cell>
          <cell r="AA619">
            <v>0</v>
          </cell>
          <cell r="AB619">
            <v>0</v>
          </cell>
          <cell r="AC619">
            <v>0</v>
          </cell>
          <cell r="AD619">
            <v>0</v>
          </cell>
          <cell r="AE619"/>
          <cell r="AF619">
            <v>185.47</v>
          </cell>
        </row>
        <row r="620">
          <cell r="A620" t="str">
            <v>ACTIVE</v>
          </cell>
          <cell r="B620" t="str">
            <v>103-3208</v>
          </cell>
          <cell r="C620">
            <v>29811016</v>
          </cell>
          <cell r="D620" t="str">
            <v>103-3208</v>
          </cell>
          <cell r="E620" t="str">
            <v>DWV</v>
          </cell>
          <cell r="F620" t="str">
            <v>1-1/2 X 1-1/4 TRAP ADAPTER MALE DWV</v>
          </cell>
          <cell r="G620">
            <v>0.08</v>
          </cell>
          <cell r="H620">
            <v>3.6287359999999998E-2</v>
          </cell>
          <cell r="I620">
            <v>100</v>
          </cell>
          <cell r="J620">
            <v>8000</v>
          </cell>
          <cell r="K620">
            <v>14.341799999999999</v>
          </cell>
          <cell r="L620">
            <v>6.8775000000000003E-2</v>
          </cell>
          <cell r="M620" t="str">
            <v>LASCO</v>
          </cell>
          <cell r="N620" t="str">
            <v>D113-312</v>
          </cell>
          <cell r="O620" t="str">
            <v>BOX</v>
          </cell>
          <cell r="P620" t="str">
            <v>D</v>
          </cell>
          <cell r="Q620">
            <v>6.5635933806146571</v>
          </cell>
          <cell r="R620">
            <v>7.4168605200945619</v>
          </cell>
          <cell r="S620">
            <v>9.75</v>
          </cell>
          <cell r="T620">
            <v>10.72</v>
          </cell>
          <cell r="U620">
            <v>10.72</v>
          </cell>
          <cell r="V620">
            <v>11.91</v>
          </cell>
          <cell r="W620">
            <v>14.341799999999999</v>
          </cell>
          <cell r="X620" t="str">
            <v>T-9</v>
          </cell>
          <cell r="Y620">
            <v>29811016</v>
          </cell>
          <cell r="Z620">
            <v>657</v>
          </cell>
          <cell r="AA620" t="str">
            <v>US-291</v>
          </cell>
          <cell r="AB620">
            <v>131</v>
          </cell>
          <cell r="AC620">
            <v>0.8034</v>
          </cell>
          <cell r="AD620">
            <v>0</v>
          </cell>
          <cell r="AE620"/>
          <cell r="AF620">
            <v>14.341799999999999</v>
          </cell>
        </row>
        <row r="621">
          <cell r="A621" t="str">
            <v>ACTIVE</v>
          </cell>
          <cell r="B621" t="str">
            <v>103-3209</v>
          </cell>
          <cell r="C621">
            <v>29810990</v>
          </cell>
          <cell r="D621" t="str">
            <v>103-3209</v>
          </cell>
          <cell r="E621" t="str">
            <v>DWV</v>
          </cell>
          <cell r="F621" t="str">
            <v>1-1/2 TRAP ADAPTER MALE DWV</v>
          </cell>
          <cell r="G621">
            <v>7.4999999999999997E-2</v>
          </cell>
          <cell r="H621">
            <v>3.4019399999999998E-2</v>
          </cell>
          <cell r="I621">
            <v>50</v>
          </cell>
          <cell r="J621">
            <v>7200</v>
          </cell>
          <cell r="K621">
            <v>12.1</v>
          </cell>
          <cell r="L621">
            <v>6.762E-2</v>
          </cell>
          <cell r="M621" t="str">
            <v>TIGRE</v>
          </cell>
          <cell r="N621" t="str">
            <v>103-3209</v>
          </cell>
          <cell r="O621" t="str">
            <v>BOX</v>
          </cell>
          <cell r="P621" t="str">
            <v>C</v>
          </cell>
          <cell r="Q621">
            <v>6.3347517730496463</v>
          </cell>
          <cell r="R621">
            <v>7.1582695035460997</v>
          </cell>
          <cell r="S621">
            <v>9.42</v>
          </cell>
          <cell r="T621">
            <v>10.35</v>
          </cell>
          <cell r="U621">
            <v>10.35</v>
          </cell>
          <cell r="V621">
            <v>11.13</v>
          </cell>
          <cell r="W621">
            <v>12.1</v>
          </cell>
          <cell r="X621" t="str">
            <v>T-7</v>
          </cell>
          <cell r="Y621">
            <v>29810990</v>
          </cell>
          <cell r="Z621">
            <v>658</v>
          </cell>
          <cell r="AA621" t="str">
            <v>US-291</v>
          </cell>
          <cell r="AB621">
            <v>167</v>
          </cell>
          <cell r="AC621">
            <v>0.8034</v>
          </cell>
          <cell r="AD621">
            <v>0</v>
          </cell>
          <cell r="AE621"/>
          <cell r="AF621">
            <v>12.1</v>
          </cell>
        </row>
        <row r="622">
          <cell r="A622" t="str">
            <v>ACTIVE</v>
          </cell>
          <cell r="B622" t="str">
            <v>103-P-3211</v>
          </cell>
          <cell r="C622">
            <v>29810931</v>
          </cell>
          <cell r="D622" t="str">
            <v>103-P-3211</v>
          </cell>
          <cell r="E622" t="str">
            <v>DWV</v>
          </cell>
          <cell r="F622" t="str">
            <v>1-1/2X1-1/4 TRAP AD M W/PL NUT DWV</v>
          </cell>
          <cell r="G622">
            <v>0.1138</v>
          </cell>
          <cell r="H622">
            <v>5.1618769599999996E-2</v>
          </cell>
          <cell r="I622">
            <v>75</v>
          </cell>
          <cell r="J622">
            <v>6000</v>
          </cell>
          <cell r="K622">
            <v>13.97</v>
          </cell>
          <cell r="L622">
            <v>0.15823500000000001</v>
          </cell>
          <cell r="M622" t="str">
            <v>ASSEMBLY</v>
          </cell>
          <cell r="N622" t="str">
            <v>103-P-3211</v>
          </cell>
          <cell r="O622" t="str">
            <v>BOX</v>
          </cell>
          <cell r="P622" t="str">
            <v>C</v>
          </cell>
          <cell r="Q622">
            <v>7.3125295508274233</v>
          </cell>
          <cell r="R622">
            <v>8.2631583924349883</v>
          </cell>
          <cell r="S622">
            <v>10.87</v>
          </cell>
          <cell r="T622">
            <v>11.95</v>
          </cell>
          <cell r="U622">
            <v>11.95</v>
          </cell>
          <cell r="V622">
            <v>12.85</v>
          </cell>
          <cell r="W622">
            <v>13.97</v>
          </cell>
          <cell r="X622" t="str">
            <v>T-9</v>
          </cell>
          <cell r="Y622" t="str">
            <v/>
          </cell>
          <cell r="Z622">
            <v>659</v>
          </cell>
          <cell r="AA622" t="str">
            <v>US-291</v>
          </cell>
          <cell r="AB622">
            <v>167</v>
          </cell>
          <cell r="AC622">
            <v>0.8034</v>
          </cell>
          <cell r="AD622">
            <v>0</v>
          </cell>
          <cell r="AE622"/>
          <cell r="AF622">
            <v>13.97</v>
          </cell>
        </row>
        <row r="623">
          <cell r="A623" t="str">
            <v>ACTIVE</v>
          </cell>
          <cell r="B623" t="str">
            <v>103-P-3212</v>
          </cell>
          <cell r="C623">
            <v>29810940</v>
          </cell>
          <cell r="D623" t="str">
            <v>103-P-3212</v>
          </cell>
          <cell r="E623" t="str">
            <v>DWV</v>
          </cell>
          <cell r="F623" t="str">
            <v>1-1/2 TRAP AD MALE W/PLAST NUT DWV</v>
          </cell>
          <cell r="G623">
            <v>0.1106</v>
          </cell>
          <cell r="H623">
            <v>5.01672752E-2</v>
          </cell>
          <cell r="I623">
            <v>50</v>
          </cell>
          <cell r="J623">
            <v>4000</v>
          </cell>
          <cell r="K623">
            <v>12.86</v>
          </cell>
          <cell r="L623">
            <v>0.29053499999999999</v>
          </cell>
          <cell r="M623" t="str">
            <v>ASSEMBLY</v>
          </cell>
          <cell r="N623" t="str">
            <v>103-P-3212</v>
          </cell>
          <cell r="O623" t="str">
            <v>BOX</v>
          </cell>
          <cell r="P623" t="str">
            <v>C</v>
          </cell>
          <cell r="Q623">
            <v>6.438770685579196</v>
          </cell>
          <cell r="R623">
            <v>7.2758108747044909</v>
          </cell>
          <cell r="S623">
            <v>10.01</v>
          </cell>
          <cell r="T623">
            <v>11</v>
          </cell>
          <cell r="U623">
            <v>11</v>
          </cell>
          <cell r="V623">
            <v>11.83</v>
          </cell>
          <cell r="W623">
            <v>12.86</v>
          </cell>
          <cell r="X623" t="str">
            <v>T-9</v>
          </cell>
          <cell r="Y623" t="str">
            <v/>
          </cell>
          <cell r="Z623">
            <v>660</v>
          </cell>
          <cell r="AA623">
            <v>0</v>
          </cell>
          <cell r="AB623">
            <v>0</v>
          </cell>
          <cell r="AC623">
            <v>0</v>
          </cell>
          <cell r="AD623">
            <v>0</v>
          </cell>
          <cell r="AE623"/>
          <cell r="AF623">
            <v>12.86</v>
          </cell>
        </row>
        <row r="624">
          <cell r="A624" t="str">
            <v>ACTIVE</v>
          </cell>
          <cell r="B624" t="str">
            <v>103-R-3015</v>
          </cell>
          <cell r="C624">
            <v>29812746</v>
          </cell>
          <cell r="D624" t="str">
            <v>103-R-3015</v>
          </cell>
          <cell r="E624" t="str">
            <v>DWV</v>
          </cell>
          <cell r="F624" t="str">
            <v>1-1/2 TRAP AD M W/PL NUT&amp;W SXSJ DWV</v>
          </cell>
          <cell r="G624">
            <v>0.13</v>
          </cell>
          <cell r="H624">
            <v>5.8966959999999999E-2</v>
          </cell>
          <cell r="I624">
            <v>50</v>
          </cell>
          <cell r="J624">
            <v>3600</v>
          </cell>
          <cell r="K624">
            <v>13.774999999999999</v>
          </cell>
          <cell r="L624">
            <v>1.1864999999999999</v>
          </cell>
          <cell r="M624" t="str">
            <v>LASCO</v>
          </cell>
          <cell r="N624" t="str">
            <v>D113-015</v>
          </cell>
          <cell r="O624" t="str">
            <v>BOX</v>
          </cell>
          <cell r="P624" t="str">
            <v>C</v>
          </cell>
          <cell r="Q624">
            <v>42.49645390070922</v>
          </cell>
          <cell r="R624">
            <v>48.020992907801414</v>
          </cell>
          <cell r="S624">
            <v>10.72</v>
          </cell>
          <cell r="T624">
            <v>11.78</v>
          </cell>
          <cell r="U624">
            <v>11.78</v>
          </cell>
          <cell r="V624">
            <v>12.666666666666666</v>
          </cell>
          <cell r="W624">
            <v>13.774999999999999</v>
          </cell>
          <cell r="X624"/>
          <cell r="Y624" t="str">
            <v/>
          </cell>
          <cell r="Z624">
            <v>661</v>
          </cell>
          <cell r="AA624">
            <v>0</v>
          </cell>
          <cell r="AB624">
            <v>0</v>
          </cell>
          <cell r="AC624">
            <v>0</v>
          </cell>
          <cell r="AD624">
            <v>0</v>
          </cell>
          <cell r="AE624"/>
          <cell r="AF624">
            <v>13.774999999999999</v>
          </cell>
        </row>
        <row r="625">
          <cell r="A625" t="str">
            <v>ACTIVE</v>
          </cell>
          <cell r="B625" t="str">
            <v>104-3220</v>
          </cell>
          <cell r="C625">
            <v>29810974</v>
          </cell>
          <cell r="D625" t="str">
            <v>104-3220</v>
          </cell>
          <cell r="E625" t="str">
            <v>DWV</v>
          </cell>
          <cell r="F625" t="str">
            <v>1-1/2X1-1/4 TRAP ADAPTER FEMALE DWV</v>
          </cell>
          <cell r="G625">
            <v>0.08</v>
          </cell>
          <cell r="H625">
            <v>3.6287359999999998E-2</v>
          </cell>
          <cell r="I625">
            <v>50</v>
          </cell>
          <cell r="J625">
            <v>7200</v>
          </cell>
          <cell r="K625">
            <v>14.013200000000001</v>
          </cell>
          <cell r="L625">
            <v>7.0665000000000006E-2</v>
          </cell>
          <cell r="M625" t="str">
            <v>LASCO</v>
          </cell>
          <cell r="N625" t="str">
            <v>LP104-212</v>
          </cell>
          <cell r="O625" t="str">
            <v>BOX</v>
          </cell>
          <cell r="P625" t="str">
            <v>D</v>
          </cell>
          <cell r="Q625">
            <v>6.9276595744680858</v>
          </cell>
          <cell r="R625">
            <v>7.8282553191489361</v>
          </cell>
          <cell r="S625">
            <v>10.29</v>
          </cell>
          <cell r="T625">
            <v>11.31</v>
          </cell>
          <cell r="U625">
            <v>11.31</v>
          </cell>
          <cell r="V625">
            <v>12.16</v>
          </cell>
          <cell r="W625">
            <v>14.013200000000001</v>
          </cell>
          <cell r="X625" t="str">
            <v>T-7</v>
          </cell>
          <cell r="Y625">
            <v>29810974</v>
          </cell>
          <cell r="Z625">
            <v>662</v>
          </cell>
          <cell r="AA625" t="str">
            <v>US-290</v>
          </cell>
          <cell r="AB625">
            <v>130</v>
          </cell>
          <cell r="AC625">
            <v>0.8034</v>
          </cell>
          <cell r="AD625">
            <v>0</v>
          </cell>
          <cell r="AE625"/>
          <cell r="AF625">
            <v>14.013200000000001</v>
          </cell>
        </row>
        <row r="626">
          <cell r="A626" t="str">
            <v>ACTIVE</v>
          </cell>
          <cell r="B626" t="str">
            <v>104-3221</v>
          </cell>
          <cell r="C626">
            <v>29810958</v>
          </cell>
          <cell r="D626" t="str">
            <v>104-3221</v>
          </cell>
          <cell r="E626" t="str">
            <v>DWV</v>
          </cell>
          <cell r="F626" t="str">
            <v>1-1/2 TRAP ADAPTER FEMALE DWV</v>
          </cell>
          <cell r="G626">
            <v>0.08</v>
          </cell>
          <cell r="H626">
            <v>3.6287359999999998E-2</v>
          </cell>
          <cell r="I626">
            <v>50</v>
          </cell>
          <cell r="J626">
            <v>7200</v>
          </cell>
          <cell r="K626">
            <v>10.32</v>
          </cell>
          <cell r="L626">
            <v>6.7830000000000001E-2</v>
          </cell>
          <cell r="M626" t="str">
            <v>TIGRE</v>
          </cell>
          <cell r="N626" t="str">
            <v>104-3221</v>
          </cell>
          <cell r="O626" t="str">
            <v>BOX</v>
          </cell>
          <cell r="P626" t="str">
            <v>C</v>
          </cell>
          <cell r="Q626">
            <v>5.398581560283688</v>
          </cell>
          <cell r="R626">
            <v>6.1003971631205669</v>
          </cell>
          <cell r="S626">
            <v>8.0299999999999994</v>
          </cell>
          <cell r="T626">
            <v>8.83</v>
          </cell>
          <cell r="U626">
            <v>8.83</v>
          </cell>
          <cell r="V626">
            <v>9.49</v>
          </cell>
          <cell r="W626">
            <v>10.32</v>
          </cell>
          <cell r="X626" t="str">
            <v>T-7</v>
          </cell>
          <cell r="Y626">
            <v>29810958</v>
          </cell>
          <cell r="Z626">
            <v>663</v>
          </cell>
          <cell r="AA626" t="str">
            <v>US-290</v>
          </cell>
          <cell r="AB626">
            <v>131</v>
          </cell>
          <cell r="AC626">
            <v>0.8034</v>
          </cell>
          <cell r="AD626">
            <v>0</v>
          </cell>
          <cell r="AE626"/>
          <cell r="AF626">
            <v>10.32</v>
          </cell>
        </row>
        <row r="627">
          <cell r="A627" t="str">
            <v>ACTIVE</v>
          </cell>
          <cell r="B627" t="str">
            <v>104-P-3223</v>
          </cell>
          <cell r="C627">
            <v>29810915</v>
          </cell>
          <cell r="D627" t="str">
            <v>104-P-3223</v>
          </cell>
          <cell r="E627" t="str">
            <v>DWV</v>
          </cell>
          <cell r="F627" t="str">
            <v>1-1/2X1-1/4 TRAP AD F W/PL NUT DWV</v>
          </cell>
          <cell r="G627">
            <v>0.1138</v>
          </cell>
          <cell r="H627">
            <v>5.1618769599999996E-2</v>
          </cell>
          <cell r="I627">
            <v>50</v>
          </cell>
          <cell r="J627">
            <v>4000</v>
          </cell>
          <cell r="K627">
            <v>12.3</v>
          </cell>
          <cell r="L627">
            <v>0.16222500000000001</v>
          </cell>
          <cell r="M627" t="str">
            <v>ASSEMBLY</v>
          </cell>
          <cell r="N627" t="str">
            <v>104-P-3223</v>
          </cell>
          <cell r="O627" t="str">
            <v>BOX</v>
          </cell>
          <cell r="P627" t="str">
            <v>C</v>
          </cell>
          <cell r="Q627">
            <v>6.438770685579196</v>
          </cell>
          <cell r="R627">
            <v>7.2758108747044909</v>
          </cell>
          <cell r="S627">
            <v>9.58</v>
          </cell>
          <cell r="T627">
            <v>10.53</v>
          </cell>
          <cell r="U627">
            <v>10.53</v>
          </cell>
          <cell r="V627">
            <v>11.32</v>
          </cell>
          <cell r="W627">
            <v>12.3</v>
          </cell>
          <cell r="X627" t="str">
            <v>T-9</v>
          </cell>
          <cell r="Y627" t="str">
            <v/>
          </cell>
          <cell r="Z627">
            <v>664</v>
          </cell>
          <cell r="AA627" t="str">
            <v>US-290</v>
          </cell>
          <cell r="AB627">
            <v>131</v>
          </cell>
          <cell r="AC627">
            <v>0.8034</v>
          </cell>
          <cell r="AD627">
            <v>0</v>
          </cell>
          <cell r="AE627"/>
          <cell r="AF627">
            <v>12.3</v>
          </cell>
        </row>
        <row r="628">
          <cell r="A628" t="str">
            <v>ACTIVE</v>
          </cell>
          <cell r="B628" t="str">
            <v>104-P-3224</v>
          </cell>
          <cell r="C628">
            <v>29810923</v>
          </cell>
          <cell r="D628" t="str">
            <v>104-P-3224</v>
          </cell>
          <cell r="E628" t="str">
            <v>DWV</v>
          </cell>
          <cell r="F628" t="str">
            <v>1-1/2 TRAP AD FEMALE W/PL NUT DWV</v>
          </cell>
          <cell r="G628">
            <v>0.1106</v>
          </cell>
          <cell r="H628">
            <v>5.01672752E-2</v>
          </cell>
          <cell r="I628">
            <v>50</v>
          </cell>
          <cell r="J628">
            <v>4000</v>
          </cell>
          <cell r="K628">
            <v>12.24</v>
          </cell>
          <cell r="L628">
            <v>0.38114999999999999</v>
          </cell>
          <cell r="M628" t="str">
            <v>ASSEMBLY</v>
          </cell>
          <cell r="N628" t="str">
            <v>104-P-3224</v>
          </cell>
          <cell r="O628" t="str">
            <v>BOX</v>
          </cell>
          <cell r="P628" t="str">
            <v>B</v>
          </cell>
          <cell r="Q628">
            <v>6.1787234042553187</v>
          </cell>
          <cell r="R628">
            <v>6.9819574468085097</v>
          </cell>
          <cell r="S628">
            <v>9.5299999999999994</v>
          </cell>
          <cell r="T628">
            <v>10.47</v>
          </cell>
          <cell r="U628">
            <v>10.47</v>
          </cell>
          <cell r="V628">
            <v>11.26</v>
          </cell>
          <cell r="W628">
            <v>12.24</v>
          </cell>
          <cell r="X628" t="str">
            <v>T-9</v>
          </cell>
          <cell r="Y628" t="str">
            <v/>
          </cell>
          <cell r="Z628">
            <v>665</v>
          </cell>
          <cell r="AA628">
            <v>0</v>
          </cell>
          <cell r="AB628">
            <v>0</v>
          </cell>
          <cell r="AC628">
            <v>0</v>
          </cell>
          <cell r="AD628">
            <v>0</v>
          </cell>
          <cell r="AE628"/>
          <cell r="AF628">
            <v>12.24</v>
          </cell>
        </row>
        <row r="629">
          <cell r="A629" t="str">
            <v>ACTIVE</v>
          </cell>
          <cell r="B629" t="str">
            <v>105-3233</v>
          </cell>
          <cell r="C629">
            <v>29810567</v>
          </cell>
          <cell r="D629" t="str">
            <v>105-3233</v>
          </cell>
          <cell r="E629" t="str">
            <v>DWV</v>
          </cell>
          <cell r="F629" t="str">
            <v>1-1/2 CLEANOUT ADAP SXFPT DWV</v>
          </cell>
          <cell r="G629">
            <v>0.09</v>
          </cell>
          <cell r="H629">
            <v>4.0823279999999997E-2</v>
          </cell>
          <cell r="I629">
            <v>50</v>
          </cell>
          <cell r="J629">
            <v>7200</v>
          </cell>
          <cell r="K629">
            <v>7.92</v>
          </cell>
          <cell r="L629">
            <v>7.8329999999999997E-2</v>
          </cell>
          <cell r="M629" t="str">
            <v>TIGRE</v>
          </cell>
          <cell r="N629" t="str">
            <v>105-3233</v>
          </cell>
          <cell r="O629" t="str">
            <v>BOX</v>
          </cell>
          <cell r="P629" t="str">
            <v>B</v>
          </cell>
          <cell r="Q629">
            <v>4.150354609929078</v>
          </cell>
          <cell r="R629">
            <v>4.6899007092198577</v>
          </cell>
          <cell r="S629">
            <v>6.17</v>
          </cell>
          <cell r="T629">
            <v>6.78</v>
          </cell>
          <cell r="U629">
            <v>6.78</v>
          </cell>
          <cell r="V629">
            <v>7.29</v>
          </cell>
          <cell r="W629">
            <v>7.92</v>
          </cell>
          <cell r="X629" t="str">
            <v>T-7</v>
          </cell>
          <cell r="Y629">
            <v>29810567</v>
          </cell>
          <cell r="Z629">
            <v>666</v>
          </cell>
          <cell r="AA629" t="str">
            <v>US-31183</v>
          </cell>
          <cell r="AB629">
            <v>120</v>
          </cell>
          <cell r="AC629">
            <v>0.8034</v>
          </cell>
          <cell r="AD629">
            <v>0</v>
          </cell>
          <cell r="AE629"/>
          <cell r="AF629">
            <v>7.92</v>
          </cell>
        </row>
        <row r="630">
          <cell r="A630" t="str">
            <v>ACTIVE</v>
          </cell>
          <cell r="B630" t="str">
            <v>105-3234</v>
          </cell>
          <cell r="C630">
            <v>29810575</v>
          </cell>
          <cell r="D630" t="str">
            <v>105-3234</v>
          </cell>
          <cell r="E630" t="str">
            <v>DWV</v>
          </cell>
          <cell r="F630" t="str">
            <v>2 CLEANOUT ADAP SXFPT DWV</v>
          </cell>
          <cell r="G630">
            <v>0.108</v>
          </cell>
          <cell r="H630">
            <v>4.8987935999999996E-2</v>
          </cell>
          <cell r="I630">
            <v>50</v>
          </cell>
          <cell r="J630">
            <v>4000</v>
          </cell>
          <cell r="K630">
            <v>10.6</v>
          </cell>
          <cell r="L630">
            <v>0.11035500000000001</v>
          </cell>
          <cell r="M630" t="str">
            <v>TIGRE</v>
          </cell>
          <cell r="N630" t="str">
            <v>105-3234</v>
          </cell>
          <cell r="O630" t="str">
            <v>BOX</v>
          </cell>
          <cell r="P630" t="str">
            <v>C</v>
          </cell>
          <cell r="Q630">
            <v>5.3153664302600481</v>
          </cell>
          <cell r="R630">
            <v>6.0063640661938535</v>
          </cell>
          <cell r="S630">
            <v>8.26</v>
          </cell>
          <cell r="T630">
            <v>9.07</v>
          </cell>
          <cell r="U630">
            <v>9.07</v>
          </cell>
          <cell r="V630">
            <v>9.75</v>
          </cell>
          <cell r="W630">
            <v>10.6</v>
          </cell>
          <cell r="X630" t="str">
            <v>T-9</v>
          </cell>
          <cell r="Y630">
            <v>29810575</v>
          </cell>
          <cell r="Z630">
            <v>667</v>
          </cell>
          <cell r="AA630" t="str">
            <v>US-31183</v>
          </cell>
          <cell r="AB630">
            <v>120</v>
          </cell>
          <cell r="AC630">
            <v>0.8034</v>
          </cell>
          <cell r="AD630">
            <v>0</v>
          </cell>
          <cell r="AE630"/>
          <cell r="AF630">
            <v>10.6</v>
          </cell>
        </row>
        <row r="631">
          <cell r="A631" t="str">
            <v>ACTIVE</v>
          </cell>
          <cell r="B631" t="str">
            <v>105-3235</v>
          </cell>
          <cell r="C631">
            <v>29810583</v>
          </cell>
          <cell r="D631" t="str">
            <v>105-3235</v>
          </cell>
          <cell r="E631" t="str">
            <v>DWV</v>
          </cell>
          <cell r="F631" t="str">
            <v>3 CLEANOUT ADAP SXFPT DWV</v>
          </cell>
          <cell r="G631">
            <v>0.34200000000000003</v>
          </cell>
          <cell r="H631">
            <v>0.15512846400000002</v>
          </cell>
          <cell r="I631">
            <v>25</v>
          </cell>
          <cell r="J631">
            <v>1575</v>
          </cell>
          <cell r="K631">
            <v>28.46</v>
          </cell>
          <cell r="L631">
            <v>0.29494500000000001</v>
          </cell>
          <cell r="M631" t="str">
            <v>TIGRE</v>
          </cell>
          <cell r="N631" t="str">
            <v>105-3235</v>
          </cell>
          <cell r="O631" t="str">
            <v>BOX</v>
          </cell>
          <cell r="P631" t="str">
            <v>C</v>
          </cell>
          <cell r="Q631">
            <v>14.905910165484634</v>
          </cell>
          <cell r="R631">
            <v>16.843678486997636</v>
          </cell>
          <cell r="S631">
            <v>22.16</v>
          </cell>
          <cell r="T631">
            <v>24.35</v>
          </cell>
          <cell r="U631">
            <v>24.35</v>
          </cell>
          <cell r="V631">
            <v>26.18</v>
          </cell>
          <cell r="W631">
            <v>28.46</v>
          </cell>
          <cell r="X631" t="str">
            <v>T-10</v>
          </cell>
          <cell r="Y631">
            <v>29810583</v>
          </cell>
          <cell r="Z631">
            <v>668</v>
          </cell>
          <cell r="AA631" t="str">
            <v>US-31742</v>
          </cell>
          <cell r="AB631">
            <v>47</v>
          </cell>
          <cell r="AC631">
            <v>0.8034</v>
          </cell>
          <cell r="AD631">
            <v>0</v>
          </cell>
          <cell r="AE631"/>
          <cell r="AF631">
            <v>28.46</v>
          </cell>
        </row>
        <row r="632">
          <cell r="A632" t="str">
            <v>ACTIVE</v>
          </cell>
          <cell r="B632" t="str">
            <v>105-3236</v>
          </cell>
          <cell r="C632">
            <v>29810591</v>
          </cell>
          <cell r="D632" t="str">
            <v>105-3236</v>
          </cell>
          <cell r="E632" t="str">
            <v>DWV</v>
          </cell>
          <cell r="F632" t="str">
            <v>4 CLEANOUT ADAP SXFPT DWV</v>
          </cell>
          <cell r="G632">
            <v>0.56000000000000005</v>
          </cell>
          <cell r="H632">
            <v>0.25401152000000005</v>
          </cell>
          <cell r="I632">
            <v>10</v>
          </cell>
          <cell r="J632">
            <v>800</v>
          </cell>
          <cell r="K632">
            <v>46.77</v>
          </cell>
          <cell r="L632">
            <v>0.55104000000000009</v>
          </cell>
          <cell r="M632" t="str">
            <v>TIGRE</v>
          </cell>
          <cell r="N632" t="str">
            <v>105-3236</v>
          </cell>
          <cell r="O632" t="str">
            <v>BOX</v>
          </cell>
          <cell r="P632" t="str">
            <v>B</v>
          </cell>
          <cell r="Q632">
            <v>24.49645390070922</v>
          </cell>
          <cell r="R632">
            <v>27.680992907801414</v>
          </cell>
          <cell r="S632">
            <v>36.42</v>
          </cell>
          <cell r="T632">
            <v>40.020000000000003</v>
          </cell>
          <cell r="U632">
            <v>40.020000000000003</v>
          </cell>
          <cell r="V632">
            <v>43.03</v>
          </cell>
          <cell r="W632">
            <v>46.77</v>
          </cell>
          <cell r="X632" t="str">
            <v>T-9</v>
          </cell>
          <cell r="Y632">
            <v>29810591</v>
          </cell>
          <cell r="Z632">
            <v>669</v>
          </cell>
          <cell r="AA632" t="str">
            <v>US-4403</v>
          </cell>
          <cell r="AB632">
            <v>111</v>
          </cell>
          <cell r="AC632">
            <v>0.7158102623456789</v>
          </cell>
          <cell r="AD632">
            <v>0</v>
          </cell>
          <cell r="AE632"/>
          <cell r="AF632">
            <v>46.77</v>
          </cell>
        </row>
        <row r="633">
          <cell r="A633" t="str">
            <v>ACTIVE</v>
          </cell>
          <cell r="B633" t="str">
            <v>105-3237</v>
          </cell>
          <cell r="C633">
            <v>29810605</v>
          </cell>
          <cell r="D633" t="str">
            <v>105-3237</v>
          </cell>
          <cell r="E633" t="str">
            <v>DWV</v>
          </cell>
          <cell r="F633" t="str">
            <v>6 CLEANOUT ADAP SXFPT DWV</v>
          </cell>
          <cell r="G633">
            <v>1.609</v>
          </cell>
          <cell r="H633">
            <v>0.72982952800000001</v>
          </cell>
          <cell r="I633">
            <v>10</v>
          </cell>
          <cell r="J633">
            <v>180</v>
          </cell>
          <cell r="K633">
            <v>141.17080000000001</v>
          </cell>
          <cell r="L633">
            <v>7.165095</v>
          </cell>
          <cell r="M633" t="str">
            <v>LASCO</v>
          </cell>
          <cell r="N633" t="str">
            <v>LP105-060</v>
          </cell>
          <cell r="O633" t="str">
            <v>BOX</v>
          </cell>
          <cell r="P633" t="str">
            <v>D</v>
          </cell>
          <cell r="Q633">
            <v>93.601182033096933</v>
          </cell>
          <cell r="R633">
            <v>105.76933569739953</v>
          </cell>
          <cell r="S633">
            <v>103.7</v>
          </cell>
          <cell r="T633">
            <v>113.95</v>
          </cell>
          <cell r="U633">
            <v>113.95</v>
          </cell>
          <cell r="V633">
            <v>122.53</v>
          </cell>
          <cell r="W633">
            <v>141.17080000000001</v>
          </cell>
          <cell r="X633"/>
          <cell r="Y633" t="str">
            <v/>
          </cell>
          <cell r="Z633">
            <v>670</v>
          </cell>
          <cell r="AA633">
            <v>0</v>
          </cell>
          <cell r="AB633">
            <v>0</v>
          </cell>
          <cell r="AC633">
            <v>0</v>
          </cell>
          <cell r="AD633">
            <v>0</v>
          </cell>
          <cell r="AE633"/>
          <cell r="AF633">
            <v>141.17080000000001</v>
          </cell>
        </row>
        <row r="634">
          <cell r="A634" t="str">
            <v>ACTIVE</v>
          </cell>
          <cell r="B634" t="str">
            <v>105-X-3239</v>
          </cell>
          <cell r="C634">
            <v>29810311</v>
          </cell>
          <cell r="D634" t="str">
            <v>105-X-3239</v>
          </cell>
          <cell r="E634" t="str">
            <v>DWV</v>
          </cell>
          <cell r="F634" t="str">
            <v>1-1/2CLEANOUT AD W/CO PLG SXFPT DWV</v>
          </cell>
          <cell r="G634">
            <v>0.09</v>
          </cell>
          <cell r="H634">
            <v>4.0823279999999997E-2</v>
          </cell>
          <cell r="I634">
            <v>50</v>
          </cell>
          <cell r="J634">
            <v>6400</v>
          </cell>
          <cell r="K634">
            <v>13.79</v>
          </cell>
          <cell r="L634">
            <v>0.129885</v>
          </cell>
          <cell r="M634" t="str">
            <v>ASSEMBLY</v>
          </cell>
          <cell r="N634" t="str">
            <v>105-X-3239</v>
          </cell>
          <cell r="O634" t="str">
            <v>BOX</v>
          </cell>
          <cell r="P634" t="str">
            <v>C</v>
          </cell>
          <cell r="Q634">
            <v>7.1773049645390072</v>
          </cell>
          <cell r="R634">
            <v>8.1103546099290771</v>
          </cell>
          <cell r="S634">
            <v>10.67</v>
          </cell>
          <cell r="T634">
            <v>11.72</v>
          </cell>
          <cell r="U634">
            <v>11.72</v>
          </cell>
          <cell r="V634">
            <v>12.69</v>
          </cell>
          <cell r="W634">
            <v>13.79</v>
          </cell>
          <cell r="X634" t="str">
            <v>T-8</v>
          </cell>
          <cell r="Y634">
            <v>29810311</v>
          </cell>
          <cell r="Z634">
            <v>674</v>
          </cell>
          <cell r="AA634" t="str">
            <v>US-31183</v>
          </cell>
          <cell r="AB634">
            <v>120</v>
          </cell>
          <cell r="AC634">
            <v>0.8034</v>
          </cell>
          <cell r="AD634">
            <v>0</v>
          </cell>
          <cell r="AE634"/>
          <cell r="AF634">
            <v>13.79</v>
          </cell>
        </row>
        <row r="635">
          <cell r="A635" t="str">
            <v>ACTIVE</v>
          </cell>
          <cell r="B635" t="str">
            <v>105-X-3240</v>
          </cell>
          <cell r="C635">
            <v>29810338</v>
          </cell>
          <cell r="D635" t="str">
            <v>105-X-3240</v>
          </cell>
          <cell r="E635" t="str">
            <v>DWV</v>
          </cell>
          <cell r="F635" t="str">
            <v>2 CLEANOUT AD W/CO PLG SXFPT DWV</v>
          </cell>
          <cell r="G635">
            <v>0.108</v>
          </cell>
          <cell r="H635">
            <v>4.8987935999999996E-2</v>
          </cell>
          <cell r="I635">
            <v>50</v>
          </cell>
          <cell r="J635">
            <v>4000</v>
          </cell>
          <cell r="K635">
            <v>17.21</v>
          </cell>
          <cell r="L635">
            <v>0.16359000000000001</v>
          </cell>
          <cell r="M635" t="str">
            <v>ASSEMBLY</v>
          </cell>
          <cell r="N635" t="str">
            <v>105-X-3240</v>
          </cell>
          <cell r="O635" t="str">
            <v>BOX</v>
          </cell>
          <cell r="P635" t="str">
            <v>B</v>
          </cell>
          <cell r="Q635">
            <v>8.7271867612293157</v>
          </cell>
          <cell r="R635">
            <v>9.861721040189126</v>
          </cell>
          <cell r="S635">
            <v>12.980000000000002</v>
          </cell>
          <cell r="T635">
            <v>14.26</v>
          </cell>
          <cell r="U635">
            <v>14.26</v>
          </cell>
          <cell r="V635">
            <v>15.81</v>
          </cell>
          <cell r="W635">
            <v>17.21</v>
          </cell>
          <cell r="X635" t="str">
            <v>T-9</v>
          </cell>
          <cell r="Y635">
            <v>29810338</v>
          </cell>
          <cell r="Z635">
            <v>675</v>
          </cell>
          <cell r="AA635" t="str">
            <v>US-31183</v>
          </cell>
          <cell r="AB635">
            <v>120</v>
          </cell>
          <cell r="AC635">
            <v>0.8034</v>
          </cell>
          <cell r="AD635">
            <v>0</v>
          </cell>
          <cell r="AE635"/>
          <cell r="AF635">
            <v>17.21</v>
          </cell>
        </row>
        <row r="636">
          <cell r="A636" t="str">
            <v>ACTIVE</v>
          </cell>
          <cell r="B636" t="str">
            <v>105-X-3241</v>
          </cell>
          <cell r="C636">
            <v>29815356</v>
          </cell>
          <cell r="D636" t="str">
            <v>105-X-3241</v>
          </cell>
          <cell r="E636" t="str">
            <v>DWV</v>
          </cell>
          <cell r="F636" t="str">
            <v>3 CLEANOUT AD W/CO PLG SXFPT DWV</v>
          </cell>
          <cell r="G636">
            <v>0.34200000000000003</v>
          </cell>
          <cell r="H636">
            <v>0.15512846400000002</v>
          </cell>
          <cell r="I636">
            <v>25</v>
          </cell>
          <cell r="J636">
            <v>1125</v>
          </cell>
          <cell r="K636">
            <v>40.22</v>
          </cell>
          <cell r="L636">
            <v>0.47565000000000002</v>
          </cell>
          <cell r="M636" t="str">
            <v>ASSEMBLY</v>
          </cell>
          <cell r="N636" t="str">
            <v>105-X-3241</v>
          </cell>
          <cell r="O636" t="str">
            <v>BOX</v>
          </cell>
          <cell r="P636" t="str">
            <v>B</v>
          </cell>
          <cell r="Q636">
            <v>21.043026004728134</v>
          </cell>
          <cell r="R636">
            <v>23.77861938534279</v>
          </cell>
          <cell r="S636">
            <v>31.29</v>
          </cell>
          <cell r="T636">
            <v>34.380000000000003</v>
          </cell>
          <cell r="U636">
            <v>34.380000000000003</v>
          </cell>
          <cell r="V636">
            <v>37</v>
          </cell>
          <cell r="W636">
            <v>40.22</v>
          </cell>
          <cell r="X636" t="str">
            <v>T-11</v>
          </cell>
          <cell r="Y636">
            <v>29815356</v>
          </cell>
          <cell r="Z636">
            <v>676</v>
          </cell>
          <cell r="AA636" t="str">
            <v>US-31742</v>
          </cell>
          <cell r="AB636">
            <v>47</v>
          </cell>
          <cell r="AC636">
            <v>0.8034</v>
          </cell>
          <cell r="AD636">
            <v>0</v>
          </cell>
          <cell r="AE636"/>
          <cell r="AF636">
            <v>40.22</v>
          </cell>
        </row>
        <row r="637">
          <cell r="A637" t="str">
            <v>ACTIVE</v>
          </cell>
          <cell r="B637" t="str">
            <v>105-X-3242</v>
          </cell>
          <cell r="C637">
            <v>29810354</v>
          </cell>
          <cell r="D637" t="str">
            <v>105-X-3242</v>
          </cell>
          <cell r="E637" t="str">
            <v>DWV</v>
          </cell>
          <cell r="F637" t="str">
            <v>4 CLEANOUT AD W/CO PLG SXFPT DWV</v>
          </cell>
          <cell r="G637">
            <v>0.56000000000000005</v>
          </cell>
          <cell r="H637">
            <v>0.25401152000000005</v>
          </cell>
          <cell r="I637">
            <v>10</v>
          </cell>
          <cell r="J637">
            <v>630</v>
          </cell>
          <cell r="K637">
            <v>64.2</v>
          </cell>
          <cell r="L637">
            <v>0.84147000000000005</v>
          </cell>
          <cell r="M637" t="str">
            <v>ASSEMBLY</v>
          </cell>
          <cell r="N637" t="str">
            <v>105-X-3242</v>
          </cell>
          <cell r="O637" t="str">
            <v>BOX</v>
          </cell>
          <cell r="P637" t="str">
            <v>B</v>
          </cell>
          <cell r="Q637">
            <v>33.494089834515364</v>
          </cell>
          <cell r="R637">
            <v>37.848321513002361</v>
          </cell>
          <cell r="S637">
            <v>49.82</v>
          </cell>
          <cell r="T637">
            <v>54.74</v>
          </cell>
          <cell r="U637">
            <v>54.74</v>
          </cell>
          <cell r="V637">
            <v>59.01</v>
          </cell>
          <cell r="W637">
            <v>64.2</v>
          </cell>
          <cell r="X637" t="str">
            <v>T-10</v>
          </cell>
          <cell r="Y637">
            <v>29810354</v>
          </cell>
          <cell r="Z637">
            <v>677</v>
          </cell>
          <cell r="AA637" t="str">
            <v>US-4403</v>
          </cell>
          <cell r="AB637">
            <v>111</v>
          </cell>
          <cell r="AC637">
            <v>0.7158102623456789</v>
          </cell>
          <cell r="AD637">
            <v>0</v>
          </cell>
          <cell r="AE637"/>
          <cell r="AF637">
            <v>64.2</v>
          </cell>
        </row>
        <row r="638">
          <cell r="A638" t="str">
            <v>ACTIVE</v>
          </cell>
          <cell r="B638" t="str">
            <v>105-X-3243</v>
          </cell>
          <cell r="C638">
            <v>29810370</v>
          </cell>
          <cell r="D638" t="str">
            <v>105-X-3243</v>
          </cell>
          <cell r="E638" t="str">
            <v>DWV</v>
          </cell>
          <cell r="F638" t="str">
            <v>6 CLEANOUT AD W/CO PLG SXFPT DWV</v>
          </cell>
          <cell r="G638">
            <v>2.6230000000000002</v>
          </cell>
          <cell r="H638">
            <v>1.1897718160000001</v>
          </cell>
          <cell r="I638">
            <v>6</v>
          </cell>
          <cell r="J638">
            <v>180</v>
          </cell>
          <cell r="K638">
            <v>199.83120000000002</v>
          </cell>
          <cell r="L638">
            <v>7.4833499999999997</v>
          </cell>
          <cell r="M638" t="str">
            <v>LASCO</v>
          </cell>
          <cell r="N638" t="str">
            <v>LP105X-060</v>
          </cell>
          <cell r="O638" t="str">
            <v>BOX</v>
          </cell>
          <cell r="P638" t="str">
            <v>D</v>
          </cell>
          <cell r="Q638">
            <v>97.913002364066202</v>
          </cell>
          <cell r="R638">
            <v>110.64169267139479</v>
          </cell>
          <cell r="S638">
            <v>145.59</v>
          </cell>
          <cell r="T638">
            <v>159.99</v>
          </cell>
          <cell r="U638">
            <v>159.99</v>
          </cell>
          <cell r="V638">
            <v>173.44</v>
          </cell>
          <cell r="W638">
            <v>199.83120000000002</v>
          </cell>
          <cell r="X638"/>
          <cell r="Y638" t="str">
            <v/>
          </cell>
          <cell r="Z638">
            <v>678</v>
          </cell>
          <cell r="AA638">
            <v>0</v>
          </cell>
          <cell r="AB638">
            <v>0</v>
          </cell>
          <cell r="AC638">
            <v>0</v>
          </cell>
          <cell r="AD638">
            <v>0</v>
          </cell>
          <cell r="AE638"/>
          <cell r="AF638">
            <v>199.83120000000002</v>
          </cell>
        </row>
        <row r="639">
          <cell r="A639" t="str">
            <v>ACTIVE</v>
          </cell>
          <cell r="B639" t="str">
            <v>106-3251</v>
          </cell>
          <cell r="C639">
            <v>29816514</v>
          </cell>
          <cell r="D639" t="str">
            <v>106-3251</v>
          </cell>
          <cell r="E639" t="str">
            <v>DWV</v>
          </cell>
          <cell r="F639" t="str">
            <v>1-1/2 CLEANOUT PLUG MPT DWV</v>
          </cell>
          <cell r="G639">
            <v>7.0000000000000007E-2</v>
          </cell>
          <cell r="H639">
            <v>3.1751440000000006E-2</v>
          </cell>
          <cell r="I639">
            <v>100</v>
          </cell>
          <cell r="J639">
            <v>14400</v>
          </cell>
          <cell r="K639">
            <v>5.87</v>
          </cell>
          <cell r="L639">
            <v>5.9850000000000007E-2</v>
          </cell>
          <cell r="M639" t="str">
            <v>TIGRE</v>
          </cell>
          <cell r="N639" t="str">
            <v>106-3251</v>
          </cell>
          <cell r="O639" t="str">
            <v>BOX</v>
          </cell>
          <cell r="P639" t="str">
            <v>B</v>
          </cell>
          <cell r="Q639">
            <v>3.0685579196217496</v>
          </cell>
          <cell r="R639">
            <v>3.467470449172577</v>
          </cell>
          <cell r="S639">
            <v>4.57</v>
          </cell>
          <cell r="T639">
            <v>5.0199999999999996</v>
          </cell>
          <cell r="U639">
            <v>5.0199999999999996</v>
          </cell>
          <cell r="V639">
            <v>5.4</v>
          </cell>
          <cell r="W639">
            <v>5.87</v>
          </cell>
          <cell r="X639" t="str">
            <v>T-7</v>
          </cell>
          <cell r="Y639">
            <v>29816514</v>
          </cell>
          <cell r="Z639">
            <v>680</v>
          </cell>
          <cell r="AA639" t="str">
            <v>US-31272</v>
          </cell>
          <cell r="AB639">
            <v>150</v>
          </cell>
          <cell r="AC639">
            <v>0.8034</v>
          </cell>
          <cell r="AD639">
            <v>0</v>
          </cell>
          <cell r="AE639"/>
          <cell r="AF639">
            <v>5.87</v>
          </cell>
        </row>
        <row r="640">
          <cell r="A640" t="str">
            <v>ACTIVE</v>
          </cell>
          <cell r="B640" t="str">
            <v>106-3252</v>
          </cell>
          <cell r="C640">
            <v>29816549</v>
          </cell>
          <cell r="D640" t="str">
            <v>106-3252</v>
          </cell>
          <cell r="E640" t="str">
            <v>DWV</v>
          </cell>
          <cell r="F640" t="str">
            <v>2 CLEANOUT PLUG MPT DWV</v>
          </cell>
          <cell r="G640">
            <v>0.1</v>
          </cell>
          <cell r="H640">
            <v>4.5359200000000002E-2</v>
          </cell>
          <cell r="I640">
            <v>50</v>
          </cell>
          <cell r="J640">
            <v>9000</v>
          </cell>
          <cell r="K640">
            <v>6.61</v>
          </cell>
          <cell r="L640">
            <v>7.8329999999999997E-2</v>
          </cell>
          <cell r="M640" t="str">
            <v>TIGRE</v>
          </cell>
          <cell r="N640" t="str">
            <v>106-3252</v>
          </cell>
          <cell r="O640" t="str">
            <v>BOX</v>
          </cell>
          <cell r="P640" t="str">
            <v>B</v>
          </cell>
          <cell r="Q640">
            <v>3.4430260047281322</v>
          </cell>
          <cell r="R640">
            <v>3.8906193853427893</v>
          </cell>
          <cell r="S640">
            <v>5.12</v>
          </cell>
          <cell r="T640">
            <v>5.62</v>
          </cell>
          <cell r="U640">
            <v>5.62</v>
          </cell>
          <cell r="V640">
            <v>6.07</v>
          </cell>
          <cell r="W640">
            <v>6.61</v>
          </cell>
          <cell r="X640" t="str">
            <v>T-6</v>
          </cell>
          <cell r="Y640">
            <v>29816549</v>
          </cell>
          <cell r="Z640">
            <v>681</v>
          </cell>
          <cell r="AA640" t="str">
            <v>US-31272</v>
          </cell>
          <cell r="AB640">
            <v>150</v>
          </cell>
          <cell r="AC640">
            <v>0.8034</v>
          </cell>
          <cell r="AD640">
            <v>0</v>
          </cell>
          <cell r="AE640"/>
          <cell r="AF640">
            <v>6.61</v>
          </cell>
        </row>
        <row r="641">
          <cell r="A641" t="str">
            <v>ACTIVE</v>
          </cell>
          <cell r="B641" t="str">
            <v>106-3253</v>
          </cell>
          <cell r="C641">
            <v>29816590</v>
          </cell>
          <cell r="D641" t="str">
            <v>106-3253</v>
          </cell>
          <cell r="E641" t="str">
            <v>DWV</v>
          </cell>
          <cell r="F641" t="str">
            <v>3 CLEANOUT PLUG MPT DWV</v>
          </cell>
          <cell r="G641">
            <v>0.25</v>
          </cell>
          <cell r="H641">
            <v>0.113398</v>
          </cell>
          <cell r="I641">
            <v>25</v>
          </cell>
          <cell r="J641">
            <v>3600</v>
          </cell>
          <cell r="K641">
            <v>11.76</v>
          </cell>
          <cell r="L641">
            <v>0.21063000000000001</v>
          </cell>
          <cell r="M641" t="str">
            <v>TIGRE</v>
          </cell>
          <cell r="N641" t="str">
            <v>106-3253</v>
          </cell>
          <cell r="O641" t="str">
            <v>BOX</v>
          </cell>
          <cell r="P641" t="str">
            <v>B</v>
          </cell>
          <cell r="Q641">
            <v>6.147517730496455</v>
          </cell>
          <cell r="R641">
            <v>6.9466950354609933</v>
          </cell>
          <cell r="S641">
            <v>9.15</v>
          </cell>
          <cell r="T641">
            <v>10.06</v>
          </cell>
          <cell r="U641">
            <v>10.06</v>
          </cell>
          <cell r="V641">
            <v>10.82</v>
          </cell>
          <cell r="W641">
            <v>11.76</v>
          </cell>
          <cell r="X641" t="str">
            <v>T-7</v>
          </cell>
          <cell r="Y641">
            <v>29816590</v>
          </cell>
          <cell r="Z641">
            <v>682</v>
          </cell>
          <cell r="AA641" t="str">
            <v>US-31746</v>
          </cell>
          <cell r="AB641">
            <v>144</v>
          </cell>
          <cell r="AC641">
            <v>0.8034</v>
          </cell>
          <cell r="AD641">
            <v>0</v>
          </cell>
          <cell r="AE641"/>
          <cell r="AF641">
            <v>11.76</v>
          </cell>
        </row>
        <row r="642">
          <cell r="A642" t="str">
            <v>ACTIVE</v>
          </cell>
          <cell r="B642" t="str">
            <v>106-3254</v>
          </cell>
          <cell r="C642">
            <v>29816603</v>
          </cell>
          <cell r="D642" t="str">
            <v>106-3254</v>
          </cell>
          <cell r="E642" t="str">
            <v>DWV</v>
          </cell>
          <cell r="F642" t="str">
            <v>4 CLEANOUT PLUG MPT DWV</v>
          </cell>
          <cell r="G642">
            <v>0.40600000000000003</v>
          </cell>
          <cell r="H642">
            <v>0.184158352</v>
          </cell>
          <cell r="I642">
            <v>30</v>
          </cell>
          <cell r="J642">
            <v>2400</v>
          </cell>
          <cell r="K642">
            <v>17.43</v>
          </cell>
          <cell r="L642">
            <v>0.33516000000000001</v>
          </cell>
          <cell r="M642" t="str">
            <v>TIGRE</v>
          </cell>
          <cell r="N642" t="str">
            <v>106-3254</v>
          </cell>
          <cell r="O642" t="str">
            <v>BOX</v>
          </cell>
          <cell r="P642" t="str">
            <v>A</v>
          </cell>
          <cell r="Q642">
            <v>9.0704491725768346</v>
          </cell>
          <cell r="R642">
            <v>10.249607565011821</v>
          </cell>
          <cell r="S642">
            <v>13.48</v>
          </cell>
          <cell r="T642">
            <v>14.82</v>
          </cell>
          <cell r="U642">
            <v>14.82</v>
          </cell>
          <cell r="V642">
            <v>16</v>
          </cell>
          <cell r="W642">
            <v>17.43</v>
          </cell>
          <cell r="X642" t="str">
            <v>T-9</v>
          </cell>
          <cell r="Y642">
            <v>29816603</v>
          </cell>
          <cell r="Z642">
            <v>683</v>
          </cell>
          <cell r="AA642" t="str">
            <v>US-4406</v>
          </cell>
          <cell r="AB642">
            <v>113</v>
          </cell>
          <cell r="AC642">
            <v>0.85489999999999999</v>
          </cell>
          <cell r="AD642">
            <v>0</v>
          </cell>
          <cell r="AE642"/>
          <cell r="AF642">
            <v>17.43</v>
          </cell>
        </row>
        <row r="643">
          <cell r="A643" t="str">
            <v>ACTIVE</v>
          </cell>
          <cell r="B643" t="str">
            <v>106-3255</v>
          </cell>
          <cell r="C643">
            <v>29816646</v>
          </cell>
          <cell r="D643" t="str">
            <v>106-3255</v>
          </cell>
          <cell r="E643" t="str">
            <v>DWV</v>
          </cell>
          <cell r="F643" t="str">
            <v>6 CLEANOUT PLUG MPT DWV</v>
          </cell>
          <cell r="G643">
            <v>0.59</v>
          </cell>
          <cell r="H643">
            <v>0.26761927999999996</v>
          </cell>
          <cell r="I643">
            <v>10</v>
          </cell>
          <cell r="J643">
            <v>800</v>
          </cell>
          <cell r="K643">
            <v>55.34</v>
          </cell>
          <cell r="L643">
            <v>0.49349999999999999</v>
          </cell>
          <cell r="M643" t="str">
            <v>TIGRE</v>
          </cell>
          <cell r="N643" t="str">
            <v>106-3255</v>
          </cell>
          <cell r="O643" t="str">
            <v>BOX</v>
          </cell>
          <cell r="P643" t="str">
            <v>B</v>
          </cell>
          <cell r="Q643">
            <v>28.969267139479907</v>
          </cell>
          <cell r="R643">
            <v>32.73527186761229</v>
          </cell>
          <cell r="S643">
            <v>43.09</v>
          </cell>
          <cell r="T643">
            <v>47.35</v>
          </cell>
          <cell r="U643">
            <v>47.35</v>
          </cell>
          <cell r="V643">
            <v>50.91</v>
          </cell>
          <cell r="W643">
            <v>55.34</v>
          </cell>
          <cell r="X643" t="str">
            <v>T-9</v>
          </cell>
          <cell r="Y643">
            <v>29816646</v>
          </cell>
          <cell r="Z643">
            <v>684</v>
          </cell>
          <cell r="AA643" t="str">
            <v>US-00395</v>
          </cell>
          <cell r="AB643">
            <v>31</v>
          </cell>
          <cell r="AC643">
            <v>0.8034</v>
          </cell>
          <cell r="AD643">
            <v>0</v>
          </cell>
          <cell r="AE643"/>
          <cell r="AF643">
            <v>55.34</v>
          </cell>
        </row>
        <row r="644">
          <cell r="A644" t="str">
            <v>ACTIVE</v>
          </cell>
          <cell r="B644" t="str">
            <v>107-3263</v>
          </cell>
          <cell r="C644">
            <v>29817600</v>
          </cell>
          <cell r="D644" t="str">
            <v>107-3263</v>
          </cell>
          <cell r="E644" t="str">
            <v>DWV</v>
          </cell>
          <cell r="F644" t="str">
            <v>2 X 1-1/2 FLUSH BUSHING SXH DWV</v>
          </cell>
          <cell r="G644">
            <v>0.11899999999999999</v>
          </cell>
          <cell r="H644">
            <v>5.3977447999999997E-2</v>
          </cell>
          <cell r="I644">
            <v>50</v>
          </cell>
          <cell r="J644">
            <v>7200</v>
          </cell>
          <cell r="K644">
            <v>5.69</v>
          </cell>
          <cell r="L644">
            <v>9.8489999999999994E-2</v>
          </cell>
          <cell r="M644" t="str">
            <v>TIGRE</v>
          </cell>
          <cell r="N644" t="str">
            <v>107-3263</v>
          </cell>
          <cell r="O644" t="str">
            <v>BOX</v>
          </cell>
          <cell r="P644" t="str">
            <v>A</v>
          </cell>
          <cell r="Q644">
            <v>2.9645390070921986</v>
          </cell>
          <cell r="R644">
            <v>3.3499290780141839</v>
          </cell>
          <cell r="S644">
            <v>4.41</v>
          </cell>
          <cell r="T644">
            <v>4.84</v>
          </cell>
          <cell r="U644">
            <v>4.84</v>
          </cell>
          <cell r="V644">
            <v>5.22</v>
          </cell>
          <cell r="W644">
            <v>5.69</v>
          </cell>
          <cell r="X644" t="str">
            <v>T-7</v>
          </cell>
          <cell r="Y644">
            <v>29817600</v>
          </cell>
          <cell r="Z644">
            <v>688</v>
          </cell>
          <cell r="AA644" t="str">
            <v>US-271</v>
          </cell>
          <cell r="AB644">
            <v>169</v>
          </cell>
          <cell r="AC644">
            <v>0.8034</v>
          </cell>
          <cell r="AD644">
            <v>0</v>
          </cell>
          <cell r="AE644"/>
          <cell r="AF644">
            <v>5.69</v>
          </cell>
        </row>
        <row r="645">
          <cell r="A645" t="str">
            <v>ACTIVE</v>
          </cell>
          <cell r="B645" t="str">
            <v>107-3264</v>
          </cell>
          <cell r="C645">
            <v>29817634</v>
          </cell>
          <cell r="D645" t="str">
            <v>107-3264</v>
          </cell>
          <cell r="E645" t="str">
            <v>DWV</v>
          </cell>
          <cell r="F645" t="str">
            <v>3 X 1-1/2 FLUSH BUSHING SXH DWV</v>
          </cell>
          <cell r="G645">
            <v>0.35499999999999998</v>
          </cell>
          <cell r="H645">
            <v>0.16102516</v>
          </cell>
          <cell r="I645">
            <v>30</v>
          </cell>
          <cell r="J645">
            <v>2400</v>
          </cell>
          <cell r="K645">
            <v>27.38</v>
          </cell>
          <cell r="L645">
            <v>0.29116500000000001</v>
          </cell>
          <cell r="M645" t="str">
            <v>TIGRE</v>
          </cell>
          <cell r="N645" t="str">
            <v>107-3264</v>
          </cell>
          <cell r="O645" t="str">
            <v>BOX</v>
          </cell>
          <cell r="P645" t="str">
            <v>C</v>
          </cell>
          <cell r="Q645">
            <v>14.333806146572105</v>
          </cell>
          <cell r="R645">
            <v>16.197200945626477</v>
          </cell>
          <cell r="S645">
            <v>21.32</v>
          </cell>
          <cell r="T645">
            <v>23.43</v>
          </cell>
          <cell r="U645">
            <v>23.43</v>
          </cell>
          <cell r="V645">
            <v>25.19</v>
          </cell>
          <cell r="W645">
            <v>27.38</v>
          </cell>
          <cell r="X645" t="str">
            <v>T-9</v>
          </cell>
          <cell r="Y645">
            <v>29817634</v>
          </cell>
          <cell r="Z645">
            <v>689</v>
          </cell>
          <cell r="AA645" t="str">
            <v>US-272</v>
          </cell>
          <cell r="AB645">
            <v>60</v>
          </cell>
          <cell r="AC645">
            <v>0.8034</v>
          </cell>
          <cell r="AD645">
            <v>0</v>
          </cell>
          <cell r="AE645"/>
          <cell r="AF645">
            <v>27.38</v>
          </cell>
        </row>
        <row r="646">
          <cell r="A646" t="str">
            <v>ACTIVE</v>
          </cell>
          <cell r="B646" t="str">
            <v>107-3265</v>
          </cell>
          <cell r="C646">
            <v>29817642</v>
          </cell>
          <cell r="D646" t="str">
            <v>107-3265</v>
          </cell>
          <cell r="E646" t="str">
            <v>DWV</v>
          </cell>
          <cell r="F646" t="str">
            <v>3 X 2 FLUSH BUSHING SXH DWV</v>
          </cell>
          <cell r="G646">
            <v>0.35</v>
          </cell>
          <cell r="H646">
            <v>0.15875719999999999</v>
          </cell>
          <cell r="I646">
            <v>30</v>
          </cell>
          <cell r="J646">
            <v>2400</v>
          </cell>
          <cell r="K646">
            <v>14.42</v>
          </cell>
          <cell r="L646">
            <v>0.28077000000000002</v>
          </cell>
          <cell r="M646" t="str">
            <v>TIGRE</v>
          </cell>
          <cell r="N646" t="str">
            <v>107-3265</v>
          </cell>
          <cell r="O646" t="str">
            <v>BOX</v>
          </cell>
          <cell r="P646" t="str">
            <v>A</v>
          </cell>
          <cell r="Q646">
            <v>7.5101654846335695</v>
          </cell>
          <cell r="R646">
            <v>8.4864869976359323</v>
          </cell>
          <cell r="S646">
            <v>11.16</v>
          </cell>
          <cell r="T646">
            <v>12.27</v>
          </cell>
          <cell r="U646">
            <v>12.27</v>
          </cell>
          <cell r="V646">
            <v>13.24</v>
          </cell>
          <cell r="W646">
            <v>14.42</v>
          </cell>
          <cell r="X646" t="str">
            <v>T-9</v>
          </cell>
          <cell r="Y646">
            <v>29817642</v>
          </cell>
          <cell r="Z646">
            <v>690</v>
          </cell>
          <cell r="AA646" t="str">
            <v>US-272</v>
          </cell>
          <cell r="AB646">
            <v>65</v>
          </cell>
          <cell r="AC646">
            <v>0.8034</v>
          </cell>
          <cell r="AD646">
            <v>0</v>
          </cell>
          <cell r="AE646"/>
          <cell r="AF646">
            <v>14.42</v>
          </cell>
        </row>
        <row r="647">
          <cell r="A647" t="str">
            <v>ACTIVE</v>
          </cell>
          <cell r="B647" t="str">
            <v>107-3266</v>
          </cell>
          <cell r="C647">
            <v>29817669</v>
          </cell>
          <cell r="D647" t="str">
            <v>107-3266</v>
          </cell>
          <cell r="E647" t="str">
            <v>DWV</v>
          </cell>
          <cell r="F647" t="str">
            <v>4 X 2 FLUSH BUSHING SXH DWV</v>
          </cell>
          <cell r="G647">
            <v>0.59</v>
          </cell>
          <cell r="H647">
            <v>0.26761927999999996</v>
          </cell>
          <cell r="I647">
            <v>30</v>
          </cell>
          <cell r="J647">
            <v>1350</v>
          </cell>
          <cell r="K647">
            <v>47.61</v>
          </cell>
          <cell r="L647">
            <v>0.48300000000000004</v>
          </cell>
          <cell r="M647" t="str">
            <v>TIGRE</v>
          </cell>
          <cell r="N647" t="str">
            <v>107-3266</v>
          </cell>
          <cell r="O647" t="str">
            <v>BOX</v>
          </cell>
          <cell r="P647" t="str">
            <v>B</v>
          </cell>
          <cell r="Q647">
            <v>24.933333333333334</v>
          </cell>
          <cell r="R647">
            <v>28.174666666666663</v>
          </cell>
          <cell r="S647">
            <v>37.06</v>
          </cell>
          <cell r="T647">
            <v>40.729999999999997</v>
          </cell>
          <cell r="U647">
            <v>40.729999999999997</v>
          </cell>
          <cell r="V647">
            <v>43.8</v>
          </cell>
          <cell r="W647">
            <v>47.61</v>
          </cell>
          <cell r="X647" t="str">
            <v>T-11</v>
          </cell>
          <cell r="Y647">
            <v>29817669</v>
          </cell>
          <cell r="Z647">
            <v>691</v>
          </cell>
          <cell r="AA647" t="str">
            <v>US-273</v>
          </cell>
          <cell r="AB647">
            <v>36</v>
          </cell>
          <cell r="AC647">
            <v>0.82400000000000007</v>
          </cell>
          <cell r="AD647">
            <v>0</v>
          </cell>
          <cell r="AE647"/>
          <cell r="AF647">
            <v>47.61</v>
          </cell>
        </row>
        <row r="648">
          <cell r="A648" t="str">
            <v>ACTIVE</v>
          </cell>
          <cell r="B648" t="str">
            <v>107-3267</v>
          </cell>
          <cell r="C648">
            <v>29817677</v>
          </cell>
          <cell r="D648" t="str">
            <v>107-3267</v>
          </cell>
          <cell r="E648" t="str">
            <v>DWV</v>
          </cell>
          <cell r="F648" t="str">
            <v>4 X 3 FLUSH BUSHING SXH DWV</v>
          </cell>
          <cell r="G648">
            <v>0.70499999999999996</v>
          </cell>
          <cell r="H648">
            <v>0.31978235999999999</v>
          </cell>
          <cell r="I648">
            <v>30</v>
          </cell>
          <cell r="J648">
            <v>1350</v>
          </cell>
          <cell r="K648">
            <v>24.59</v>
          </cell>
          <cell r="L648">
            <v>0.56227499999999997</v>
          </cell>
          <cell r="M648" t="str">
            <v>TIGRE</v>
          </cell>
          <cell r="N648" t="str">
            <v>107-3267</v>
          </cell>
          <cell r="O648" t="str">
            <v>BOX</v>
          </cell>
          <cell r="P648" t="str">
            <v>B</v>
          </cell>
          <cell r="Q648">
            <v>12.804728132387707</v>
          </cell>
          <cell r="R648">
            <v>14.469342789598107</v>
          </cell>
          <cell r="S648">
            <v>19.03</v>
          </cell>
          <cell r="T648">
            <v>20.91</v>
          </cell>
          <cell r="U648">
            <v>20.91</v>
          </cell>
          <cell r="V648">
            <v>22.57</v>
          </cell>
          <cell r="W648">
            <v>24.59</v>
          </cell>
          <cell r="X648" t="str">
            <v>T-11</v>
          </cell>
          <cell r="Y648">
            <v>29817677</v>
          </cell>
          <cell r="Z648">
            <v>692</v>
          </cell>
          <cell r="AA648" t="str">
            <v>US-273</v>
          </cell>
          <cell r="AB648">
            <v>33</v>
          </cell>
          <cell r="AC648">
            <v>0.82400000000000007</v>
          </cell>
          <cell r="AD648">
            <v>0</v>
          </cell>
          <cell r="AE648"/>
          <cell r="AF648">
            <v>24.59</v>
          </cell>
        </row>
        <row r="649">
          <cell r="A649" t="str">
            <v>ACTIVE</v>
          </cell>
          <cell r="B649" t="str">
            <v>107-3268</v>
          </cell>
          <cell r="C649">
            <v>29817715</v>
          </cell>
          <cell r="D649" t="str">
            <v>107-3268</v>
          </cell>
          <cell r="E649" t="str">
            <v>DWV</v>
          </cell>
          <cell r="F649" t="str">
            <v>6 X 4 FLUSH BUSHING SXH DWV</v>
          </cell>
          <cell r="G649">
            <v>1.9279999999999999</v>
          </cell>
          <cell r="H649">
            <v>0.87452537599999991</v>
          </cell>
          <cell r="I649">
            <v>10</v>
          </cell>
          <cell r="J649">
            <v>320</v>
          </cell>
          <cell r="K649">
            <v>122.27</v>
          </cell>
          <cell r="L649">
            <v>1.5492750000000002</v>
          </cell>
          <cell r="M649" t="str">
            <v>TIGRE</v>
          </cell>
          <cell r="N649" t="str">
            <v>107-3268</v>
          </cell>
          <cell r="O649" t="str">
            <v>BOX</v>
          </cell>
          <cell r="P649" t="str">
            <v>B</v>
          </cell>
          <cell r="Q649">
            <v>64.023640661938543</v>
          </cell>
          <cell r="R649">
            <v>72.346713947990551</v>
          </cell>
          <cell r="S649">
            <v>95.200000000000017</v>
          </cell>
          <cell r="T649">
            <v>104.62</v>
          </cell>
          <cell r="U649">
            <v>104.62</v>
          </cell>
          <cell r="V649">
            <v>112.49</v>
          </cell>
          <cell r="W649">
            <v>122.27</v>
          </cell>
          <cell r="X649" t="str">
            <v>T-12</v>
          </cell>
          <cell r="Y649">
            <v>29817715</v>
          </cell>
          <cell r="Z649">
            <v>693</v>
          </cell>
          <cell r="AA649" t="str">
            <v>US-303</v>
          </cell>
          <cell r="AB649">
            <v>18</v>
          </cell>
          <cell r="AC649">
            <v>0.85489999999999999</v>
          </cell>
          <cell r="AD649">
            <v>0</v>
          </cell>
          <cell r="AE649"/>
          <cell r="AF649">
            <v>122.27</v>
          </cell>
        </row>
        <row r="650">
          <cell r="A650" t="str">
            <v>ACTIVE</v>
          </cell>
          <cell r="B650" t="str">
            <v>109-3286</v>
          </cell>
          <cell r="C650">
            <v>29810664</v>
          </cell>
          <cell r="D650" t="str">
            <v>109-3286</v>
          </cell>
          <cell r="E650" t="str">
            <v>DWV</v>
          </cell>
          <cell r="F650" t="str">
            <v>1-1/2 MALE ADAPTER HXMPT DWV</v>
          </cell>
          <cell r="G650">
            <v>8.6999999999999994E-2</v>
          </cell>
          <cell r="H650">
            <v>3.9462503999999995E-2</v>
          </cell>
          <cell r="I650">
            <v>50</v>
          </cell>
          <cell r="J650">
            <v>9000</v>
          </cell>
          <cell r="K650">
            <v>6.25</v>
          </cell>
          <cell r="L650">
            <v>7.6545000000000016E-2</v>
          </cell>
          <cell r="M650" t="str">
            <v>TIGRE</v>
          </cell>
          <cell r="N650" t="str">
            <v>109-3286</v>
          </cell>
          <cell r="O650" t="str">
            <v>BOX</v>
          </cell>
          <cell r="P650" t="str">
            <v>B</v>
          </cell>
          <cell r="Q650">
            <v>3.2765957446808507</v>
          </cell>
          <cell r="R650">
            <v>3.7025531914893608</v>
          </cell>
          <cell r="S650">
            <v>4.87</v>
          </cell>
          <cell r="T650">
            <v>5.35</v>
          </cell>
          <cell r="U650">
            <v>5.35</v>
          </cell>
          <cell r="V650">
            <v>5.75</v>
          </cell>
          <cell r="W650">
            <v>6.25</v>
          </cell>
          <cell r="X650" t="str">
            <v>T-6</v>
          </cell>
          <cell r="Y650">
            <v>29810664</v>
          </cell>
          <cell r="Z650">
            <v>706</v>
          </cell>
          <cell r="AA650" t="str">
            <v>US-31747</v>
          </cell>
          <cell r="AB650">
            <v>144</v>
          </cell>
          <cell r="AC650">
            <v>0.8034</v>
          </cell>
          <cell r="AD650">
            <v>0</v>
          </cell>
          <cell r="AE650"/>
          <cell r="AF650">
            <v>6.25</v>
          </cell>
        </row>
        <row r="651">
          <cell r="A651" t="str">
            <v>ACTIVE</v>
          </cell>
          <cell r="B651" t="str">
            <v>109-3287</v>
          </cell>
          <cell r="C651">
            <v>29810630</v>
          </cell>
          <cell r="D651" t="str">
            <v>109-3287</v>
          </cell>
          <cell r="E651" t="str">
            <v>DWV</v>
          </cell>
          <cell r="F651" t="str">
            <v>1-1/2X1-1/4 MALE ADAPTER HXMPT DWV</v>
          </cell>
          <cell r="G651">
            <v>7.0000000000000007E-2</v>
          </cell>
          <cell r="H651">
            <v>3.1751440000000006E-2</v>
          </cell>
          <cell r="I651">
            <v>25</v>
          </cell>
          <cell r="J651">
            <v>7500</v>
          </cell>
          <cell r="K651">
            <v>9.5823999999999998</v>
          </cell>
          <cell r="L651">
            <v>0.22995000000000002</v>
          </cell>
          <cell r="M651" t="str">
            <v>LASCO</v>
          </cell>
          <cell r="N651" t="str">
            <v>LP109-169</v>
          </cell>
          <cell r="O651" t="str">
            <v>BOX</v>
          </cell>
          <cell r="P651" t="str">
            <v>D</v>
          </cell>
          <cell r="Q651">
            <v>4.7432624113475184</v>
          </cell>
          <cell r="R651">
            <v>5.359886524822695</v>
          </cell>
          <cell r="S651">
            <v>7.04</v>
          </cell>
          <cell r="T651">
            <v>7.74</v>
          </cell>
          <cell r="U651">
            <v>7.74</v>
          </cell>
          <cell r="V651">
            <v>8.32</v>
          </cell>
          <cell r="W651">
            <v>9.5823999999999998</v>
          </cell>
          <cell r="X651" t="str">
            <v>T-4</v>
          </cell>
          <cell r="Y651">
            <v>29810630</v>
          </cell>
          <cell r="Z651">
            <v>707</v>
          </cell>
          <cell r="AA651" t="str">
            <v>US-31864</v>
          </cell>
          <cell r="AB651">
            <v>160</v>
          </cell>
          <cell r="AC651">
            <v>0.8034</v>
          </cell>
          <cell r="AD651">
            <v>0</v>
          </cell>
          <cell r="AE651"/>
          <cell r="AF651">
            <v>9.5823999999999998</v>
          </cell>
        </row>
        <row r="652">
          <cell r="A652" t="str">
            <v>ACTIVE</v>
          </cell>
          <cell r="B652" t="str">
            <v>109-3288</v>
          </cell>
          <cell r="C652">
            <v>29810699</v>
          </cell>
          <cell r="D652" t="str">
            <v>109-3288</v>
          </cell>
          <cell r="E652" t="str">
            <v>DWV</v>
          </cell>
          <cell r="F652" t="str">
            <v>2 MALE ADAPTER HXMPT DWV</v>
          </cell>
          <cell r="G652">
            <v>0.11</v>
          </cell>
          <cell r="H652">
            <v>4.9895120000000001E-2</v>
          </cell>
          <cell r="I652">
            <v>50</v>
          </cell>
          <cell r="J652">
            <v>7200</v>
          </cell>
          <cell r="K652">
            <v>8.39</v>
          </cell>
          <cell r="L652">
            <v>9.6180000000000002E-2</v>
          </cell>
          <cell r="M652" t="str">
            <v>TIGRE</v>
          </cell>
          <cell r="N652" t="str">
            <v>109-3288</v>
          </cell>
          <cell r="O652" t="str">
            <v>BOX</v>
          </cell>
          <cell r="P652" t="str">
            <v>C</v>
          </cell>
          <cell r="Q652">
            <v>4.3999999999999995</v>
          </cell>
          <cell r="R652">
            <v>4.9719999999999986</v>
          </cell>
          <cell r="S652">
            <v>6.5399999999999991</v>
          </cell>
          <cell r="T652">
            <v>7.18</v>
          </cell>
          <cell r="U652">
            <v>7.18</v>
          </cell>
          <cell r="V652">
            <v>7.72</v>
          </cell>
          <cell r="W652">
            <v>8.39</v>
          </cell>
          <cell r="X652" t="str">
            <v>T-7</v>
          </cell>
          <cell r="Y652">
            <v>29810699</v>
          </cell>
          <cell r="Z652">
            <v>708</v>
          </cell>
          <cell r="AA652" t="str">
            <v>US-31747</v>
          </cell>
          <cell r="AB652">
            <v>131</v>
          </cell>
          <cell r="AC652">
            <v>0.8034</v>
          </cell>
          <cell r="AD652">
            <v>0</v>
          </cell>
          <cell r="AE652"/>
          <cell r="AF652">
            <v>8.39</v>
          </cell>
        </row>
        <row r="653">
          <cell r="A653" t="str">
            <v>ACTIVE</v>
          </cell>
          <cell r="B653" t="str">
            <v>109-3289</v>
          </cell>
          <cell r="C653">
            <v>29810729</v>
          </cell>
          <cell r="D653" t="str">
            <v>109-3289</v>
          </cell>
          <cell r="E653" t="str">
            <v>DWV</v>
          </cell>
          <cell r="F653" t="str">
            <v>3 MALE ADAPTER HXMPT DWV</v>
          </cell>
          <cell r="G653">
            <v>0.41099999999999998</v>
          </cell>
          <cell r="H653">
            <v>0.18642631199999998</v>
          </cell>
          <cell r="I653">
            <v>25</v>
          </cell>
          <cell r="J653">
            <v>1125</v>
          </cell>
          <cell r="K653">
            <v>23.43</v>
          </cell>
          <cell r="L653">
            <v>0.33095999999999998</v>
          </cell>
          <cell r="M653" t="str">
            <v>TIGRE</v>
          </cell>
          <cell r="N653" t="str">
            <v>109-3289</v>
          </cell>
          <cell r="O653" t="str">
            <v>BOX</v>
          </cell>
          <cell r="P653" t="str">
            <v>C</v>
          </cell>
          <cell r="Q653">
            <v>12.274231678486998</v>
          </cell>
          <cell r="R653">
            <v>13.869881796690308</v>
          </cell>
          <cell r="S653">
            <v>18.25</v>
          </cell>
          <cell r="T653">
            <v>20.05</v>
          </cell>
          <cell r="U653">
            <v>20.05</v>
          </cell>
          <cell r="V653">
            <v>21.56</v>
          </cell>
          <cell r="W653">
            <v>23.43</v>
          </cell>
          <cell r="X653" t="str">
            <v>T-11</v>
          </cell>
          <cell r="Y653">
            <v>29810729</v>
          </cell>
          <cell r="Z653">
            <v>709</v>
          </cell>
          <cell r="AA653" t="str">
            <v>US-30778</v>
          </cell>
          <cell r="AB653">
            <v>80</v>
          </cell>
          <cell r="AC653">
            <v>0.75771759259259253</v>
          </cell>
          <cell r="AD653">
            <v>0</v>
          </cell>
          <cell r="AE653"/>
          <cell r="AF653">
            <v>23.43</v>
          </cell>
        </row>
        <row r="654">
          <cell r="A654" t="str">
            <v>ACTIVE</v>
          </cell>
          <cell r="B654" t="str">
            <v>109-3290</v>
          </cell>
          <cell r="C654">
            <v>29810737</v>
          </cell>
          <cell r="D654" t="str">
            <v>109-3290</v>
          </cell>
          <cell r="E654" t="str">
            <v>DWV</v>
          </cell>
          <cell r="F654" t="str">
            <v>4 MALE ADAPTER HXMPT DWV</v>
          </cell>
          <cell r="G654">
            <v>0.73</v>
          </cell>
          <cell r="H654">
            <v>0.33112216</v>
          </cell>
          <cell r="I654">
            <v>25</v>
          </cell>
          <cell r="J654">
            <v>800</v>
          </cell>
          <cell r="K654">
            <v>53.05</v>
          </cell>
          <cell r="L654">
            <v>0.65541000000000005</v>
          </cell>
          <cell r="M654" t="str">
            <v>TIGRE</v>
          </cell>
          <cell r="N654" t="str">
            <v>109-3290</v>
          </cell>
          <cell r="O654" t="str">
            <v>BOX</v>
          </cell>
          <cell r="P654" t="str">
            <v>C</v>
          </cell>
          <cell r="Q654">
            <v>27.773049645390071</v>
          </cell>
          <cell r="R654">
            <v>31.383546099290776</v>
          </cell>
          <cell r="S654">
            <v>41.3</v>
          </cell>
          <cell r="T654">
            <v>45.39</v>
          </cell>
          <cell r="U654">
            <v>45.39</v>
          </cell>
          <cell r="V654">
            <v>48.81</v>
          </cell>
          <cell r="W654">
            <v>53.05</v>
          </cell>
          <cell r="X654" t="str">
            <v>T-12</v>
          </cell>
          <cell r="Y654">
            <v>29810737</v>
          </cell>
          <cell r="Z654">
            <v>710</v>
          </cell>
          <cell r="AA654" t="str">
            <v>US-4401</v>
          </cell>
          <cell r="AB654">
            <v>87</v>
          </cell>
          <cell r="AC654">
            <v>0.80090447530864206</v>
          </cell>
          <cell r="AD654">
            <v>0</v>
          </cell>
          <cell r="AE654"/>
          <cell r="AF654">
            <v>53.05</v>
          </cell>
        </row>
        <row r="655">
          <cell r="A655" t="str">
            <v>ACTIVE</v>
          </cell>
          <cell r="B655" t="str">
            <v>109-3296</v>
          </cell>
          <cell r="C655">
            <v>29810745</v>
          </cell>
          <cell r="D655" t="str">
            <v>109-3296</v>
          </cell>
          <cell r="E655" t="str">
            <v>DWV</v>
          </cell>
          <cell r="F655" t="str">
            <v>6 MALE ADAPTER HXMPT DWV</v>
          </cell>
          <cell r="G655">
            <v>0.28000000000000003</v>
          </cell>
          <cell r="H655">
            <v>0.12700576000000002</v>
          </cell>
          <cell r="I655">
            <v>7</v>
          </cell>
          <cell r="J655">
            <v>245</v>
          </cell>
          <cell r="K655">
            <v>314.59213020033553</v>
          </cell>
          <cell r="L655">
            <v>45.129944999999999</v>
          </cell>
          <cell r="M655" t="str">
            <v>PTI</v>
          </cell>
          <cell r="N655" t="str">
            <v>P109-060</v>
          </cell>
          <cell r="O655" t="str">
            <v>BOX</v>
          </cell>
          <cell r="P655" t="str">
            <v>D</v>
          </cell>
          <cell r="Q655">
            <v>179.03451536643027</v>
          </cell>
          <cell r="R655">
            <v>202.30900236406617</v>
          </cell>
          <cell r="S655">
            <v>246.81698288416072</v>
          </cell>
          <cell r="T655">
            <v>269.03051134373521</v>
          </cell>
          <cell r="U655">
            <v>269.03051134373521</v>
          </cell>
          <cell r="V655">
            <v>289.28011972444648</v>
          </cell>
          <cell r="W655">
            <v>314.59213020033553</v>
          </cell>
          <cell r="X655"/>
          <cell r="Y655" t="str">
            <v/>
          </cell>
          <cell r="Z655">
            <v>711</v>
          </cell>
          <cell r="AA655">
            <v>0</v>
          </cell>
          <cell r="AB655">
            <v>0</v>
          </cell>
          <cell r="AC655">
            <v>0</v>
          </cell>
          <cell r="AD655">
            <v>0</v>
          </cell>
          <cell r="AE655"/>
          <cell r="AF655">
            <v>314.59213020033553</v>
          </cell>
        </row>
        <row r="656">
          <cell r="A656" t="str">
            <v>ACTIVE</v>
          </cell>
          <cell r="B656" t="str">
            <v>110-3015</v>
          </cell>
          <cell r="C656">
            <v>29812632</v>
          </cell>
          <cell r="D656" t="str">
            <v>110-3015</v>
          </cell>
          <cell r="E656" t="str">
            <v>DWV</v>
          </cell>
          <cell r="F656" t="str">
            <v>1-1/2 FLUSH C/O PLUG MPT DWV</v>
          </cell>
          <cell r="G656">
            <v>0.04</v>
          </cell>
          <cell r="H656">
            <v>1.8143679999999999E-2</v>
          </cell>
          <cell r="I656">
            <v>25</v>
          </cell>
          <cell r="J656">
            <v>9600</v>
          </cell>
          <cell r="K656">
            <v>24.624736419335765</v>
          </cell>
          <cell r="L656">
            <v>1.4867999999999999</v>
          </cell>
          <cell r="M656" t="str">
            <v>NA</v>
          </cell>
          <cell r="N656" t="str">
            <v>P110-015</v>
          </cell>
          <cell r="O656" t="str">
            <v>BOX</v>
          </cell>
          <cell r="P656" t="str">
            <v>E</v>
          </cell>
          <cell r="Q656">
            <v>14.013947990543736</v>
          </cell>
          <cell r="R656">
            <v>15.83576122931442</v>
          </cell>
          <cell r="S656">
            <v>19.319628699763591</v>
          </cell>
          <cell r="T656">
            <v>21.058395282742314</v>
          </cell>
          <cell r="U656">
            <v>21.058395282742314</v>
          </cell>
          <cell r="V656">
            <v>22.643435787894958</v>
          </cell>
          <cell r="W656">
            <v>24.624736419335765</v>
          </cell>
          <cell r="X656"/>
          <cell r="Y656" t="str">
            <v/>
          </cell>
          <cell r="Z656">
            <v>712</v>
          </cell>
          <cell r="AA656">
            <v>0</v>
          </cell>
          <cell r="AB656">
            <v>0</v>
          </cell>
          <cell r="AC656">
            <v>0</v>
          </cell>
          <cell r="AD656">
            <v>0</v>
          </cell>
          <cell r="AE656"/>
          <cell r="AF656">
            <v>24.624736419335765</v>
          </cell>
        </row>
        <row r="657">
          <cell r="A657" t="str">
            <v>ACTIVE</v>
          </cell>
          <cell r="B657" t="str">
            <v>110-3292</v>
          </cell>
          <cell r="C657">
            <v>29812659</v>
          </cell>
          <cell r="D657" t="str">
            <v>110-3292</v>
          </cell>
          <cell r="E657" t="str">
            <v>DWV</v>
          </cell>
          <cell r="F657" t="str">
            <v>3 FLUSH C/O PLUG MPT DWV</v>
          </cell>
          <cell r="G657">
            <v>0.16</v>
          </cell>
          <cell r="H657">
            <v>7.2574719999999995E-2</v>
          </cell>
          <cell r="I657">
            <v>25</v>
          </cell>
          <cell r="J657">
            <v>5250</v>
          </cell>
          <cell r="K657">
            <v>26.330400000000001</v>
          </cell>
          <cell r="L657">
            <v>0.99329999999999996</v>
          </cell>
          <cell r="M657" t="str">
            <v>LASCO</v>
          </cell>
          <cell r="N657" t="str">
            <v>LP110-030</v>
          </cell>
          <cell r="O657" t="str">
            <v>BOX</v>
          </cell>
          <cell r="P657" t="str">
            <v>D</v>
          </cell>
          <cell r="Q657">
            <v>13.002364066193854</v>
          </cell>
          <cell r="R657">
            <v>14.692671394799053</v>
          </cell>
          <cell r="S657">
            <v>19.329999999999998</v>
          </cell>
          <cell r="T657">
            <v>21.25</v>
          </cell>
          <cell r="U657">
            <v>21.25</v>
          </cell>
          <cell r="V657">
            <v>22.85</v>
          </cell>
          <cell r="W657">
            <v>26.330400000000001</v>
          </cell>
          <cell r="X657"/>
          <cell r="Y657" t="str">
            <v/>
          </cell>
          <cell r="Z657">
            <v>713</v>
          </cell>
          <cell r="AA657">
            <v>0</v>
          </cell>
          <cell r="AB657">
            <v>0</v>
          </cell>
          <cell r="AC657">
            <v>0</v>
          </cell>
          <cell r="AD657">
            <v>0</v>
          </cell>
          <cell r="AE657"/>
          <cell r="AF657">
            <v>26.330400000000001</v>
          </cell>
        </row>
        <row r="658">
          <cell r="A658" t="str">
            <v>ACTIVE</v>
          </cell>
          <cell r="B658" t="str">
            <v>110-3293</v>
          </cell>
          <cell r="C658">
            <v>29818380</v>
          </cell>
          <cell r="D658" t="str">
            <v>110-3293</v>
          </cell>
          <cell r="E658" t="str">
            <v>DWV</v>
          </cell>
          <cell r="F658" t="str">
            <v>4 FLUSH C/O PLUG MPT DWV</v>
          </cell>
          <cell r="G658">
            <v>0.3</v>
          </cell>
          <cell r="H658">
            <v>0.13607759999999999</v>
          </cell>
          <cell r="I658">
            <v>25</v>
          </cell>
          <cell r="J658" t="str">
            <v>-</v>
          </cell>
          <cell r="K658">
            <v>29.01</v>
          </cell>
          <cell r="L658">
            <v>1.317645</v>
          </cell>
          <cell r="M658" t="str">
            <v>SIOUX CHIEF</v>
          </cell>
          <cell r="N658" t="str">
            <v>878-040</v>
          </cell>
          <cell r="O658" t="str">
            <v>BOX</v>
          </cell>
          <cell r="P658" t="str">
            <v>C</v>
          </cell>
          <cell r="Q658">
            <v>15.733687943262412</v>
          </cell>
          <cell r="R658">
            <v>17.779067375886523</v>
          </cell>
          <cell r="S658">
            <v>19.53</v>
          </cell>
          <cell r="T658">
            <v>21.46</v>
          </cell>
          <cell r="U658">
            <v>21.46</v>
          </cell>
          <cell r="V658">
            <v>23.08</v>
          </cell>
          <cell r="W658">
            <v>29.01</v>
          </cell>
          <cell r="X658"/>
          <cell r="Y658" t="str">
            <v/>
          </cell>
          <cell r="Z658">
            <v>714</v>
          </cell>
          <cell r="AA658">
            <v>0</v>
          </cell>
          <cell r="AB658">
            <v>0</v>
          </cell>
          <cell r="AC658">
            <v>0</v>
          </cell>
          <cell r="AD658">
            <v>0</v>
          </cell>
          <cell r="AE658"/>
          <cell r="AF658">
            <v>29.01</v>
          </cell>
        </row>
        <row r="659">
          <cell r="A659" t="str">
            <v>ACTIVE</v>
          </cell>
          <cell r="B659" t="str">
            <v>116-3301</v>
          </cell>
          <cell r="C659">
            <v>29811113</v>
          </cell>
          <cell r="D659" t="str">
            <v>116-3301</v>
          </cell>
          <cell r="E659" t="str">
            <v>DWV</v>
          </cell>
          <cell r="F659" t="str">
            <v>1-1/2 CAP DWV</v>
          </cell>
          <cell r="G659">
            <v>7.0999999999999994E-2</v>
          </cell>
          <cell r="H659">
            <v>3.2205031999999995E-2</v>
          </cell>
          <cell r="I659">
            <v>50</v>
          </cell>
          <cell r="J659">
            <v>9000</v>
          </cell>
          <cell r="K659">
            <v>13.22</v>
          </cell>
          <cell r="L659">
            <v>6.2895000000000006E-2</v>
          </cell>
          <cell r="M659" t="str">
            <v>TIGRE</v>
          </cell>
          <cell r="N659" t="str">
            <v>116-3301</v>
          </cell>
          <cell r="O659" t="str">
            <v>BOX</v>
          </cell>
          <cell r="P659" t="str">
            <v>C</v>
          </cell>
          <cell r="Q659">
            <v>6.9276595744680858</v>
          </cell>
          <cell r="R659">
            <v>7.8282553191489361</v>
          </cell>
          <cell r="S659">
            <v>10.29</v>
          </cell>
          <cell r="T659">
            <v>11.31</v>
          </cell>
          <cell r="U659">
            <v>11.31</v>
          </cell>
          <cell r="V659">
            <v>12.16</v>
          </cell>
          <cell r="W659">
            <v>13.22</v>
          </cell>
          <cell r="X659" t="str">
            <v>T-6</v>
          </cell>
          <cell r="Y659">
            <v>29811113</v>
          </cell>
          <cell r="Z659">
            <v>715</v>
          </cell>
          <cell r="AA659" t="str">
            <v>US-31155</v>
          </cell>
          <cell r="AB659">
            <v>136</v>
          </cell>
          <cell r="AC659">
            <v>0.8034</v>
          </cell>
          <cell r="AD659">
            <v>0</v>
          </cell>
          <cell r="AE659"/>
          <cell r="AF659">
            <v>13.22</v>
          </cell>
        </row>
        <row r="660">
          <cell r="A660" t="str">
            <v>ACTIVE</v>
          </cell>
          <cell r="B660" t="str">
            <v>116-3302</v>
          </cell>
          <cell r="C660">
            <v>29811130</v>
          </cell>
          <cell r="D660" t="str">
            <v>116-3302</v>
          </cell>
          <cell r="E660" t="str">
            <v>DWV</v>
          </cell>
          <cell r="F660" t="str">
            <v>2 CAP DWV</v>
          </cell>
          <cell r="G660">
            <v>0.10100000000000001</v>
          </cell>
          <cell r="H660">
            <v>4.5812792000000005E-2</v>
          </cell>
          <cell r="I660">
            <v>50</v>
          </cell>
          <cell r="J660">
            <v>4000</v>
          </cell>
          <cell r="K660">
            <v>22.07</v>
          </cell>
          <cell r="L660">
            <v>0.10426500000000001</v>
          </cell>
          <cell r="M660" t="str">
            <v>TIGRE</v>
          </cell>
          <cell r="N660" t="str">
            <v>116-3302</v>
          </cell>
          <cell r="O660" t="str">
            <v>BOX</v>
          </cell>
          <cell r="P660" t="str">
            <v>C</v>
          </cell>
          <cell r="Q660">
            <v>11.546099290780143</v>
          </cell>
          <cell r="R660">
            <v>13.047092198581561</v>
          </cell>
          <cell r="S660">
            <v>17.18</v>
          </cell>
          <cell r="T660">
            <v>18.88</v>
          </cell>
          <cell r="U660">
            <v>18.88</v>
          </cell>
          <cell r="V660">
            <v>20.3</v>
          </cell>
          <cell r="W660">
            <v>22.07</v>
          </cell>
          <cell r="X660" t="str">
            <v>T-9</v>
          </cell>
          <cell r="Y660">
            <v>29811130</v>
          </cell>
          <cell r="Z660">
            <v>716</v>
          </cell>
          <cell r="AA660" t="str">
            <v>US-31155</v>
          </cell>
          <cell r="AB660">
            <v>136</v>
          </cell>
          <cell r="AC660">
            <v>0.8034</v>
          </cell>
          <cell r="AD660">
            <v>0</v>
          </cell>
          <cell r="AE660"/>
          <cell r="AF660">
            <v>22.07</v>
          </cell>
        </row>
        <row r="661">
          <cell r="A661" t="str">
            <v>ACTIVE</v>
          </cell>
          <cell r="B661" t="str">
            <v>116-3303</v>
          </cell>
          <cell r="C661">
            <v>29811156</v>
          </cell>
          <cell r="D661" t="str">
            <v>116-3303</v>
          </cell>
          <cell r="E661" t="str">
            <v>DWV</v>
          </cell>
          <cell r="F661" t="str">
            <v>3 CAP DWV</v>
          </cell>
          <cell r="G661">
            <v>0.36</v>
          </cell>
          <cell r="H661">
            <v>0.16329311999999999</v>
          </cell>
          <cell r="I661">
            <v>10</v>
          </cell>
          <cell r="J661">
            <v>1800</v>
          </cell>
          <cell r="K661">
            <v>36.9</v>
          </cell>
          <cell r="L661">
            <v>0.33043499999999998</v>
          </cell>
          <cell r="M661" t="str">
            <v>TIGRE</v>
          </cell>
          <cell r="N661" t="str">
            <v>116-3303</v>
          </cell>
          <cell r="O661" t="str">
            <v>BOX</v>
          </cell>
          <cell r="P661" t="str">
            <v>C</v>
          </cell>
          <cell r="Q661">
            <v>19.326713947990545</v>
          </cell>
          <cell r="R661">
            <v>21.839186761229314</v>
          </cell>
          <cell r="S661">
            <v>28.73</v>
          </cell>
          <cell r="T661">
            <v>31.57</v>
          </cell>
          <cell r="U661">
            <v>31.57</v>
          </cell>
          <cell r="V661">
            <v>33.950000000000003</v>
          </cell>
          <cell r="W661">
            <v>36.9</v>
          </cell>
          <cell r="X661" t="str">
            <v>T-6</v>
          </cell>
          <cell r="Y661">
            <v>29811156</v>
          </cell>
          <cell r="Z661">
            <v>717</v>
          </cell>
          <cell r="AA661" t="str">
            <v>US-30252</v>
          </cell>
          <cell r="AB661">
            <v>63</v>
          </cell>
          <cell r="AC661">
            <v>0.8034</v>
          </cell>
          <cell r="AD661">
            <v>0</v>
          </cell>
          <cell r="AE661"/>
          <cell r="AF661">
            <v>36.9</v>
          </cell>
        </row>
        <row r="662">
          <cell r="A662" t="str">
            <v>ACTIVE</v>
          </cell>
          <cell r="B662" t="str">
            <v>116-3304</v>
          </cell>
          <cell r="C662">
            <v>29811164</v>
          </cell>
          <cell r="D662" t="str">
            <v>116-3304</v>
          </cell>
          <cell r="E662" t="str">
            <v>DWV</v>
          </cell>
          <cell r="F662" t="str">
            <v>4 CAP DWV</v>
          </cell>
          <cell r="G662">
            <v>0.62</v>
          </cell>
          <cell r="H662">
            <v>0.28122703999999998</v>
          </cell>
          <cell r="I662">
            <v>5</v>
          </cell>
          <cell r="J662">
            <v>900</v>
          </cell>
          <cell r="K662">
            <v>52.68</v>
          </cell>
          <cell r="L662">
            <v>0.55471500000000007</v>
          </cell>
          <cell r="M662" t="str">
            <v>TIGRE</v>
          </cell>
          <cell r="N662" t="str">
            <v>116-3304</v>
          </cell>
          <cell r="O662" t="str">
            <v>BOX</v>
          </cell>
          <cell r="P662" t="str">
            <v>B</v>
          </cell>
          <cell r="Q662">
            <v>27.585815602836878</v>
          </cell>
          <cell r="R662">
            <v>31.171971631205668</v>
          </cell>
          <cell r="S662">
            <v>41.02</v>
          </cell>
          <cell r="T662">
            <v>45.08</v>
          </cell>
          <cell r="U662">
            <v>45.08</v>
          </cell>
          <cell r="V662">
            <v>48.47</v>
          </cell>
          <cell r="W662">
            <v>52.68</v>
          </cell>
          <cell r="X662" t="str">
            <v>T-6</v>
          </cell>
          <cell r="Y662">
            <v>29811164</v>
          </cell>
          <cell r="Z662">
            <v>718</v>
          </cell>
          <cell r="AA662" t="str">
            <v>US-4404</v>
          </cell>
          <cell r="AB662">
            <v>76</v>
          </cell>
          <cell r="AC662">
            <v>0.8034</v>
          </cell>
          <cell r="AD662">
            <v>0</v>
          </cell>
          <cell r="AE662"/>
          <cell r="AF662">
            <v>52.68</v>
          </cell>
        </row>
        <row r="663">
          <cell r="A663" t="str">
            <v>ACTIVE</v>
          </cell>
          <cell r="B663" t="str">
            <v>116-3305</v>
          </cell>
          <cell r="C663">
            <v>29811180</v>
          </cell>
          <cell r="D663" t="str">
            <v>116-3305</v>
          </cell>
          <cell r="E663" t="str">
            <v>DWV</v>
          </cell>
          <cell r="F663" t="str">
            <v>6 CAP DWV</v>
          </cell>
          <cell r="G663">
            <v>1.532</v>
          </cell>
          <cell r="H663">
            <v>0.69490294399999997</v>
          </cell>
          <cell r="I663">
            <v>8</v>
          </cell>
          <cell r="J663">
            <v>360</v>
          </cell>
          <cell r="K663">
            <v>133.03</v>
          </cell>
          <cell r="L663">
            <v>1.3872599999999999</v>
          </cell>
          <cell r="M663" t="str">
            <v>TIGRE</v>
          </cell>
          <cell r="N663" t="str">
            <v>116-3305</v>
          </cell>
          <cell r="O663" t="str">
            <v>BOX</v>
          </cell>
          <cell r="P663" t="str">
            <v>B</v>
          </cell>
          <cell r="Q663">
            <v>69.661465721040187</v>
          </cell>
          <cell r="R663">
            <v>78.717456264775407</v>
          </cell>
          <cell r="S663">
            <v>103.58</v>
          </cell>
          <cell r="T663">
            <v>113.82</v>
          </cell>
          <cell r="U663">
            <v>113.82</v>
          </cell>
          <cell r="V663">
            <v>122.39</v>
          </cell>
          <cell r="W663">
            <v>133.03</v>
          </cell>
          <cell r="X663" t="str">
            <v>T-11</v>
          </cell>
          <cell r="Y663">
            <v>29811180</v>
          </cell>
          <cell r="Z663">
            <v>719</v>
          </cell>
          <cell r="AA663" t="str">
            <v>US-00387</v>
          </cell>
          <cell r="AB663">
            <v>25</v>
          </cell>
          <cell r="AC663">
            <v>0.82400000000000007</v>
          </cell>
          <cell r="AD663">
            <v>0</v>
          </cell>
          <cell r="AE663"/>
          <cell r="AF663">
            <v>133.03</v>
          </cell>
        </row>
        <row r="664">
          <cell r="A664" t="str">
            <v>ACTIVE</v>
          </cell>
          <cell r="B664" t="str">
            <v>117-3307</v>
          </cell>
          <cell r="C664">
            <v>29812535</v>
          </cell>
          <cell r="D664" t="str">
            <v>117-3307</v>
          </cell>
          <cell r="E664" t="str">
            <v>DWV</v>
          </cell>
          <cell r="F664" t="str">
            <v>4X3 ADAPT COUPLING S&amp;D H X DWV H</v>
          </cell>
          <cell r="G664">
            <v>0.65900000000000003</v>
          </cell>
          <cell r="H664">
            <v>0.29891712800000003</v>
          </cell>
          <cell r="I664">
            <v>8</v>
          </cell>
          <cell r="J664">
            <v>600</v>
          </cell>
          <cell r="K664">
            <v>48.346600000000002</v>
          </cell>
          <cell r="L664">
            <v>2.2451099999999999</v>
          </cell>
          <cell r="M664" t="str">
            <v>LASCO</v>
          </cell>
          <cell r="N664" t="str">
            <v>LP117-422</v>
          </cell>
          <cell r="O664" t="str">
            <v>BOX</v>
          </cell>
          <cell r="P664" t="str">
            <v>D</v>
          </cell>
          <cell r="Q664">
            <v>23.87234042553192</v>
          </cell>
          <cell r="R664">
            <v>26.975744680851069</v>
          </cell>
          <cell r="S664">
            <v>35.51</v>
          </cell>
          <cell r="T664">
            <v>39.020000000000003</v>
          </cell>
          <cell r="U664">
            <v>39.020000000000003</v>
          </cell>
          <cell r="V664">
            <v>41.96</v>
          </cell>
          <cell r="W664">
            <v>48.346600000000002</v>
          </cell>
          <cell r="X664"/>
          <cell r="Y664" t="str">
            <v/>
          </cell>
          <cell r="Z664">
            <v>723</v>
          </cell>
          <cell r="AA664">
            <v>0</v>
          </cell>
          <cell r="AB664">
            <v>0</v>
          </cell>
          <cell r="AC664">
            <v>0</v>
          </cell>
          <cell r="AD664">
            <v>0</v>
          </cell>
          <cell r="AE664"/>
          <cell r="AF664">
            <v>48.346600000000002</v>
          </cell>
        </row>
        <row r="665">
          <cell r="A665" t="str">
            <v>ACTIVE</v>
          </cell>
          <cell r="B665" t="str">
            <v>117-3308</v>
          </cell>
          <cell r="C665">
            <v>29812551</v>
          </cell>
          <cell r="D665" t="str">
            <v>117-3308</v>
          </cell>
          <cell r="E665" t="str">
            <v>DWV</v>
          </cell>
          <cell r="F665" t="str">
            <v>4 ADAPT COUPLING S&amp;D H X DWV H</v>
          </cell>
          <cell r="G665">
            <v>0.77</v>
          </cell>
          <cell r="H665">
            <v>0.34926583999999999</v>
          </cell>
          <cell r="I665">
            <v>20</v>
          </cell>
          <cell r="J665">
            <v>700</v>
          </cell>
          <cell r="K665">
            <v>54.855000000000004</v>
          </cell>
          <cell r="L665">
            <v>3.9240600000000003</v>
          </cell>
          <cell r="M665" t="str">
            <v>LASCO</v>
          </cell>
          <cell r="N665" t="str">
            <v>LP117-040</v>
          </cell>
          <cell r="O665" t="str">
            <v>BOX</v>
          </cell>
          <cell r="P665" t="str">
            <v>D</v>
          </cell>
          <cell r="Q665">
            <v>31.125886524822697</v>
          </cell>
          <cell r="R665">
            <v>35.172251773049645</v>
          </cell>
          <cell r="S665">
            <v>40.29</v>
          </cell>
          <cell r="T665">
            <v>44.28</v>
          </cell>
          <cell r="U665">
            <v>44.28</v>
          </cell>
          <cell r="V665">
            <v>47.61</v>
          </cell>
          <cell r="W665">
            <v>54.855000000000004</v>
          </cell>
          <cell r="X665"/>
          <cell r="Y665" t="str">
            <v/>
          </cell>
          <cell r="Z665">
            <v>724</v>
          </cell>
          <cell r="AA665">
            <v>0</v>
          </cell>
          <cell r="AB665">
            <v>0</v>
          </cell>
          <cell r="AC665">
            <v>0</v>
          </cell>
          <cell r="AD665">
            <v>0</v>
          </cell>
          <cell r="AE665"/>
          <cell r="AF665">
            <v>54.855000000000004</v>
          </cell>
        </row>
        <row r="666">
          <cell r="A666" t="str">
            <v>ACTIVE</v>
          </cell>
          <cell r="B666" t="str">
            <v>119-3311</v>
          </cell>
          <cell r="C666">
            <v>29810842</v>
          </cell>
          <cell r="D666" t="str">
            <v>119-3311</v>
          </cell>
          <cell r="E666" t="str">
            <v>DWV</v>
          </cell>
          <cell r="F666" t="str">
            <v>1-1/2 NO HUB ADAPTER SXH DWV</v>
          </cell>
          <cell r="G666">
            <v>0.12</v>
          </cell>
          <cell r="H666">
            <v>5.443104E-2</v>
          </cell>
          <cell r="I666">
            <v>25</v>
          </cell>
          <cell r="J666">
            <v>4200</v>
          </cell>
          <cell r="K666">
            <v>45.802600000000005</v>
          </cell>
          <cell r="L666">
            <v>1.7293500000000002</v>
          </cell>
          <cell r="M666" t="str">
            <v>LASCO</v>
          </cell>
          <cell r="N666" t="str">
            <v>LP119-015</v>
          </cell>
          <cell r="O666" t="str">
            <v>BOX</v>
          </cell>
          <cell r="P666" t="str">
            <v>D</v>
          </cell>
          <cell r="Q666">
            <v>31.541016548463361</v>
          </cell>
          <cell r="R666">
            <v>35.641348699763597</v>
          </cell>
          <cell r="S666">
            <v>33.65</v>
          </cell>
          <cell r="T666">
            <v>36.97</v>
          </cell>
          <cell r="U666">
            <v>36.97</v>
          </cell>
          <cell r="V666">
            <v>39.75</v>
          </cell>
          <cell r="W666">
            <v>45.802600000000005</v>
          </cell>
          <cell r="X666"/>
          <cell r="Y666" t="str">
            <v/>
          </cell>
          <cell r="Z666">
            <v>727</v>
          </cell>
          <cell r="AA666">
            <v>0</v>
          </cell>
          <cell r="AB666">
            <v>0</v>
          </cell>
          <cell r="AC666">
            <v>0</v>
          </cell>
          <cell r="AD666">
            <v>0</v>
          </cell>
          <cell r="AE666"/>
          <cell r="AF666">
            <v>45.802600000000005</v>
          </cell>
        </row>
        <row r="667">
          <cell r="A667" t="str">
            <v>ACTIVE</v>
          </cell>
          <cell r="B667" t="str">
            <v>119-3312</v>
          </cell>
          <cell r="C667">
            <v>29810460</v>
          </cell>
          <cell r="D667" t="str">
            <v>119-3312</v>
          </cell>
          <cell r="E667" t="str">
            <v>DWV</v>
          </cell>
          <cell r="F667" t="str">
            <v>2 NO HUB ADAPTER SXH DWV</v>
          </cell>
          <cell r="G667">
            <v>0.16</v>
          </cell>
          <cell r="H667">
            <v>7.2574719999999995E-2</v>
          </cell>
          <cell r="I667">
            <v>25</v>
          </cell>
          <cell r="J667">
            <v>3200</v>
          </cell>
          <cell r="K667">
            <v>17.27</v>
          </cell>
          <cell r="L667">
            <v>0.14668500000000001</v>
          </cell>
          <cell r="M667" t="str">
            <v>TIGRE</v>
          </cell>
          <cell r="N667" t="str">
            <v>119-3312</v>
          </cell>
          <cell r="O667" t="str">
            <v>BOX</v>
          </cell>
          <cell r="P667" t="str">
            <v>C</v>
          </cell>
          <cell r="Q667">
            <v>9.0392434988179673</v>
          </cell>
          <cell r="R667">
            <v>10.214345153664302</v>
          </cell>
          <cell r="S667">
            <v>13.45</v>
          </cell>
          <cell r="T667">
            <v>14.78</v>
          </cell>
          <cell r="U667">
            <v>14.78</v>
          </cell>
          <cell r="V667">
            <v>15.89</v>
          </cell>
          <cell r="W667">
            <v>17.27</v>
          </cell>
          <cell r="X667" t="str">
            <v>T-8</v>
          </cell>
          <cell r="Y667">
            <v>29810460</v>
          </cell>
          <cell r="Z667">
            <v>728</v>
          </cell>
          <cell r="AA667" t="str">
            <v>US-300</v>
          </cell>
          <cell r="AB667">
            <v>111</v>
          </cell>
          <cell r="AC667">
            <v>0.8034</v>
          </cell>
          <cell r="AD667">
            <v>0</v>
          </cell>
          <cell r="AE667" t="str">
            <v>Need to Change Class to C</v>
          </cell>
          <cell r="AF667">
            <v>17.27</v>
          </cell>
        </row>
        <row r="668">
          <cell r="A668" t="str">
            <v>ACTIVE</v>
          </cell>
          <cell r="B668" t="str">
            <v>119-3314</v>
          </cell>
          <cell r="C668">
            <v>29810478</v>
          </cell>
          <cell r="D668" t="str">
            <v>119-3314</v>
          </cell>
          <cell r="E668" t="str">
            <v>DWV</v>
          </cell>
          <cell r="F668" t="str">
            <v>3 NO HUB ADAPTER SXH DWV</v>
          </cell>
          <cell r="G668">
            <v>0.43</v>
          </cell>
          <cell r="H668">
            <v>0.19504456000000001</v>
          </cell>
          <cell r="I668">
            <v>20</v>
          </cell>
          <cell r="J668">
            <v>1600</v>
          </cell>
          <cell r="K668">
            <v>26.574200000000001</v>
          </cell>
          <cell r="L668">
            <v>0.35993999999999998</v>
          </cell>
          <cell r="M668" t="str">
            <v>LASCO</v>
          </cell>
          <cell r="N668" t="str">
            <v>119-3314</v>
          </cell>
          <cell r="O668" t="str">
            <v>BOX</v>
          </cell>
          <cell r="P668" t="str">
            <v>D</v>
          </cell>
          <cell r="Q668">
            <v>13.11678486997636</v>
          </cell>
          <cell r="R668">
            <v>14.821966903073285</v>
          </cell>
          <cell r="S668">
            <v>19.52</v>
          </cell>
          <cell r="T668">
            <v>21.45</v>
          </cell>
          <cell r="U668">
            <v>21.45</v>
          </cell>
          <cell r="V668">
            <v>23.06</v>
          </cell>
          <cell r="W668">
            <v>26.574200000000001</v>
          </cell>
          <cell r="X668" t="str">
            <v>T-9</v>
          </cell>
          <cell r="Y668">
            <v>29810478</v>
          </cell>
          <cell r="Z668">
            <v>729</v>
          </cell>
          <cell r="AA668" t="str">
            <v>US-301</v>
          </cell>
          <cell r="AB668">
            <v>44</v>
          </cell>
          <cell r="AC668">
            <v>0.8034</v>
          </cell>
          <cell r="AD668">
            <v>0</v>
          </cell>
          <cell r="AE668" t="str">
            <v>Need to Change Class to C</v>
          </cell>
          <cell r="AF668">
            <v>26.574200000000001</v>
          </cell>
        </row>
        <row r="669">
          <cell r="A669" t="str">
            <v>ACTIVE</v>
          </cell>
          <cell r="B669" t="str">
            <v>119-3316</v>
          </cell>
          <cell r="C669">
            <v>29810486</v>
          </cell>
          <cell r="D669" t="str">
            <v>119-3316</v>
          </cell>
          <cell r="E669" t="str">
            <v>DWV</v>
          </cell>
          <cell r="F669" t="str">
            <v>4 NO HUB ADAPTER SXH DWV</v>
          </cell>
          <cell r="G669">
            <v>0.71199999999999997</v>
          </cell>
          <cell r="H669">
            <v>0.32295750400000001</v>
          </cell>
          <cell r="I669">
            <v>15</v>
          </cell>
          <cell r="J669">
            <v>945</v>
          </cell>
          <cell r="K669">
            <v>32.18</v>
          </cell>
          <cell r="L669">
            <v>0.73951500000000003</v>
          </cell>
          <cell r="M669" t="str">
            <v>TIGRE</v>
          </cell>
          <cell r="N669" t="str">
            <v>119-3316</v>
          </cell>
          <cell r="O669" t="str">
            <v>BOX</v>
          </cell>
          <cell r="P669" t="str">
            <v>C</v>
          </cell>
          <cell r="Q669">
            <v>16.851063829787236</v>
          </cell>
          <cell r="R669">
            <v>19.041702127659576</v>
          </cell>
          <cell r="S669">
            <v>25.06</v>
          </cell>
          <cell r="T669">
            <v>27.54</v>
          </cell>
          <cell r="U669">
            <v>27.54</v>
          </cell>
          <cell r="V669">
            <v>29.61</v>
          </cell>
          <cell r="W669">
            <v>32.18</v>
          </cell>
          <cell r="X669" t="str">
            <v>T-10</v>
          </cell>
          <cell r="Y669">
            <v>29810486</v>
          </cell>
          <cell r="Z669">
            <v>730</v>
          </cell>
          <cell r="AA669" t="str">
            <v>US-302</v>
          </cell>
          <cell r="AB669">
            <v>29</v>
          </cell>
          <cell r="AC669">
            <v>0.8034</v>
          </cell>
          <cell r="AD669">
            <v>0</v>
          </cell>
          <cell r="AE669"/>
          <cell r="AF669">
            <v>32.18</v>
          </cell>
        </row>
        <row r="670">
          <cell r="A670" t="str">
            <v>ACTIVE</v>
          </cell>
          <cell r="B670" t="str">
            <v>123-3320</v>
          </cell>
          <cell r="C670">
            <v>29810222</v>
          </cell>
          <cell r="D670" t="str">
            <v>123-3320</v>
          </cell>
          <cell r="E670" t="str">
            <v>DWV</v>
          </cell>
          <cell r="F670" t="str">
            <v>2 HUB ADAPTER CAST IRON HXS DWV</v>
          </cell>
          <cell r="G670">
            <v>0.31</v>
          </cell>
          <cell r="H670">
            <v>0.14061351999999999</v>
          </cell>
          <cell r="I670">
            <v>20</v>
          </cell>
          <cell r="J670">
            <v>1440</v>
          </cell>
          <cell r="K670">
            <v>34.683199999999999</v>
          </cell>
          <cell r="L670">
            <v>1.3083</v>
          </cell>
          <cell r="M670" t="str">
            <v>LASCO</v>
          </cell>
          <cell r="N670" t="str">
            <v>LP123-020</v>
          </cell>
          <cell r="O670" t="str">
            <v>BOX</v>
          </cell>
          <cell r="P670" t="str">
            <v>D</v>
          </cell>
          <cell r="Q670">
            <v>21.962174940898343</v>
          </cell>
          <cell r="R670">
            <v>24.817257683215125</v>
          </cell>
          <cell r="S670">
            <v>25.469999999999995</v>
          </cell>
          <cell r="T670">
            <v>27.99</v>
          </cell>
          <cell r="U670">
            <v>27.99</v>
          </cell>
          <cell r="V670">
            <v>30.1</v>
          </cell>
          <cell r="W670">
            <v>34.683199999999999</v>
          </cell>
          <cell r="X670"/>
          <cell r="Y670" t="str">
            <v/>
          </cell>
          <cell r="Z670">
            <v>731</v>
          </cell>
          <cell r="AA670">
            <v>0</v>
          </cell>
          <cell r="AB670">
            <v>0</v>
          </cell>
          <cell r="AC670">
            <v>0</v>
          </cell>
          <cell r="AD670">
            <v>0</v>
          </cell>
          <cell r="AE670"/>
          <cell r="AF670">
            <v>34.683199999999999</v>
          </cell>
        </row>
        <row r="671">
          <cell r="A671" t="str">
            <v>ACTIVE</v>
          </cell>
          <cell r="B671" t="str">
            <v>123-3321</v>
          </cell>
          <cell r="C671">
            <v>29810249</v>
          </cell>
          <cell r="D671" t="str">
            <v>123-3321</v>
          </cell>
          <cell r="E671" t="str">
            <v>DWV</v>
          </cell>
          <cell r="F671" t="str">
            <v>3 HUB ADAPTER CAST IRON HXS DWV</v>
          </cell>
          <cell r="G671">
            <v>0.72</v>
          </cell>
          <cell r="H671">
            <v>0.32658623999999997</v>
          </cell>
          <cell r="I671">
            <v>25</v>
          </cell>
          <cell r="J671">
            <v>750</v>
          </cell>
          <cell r="K671">
            <v>65.794200000000004</v>
          </cell>
          <cell r="L671">
            <v>2.48115</v>
          </cell>
          <cell r="M671" t="str">
            <v>LASCO</v>
          </cell>
          <cell r="N671" t="str">
            <v>LP123-030</v>
          </cell>
          <cell r="O671" t="str">
            <v>BOX</v>
          </cell>
          <cell r="P671" t="str">
            <v>D</v>
          </cell>
          <cell r="Q671">
            <v>43.936406619385345</v>
          </cell>
          <cell r="R671">
            <v>49.648139479905431</v>
          </cell>
          <cell r="S671">
            <v>48.32</v>
          </cell>
          <cell r="T671">
            <v>53.1</v>
          </cell>
          <cell r="U671">
            <v>53.1</v>
          </cell>
          <cell r="V671">
            <v>57.1</v>
          </cell>
          <cell r="W671">
            <v>65.794200000000004</v>
          </cell>
          <cell r="X671"/>
          <cell r="Y671" t="str">
            <v/>
          </cell>
          <cell r="Z671">
            <v>732</v>
          </cell>
          <cell r="AA671">
            <v>0</v>
          </cell>
          <cell r="AB671">
            <v>0</v>
          </cell>
          <cell r="AC671">
            <v>0</v>
          </cell>
          <cell r="AD671">
            <v>0</v>
          </cell>
          <cell r="AE671"/>
          <cell r="AF671">
            <v>65.794200000000004</v>
          </cell>
        </row>
        <row r="672">
          <cell r="A672" t="str">
            <v>ACTIVE</v>
          </cell>
          <cell r="B672" t="str">
            <v>123-3322</v>
          </cell>
          <cell r="C672">
            <v>29810257</v>
          </cell>
          <cell r="D672" t="str">
            <v>123-3322</v>
          </cell>
          <cell r="E672" t="str">
            <v>DWV</v>
          </cell>
          <cell r="F672" t="str">
            <v>4 HUB ADAPTER CAST IRON HXS DWV</v>
          </cell>
          <cell r="G672">
            <v>1.1779999999999999</v>
          </cell>
          <cell r="H672">
            <v>0.53433137599999991</v>
          </cell>
          <cell r="I672">
            <v>20</v>
          </cell>
          <cell r="J672">
            <v>480</v>
          </cell>
          <cell r="K672">
            <v>93.36</v>
          </cell>
          <cell r="L672">
            <v>1.0329900000000001</v>
          </cell>
          <cell r="M672" t="str">
            <v>TIGRE</v>
          </cell>
          <cell r="N672" t="str">
            <v>123-3322</v>
          </cell>
          <cell r="O672" t="str">
            <v>BOX</v>
          </cell>
          <cell r="P672" t="str">
            <v>C</v>
          </cell>
          <cell r="Q672">
            <v>48.878486997635939</v>
          </cell>
          <cell r="R672">
            <v>55.232690307328603</v>
          </cell>
          <cell r="S672">
            <v>72.69</v>
          </cell>
          <cell r="T672">
            <v>79.88</v>
          </cell>
          <cell r="U672">
            <v>79.88</v>
          </cell>
          <cell r="V672">
            <v>85.89</v>
          </cell>
          <cell r="W672">
            <v>93.36</v>
          </cell>
          <cell r="X672" t="str">
            <v>T-13</v>
          </cell>
          <cell r="Y672">
            <v>29810257</v>
          </cell>
          <cell r="Z672">
            <v>733</v>
          </cell>
          <cell r="AA672" t="str">
            <v>US-296</v>
          </cell>
          <cell r="AB672">
            <v>35</v>
          </cell>
          <cell r="AC672">
            <v>0.82400000000000007</v>
          </cell>
          <cell r="AD672">
            <v>0</v>
          </cell>
          <cell r="AE672"/>
          <cell r="AF672">
            <v>93.36</v>
          </cell>
        </row>
        <row r="673">
          <cell r="A673" t="str">
            <v>ACTIVE</v>
          </cell>
          <cell r="B673" t="str">
            <v>123R-3326</v>
          </cell>
          <cell r="C673">
            <v>29810281</v>
          </cell>
          <cell r="D673" t="str">
            <v>123R-3326</v>
          </cell>
          <cell r="E673" t="str">
            <v>DWV</v>
          </cell>
          <cell r="F673" t="str">
            <v>3X4 HUB ADAPT CAST IRON INC HXS DWV</v>
          </cell>
          <cell r="G673">
            <v>0.96</v>
          </cell>
          <cell r="H673">
            <v>0.43544832</v>
          </cell>
          <cell r="I673">
            <v>10</v>
          </cell>
          <cell r="J673">
            <v>350</v>
          </cell>
          <cell r="K673">
            <v>70.816129032258061</v>
          </cell>
          <cell r="L673">
            <v>9.6705000000000005</v>
          </cell>
          <cell r="M673" t="str">
            <v>LASCO</v>
          </cell>
          <cell r="N673" t="str">
            <v>D123-341</v>
          </cell>
          <cell r="O673" t="str">
            <v>BOX</v>
          </cell>
          <cell r="P673" t="str">
            <v>D</v>
          </cell>
          <cell r="Q673">
            <v>60.981796690307334</v>
          </cell>
          <cell r="R673">
            <v>68.909430260047287</v>
          </cell>
          <cell r="S673">
            <v>84.069504917257689</v>
          </cell>
          <cell r="T673">
            <v>60.56</v>
          </cell>
          <cell r="U673">
            <v>60.56</v>
          </cell>
          <cell r="V673">
            <v>65.118279569892479</v>
          </cell>
          <cell r="W673">
            <v>70.816129032258061</v>
          </cell>
          <cell r="X673"/>
          <cell r="Y673" t="str">
            <v/>
          </cell>
          <cell r="Z673">
            <v>734</v>
          </cell>
          <cell r="AA673">
            <v>0</v>
          </cell>
          <cell r="AB673">
            <v>0</v>
          </cell>
          <cell r="AC673">
            <v>0</v>
          </cell>
          <cell r="AD673">
            <v>0</v>
          </cell>
          <cell r="AE673"/>
          <cell r="AF673">
            <v>70.816129032258061</v>
          </cell>
        </row>
        <row r="674">
          <cell r="A674" t="str">
            <v>ACTIVE</v>
          </cell>
          <cell r="B674" t="str">
            <v>126-6004</v>
          </cell>
          <cell r="C674">
            <v>29814759</v>
          </cell>
          <cell r="D674" t="str">
            <v>126-6004</v>
          </cell>
          <cell r="E674" t="str">
            <v>DWV</v>
          </cell>
          <cell r="F674" t="str">
            <v>4 DWV SPIGOT PLUG DWV</v>
          </cell>
          <cell r="G674">
            <v>1</v>
          </cell>
          <cell r="H674">
            <v>0.453592</v>
          </cell>
          <cell r="I674">
            <v>4</v>
          </cell>
          <cell r="J674" t="str">
            <v>-</v>
          </cell>
          <cell r="K674">
            <v>128.18870362472353</v>
          </cell>
          <cell r="L674">
            <v>8.7233999999999998</v>
          </cell>
          <cell r="M674" t="str">
            <v>PTI</v>
          </cell>
          <cell r="N674" t="str">
            <v>T1164</v>
          </cell>
          <cell r="O674" t="str">
            <v>BOX</v>
          </cell>
          <cell r="P674" t="str">
            <v>D</v>
          </cell>
          <cell r="Q674">
            <v>72.952245862884155</v>
          </cell>
          <cell r="R674">
            <v>82.436037825059088</v>
          </cell>
          <cell r="S674">
            <v>100.57196614657208</v>
          </cell>
          <cell r="T674">
            <v>109.62344309976358</v>
          </cell>
          <cell r="U674">
            <v>109.62344309976358</v>
          </cell>
          <cell r="V674">
            <v>117.87466999974578</v>
          </cell>
          <cell r="W674">
            <v>128.18870362472353</v>
          </cell>
          <cell r="X674"/>
          <cell r="Y674" t="str">
            <v/>
          </cell>
          <cell r="Z674">
            <v>735</v>
          </cell>
          <cell r="AA674">
            <v>0</v>
          </cell>
          <cell r="AB674">
            <v>0</v>
          </cell>
          <cell r="AC674">
            <v>0</v>
          </cell>
          <cell r="AD674">
            <v>0</v>
          </cell>
          <cell r="AE674"/>
          <cell r="AF674">
            <v>128.18870362472353</v>
          </cell>
        </row>
        <row r="675">
          <cell r="A675" t="str">
            <v>ACTIVE</v>
          </cell>
          <cell r="B675" t="str">
            <v>126-6006</v>
          </cell>
          <cell r="C675">
            <v>29814767</v>
          </cell>
          <cell r="D675" t="str">
            <v>126-6006</v>
          </cell>
          <cell r="E675" t="str">
            <v>DWV</v>
          </cell>
          <cell r="F675" t="str">
            <v>6 DWV SPIGOT PLUG DWV</v>
          </cell>
          <cell r="G675">
            <v>2</v>
          </cell>
          <cell r="H675">
            <v>0.90718399999999999</v>
          </cell>
          <cell r="I675">
            <v>6</v>
          </cell>
          <cell r="J675" t="str">
            <v>-</v>
          </cell>
          <cell r="K675">
            <v>410.70167180736667</v>
          </cell>
          <cell r="L675">
            <v>26.377260000000003</v>
          </cell>
          <cell r="M675" t="str">
            <v>PTI</v>
          </cell>
          <cell r="N675" t="str">
            <v>T1166</v>
          </cell>
          <cell r="O675" t="str">
            <v>BOX</v>
          </cell>
          <cell r="P675" t="str">
            <v>D</v>
          </cell>
          <cell r="Q675">
            <v>233.73049645390071</v>
          </cell>
          <cell r="R675">
            <v>264.1154609929078</v>
          </cell>
          <cell r="S675">
            <v>322.22086241134753</v>
          </cell>
          <cell r="T675">
            <v>351.22074002836882</v>
          </cell>
          <cell r="U675">
            <v>351.22074002836882</v>
          </cell>
          <cell r="V675">
            <v>377.65670970792343</v>
          </cell>
          <cell r="W675">
            <v>410.70167180736667</v>
          </cell>
          <cell r="X675"/>
          <cell r="Y675" t="str">
            <v/>
          </cell>
          <cell r="Z675">
            <v>736</v>
          </cell>
          <cell r="AA675">
            <v>0</v>
          </cell>
          <cell r="AB675">
            <v>0</v>
          </cell>
          <cell r="AC675">
            <v>0</v>
          </cell>
          <cell r="AD675">
            <v>0</v>
          </cell>
          <cell r="AE675"/>
          <cell r="AF675">
            <v>410.70167180736667</v>
          </cell>
        </row>
        <row r="676">
          <cell r="A676" t="str">
            <v>ACTIVE</v>
          </cell>
          <cell r="B676" t="str">
            <v>130-3337</v>
          </cell>
          <cell r="C676">
            <v>29816263</v>
          </cell>
          <cell r="D676" t="str">
            <v>130-3337</v>
          </cell>
          <cell r="E676" t="str">
            <v>DWV</v>
          </cell>
          <cell r="F676" t="str">
            <v>1-1/2 REPAIR COUPLING DWV</v>
          </cell>
          <cell r="G676">
            <v>0.10199999999999999</v>
          </cell>
          <cell r="H676">
            <v>4.6266383999999994E-2</v>
          </cell>
          <cell r="I676">
            <v>25</v>
          </cell>
          <cell r="J676">
            <v>4500</v>
          </cell>
          <cell r="K676">
            <v>18.02</v>
          </cell>
          <cell r="L676">
            <v>0.35269499999999998</v>
          </cell>
          <cell r="M676" t="str">
            <v>TIGRE</v>
          </cell>
          <cell r="N676" t="str">
            <v>130-3337</v>
          </cell>
          <cell r="O676" t="str">
            <v>BOX</v>
          </cell>
          <cell r="P676" t="str">
            <v>C</v>
          </cell>
          <cell r="Q676">
            <v>9.4345153664302615</v>
          </cell>
          <cell r="R676">
            <v>10.661002364066194</v>
          </cell>
          <cell r="S676">
            <v>14.030000000000001</v>
          </cell>
          <cell r="T676">
            <v>15.42</v>
          </cell>
          <cell r="U676">
            <v>15.42</v>
          </cell>
          <cell r="V676">
            <v>16.579999999999998</v>
          </cell>
          <cell r="W676">
            <v>18.02</v>
          </cell>
          <cell r="X676" t="str">
            <v>T-6</v>
          </cell>
          <cell r="Y676">
            <v>29816263</v>
          </cell>
          <cell r="Z676">
            <v>738</v>
          </cell>
          <cell r="AA676" t="str">
            <v>US-5017</v>
          </cell>
          <cell r="AB676">
            <v>131</v>
          </cell>
          <cell r="AC676">
            <v>0.8034</v>
          </cell>
          <cell r="AD676">
            <v>0</v>
          </cell>
          <cell r="AE676"/>
          <cell r="AF676">
            <v>18.02</v>
          </cell>
        </row>
        <row r="677">
          <cell r="A677" t="str">
            <v>ACTIVE</v>
          </cell>
          <cell r="B677" t="str">
            <v>130-3338</v>
          </cell>
          <cell r="C677">
            <v>29816271</v>
          </cell>
          <cell r="D677" t="str">
            <v>130-3338</v>
          </cell>
          <cell r="E677" t="str">
            <v>DWV</v>
          </cell>
          <cell r="F677" t="str">
            <v>2 REPAIR COUPLING DWV</v>
          </cell>
          <cell r="G677">
            <v>0.13400000000000001</v>
          </cell>
          <cell r="H677">
            <v>6.0781328000000003E-2</v>
          </cell>
          <cell r="I677">
            <v>25</v>
          </cell>
          <cell r="J677">
            <v>3200</v>
          </cell>
          <cell r="K677">
            <v>12.57</v>
          </cell>
          <cell r="L677">
            <v>0.12631500000000001</v>
          </cell>
          <cell r="M677" t="str">
            <v>TIGRE</v>
          </cell>
          <cell r="N677" t="str">
            <v>130-3338</v>
          </cell>
          <cell r="O677" t="str">
            <v>BOX</v>
          </cell>
          <cell r="P677" t="str">
            <v>C</v>
          </cell>
          <cell r="Q677">
            <v>6.5843971631205678</v>
          </cell>
          <cell r="R677">
            <v>7.4403687943262407</v>
          </cell>
          <cell r="S677">
            <v>9.7799999999999994</v>
          </cell>
          <cell r="T677">
            <v>10.75</v>
          </cell>
          <cell r="U677">
            <v>10.75</v>
          </cell>
          <cell r="V677">
            <v>11.56</v>
          </cell>
          <cell r="W677">
            <v>12.57</v>
          </cell>
          <cell r="X677" t="str">
            <v>T-8</v>
          </cell>
          <cell r="Y677">
            <v>29816271</v>
          </cell>
          <cell r="Z677">
            <v>739</v>
          </cell>
          <cell r="AA677" t="str">
            <v>US-5017</v>
          </cell>
          <cell r="AB677">
            <v>131</v>
          </cell>
          <cell r="AC677">
            <v>0.8034</v>
          </cell>
          <cell r="AD677">
            <v>0</v>
          </cell>
          <cell r="AE677" t="str">
            <v>Need to Change Class to C</v>
          </cell>
          <cell r="AF677">
            <v>12.57</v>
          </cell>
        </row>
        <row r="678">
          <cell r="A678" t="str">
            <v>ACTIVE</v>
          </cell>
          <cell r="B678" t="str">
            <v>130-3339</v>
          </cell>
          <cell r="C678">
            <v>29816255</v>
          </cell>
          <cell r="D678" t="str">
            <v>130-3339</v>
          </cell>
          <cell r="E678" t="str">
            <v>DWV</v>
          </cell>
          <cell r="F678" t="str">
            <v>3 REPAIR COUPLING DWV</v>
          </cell>
          <cell r="G678">
            <v>0.46800000000000003</v>
          </cell>
          <cell r="H678">
            <v>0.21228105600000002</v>
          </cell>
          <cell r="I678">
            <v>12</v>
          </cell>
          <cell r="J678">
            <v>960</v>
          </cell>
          <cell r="K678">
            <v>31.8</v>
          </cell>
          <cell r="L678">
            <v>0.41968500000000003</v>
          </cell>
          <cell r="M678" t="str">
            <v>TIGRE</v>
          </cell>
          <cell r="N678" t="str">
            <v>130-3339</v>
          </cell>
          <cell r="O678" t="str">
            <v>BOX</v>
          </cell>
          <cell r="P678" t="str">
            <v>C</v>
          </cell>
          <cell r="Q678">
            <v>16.653427895981089</v>
          </cell>
          <cell r="R678">
            <v>18.818373522458629</v>
          </cell>
          <cell r="S678">
            <v>24.76</v>
          </cell>
          <cell r="T678">
            <v>27.21</v>
          </cell>
          <cell r="U678">
            <v>27.21</v>
          </cell>
          <cell r="V678">
            <v>29.26</v>
          </cell>
          <cell r="W678">
            <v>31.8</v>
          </cell>
          <cell r="X678" t="str">
            <v>T-9</v>
          </cell>
          <cell r="Y678">
            <v>29816255</v>
          </cell>
          <cell r="Z678">
            <v>740</v>
          </cell>
          <cell r="AA678" t="str">
            <v>US-5018</v>
          </cell>
          <cell r="AB678">
            <v>72</v>
          </cell>
          <cell r="AC678">
            <v>0.8034</v>
          </cell>
          <cell r="AD678">
            <v>0</v>
          </cell>
          <cell r="AE678"/>
          <cell r="AF678">
            <v>31.8</v>
          </cell>
        </row>
        <row r="679">
          <cell r="A679" t="str">
            <v>ACTIVE</v>
          </cell>
          <cell r="B679" t="str">
            <v>130-3340</v>
          </cell>
          <cell r="C679">
            <v>29816247</v>
          </cell>
          <cell r="D679" t="str">
            <v>130-3340</v>
          </cell>
          <cell r="E679" t="str">
            <v>DWV</v>
          </cell>
          <cell r="F679" t="str">
            <v>4 REPAIR COUPLING DWV</v>
          </cell>
          <cell r="G679">
            <v>0.72</v>
          </cell>
          <cell r="H679">
            <v>0.32658623999999997</v>
          </cell>
          <cell r="I679">
            <v>5</v>
          </cell>
          <cell r="J679">
            <v>640</v>
          </cell>
          <cell r="K679">
            <v>61.18</v>
          </cell>
          <cell r="L679">
            <v>0.66528000000000009</v>
          </cell>
          <cell r="M679" t="str">
            <v>TIGRE</v>
          </cell>
          <cell r="N679" t="str">
            <v>130-3340</v>
          </cell>
          <cell r="O679" t="str">
            <v>BOX</v>
          </cell>
          <cell r="P679" t="str">
            <v>B</v>
          </cell>
          <cell r="Q679">
            <v>32.037825059101657</v>
          </cell>
          <cell r="R679">
            <v>36.202742316784871</v>
          </cell>
          <cell r="S679">
            <v>47.63</v>
          </cell>
          <cell r="T679">
            <v>52.35</v>
          </cell>
          <cell r="U679">
            <v>52.35</v>
          </cell>
          <cell r="V679">
            <v>56.29</v>
          </cell>
          <cell r="W679">
            <v>61.18</v>
          </cell>
          <cell r="X679" t="str">
            <v>T-8</v>
          </cell>
          <cell r="Y679">
            <v>29816247</v>
          </cell>
          <cell r="Z679">
            <v>741</v>
          </cell>
          <cell r="AA679" t="str">
            <v>US-00411</v>
          </cell>
          <cell r="AB679">
            <v>60</v>
          </cell>
          <cell r="AC679">
            <v>0.8034</v>
          </cell>
          <cell r="AD679">
            <v>0</v>
          </cell>
          <cell r="AE679"/>
          <cell r="AF679">
            <v>61.18</v>
          </cell>
        </row>
        <row r="680">
          <cell r="A680" t="str">
            <v>ACTIVE</v>
          </cell>
          <cell r="B680" t="str">
            <v>130-3341</v>
          </cell>
          <cell r="C680">
            <v>29816280</v>
          </cell>
          <cell r="D680" t="str">
            <v>130-3341</v>
          </cell>
          <cell r="E680" t="str">
            <v>DWV</v>
          </cell>
          <cell r="F680" t="str">
            <v>6 REPAIR COUPLING DWV</v>
          </cell>
          <cell r="G680">
            <v>2.1800000000000002</v>
          </cell>
          <cell r="H680">
            <v>0.98883056000000003</v>
          </cell>
          <cell r="I680">
            <v>12</v>
          </cell>
          <cell r="J680">
            <v>144</v>
          </cell>
          <cell r="K680">
            <v>289.95240000000001</v>
          </cell>
          <cell r="L680">
            <v>2.7418650000000002</v>
          </cell>
          <cell r="M680" t="str">
            <v>LASCO</v>
          </cell>
          <cell r="N680" t="str">
            <v>LP130-060</v>
          </cell>
          <cell r="O680" t="str">
            <v>BOX</v>
          </cell>
          <cell r="P680" t="str">
            <v>D</v>
          </cell>
          <cell r="Q680">
            <v>143.21323877068559</v>
          </cell>
          <cell r="R680">
            <v>161.8309598108747</v>
          </cell>
          <cell r="S680">
            <v>212.98000000000002</v>
          </cell>
          <cell r="T680">
            <v>234.04</v>
          </cell>
          <cell r="U680">
            <v>234.04</v>
          </cell>
          <cell r="V680">
            <v>251.66</v>
          </cell>
          <cell r="W680">
            <v>289.95240000000001</v>
          </cell>
          <cell r="X680" t="str">
            <v>T-13</v>
          </cell>
          <cell r="Y680">
            <v>29816280</v>
          </cell>
          <cell r="Z680">
            <v>742</v>
          </cell>
          <cell r="AA680" t="str">
            <v>US-5019</v>
          </cell>
          <cell r="AB680">
            <v>24</v>
          </cell>
          <cell r="AC680">
            <v>0.82400000000000007</v>
          </cell>
          <cell r="AD680">
            <v>0</v>
          </cell>
          <cell r="AE680"/>
          <cell r="AF680">
            <v>289.95240000000001</v>
          </cell>
        </row>
        <row r="681">
          <cell r="A681" t="str">
            <v>ACTIVE</v>
          </cell>
          <cell r="B681" t="str">
            <v>131-5285</v>
          </cell>
          <cell r="C681">
            <v>29811326</v>
          </cell>
          <cell r="D681" t="str">
            <v>131-5285</v>
          </cell>
          <cell r="E681" t="str">
            <v>DWV</v>
          </cell>
          <cell r="F681" t="str">
            <v>1-1/2 TEST CAP DWV</v>
          </cell>
          <cell r="G681">
            <v>1.2E-2</v>
          </cell>
          <cell r="H681">
            <v>5.4431039999999998E-3</v>
          </cell>
          <cell r="I681">
            <v>100</v>
          </cell>
          <cell r="J681">
            <v>44800</v>
          </cell>
          <cell r="K681">
            <v>7.8440000000000012</v>
          </cell>
          <cell r="L681">
            <v>1.1970000000000001E-2</v>
          </cell>
          <cell r="M681" t="str">
            <v>LASCO</v>
          </cell>
          <cell r="N681" t="str">
            <v>LP131-015</v>
          </cell>
          <cell r="O681" t="str">
            <v>BOX</v>
          </cell>
          <cell r="P681" t="str">
            <v>D</v>
          </cell>
          <cell r="Q681">
            <v>3.8799054373522464</v>
          </cell>
          <cell r="R681">
            <v>4.384293144208038</v>
          </cell>
          <cell r="S681">
            <v>5.76</v>
          </cell>
          <cell r="T681">
            <v>6.33</v>
          </cell>
          <cell r="U681">
            <v>6.33</v>
          </cell>
          <cell r="V681">
            <v>6.81</v>
          </cell>
          <cell r="W681">
            <v>7.8440000000000012</v>
          </cell>
          <cell r="X681" t="str">
            <v>T-2</v>
          </cell>
          <cell r="Y681">
            <v>29811326</v>
          </cell>
          <cell r="Z681">
            <v>745</v>
          </cell>
          <cell r="AA681" t="str">
            <v>US-304</v>
          </cell>
          <cell r="AB681">
            <v>360</v>
          </cell>
          <cell r="AC681">
            <v>0.8034</v>
          </cell>
          <cell r="AD681">
            <v>0</v>
          </cell>
          <cell r="AE681"/>
          <cell r="AF681">
            <v>7.8440000000000012</v>
          </cell>
        </row>
        <row r="682">
          <cell r="A682" t="str">
            <v>ACTIVE</v>
          </cell>
          <cell r="B682" t="str">
            <v>131-5287</v>
          </cell>
          <cell r="C682">
            <v>29811334</v>
          </cell>
          <cell r="D682" t="str">
            <v>131-5287</v>
          </cell>
          <cell r="E682" t="str">
            <v>DWV</v>
          </cell>
          <cell r="F682" t="str">
            <v>2 TEST CAP DWV</v>
          </cell>
          <cell r="G682">
            <v>0.02</v>
          </cell>
          <cell r="H682">
            <v>9.0718399999999994E-3</v>
          </cell>
          <cell r="I682">
            <v>100</v>
          </cell>
          <cell r="J682" t="str">
            <v>-</v>
          </cell>
          <cell r="K682">
            <v>8.2468000000000004</v>
          </cell>
          <cell r="L682">
            <v>0.20307</v>
          </cell>
          <cell r="M682" t="str">
            <v>SIOUX CHIEF</v>
          </cell>
          <cell r="N682" t="str">
            <v>881-2</v>
          </cell>
          <cell r="O682" t="str">
            <v>BOX</v>
          </cell>
          <cell r="P682" t="str">
            <v>D</v>
          </cell>
          <cell r="Q682">
            <v>3.4742316784869978</v>
          </cell>
          <cell r="R682">
            <v>3.925881796690307</v>
          </cell>
          <cell r="S682">
            <v>6.06</v>
          </cell>
          <cell r="T682">
            <v>6.66</v>
          </cell>
          <cell r="U682">
            <v>6.66</v>
          </cell>
          <cell r="V682">
            <v>7.16</v>
          </cell>
          <cell r="W682">
            <v>8.2468000000000004</v>
          </cell>
          <cell r="X682"/>
          <cell r="Y682" t="str">
            <v/>
          </cell>
          <cell r="Z682">
            <v>746</v>
          </cell>
          <cell r="AA682">
            <v>0</v>
          </cell>
          <cell r="AB682">
            <v>0</v>
          </cell>
          <cell r="AC682">
            <v>0</v>
          </cell>
          <cell r="AD682">
            <v>0</v>
          </cell>
          <cell r="AE682"/>
          <cell r="AF682">
            <v>8.2468000000000004</v>
          </cell>
        </row>
        <row r="683">
          <cell r="A683" t="str">
            <v>ACTIVE</v>
          </cell>
          <cell r="B683" t="str">
            <v>131-5288</v>
          </cell>
          <cell r="C683">
            <v>29811350</v>
          </cell>
          <cell r="D683" t="str">
            <v>131-5288</v>
          </cell>
          <cell r="E683" t="str">
            <v>DWV</v>
          </cell>
          <cell r="F683" t="str">
            <v>3 TEST CAP DWV</v>
          </cell>
          <cell r="G683">
            <v>0.04</v>
          </cell>
          <cell r="H683">
            <v>1.8143679999999999E-2</v>
          </cell>
          <cell r="I683">
            <v>50</v>
          </cell>
          <cell r="J683">
            <v>8400</v>
          </cell>
          <cell r="K683">
            <v>8.5542000000000016</v>
          </cell>
          <cell r="L683">
            <v>0.32235000000000003</v>
          </cell>
          <cell r="M683" t="str">
            <v>LASCO</v>
          </cell>
          <cell r="N683" t="str">
            <v>LP131-030</v>
          </cell>
          <cell r="O683" t="str">
            <v>BOX</v>
          </cell>
          <cell r="P683" t="str">
            <v>D</v>
          </cell>
          <cell r="Q683">
            <v>4.3247044917257682</v>
          </cell>
          <cell r="R683">
            <v>4.8869160756501175</v>
          </cell>
          <cell r="S683">
            <v>6.28</v>
          </cell>
          <cell r="T683">
            <v>6.9</v>
          </cell>
          <cell r="U683">
            <v>6.9</v>
          </cell>
          <cell r="V683">
            <v>7.42</v>
          </cell>
          <cell r="W683">
            <v>8.5542000000000016</v>
          </cell>
          <cell r="X683"/>
          <cell r="Y683" t="str">
            <v/>
          </cell>
          <cell r="Z683">
            <v>747</v>
          </cell>
          <cell r="AA683">
            <v>0</v>
          </cell>
          <cell r="AB683">
            <v>0</v>
          </cell>
          <cell r="AC683">
            <v>0</v>
          </cell>
          <cell r="AD683">
            <v>0</v>
          </cell>
          <cell r="AE683"/>
          <cell r="AF683">
            <v>8.5542000000000016</v>
          </cell>
        </row>
        <row r="684">
          <cell r="A684" t="str">
            <v>ACTIVE</v>
          </cell>
          <cell r="B684" t="str">
            <v>131-5289</v>
          </cell>
          <cell r="C684">
            <v>29811369</v>
          </cell>
          <cell r="D684" t="str">
            <v>131-5289</v>
          </cell>
          <cell r="E684" t="str">
            <v>DWV</v>
          </cell>
          <cell r="F684" t="str">
            <v>4 TEST CAP DWV</v>
          </cell>
          <cell r="G684">
            <v>7.0000000000000007E-2</v>
          </cell>
          <cell r="H684">
            <v>3.1751440000000006E-2</v>
          </cell>
          <cell r="I684">
            <v>50</v>
          </cell>
          <cell r="J684">
            <v>7200</v>
          </cell>
          <cell r="K684">
            <v>10.706</v>
          </cell>
          <cell r="L684">
            <v>7.2450000000000014E-2</v>
          </cell>
          <cell r="M684" t="str">
            <v>LASCO</v>
          </cell>
          <cell r="N684" t="str">
            <v>LP131-040</v>
          </cell>
          <cell r="O684" t="str">
            <v>BOX</v>
          </cell>
          <cell r="P684" t="str">
            <v>D</v>
          </cell>
          <cell r="Q684">
            <v>5.2841607565011817</v>
          </cell>
          <cell r="R684">
            <v>5.9711016548463345</v>
          </cell>
          <cell r="S684">
            <v>7.86</v>
          </cell>
          <cell r="T684">
            <v>8.64</v>
          </cell>
          <cell r="U684">
            <v>8.64</v>
          </cell>
          <cell r="V684">
            <v>9.2899999999999991</v>
          </cell>
          <cell r="W684">
            <v>10.706</v>
          </cell>
          <cell r="X684" t="str">
            <v>T-7</v>
          </cell>
          <cell r="Y684">
            <v>29811369</v>
          </cell>
          <cell r="Z684">
            <v>748</v>
          </cell>
          <cell r="AA684" t="str">
            <v>US-305</v>
          </cell>
          <cell r="AB684">
            <v>180</v>
          </cell>
          <cell r="AC684">
            <v>0.8034</v>
          </cell>
          <cell r="AD684">
            <v>0</v>
          </cell>
          <cell r="AE684"/>
          <cell r="AF684">
            <v>10.706</v>
          </cell>
        </row>
        <row r="685">
          <cell r="A685" t="str">
            <v>ACTIVE</v>
          </cell>
          <cell r="B685" t="str">
            <v>300-3354</v>
          </cell>
          <cell r="C685">
            <v>29811814</v>
          </cell>
          <cell r="D685" t="str">
            <v>300-3354</v>
          </cell>
          <cell r="E685" t="str">
            <v>DWV</v>
          </cell>
          <cell r="F685" t="str">
            <v>1-1/4 1/4 BEND DWV</v>
          </cell>
          <cell r="G685">
            <v>0.17</v>
          </cell>
          <cell r="H685">
            <v>7.7110640000000008E-2</v>
          </cell>
          <cell r="I685">
            <v>100</v>
          </cell>
          <cell r="J685">
            <v>4500</v>
          </cell>
          <cell r="K685">
            <v>25.7898</v>
          </cell>
          <cell r="L685">
            <v>0.54757500000000003</v>
          </cell>
          <cell r="M685" t="str">
            <v>LASCO</v>
          </cell>
          <cell r="N685" t="str">
            <v>LP300-012</v>
          </cell>
          <cell r="O685" t="str">
            <v>BOX</v>
          </cell>
          <cell r="P685" t="str">
            <v>D</v>
          </cell>
          <cell r="Q685">
            <v>12.731914893617022</v>
          </cell>
          <cell r="R685">
            <v>14.387063829787234</v>
          </cell>
          <cell r="S685">
            <v>18.940000000000001</v>
          </cell>
          <cell r="T685">
            <v>20.81</v>
          </cell>
          <cell r="U685">
            <v>20.81</v>
          </cell>
          <cell r="V685">
            <v>22.38</v>
          </cell>
          <cell r="W685">
            <v>25.7898</v>
          </cell>
          <cell r="X685" t="str">
            <v>T-11</v>
          </cell>
          <cell r="Y685">
            <v>29811814</v>
          </cell>
          <cell r="Z685">
            <v>749</v>
          </cell>
          <cell r="AA685" t="str">
            <v>US-31765</v>
          </cell>
          <cell r="AB685">
            <v>130</v>
          </cell>
          <cell r="AC685">
            <v>0.80090447530864206</v>
          </cell>
          <cell r="AD685">
            <v>0</v>
          </cell>
          <cell r="AE685"/>
          <cell r="AF685">
            <v>25.7898</v>
          </cell>
        </row>
        <row r="686">
          <cell r="A686" t="str">
            <v>ACTIVE</v>
          </cell>
          <cell r="B686" t="str">
            <v>300-3355</v>
          </cell>
          <cell r="C686">
            <v>29811849</v>
          </cell>
          <cell r="D686" t="str">
            <v>300-3355</v>
          </cell>
          <cell r="E686" t="str">
            <v>DWV</v>
          </cell>
          <cell r="F686" t="str">
            <v>1-1/2 1/4 BEND DWV</v>
          </cell>
          <cell r="G686">
            <v>0.19400000000000001</v>
          </cell>
          <cell r="H686">
            <v>8.7996848000000003E-2</v>
          </cell>
          <cell r="I686">
            <v>100</v>
          </cell>
          <cell r="J686">
            <v>3200</v>
          </cell>
          <cell r="K686">
            <v>6.98</v>
          </cell>
          <cell r="L686">
            <v>0.15655500000000003</v>
          </cell>
          <cell r="M686" t="str">
            <v>TIGRE</v>
          </cell>
          <cell r="N686" t="str">
            <v>300-3355</v>
          </cell>
          <cell r="O686" t="str">
            <v>BOX</v>
          </cell>
          <cell r="P686" t="str">
            <v>A</v>
          </cell>
          <cell r="Q686">
            <v>3.6406619385342789</v>
          </cell>
          <cell r="R686">
            <v>4.1139479905437346</v>
          </cell>
          <cell r="S686">
            <v>5.41</v>
          </cell>
          <cell r="T686">
            <v>5.94</v>
          </cell>
          <cell r="U686">
            <v>5.94</v>
          </cell>
          <cell r="V686">
            <v>6.41</v>
          </cell>
          <cell r="W686">
            <v>6.98</v>
          </cell>
          <cell r="X686" t="str">
            <v>T-12</v>
          </cell>
          <cell r="Y686">
            <v>29811849</v>
          </cell>
          <cell r="Z686">
            <v>750</v>
          </cell>
          <cell r="AA686" t="str">
            <v>US-5043</v>
          </cell>
          <cell r="AB686">
            <v>480</v>
          </cell>
          <cell r="AC686">
            <v>0.72099999999999997</v>
          </cell>
          <cell r="AD686">
            <v>0</v>
          </cell>
          <cell r="AE686"/>
          <cell r="AF686">
            <v>6.98</v>
          </cell>
        </row>
        <row r="687">
          <cell r="A687" t="str">
            <v>ACTIVE</v>
          </cell>
          <cell r="B687" t="str">
            <v>300-3356</v>
          </cell>
          <cell r="C687">
            <v>29811890</v>
          </cell>
          <cell r="D687" t="str">
            <v>300-3356</v>
          </cell>
          <cell r="E687" t="str">
            <v>DWV</v>
          </cell>
          <cell r="F687" t="str">
            <v>2 1/4 BEND DWV</v>
          </cell>
          <cell r="G687">
            <v>0.318</v>
          </cell>
          <cell r="H687">
            <v>0.14424225600000001</v>
          </cell>
          <cell r="I687">
            <v>50</v>
          </cell>
          <cell r="J687">
            <v>1600</v>
          </cell>
          <cell r="K687">
            <v>10.99</v>
          </cell>
          <cell r="L687">
            <v>0.25462499999999999</v>
          </cell>
          <cell r="M687" t="str">
            <v>TIGRE</v>
          </cell>
          <cell r="N687" t="str">
            <v>300-3356</v>
          </cell>
          <cell r="O687" t="str">
            <v>BOX</v>
          </cell>
          <cell r="P687" t="str">
            <v>A</v>
          </cell>
          <cell r="Q687">
            <v>5.7210401891252962</v>
          </cell>
          <cell r="R687">
            <v>6.4647754137115845</v>
          </cell>
          <cell r="S687">
            <v>8.51</v>
          </cell>
          <cell r="T687">
            <v>9.35</v>
          </cell>
          <cell r="U687">
            <v>9.35</v>
          </cell>
          <cell r="V687">
            <v>10.09</v>
          </cell>
          <cell r="W687">
            <v>10.99</v>
          </cell>
          <cell r="X687" t="str">
            <v>T-12</v>
          </cell>
          <cell r="Y687">
            <v>29811890</v>
          </cell>
          <cell r="Z687">
            <v>751</v>
          </cell>
          <cell r="AA687" t="str">
            <v>US-5044</v>
          </cell>
          <cell r="AB687">
            <v>443</v>
          </cell>
          <cell r="AC687">
            <v>0.72099999999999997</v>
          </cell>
          <cell r="AD687">
            <v>0</v>
          </cell>
          <cell r="AE687"/>
          <cell r="AF687">
            <v>10.99</v>
          </cell>
        </row>
        <row r="688">
          <cell r="A688" t="str">
            <v>ACTIVE</v>
          </cell>
          <cell r="B688" t="str">
            <v>300-3357</v>
          </cell>
          <cell r="C688">
            <v>29811938</v>
          </cell>
          <cell r="D688" t="str">
            <v>300-3357</v>
          </cell>
          <cell r="E688" t="str">
            <v>DWV</v>
          </cell>
          <cell r="F688" t="str">
            <v>3 1/4 BEND DWV</v>
          </cell>
          <cell r="G688">
            <v>0.997</v>
          </cell>
          <cell r="H688">
            <v>0.45223122399999999</v>
          </cell>
          <cell r="I688">
            <v>25</v>
          </cell>
          <cell r="J688">
            <v>450</v>
          </cell>
          <cell r="K688">
            <v>32.31</v>
          </cell>
          <cell r="L688">
            <v>0.84472500000000006</v>
          </cell>
          <cell r="M688" t="str">
            <v>TIGRE</v>
          </cell>
          <cell r="N688" t="str">
            <v>300-3357</v>
          </cell>
          <cell r="O688" t="str">
            <v>BOX</v>
          </cell>
          <cell r="P688" t="str">
            <v>A</v>
          </cell>
          <cell r="Q688">
            <v>16.819858156028371</v>
          </cell>
          <cell r="R688">
            <v>19.006439716312055</v>
          </cell>
          <cell r="S688">
            <v>25.01</v>
          </cell>
          <cell r="T688">
            <v>27.48</v>
          </cell>
          <cell r="U688">
            <v>27.48</v>
          </cell>
          <cell r="V688">
            <v>29.66</v>
          </cell>
          <cell r="W688">
            <v>32.31</v>
          </cell>
          <cell r="X688" t="str">
            <v>T-14</v>
          </cell>
          <cell r="Y688">
            <v>29811938</v>
          </cell>
          <cell r="Z688">
            <v>752</v>
          </cell>
          <cell r="AA688" t="str">
            <v>US-5047</v>
          </cell>
          <cell r="AB688">
            <v>115</v>
          </cell>
          <cell r="AC688">
            <v>0.71499166666666658</v>
          </cell>
          <cell r="AD688">
            <v>0</v>
          </cell>
          <cell r="AE688"/>
          <cell r="AF688">
            <v>32.31</v>
          </cell>
        </row>
        <row r="689">
          <cell r="A689" t="str">
            <v>ACTIVE</v>
          </cell>
          <cell r="B689" t="str">
            <v>300-3358</v>
          </cell>
          <cell r="C689">
            <v>29811949</v>
          </cell>
          <cell r="D689" t="str">
            <v>300-3358</v>
          </cell>
          <cell r="E689" t="str">
            <v>DWV</v>
          </cell>
          <cell r="F689" t="str">
            <v>4 1/4 BEND DWV</v>
          </cell>
          <cell r="G689">
            <v>1.885</v>
          </cell>
          <cell r="H689">
            <v>0.85502091999999996</v>
          </cell>
          <cell r="I689">
            <v>10</v>
          </cell>
          <cell r="J689">
            <v>240</v>
          </cell>
          <cell r="K689">
            <v>63.81</v>
          </cell>
          <cell r="L689">
            <v>1.5701700000000001</v>
          </cell>
          <cell r="M689" t="str">
            <v>TIGRE</v>
          </cell>
          <cell r="N689" t="str">
            <v>300-3358</v>
          </cell>
          <cell r="O689" t="str">
            <v>BOX</v>
          </cell>
          <cell r="P689" t="str">
            <v>A</v>
          </cell>
          <cell r="Q689">
            <v>33.213238770685578</v>
          </cell>
          <cell r="R689">
            <v>37.530959810874698</v>
          </cell>
          <cell r="S689">
            <v>49.39</v>
          </cell>
          <cell r="T689">
            <v>54.27</v>
          </cell>
          <cell r="U689">
            <v>54.27</v>
          </cell>
          <cell r="V689">
            <v>58.58</v>
          </cell>
          <cell r="W689">
            <v>63.81</v>
          </cell>
          <cell r="X689" t="str">
            <v>T-13</v>
          </cell>
          <cell r="Y689">
            <v>29811949</v>
          </cell>
          <cell r="Z689">
            <v>753</v>
          </cell>
          <cell r="AA689" t="str">
            <v>US-5014</v>
          </cell>
          <cell r="AB689">
            <v>85</v>
          </cell>
          <cell r="AC689">
            <v>0.80934475308641984</v>
          </cell>
          <cell r="AD689">
            <v>0</v>
          </cell>
          <cell r="AE689"/>
          <cell r="AF689">
            <v>63.81</v>
          </cell>
        </row>
        <row r="690">
          <cell r="A690" t="str">
            <v>ACTIVE</v>
          </cell>
          <cell r="B690" t="str">
            <v>300-3359</v>
          </cell>
          <cell r="C690">
            <v>29811962</v>
          </cell>
          <cell r="D690" t="str">
            <v>300-3359</v>
          </cell>
          <cell r="E690" t="str">
            <v>DWV</v>
          </cell>
          <cell r="F690" t="str">
            <v>6 1/4 BEND DWV</v>
          </cell>
          <cell r="G690">
            <v>4.4119999999999999</v>
          </cell>
          <cell r="H690">
            <v>2.001247904</v>
          </cell>
          <cell r="I690">
            <v>5</v>
          </cell>
          <cell r="J690">
            <v>60</v>
          </cell>
          <cell r="K690">
            <v>223.93</v>
          </cell>
          <cell r="L690">
            <v>3.68424</v>
          </cell>
          <cell r="M690" t="str">
            <v>TIGRE</v>
          </cell>
          <cell r="N690" t="str">
            <v>300-3359</v>
          </cell>
          <cell r="O690" t="str">
            <v>BOX</v>
          </cell>
          <cell r="P690" t="str">
            <v>B</v>
          </cell>
          <cell r="Q690">
            <v>112.25721040189126</v>
          </cell>
          <cell r="R690">
            <v>126.85064775413711</v>
          </cell>
          <cell r="S690">
            <v>174.35</v>
          </cell>
          <cell r="T690">
            <v>191.6</v>
          </cell>
          <cell r="U690">
            <v>191.6</v>
          </cell>
          <cell r="V690">
            <v>206.02</v>
          </cell>
          <cell r="W690">
            <v>223.93</v>
          </cell>
          <cell r="X690" t="str">
            <v>T-14.1</v>
          </cell>
          <cell r="Y690">
            <v>29811962</v>
          </cell>
          <cell r="Z690">
            <v>754</v>
          </cell>
          <cell r="AA690" t="str">
            <v>US-293</v>
          </cell>
          <cell r="AB690">
            <v>18</v>
          </cell>
          <cell r="AC690">
            <v>0.6</v>
          </cell>
          <cell r="AD690">
            <v>0</v>
          </cell>
          <cell r="AE690"/>
          <cell r="AF690">
            <v>223.93</v>
          </cell>
        </row>
        <row r="691">
          <cell r="A691" t="str">
            <v>ACTIVE</v>
          </cell>
          <cell r="B691" t="str">
            <v>300-S-3362</v>
          </cell>
          <cell r="C691">
            <v>29814260</v>
          </cell>
          <cell r="D691" t="str">
            <v>300-S-3362</v>
          </cell>
          <cell r="E691" t="str">
            <v>DWV</v>
          </cell>
          <cell r="F691" t="str">
            <v>3 1/4 BEND W/2" SIDE OUTLET DWV</v>
          </cell>
          <cell r="G691">
            <v>0.11</v>
          </cell>
          <cell r="H691">
            <v>4.9895120000000001E-2</v>
          </cell>
          <cell r="I691">
            <v>10</v>
          </cell>
          <cell r="J691">
            <v>360</v>
          </cell>
          <cell r="K691">
            <v>67.034400000000005</v>
          </cell>
          <cell r="L691">
            <v>3.062535</v>
          </cell>
          <cell r="M691" t="str">
            <v>LASCO</v>
          </cell>
          <cell r="N691" t="str">
            <v>LP300S-338</v>
          </cell>
          <cell r="O691" t="str">
            <v>BOX</v>
          </cell>
          <cell r="P691" t="str">
            <v>D</v>
          </cell>
          <cell r="Q691">
            <v>47.195744680851064</v>
          </cell>
          <cell r="R691">
            <v>53.3311914893617</v>
          </cell>
          <cell r="S691">
            <v>49.24</v>
          </cell>
          <cell r="T691">
            <v>54.11</v>
          </cell>
          <cell r="U691">
            <v>54.11</v>
          </cell>
          <cell r="V691">
            <v>58.18</v>
          </cell>
          <cell r="W691">
            <v>67.034400000000005</v>
          </cell>
          <cell r="X691"/>
          <cell r="Y691" t="str">
            <v/>
          </cell>
          <cell r="Z691">
            <v>758</v>
          </cell>
          <cell r="AA691">
            <v>0</v>
          </cell>
          <cell r="AB691">
            <v>0</v>
          </cell>
          <cell r="AC691">
            <v>0</v>
          </cell>
          <cell r="AD691">
            <v>0</v>
          </cell>
          <cell r="AE691"/>
          <cell r="AF691">
            <v>67.034400000000005</v>
          </cell>
        </row>
        <row r="692">
          <cell r="A692" t="str">
            <v>ACTIVE</v>
          </cell>
          <cell r="B692" t="str">
            <v>302-3370</v>
          </cell>
          <cell r="C692">
            <v>29813345</v>
          </cell>
          <cell r="D692" t="str">
            <v>302-3370</v>
          </cell>
          <cell r="E692" t="str">
            <v>DWV</v>
          </cell>
          <cell r="F692" t="str">
            <v>1-1/2 1/4 BEND STREET DWV</v>
          </cell>
          <cell r="G692">
            <v>0.17299999999999999</v>
          </cell>
          <cell r="H692">
            <v>7.8471415999999988E-2</v>
          </cell>
          <cell r="I692">
            <v>100</v>
          </cell>
          <cell r="J692">
            <v>3200</v>
          </cell>
          <cell r="K692">
            <v>9.0399999999999991</v>
          </cell>
          <cell r="L692">
            <v>0.149835</v>
          </cell>
          <cell r="M692" t="str">
            <v>TIGRE</v>
          </cell>
          <cell r="N692" t="str">
            <v>302-3370</v>
          </cell>
          <cell r="O692" t="str">
            <v>BOX</v>
          </cell>
          <cell r="P692" t="str">
            <v>A</v>
          </cell>
          <cell r="Q692">
            <v>4.7016548463356971</v>
          </cell>
          <cell r="R692">
            <v>5.3128699763593374</v>
          </cell>
          <cell r="S692">
            <v>7</v>
          </cell>
          <cell r="T692">
            <v>7.69</v>
          </cell>
          <cell r="U692">
            <v>7.69</v>
          </cell>
          <cell r="V692">
            <v>8.3000000000000007</v>
          </cell>
          <cell r="W692">
            <v>9.0399999999999991</v>
          </cell>
          <cell r="X692" t="str">
            <v>T-12</v>
          </cell>
          <cell r="Y692">
            <v>29813345</v>
          </cell>
          <cell r="Z692">
            <v>759</v>
          </cell>
          <cell r="AA692" t="str">
            <v>US-5043</v>
          </cell>
          <cell r="AB692">
            <v>480</v>
          </cell>
          <cell r="AC692">
            <v>0.72099999999999997</v>
          </cell>
          <cell r="AD692">
            <v>0</v>
          </cell>
          <cell r="AE692"/>
          <cell r="AF692">
            <v>9.0399999999999991</v>
          </cell>
        </row>
        <row r="693">
          <cell r="A693" t="str">
            <v>ACTIVE</v>
          </cell>
          <cell r="B693" t="str">
            <v>302-3371</v>
          </cell>
          <cell r="C693">
            <v>29813396</v>
          </cell>
          <cell r="D693" t="str">
            <v>302-3371</v>
          </cell>
          <cell r="E693" t="str">
            <v>DWV</v>
          </cell>
          <cell r="F693" t="str">
            <v>2 1/4 BEND STREET DWV</v>
          </cell>
          <cell r="G693">
            <v>0.29799999999999999</v>
          </cell>
          <cell r="H693">
            <v>0.13517041599999999</v>
          </cell>
          <cell r="I693">
            <v>50</v>
          </cell>
          <cell r="J693">
            <v>1600</v>
          </cell>
          <cell r="K693">
            <v>13.87</v>
          </cell>
          <cell r="L693">
            <v>0.24906</v>
          </cell>
          <cell r="M693" t="str">
            <v>TIGRE</v>
          </cell>
          <cell r="N693" t="str">
            <v>302-3371</v>
          </cell>
          <cell r="O693" t="str">
            <v>BOX</v>
          </cell>
          <cell r="P693" t="str">
            <v>A</v>
          </cell>
          <cell r="Q693">
            <v>7.2085106382978728</v>
          </cell>
          <cell r="R693">
            <v>8.1456170212765961</v>
          </cell>
          <cell r="S693">
            <v>10.73</v>
          </cell>
          <cell r="T693">
            <v>11.79</v>
          </cell>
          <cell r="U693">
            <v>11.79</v>
          </cell>
          <cell r="V693">
            <v>12.73</v>
          </cell>
          <cell r="W693">
            <v>13.87</v>
          </cell>
          <cell r="X693" t="str">
            <v>T-12</v>
          </cell>
          <cell r="Y693">
            <v>29813396</v>
          </cell>
          <cell r="Z693">
            <v>760</v>
          </cell>
          <cell r="AA693" t="str">
            <v>US-5044</v>
          </cell>
          <cell r="AB693">
            <v>443</v>
          </cell>
          <cell r="AC693">
            <v>0.72099999999999997</v>
          </cell>
          <cell r="AD693">
            <v>0</v>
          </cell>
          <cell r="AE693"/>
          <cell r="AF693">
            <v>13.87</v>
          </cell>
        </row>
        <row r="694">
          <cell r="A694" t="str">
            <v>ACTIVE</v>
          </cell>
          <cell r="B694" t="str">
            <v>302-3372</v>
          </cell>
          <cell r="C694">
            <v>29813434</v>
          </cell>
          <cell r="D694" t="str">
            <v>302-3372</v>
          </cell>
          <cell r="E694" t="str">
            <v>DWV</v>
          </cell>
          <cell r="F694" t="str">
            <v>3 1/4 BEND STREET DWV</v>
          </cell>
          <cell r="G694">
            <v>0.85</v>
          </cell>
          <cell r="H694">
            <v>0.38555319999999998</v>
          </cell>
          <cell r="I694">
            <v>20</v>
          </cell>
          <cell r="J694">
            <v>480</v>
          </cell>
          <cell r="K694">
            <v>38.630000000000003</v>
          </cell>
          <cell r="L694">
            <v>0.80398500000000006</v>
          </cell>
          <cell r="M694" t="str">
            <v>TIGRE</v>
          </cell>
          <cell r="N694" t="str">
            <v>302-3372</v>
          </cell>
          <cell r="O694" t="str">
            <v>BOX</v>
          </cell>
          <cell r="P694" t="str">
            <v>A</v>
          </cell>
          <cell r="Q694">
            <v>18.182505910165485</v>
          </cell>
          <cell r="R694">
            <v>20.546231678486997</v>
          </cell>
          <cell r="S694">
            <v>29.89</v>
          </cell>
          <cell r="T694">
            <v>32.85</v>
          </cell>
          <cell r="U694">
            <v>32.85</v>
          </cell>
          <cell r="V694">
            <v>35.46</v>
          </cell>
          <cell r="W694">
            <v>38.630000000000003</v>
          </cell>
          <cell r="X694" t="str">
            <v>T-13</v>
          </cell>
          <cell r="Y694">
            <v>29813434</v>
          </cell>
          <cell r="Z694">
            <v>761</v>
          </cell>
          <cell r="AA694" t="str">
            <v>US-5047</v>
          </cell>
          <cell r="AB694">
            <v>115</v>
          </cell>
          <cell r="AC694">
            <v>0.85489999999999999</v>
          </cell>
          <cell r="AD694">
            <v>0</v>
          </cell>
          <cell r="AE694"/>
          <cell r="AF694">
            <v>38.630000000000003</v>
          </cell>
        </row>
        <row r="695">
          <cell r="A695" t="str">
            <v>ACTIVE</v>
          </cell>
          <cell r="B695" t="str">
            <v>302-3373</v>
          </cell>
          <cell r="C695">
            <v>29813442</v>
          </cell>
          <cell r="D695" t="str">
            <v>302-3373</v>
          </cell>
          <cell r="E695" t="str">
            <v>DWV</v>
          </cell>
          <cell r="F695" t="str">
            <v>4 1/4 BEND STREET DWV</v>
          </cell>
          <cell r="G695">
            <v>1.82</v>
          </cell>
          <cell r="H695">
            <v>0.82553744000000007</v>
          </cell>
          <cell r="I695">
            <v>10</v>
          </cell>
          <cell r="J695">
            <v>240</v>
          </cell>
          <cell r="K695">
            <v>64.58</v>
          </cell>
          <cell r="L695">
            <v>1.520715</v>
          </cell>
          <cell r="M695" t="str">
            <v>TIGRE</v>
          </cell>
          <cell r="N695" t="str">
            <v>302-3373</v>
          </cell>
          <cell r="O695" t="str">
            <v>BOX</v>
          </cell>
          <cell r="P695" t="str">
            <v>B</v>
          </cell>
          <cell r="Q695">
            <v>33.806146572104026</v>
          </cell>
          <cell r="R695">
            <v>38.200945626477548</v>
          </cell>
          <cell r="S695">
            <v>50.28</v>
          </cell>
          <cell r="T695">
            <v>55.25</v>
          </cell>
          <cell r="U695">
            <v>55.25</v>
          </cell>
          <cell r="V695">
            <v>59.41</v>
          </cell>
          <cell r="W695">
            <v>64.58</v>
          </cell>
          <cell r="X695" t="str">
            <v>T-13</v>
          </cell>
          <cell r="Y695">
            <v>29813442</v>
          </cell>
          <cell r="Z695">
            <v>762</v>
          </cell>
          <cell r="AA695" t="str">
            <v>US-5014</v>
          </cell>
          <cell r="AB695">
            <v>80</v>
          </cell>
          <cell r="AC695">
            <v>0.80934475308641984</v>
          </cell>
          <cell r="AD695">
            <v>0</v>
          </cell>
          <cell r="AE695"/>
          <cell r="AF695">
            <v>64.58</v>
          </cell>
        </row>
        <row r="696">
          <cell r="A696" t="str">
            <v>ACTIVE</v>
          </cell>
          <cell r="B696" t="str">
            <v>302-3374</v>
          </cell>
          <cell r="C696">
            <v>29813469</v>
          </cell>
          <cell r="D696" t="str">
            <v>302-3374</v>
          </cell>
          <cell r="E696" t="str">
            <v>DWV</v>
          </cell>
          <cell r="F696" t="str">
            <v>6 1/4 BEND STREET DWV</v>
          </cell>
          <cell r="G696">
            <v>4.29</v>
          </cell>
          <cell r="H696">
            <v>1.94590968</v>
          </cell>
          <cell r="I696">
            <v>5</v>
          </cell>
          <cell r="J696">
            <v>60</v>
          </cell>
          <cell r="K696">
            <v>288.83</v>
          </cell>
          <cell r="L696">
            <v>3.5774550000000001</v>
          </cell>
          <cell r="M696" t="str">
            <v>TIGRE</v>
          </cell>
          <cell r="N696" t="str">
            <v>302-3374</v>
          </cell>
          <cell r="O696" t="str">
            <v>BOX</v>
          </cell>
          <cell r="P696" t="str">
            <v>B</v>
          </cell>
          <cell r="Q696">
            <v>151.22269503546102</v>
          </cell>
          <cell r="R696">
            <v>170.88164539007093</v>
          </cell>
          <cell r="S696">
            <v>224.88</v>
          </cell>
          <cell r="T696">
            <v>247.12</v>
          </cell>
          <cell r="U696">
            <v>247.12</v>
          </cell>
          <cell r="V696">
            <v>265.72000000000003</v>
          </cell>
          <cell r="W696">
            <v>288.83</v>
          </cell>
          <cell r="X696" t="str">
            <v>T-14.1</v>
          </cell>
          <cell r="Y696">
            <v>29813469</v>
          </cell>
          <cell r="Z696">
            <v>763</v>
          </cell>
          <cell r="AA696" t="str">
            <v>US-293</v>
          </cell>
          <cell r="AB696">
            <v>17</v>
          </cell>
          <cell r="AC696">
            <v>0.6</v>
          </cell>
          <cell r="AD696">
            <v>0</v>
          </cell>
          <cell r="AE696"/>
          <cell r="AF696">
            <v>288.83</v>
          </cell>
        </row>
        <row r="697">
          <cell r="A697" t="str">
            <v>ACTIVE</v>
          </cell>
          <cell r="B697" t="str">
            <v>303-3377</v>
          </cell>
          <cell r="C697">
            <v>29814090</v>
          </cell>
          <cell r="D697" t="str">
            <v>303-3377</v>
          </cell>
          <cell r="E697" t="str">
            <v>DWV</v>
          </cell>
          <cell r="F697" t="str">
            <v>4 1/4 BEND W/2" LOW HEEL INLET DWV</v>
          </cell>
          <cell r="G697">
            <v>1.84</v>
          </cell>
          <cell r="H697">
            <v>0.83460928000000001</v>
          </cell>
          <cell r="I697">
            <v>6</v>
          </cell>
          <cell r="J697">
            <v>180</v>
          </cell>
          <cell r="K697">
            <v>116.69540000000001</v>
          </cell>
          <cell r="L697">
            <v>4.4058000000000002</v>
          </cell>
          <cell r="M697" t="str">
            <v>LASCO</v>
          </cell>
          <cell r="N697" t="str">
            <v>LP303-420</v>
          </cell>
          <cell r="O697" t="str">
            <v>BOX</v>
          </cell>
          <cell r="P697" t="str">
            <v>D</v>
          </cell>
          <cell r="Q697">
            <v>86.813829787234056</v>
          </cell>
          <cell r="R697">
            <v>98.09962765957448</v>
          </cell>
          <cell r="S697">
            <v>85.71</v>
          </cell>
          <cell r="T697">
            <v>94.19</v>
          </cell>
          <cell r="U697">
            <v>94.19</v>
          </cell>
          <cell r="V697">
            <v>101.28</v>
          </cell>
          <cell r="W697">
            <v>116.69540000000001</v>
          </cell>
          <cell r="X697"/>
          <cell r="Y697" t="str">
            <v/>
          </cell>
          <cell r="Z697">
            <v>767</v>
          </cell>
          <cell r="AA697">
            <v>0</v>
          </cell>
          <cell r="AB697">
            <v>0</v>
          </cell>
          <cell r="AC697">
            <v>0</v>
          </cell>
          <cell r="AD697">
            <v>0</v>
          </cell>
          <cell r="AE697"/>
          <cell r="AF697">
            <v>116.69540000000001</v>
          </cell>
        </row>
        <row r="698">
          <cell r="A698" t="str">
            <v>ACTIVE</v>
          </cell>
          <cell r="B698" t="str">
            <v>303-3376</v>
          </cell>
          <cell r="C698">
            <v>29814031</v>
          </cell>
          <cell r="D698" t="str">
            <v>303-3376</v>
          </cell>
          <cell r="E698" t="str">
            <v>DWV</v>
          </cell>
          <cell r="F698" t="str">
            <v>3 1/4 BEND W/2" LOW HEEL INLET DWV</v>
          </cell>
          <cell r="G698">
            <v>1.1080000000000001</v>
          </cell>
          <cell r="H698">
            <v>0.50257993600000006</v>
          </cell>
          <cell r="I698">
            <v>25</v>
          </cell>
          <cell r="J698">
            <v>450</v>
          </cell>
          <cell r="K698">
            <v>55.76</v>
          </cell>
          <cell r="L698">
            <v>2.8728000000000002</v>
          </cell>
          <cell r="M698" t="str">
            <v>TIGRE</v>
          </cell>
          <cell r="N698" t="str">
            <v>303-3376</v>
          </cell>
          <cell r="O698" t="str">
            <v>BOX</v>
          </cell>
          <cell r="P698" t="str">
            <v>B</v>
          </cell>
          <cell r="Q698">
            <v>29.19810874704492</v>
          </cell>
          <cell r="R698">
            <v>32.993862884160755</v>
          </cell>
          <cell r="S698">
            <v>43.42</v>
          </cell>
          <cell r="T698">
            <v>47.71</v>
          </cell>
          <cell r="U698">
            <v>47.71</v>
          </cell>
          <cell r="V698">
            <v>51.3</v>
          </cell>
          <cell r="W698">
            <v>55.76</v>
          </cell>
          <cell r="X698" t="str">
            <v>T-14</v>
          </cell>
          <cell r="Y698">
            <v>29814031</v>
          </cell>
          <cell r="Z698">
            <v>768</v>
          </cell>
          <cell r="AA698" t="str">
            <v>US-292</v>
          </cell>
          <cell r="AB698">
            <v>33</v>
          </cell>
          <cell r="AC698">
            <v>0.80090447530864206</v>
          </cell>
          <cell r="AD698">
            <v>0</v>
          </cell>
          <cell r="AE698"/>
          <cell r="AF698">
            <v>55.76</v>
          </cell>
        </row>
        <row r="699">
          <cell r="A699" t="str">
            <v>ACTIVE</v>
          </cell>
          <cell r="B699" t="str">
            <v>304-3378</v>
          </cell>
          <cell r="C699">
            <v>29812314</v>
          </cell>
          <cell r="D699" t="str">
            <v>304-3378</v>
          </cell>
          <cell r="E699" t="str">
            <v>DWV</v>
          </cell>
          <cell r="F699" t="str">
            <v>1-1/2 LONG SWEEP 1/4 BEND DWV</v>
          </cell>
          <cell r="G699">
            <v>0.27900000000000003</v>
          </cell>
          <cell r="H699">
            <v>0.12655216800000002</v>
          </cell>
          <cell r="I699">
            <v>50</v>
          </cell>
          <cell r="J699">
            <v>2250</v>
          </cell>
          <cell r="K699">
            <v>16.2</v>
          </cell>
          <cell r="L699">
            <v>0.23016</v>
          </cell>
          <cell r="M699" t="str">
            <v>TIGRE</v>
          </cell>
          <cell r="N699" t="str">
            <v>304-3378</v>
          </cell>
          <cell r="O699" t="str">
            <v>BOX</v>
          </cell>
          <cell r="P699" t="str">
            <v>A</v>
          </cell>
          <cell r="Q699">
            <v>8.4255319148936181</v>
          </cell>
          <cell r="R699">
            <v>9.5208510638297881</v>
          </cell>
          <cell r="S699">
            <v>12.54</v>
          </cell>
          <cell r="T699">
            <v>13.78</v>
          </cell>
          <cell r="U699">
            <v>13.78</v>
          </cell>
          <cell r="V699">
            <v>14.87</v>
          </cell>
          <cell r="W699">
            <v>16.2</v>
          </cell>
          <cell r="X699" t="str">
            <v>T-11</v>
          </cell>
          <cell r="Y699">
            <v>29812314</v>
          </cell>
          <cell r="Z699">
            <v>769</v>
          </cell>
          <cell r="AA699" t="str">
            <v>US-31763</v>
          </cell>
          <cell r="AB699">
            <v>131</v>
          </cell>
          <cell r="AC699">
            <v>0.8034</v>
          </cell>
          <cell r="AD699">
            <v>0</v>
          </cell>
          <cell r="AE699"/>
          <cell r="AF699">
            <v>16.2</v>
          </cell>
        </row>
        <row r="700">
          <cell r="A700" t="str">
            <v>ACTIVE</v>
          </cell>
          <cell r="B700" t="str">
            <v>304-3379</v>
          </cell>
          <cell r="C700">
            <v>29812349</v>
          </cell>
          <cell r="D700" t="str">
            <v>304-3379</v>
          </cell>
          <cell r="E700" t="str">
            <v>DWV</v>
          </cell>
          <cell r="F700" t="str">
            <v>2 LONG SWEEP 1/4 BEND DWV</v>
          </cell>
          <cell r="G700">
            <v>0.41399999999999998</v>
          </cell>
          <cell r="H700">
            <v>0.18778708799999999</v>
          </cell>
          <cell r="I700">
            <v>25</v>
          </cell>
          <cell r="J700">
            <v>1125</v>
          </cell>
          <cell r="K700">
            <v>18.04</v>
          </cell>
          <cell r="L700">
            <v>0.3402</v>
          </cell>
          <cell r="M700" t="str">
            <v>TIGRE</v>
          </cell>
          <cell r="N700" t="str">
            <v>304-3379</v>
          </cell>
          <cell r="O700" t="str">
            <v>BOX</v>
          </cell>
          <cell r="P700" t="str">
            <v>A</v>
          </cell>
          <cell r="Q700">
            <v>9.3825059101654844</v>
          </cell>
          <cell r="R700">
            <v>10.602231678486996</v>
          </cell>
          <cell r="S700">
            <v>13.959999999999999</v>
          </cell>
          <cell r="T700">
            <v>15.34</v>
          </cell>
          <cell r="U700">
            <v>15.34</v>
          </cell>
          <cell r="V700">
            <v>16.559999999999999</v>
          </cell>
          <cell r="W700">
            <v>18.04</v>
          </cell>
          <cell r="X700" t="str">
            <v>T-11</v>
          </cell>
          <cell r="Y700">
            <v>29812349</v>
          </cell>
          <cell r="Z700">
            <v>770</v>
          </cell>
          <cell r="AA700" t="str">
            <v>US-5005</v>
          </cell>
          <cell r="AB700">
            <v>206</v>
          </cell>
          <cell r="AC700">
            <v>0.72099999999999997</v>
          </cell>
          <cell r="AD700">
            <v>0</v>
          </cell>
          <cell r="AE700"/>
          <cell r="AF700">
            <v>18.04</v>
          </cell>
        </row>
        <row r="701">
          <cell r="A701" t="str">
            <v>ACTIVE</v>
          </cell>
          <cell r="B701" t="str">
            <v>304-3380</v>
          </cell>
          <cell r="C701">
            <v>29812390</v>
          </cell>
          <cell r="D701" t="str">
            <v>304-3380</v>
          </cell>
          <cell r="E701" t="str">
            <v>DWV</v>
          </cell>
          <cell r="F701" t="str">
            <v>3 LONG SWEEP 1/4 BEND DWV</v>
          </cell>
          <cell r="G701">
            <v>1.24</v>
          </cell>
          <cell r="H701">
            <v>0.56245407999999997</v>
          </cell>
          <cell r="I701">
            <v>10</v>
          </cell>
          <cell r="J701">
            <v>320</v>
          </cell>
          <cell r="K701">
            <v>41.54</v>
          </cell>
          <cell r="L701">
            <v>0.99739500000000003</v>
          </cell>
          <cell r="M701" t="str">
            <v>TIGRE</v>
          </cell>
          <cell r="N701" t="str">
            <v>304-3380</v>
          </cell>
          <cell r="O701" t="str">
            <v>BOX</v>
          </cell>
          <cell r="P701" t="str">
            <v>A</v>
          </cell>
          <cell r="Q701">
            <v>21.615130023640663</v>
          </cell>
          <cell r="R701">
            <v>24.425096926713948</v>
          </cell>
          <cell r="S701">
            <v>32.15</v>
          </cell>
          <cell r="T701">
            <v>35.33</v>
          </cell>
          <cell r="U701">
            <v>35.33</v>
          </cell>
          <cell r="V701">
            <v>38.130000000000003</v>
          </cell>
          <cell r="W701">
            <v>41.54</v>
          </cell>
          <cell r="X701" t="str">
            <v>T-12</v>
          </cell>
          <cell r="Y701">
            <v>29812390</v>
          </cell>
          <cell r="Z701">
            <v>771</v>
          </cell>
          <cell r="AA701" t="str">
            <v>US-5003</v>
          </cell>
          <cell r="AB701">
            <v>131</v>
          </cell>
          <cell r="AC701">
            <v>0.77249999999999996</v>
          </cell>
          <cell r="AD701">
            <v>0</v>
          </cell>
          <cell r="AE701"/>
          <cell r="AF701">
            <v>41.54</v>
          </cell>
        </row>
        <row r="702">
          <cell r="A702" t="str">
            <v>ACTIVE</v>
          </cell>
          <cell r="B702" t="str">
            <v>304-3381</v>
          </cell>
          <cell r="C702">
            <v>29812403</v>
          </cell>
          <cell r="D702" t="str">
            <v>304-3381</v>
          </cell>
          <cell r="E702" t="str">
            <v>DWV</v>
          </cell>
          <cell r="F702" t="str">
            <v>4 LONG SWEEP 1/4 BEND DWV</v>
          </cell>
          <cell r="G702">
            <v>2.1800000000000002</v>
          </cell>
          <cell r="H702">
            <v>0.98883056000000003</v>
          </cell>
          <cell r="I702">
            <v>5</v>
          </cell>
          <cell r="J702">
            <v>160</v>
          </cell>
          <cell r="K702">
            <v>78.55</v>
          </cell>
          <cell r="L702">
            <v>1.8042149999999999</v>
          </cell>
          <cell r="M702" t="str">
            <v>TIGRE</v>
          </cell>
          <cell r="N702" t="str">
            <v>304-3381</v>
          </cell>
          <cell r="O702" t="str">
            <v>BOX</v>
          </cell>
          <cell r="P702" t="str">
            <v>A</v>
          </cell>
          <cell r="Q702">
            <v>41.025059101654847</v>
          </cell>
          <cell r="R702">
            <v>46.35831678486997</v>
          </cell>
          <cell r="S702">
            <v>61.02</v>
          </cell>
          <cell r="T702">
            <v>67.06</v>
          </cell>
          <cell r="U702">
            <v>67.06</v>
          </cell>
          <cell r="V702">
            <v>72.11</v>
          </cell>
          <cell r="W702">
            <v>78.55</v>
          </cell>
          <cell r="X702" t="str">
            <v>T-12</v>
          </cell>
          <cell r="Y702">
            <v>29812403</v>
          </cell>
          <cell r="Z702">
            <v>772</v>
          </cell>
          <cell r="AA702" t="str">
            <v>US-4701</v>
          </cell>
          <cell r="AB702">
            <v>42</v>
          </cell>
          <cell r="AC702">
            <v>0.80934475308641984</v>
          </cell>
          <cell r="AD702">
            <v>0</v>
          </cell>
          <cell r="AE702"/>
          <cell r="AF702">
            <v>78.55</v>
          </cell>
        </row>
        <row r="703">
          <cell r="A703" t="str">
            <v>ACTIVE</v>
          </cell>
          <cell r="B703" t="str">
            <v>304-3382</v>
          </cell>
          <cell r="C703">
            <v>29812412</v>
          </cell>
          <cell r="D703" t="str">
            <v>304-3382</v>
          </cell>
          <cell r="E703" t="str">
            <v>DWV</v>
          </cell>
          <cell r="F703" t="str">
            <v>6 LONG SWEEP 1/4 BEND DWV</v>
          </cell>
          <cell r="G703">
            <v>4.25</v>
          </cell>
          <cell r="H703">
            <v>1.9277660000000001</v>
          </cell>
          <cell r="I703">
            <v>4</v>
          </cell>
          <cell r="J703">
            <v>35</v>
          </cell>
          <cell r="K703">
            <v>306.40604838709669</v>
          </cell>
          <cell r="L703">
            <v>12.255600000000001</v>
          </cell>
          <cell r="M703" t="str">
            <v>LASCO</v>
          </cell>
          <cell r="N703" t="str">
            <v>LP304-060</v>
          </cell>
          <cell r="O703" t="str">
            <v>BOX</v>
          </cell>
          <cell r="P703" t="str">
            <v>C</v>
          </cell>
          <cell r="Q703">
            <v>323.08640661938534</v>
          </cell>
          <cell r="R703">
            <v>365.08763947990542</v>
          </cell>
          <cell r="S703">
            <v>445.40692016548462</v>
          </cell>
          <cell r="T703">
            <v>262.02999999999997</v>
          </cell>
          <cell r="U703">
            <v>262.02999999999997</v>
          </cell>
          <cell r="V703">
            <v>281.75268817204295</v>
          </cell>
          <cell r="W703">
            <v>306.40604838709669</v>
          </cell>
          <cell r="X703"/>
          <cell r="Y703" t="str">
            <v/>
          </cell>
          <cell r="Z703">
            <v>773</v>
          </cell>
          <cell r="AA703">
            <v>0</v>
          </cell>
          <cell r="AB703">
            <v>0</v>
          </cell>
          <cell r="AC703">
            <v>0</v>
          </cell>
          <cell r="AD703">
            <v>0</v>
          </cell>
          <cell r="AE703"/>
          <cell r="AF703">
            <v>306.40604838709669</v>
          </cell>
        </row>
        <row r="704">
          <cell r="A704" t="str">
            <v>ACTIVE</v>
          </cell>
          <cell r="B704" t="str">
            <v>309-3386</v>
          </cell>
          <cell r="C704">
            <v>29813817</v>
          </cell>
          <cell r="D704" t="str">
            <v>309-3386</v>
          </cell>
          <cell r="E704" t="str">
            <v>DWV</v>
          </cell>
          <cell r="F704" t="str">
            <v>1-1/2 LONG SWP 1/4 BEND STREET DWV</v>
          </cell>
          <cell r="G704">
            <v>0.27</v>
          </cell>
          <cell r="H704">
            <v>0.12246984000000001</v>
          </cell>
          <cell r="I704">
            <v>50</v>
          </cell>
          <cell r="J704">
            <v>2250</v>
          </cell>
          <cell r="K704">
            <v>24.84</v>
          </cell>
          <cell r="L704">
            <v>1.5016050000000001</v>
          </cell>
          <cell r="M704" t="str">
            <v>LASCO</v>
          </cell>
          <cell r="N704" t="str">
            <v>309-3386</v>
          </cell>
          <cell r="O704" t="str">
            <v>BOX</v>
          </cell>
          <cell r="P704" t="str">
            <v>C</v>
          </cell>
          <cell r="Q704">
            <v>13.002364066193854</v>
          </cell>
          <cell r="R704">
            <v>14.692671394799053</v>
          </cell>
          <cell r="S704">
            <v>19.329999999999998</v>
          </cell>
          <cell r="T704">
            <v>21.25</v>
          </cell>
          <cell r="U704">
            <v>21.25</v>
          </cell>
          <cell r="V704">
            <v>22.85</v>
          </cell>
          <cell r="W704">
            <v>24.84</v>
          </cell>
          <cell r="X704" t="str">
            <v>T-11</v>
          </cell>
          <cell r="Y704">
            <v>29813817</v>
          </cell>
          <cell r="Z704">
            <v>774</v>
          </cell>
          <cell r="AA704" t="str">
            <v>US-31763</v>
          </cell>
          <cell r="AB704">
            <v>131</v>
          </cell>
          <cell r="AC704">
            <v>0.8034</v>
          </cell>
          <cell r="AD704">
            <v>0</v>
          </cell>
          <cell r="AE704"/>
          <cell r="AF704">
            <v>24.84</v>
          </cell>
        </row>
        <row r="705">
          <cell r="A705" t="str">
            <v>ACTIVE</v>
          </cell>
          <cell r="B705" t="str">
            <v>309-3387</v>
          </cell>
          <cell r="C705">
            <v>29813841</v>
          </cell>
          <cell r="D705" t="str">
            <v>309-3387</v>
          </cell>
          <cell r="E705" t="str">
            <v>DWV</v>
          </cell>
          <cell r="F705" t="str">
            <v>2 LONG SWEEP 1/4 BEND STREET DWV</v>
          </cell>
          <cell r="G705">
            <v>0.4</v>
          </cell>
          <cell r="H705">
            <v>0.18143680000000001</v>
          </cell>
          <cell r="I705">
            <v>25</v>
          </cell>
          <cell r="J705">
            <v>1125</v>
          </cell>
          <cell r="K705">
            <v>29.73</v>
          </cell>
          <cell r="L705">
            <v>0.33988499999999999</v>
          </cell>
          <cell r="M705" t="str">
            <v>TIGRE</v>
          </cell>
          <cell r="N705" t="str">
            <v>309-3387</v>
          </cell>
          <cell r="O705" t="str">
            <v>BOX</v>
          </cell>
          <cell r="P705" t="str">
            <v>B</v>
          </cell>
          <cell r="Q705">
            <v>14.073758865248227</v>
          </cell>
          <cell r="R705">
            <v>15.903347517730495</v>
          </cell>
          <cell r="S705">
            <v>23.15</v>
          </cell>
          <cell r="T705">
            <v>25.44</v>
          </cell>
          <cell r="U705">
            <v>25.44</v>
          </cell>
          <cell r="V705">
            <v>27.35</v>
          </cell>
          <cell r="W705">
            <v>29.73</v>
          </cell>
          <cell r="X705" t="str">
            <v>T-11</v>
          </cell>
          <cell r="Y705">
            <v>29813841</v>
          </cell>
          <cell r="Z705">
            <v>775</v>
          </cell>
          <cell r="AA705" t="str">
            <v>US-5005</v>
          </cell>
          <cell r="AB705">
            <v>206</v>
          </cell>
          <cell r="AC705">
            <v>0.72099999999999997</v>
          </cell>
          <cell r="AD705">
            <v>0</v>
          </cell>
          <cell r="AE705"/>
          <cell r="AF705">
            <v>29.73</v>
          </cell>
        </row>
        <row r="706">
          <cell r="A706" t="str">
            <v>ACTIVE</v>
          </cell>
          <cell r="B706" t="str">
            <v>309-3388</v>
          </cell>
          <cell r="C706">
            <v>29813892</v>
          </cell>
          <cell r="D706" t="str">
            <v>309-3388</v>
          </cell>
          <cell r="E706" t="str">
            <v>DWV</v>
          </cell>
          <cell r="F706" t="str">
            <v>3 LONG SWEEP 1/4 BEND STREET DWV</v>
          </cell>
          <cell r="G706">
            <v>1.1759999999999999</v>
          </cell>
          <cell r="H706">
            <v>0.53342419200000002</v>
          </cell>
          <cell r="I706">
            <v>20</v>
          </cell>
          <cell r="J706">
            <v>360</v>
          </cell>
          <cell r="K706">
            <v>74.010000000000005</v>
          </cell>
          <cell r="L706">
            <v>0.968835</v>
          </cell>
          <cell r="M706" t="str">
            <v>TIGRE</v>
          </cell>
          <cell r="N706" t="str">
            <v>309-3388</v>
          </cell>
          <cell r="O706" t="str">
            <v>BOX</v>
          </cell>
          <cell r="P706" t="str">
            <v>B</v>
          </cell>
          <cell r="Q706">
            <v>38.747044917257682</v>
          </cell>
          <cell r="R706">
            <v>43.78416075650118</v>
          </cell>
          <cell r="S706">
            <v>57.62</v>
          </cell>
          <cell r="T706">
            <v>63.32</v>
          </cell>
          <cell r="U706">
            <v>63.32</v>
          </cell>
          <cell r="V706">
            <v>68.09</v>
          </cell>
          <cell r="W706">
            <v>74.010000000000005</v>
          </cell>
          <cell r="X706" t="str">
            <v>T-14</v>
          </cell>
          <cell r="Y706">
            <v>29813892</v>
          </cell>
          <cell r="Z706">
            <v>776</v>
          </cell>
          <cell r="AA706" t="str">
            <v>US-5003</v>
          </cell>
          <cell r="AB706">
            <v>131</v>
          </cell>
          <cell r="AC706">
            <v>0.77249999999999996</v>
          </cell>
          <cell r="AD706">
            <v>0</v>
          </cell>
          <cell r="AE706"/>
          <cell r="AF706">
            <v>74.010000000000005</v>
          </cell>
        </row>
        <row r="707">
          <cell r="A707" t="str">
            <v>ACTIVE</v>
          </cell>
          <cell r="B707" t="str">
            <v>309-3389</v>
          </cell>
          <cell r="C707">
            <v>29813906</v>
          </cell>
          <cell r="D707" t="str">
            <v>309-3389</v>
          </cell>
          <cell r="E707" t="str">
            <v>DWV</v>
          </cell>
          <cell r="F707" t="str">
            <v>4 LONG SWEEP 1/4 BEND STREET DWV</v>
          </cell>
          <cell r="G707">
            <v>2.11</v>
          </cell>
          <cell r="H707">
            <v>0.95707911999999995</v>
          </cell>
          <cell r="I707">
            <v>5</v>
          </cell>
          <cell r="J707">
            <v>160</v>
          </cell>
          <cell r="K707">
            <v>114</v>
          </cell>
          <cell r="L707">
            <v>1.85409</v>
          </cell>
          <cell r="M707" t="str">
            <v>TIGRE</v>
          </cell>
          <cell r="N707" t="str">
            <v>309-3389</v>
          </cell>
          <cell r="O707" t="str">
            <v>BOX</v>
          </cell>
          <cell r="P707" t="str">
            <v>C</v>
          </cell>
          <cell r="Q707">
            <v>59.696453900709223</v>
          </cell>
          <cell r="R707">
            <v>67.456992907801421</v>
          </cell>
          <cell r="S707">
            <v>88.76</v>
          </cell>
          <cell r="T707">
            <v>97.54</v>
          </cell>
          <cell r="U707">
            <v>97.54</v>
          </cell>
          <cell r="V707">
            <v>104.88</v>
          </cell>
          <cell r="W707">
            <v>114</v>
          </cell>
          <cell r="X707" t="str">
            <v>T-12</v>
          </cell>
          <cell r="Y707">
            <v>29813906</v>
          </cell>
          <cell r="Z707">
            <v>777</v>
          </cell>
          <cell r="AA707" t="str">
            <v>US-4701</v>
          </cell>
          <cell r="AB707">
            <v>39</v>
          </cell>
          <cell r="AC707">
            <v>0.72099999999999997</v>
          </cell>
          <cell r="AD707">
            <v>0</v>
          </cell>
          <cell r="AE707"/>
          <cell r="AF707">
            <v>114</v>
          </cell>
        </row>
        <row r="708">
          <cell r="A708" t="str">
            <v>ACTIVE</v>
          </cell>
          <cell r="B708" t="str">
            <v>309-3390</v>
          </cell>
          <cell r="C708">
            <v>29813913</v>
          </cell>
          <cell r="D708" t="str">
            <v>309-3390</v>
          </cell>
          <cell r="E708" t="str">
            <v>DWV</v>
          </cell>
          <cell r="F708" t="str">
            <v>6 LONG SWEEP 1/4 BEND STREET DWV</v>
          </cell>
          <cell r="G708">
            <v>4.25</v>
          </cell>
          <cell r="H708">
            <v>1.9277660000000001</v>
          </cell>
          <cell r="I708">
            <v>5</v>
          </cell>
          <cell r="J708">
            <v>35</v>
          </cell>
          <cell r="K708">
            <v>197.6347057565965</v>
          </cell>
          <cell r="L708">
            <v>29.889300000000002</v>
          </cell>
          <cell r="M708" t="str">
            <v>NA</v>
          </cell>
          <cell r="N708" t="str">
            <v>P309-060</v>
          </cell>
          <cell r="O708" t="str">
            <v>BOX</v>
          </cell>
          <cell r="P708" t="str">
            <v>E</v>
          </cell>
          <cell r="Q708">
            <v>112.47399527186762</v>
          </cell>
          <cell r="R708">
            <v>127.0956146572104</v>
          </cell>
          <cell r="S708">
            <v>155.05664988179669</v>
          </cell>
          <cell r="T708">
            <v>169.0117483711584</v>
          </cell>
          <cell r="U708">
            <v>169.0117483711584</v>
          </cell>
          <cell r="V708">
            <v>181.73306276468645</v>
          </cell>
          <cell r="W708">
            <v>197.6347057565965</v>
          </cell>
          <cell r="X708"/>
          <cell r="Y708" t="str">
            <v/>
          </cell>
          <cell r="Z708">
            <v>778</v>
          </cell>
          <cell r="AA708">
            <v>0</v>
          </cell>
          <cell r="AB708">
            <v>0</v>
          </cell>
          <cell r="AC708">
            <v>0</v>
          </cell>
          <cell r="AD708">
            <v>0</v>
          </cell>
          <cell r="AE708"/>
          <cell r="AF708">
            <v>197.6347057565965</v>
          </cell>
        </row>
        <row r="709">
          <cell r="A709" t="str">
            <v>ACTIVE</v>
          </cell>
          <cell r="B709" t="str">
            <v>310-4153</v>
          </cell>
          <cell r="C709">
            <v>29814082</v>
          </cell>
          <cell r="D709" t="str">
            <v>310-4153</v>
          </cell>
          <cell r="E709" t="str">
            <v>DWV</v>
          </cell>
          <cell r="F709" t="str">
            <v>3 1/4 BEND ST W/2" LOW HEEL INLET</v>
          </cell>
          <cell r="G709">
            <v>1.0900000000000001</v>
          </cell>
          <cell r="H709">
            <v>0.49441528000000001</v>
          </cell>
          <cell r="I709">
            <v>15</v>
          </cell>
          <cell r="J709">
            <v>480</v>
          </cell>
          <cell r="K709">
            <v>169.0488</v>
          </cell>
          <cell r="L709">
            <v>0.92557500000000004</v>
          </cell>
          <cell r="M709" t="str">
            <v>LESSO</v>
          </cell>
          <cell r="N709" t="str">
            <v>LP310-338</v>
          </cell>
          <cell r="O709" t="str">
            <v>BOX</v>
          </cell>
          <cell r="P709" t="str">
            <v>D</v>
          </cell>
          <cell r="Q709">
            <v>83.495981087470454</v>
          </cell>
          <cell r="R709">
            <v>94.350458628841608</v>
          </cell>
          <cell r="S709">
            <v>124.17</v>
          </cell>
          <cell r="T709">
            <v>136.44999999999999</v>
          </cell>
          <cell r="U709">
            <v>136.44999999999999</v>
          </cell>
          <cell r="V709">
            <v>146.72</v>
          </cell>
          <cell r="W709">
            <v>169.0488</v>
          </cell>
          <cell r="X709" t="str">
            <v>T-12</v>
          </cell>
          <cell r="Y709">
            <v>29814082</v>
          </cell>
          <cell r="Z709">
            <v>779</v>
          </cell>
          <cell r="AA709" t="str">
            <v>US-292</v>
          </cell>
          <cell r="AB709">
            <v>33</v>
          </cell>
          <cell r="AC709">
            <v>0.80090447530864206</v>
          </cell>
          <cell r="AD709">
            <v>0</v>
          </cell>
          <cell r="AE709"/>
          <cell r="AF709">
            <v>169.0488</v>
          </cell>
        </row>
        <row r="710">
          <cell r="A710" t="str">
            <v>ACTIVE</v>
          </cell>
          <cell r="B710" t="str">
            <v>319-3392</v>
          </cell>
          <cell r="C710">
            <v>29811628</v>
          </cell>
          <cell r="D710" t="str">
            <v>319-3392</v>
          </cell>
          <cell r="E710" t="str">
            <v>DWV</v>
          </cell>
          <cell r="F710" t="str">
            <v>1-1/2 1/6 BEND DWV</v>
          </cell>
          <cell r="G710">
            <v>0.184</v>
          </cell>
          <cell r="H710">
            <v>8.3460928000000004E-2</v>
          </cell>
          <cell r="I710">
            <v>40</v>
          </cell>
          <cell r="J710">
            <v>3200</v>
          </cell>
          <cell r="K710">
            <v>16.27</v>
          </cell>
          <cell r="L710">
            <v>0.15739500000000001</v>
          </cell>
          <cell r="M710" t="str">
            <v>TIGRE</v>
          </cell>
          <cell r="N710" t="str">
            <v>319-3392</v>
          </cell>
          <cell r="O710" t="str">
            <v>BOX</v>
          </cell>
          <cell r="P710" t="str">
            <v>C</v>
          </cell>
          <cell r="Q710">
            <v>7.7078014184397166</v>
          </cell>
          <cell r="R710">
            <v>8.7098156028368781</v>
          </cell>
          <cell r="S710">
            <v>12.67</v>
          </cell>
          <cell r="T710">
            <v>13.92</v>
          </cell>
          <cell r="U710">
            <v>13.92</v>
          </cell>
          <cell r="V710">
            <v>14.97</v>
          </cell>
          <cell r="W710">
            <v>16.27</v>
          </cell>
          <cell r="X710" t="str">
            <v>T-9</v>
          </cell>
          <cell r="Y710">
            <v>29811628</v>
          </cell>
          <cell r="Z710">
            <v>780</v>
          </cell>
          <cell r="AA710" t="str">
            <v>US-5020</v>
          </cell>
          <cell r="AB710">
            <v>124</v>
          </cell>
          <cell r="AC710">
            <v>0.8034</v>
          </cell>
          <cell r="AD710">
            <v>0</v>
          </cell>
          <cell r="AE710"/>
          <cell r="AF710">
            <v>16.27</v>
          </cell>
        </row>
        <row r="711">
          <cell r="A711" t="str">
            <v>ACTIVE</v>
          </cell>
          <cell r="B711" t="str">
            <v>319-3393</v>
          </cell>
          <cell r="C711">
            <v>29811636</v>
          </cell>
          <cell r="D711" t="str">
            <v>319-3393</v>
          </cell>
          <cell r="E711" t="str">
            <v>DWV</v>
          </cell>
          <cell r="F711" t="str">
            <v>2 1/6 BEND DWV</v>
          </cell>
          <cell r="G711">
            <v>0.28499999999999998</v>
          </cell>
          <cell r="H711">
            <v>0.12927371999999998</v>
          </cell>
          <cell r="I711">
            <v>25</v>
          </cell>
          <cell r="J711">
            <v>1575</v>
          </cell>
          <cell r="K711">
            <v>18.920000000000002</v>
          </cell>
          <cell r="L711">
            <v>0.24360000000000001</v>
          </cell>
          <cell r="M711" t="str">
            <v>TIGRE</v>
          </cell>
          <cell r="N711" t="str">
            <v>319-3393</v>
          </cell>
          <cell r="O711" t="str">
            <v>BOX</v>
          </cell>
          <cell r="P711" t="str">
            <v>C</v>
          </cell>
          <cell r="Q711">
            <v>9.9026004728132371</v>
          </cell>
          <cell r="R711">
            <v>11.189938534278957</v>
          </cell>
          <cell r="S711">
            <v>14.729999999999999</v>
          </cell>
          <cell r="T711">
            <v>16.190000000000001</v>
          </cell>
          <cell r="U711">
            <v>16.190000000000001</v>
          </cell>
          <cell r="V711">
            <v>17.41</v>
          </cell>
          <cell r="W711">
            <v>18.920000000000002</v>
          </cell>
          <cell r="X711" t="str">
            <v>T-10</v>
          </cell>
          <cell r="Y711">
            <v>29811636</v>
          </cell>
          <cell r="Z711">
            <v>781</v>
          </cell>
          <cell r="AA711" t="str">
            <v>US-5021</v>
          </cell>
          <cell r="AB711">
            <v>103</v>
          </cell>
          <cell r="AC711">
            <v>0.8034</v>
          </cell>
          <cell r="AD711">
            <v>0</v>
          </cell>
          <cell r="AE711"/>
          <cell r="AF711">
            <v>18.920000000000002</v>
          </cell>
        </row>
        <row r="712">
          <cell r="A712" t="str">
            <v>ACTIVE</v>
          </cell>
          <cell r="B712" t="str">
            <v>319-3394</v>
          </cell>
          <cell r="C712">
            <v>29811644</v>
          </cell>
          <cell r="D712" t="str">
            <v>319-3394</v>
          </cell>
          <cell r="E712" t="str">
            <v>DWV</v>
          </cell>
          <cell r="F712" t="str">
            <v>3 1/6 BEND DWV</v>
          </cell>
          <cell r="G712">
            <v>0.85</v>
          </cell>
          <cell r="H712">
            <v>0.38555319999999998</v>
          </cell>
          <cell r="I712">
            <v>20</v>
          </cell>
          <cell r="J712">
            <v>640</v>
          </cell>
          <cell r="K712">
            <v>69.89</v>
          </cell>
          <cell r="L712">
            <v>0.67714500000000011</v>
          </cell>
          <cell r="M712" t="str">
            <v>TIGRE</v>
          </cell>
          <cell r="N712" t="str">
            <v>319-3394</v>
          </cell>
          <cell r="O712" t="str">
            <v>BOX</v>
          </cell>
          <cell r="P712" t="str">
            <v>C</v>
          </cell>
          <cell r="Q712">
            <v>31.143262411347521</v>
          </cell>
          <cell r="R712">
            <v>35.191886524822699</v>
          </cell>
          <cell r="S712">
            <v>54.42</v>
          </cell>
          <cell r="T712">
            <v>59.8</v>
          </cell>
          <cell r="U712">
            <v>59.8</v>
          </cell>
          <cell r="V712">
            <v>64.3</v>
          </cell>
          <cell r="W712">
            <v>69.89</v>
          </cell>
          <cell r="X712" t="str">
            <v>T-12</v>
          </cell>
          <cell r="Y712">
            <v>29811644</v>
          </cell>
          <cell r="Z712">
            <v>782</v>
          </cell>
          <cell r="AA712" t="str">
            <v>US-5022</v>
          </cell>
          <cell r="AB712">
            <v>63</v>
          </cell>
          <cell r="AC712">
            <v>0.80090447530864206</v>
          </cell>
          <cell r="AD712">
            <v>0</v>
          </cell>
          <cell r="AE712"/>
          <cell r="AF712">
            <v>69.89</v>
          </cell>
        </row>
        <row r="713">
          <cell r="A713" t="str">
            <v>ACTIVE</v>
          </cell>
          <cell r="B713" t="str">
            <v>319-3395</v>
          </cell>
          <cell r="C713">
            <v>29811652</v>
          </cell>
          <cell r="D713" t="str">
            <v>319-3395</v>
          </cell>
          <cell r="E713" t="str">
            <v>DWV</v>
          </cell>
          <cell r="F713" t="str">
            <v>4 1/6 BEND DWV</v>
          </cell>
          <cell r="G713">
            <v>1.4590000000000001</v>
          </cell>
          <cell r="H713">
            <v>0.66179072800000005</v>
          </cell>
          <cell r="I713">
            <v>10</v>
          </cell>
          <cell r="J713">
            <v>320</v>
          </cell>
          <cell r="K713">
            <v>93.15</v>
          </cell>
          <cell r="L713">
            <v>1.2123300000000001</v>
          </cell>
          <cell r="M713" t="str">
            <v>TIGRE</v>
          </cell>
          <cell r="N713" t="str">
            <v>319-3395</v>
          </cell>
          <cell r="O713" t="str">
            <v>BOX</v>
          </cell>
          <cell r="P713" t="str">
            <v>C</v>
          </cell>
          <cell r="Q713">
            <v>48.774468085106378</v>
          </cell>
          <cell r="R713">
            <v>55.1151489361702</v>
          </cell>
          <cell r="S713">
            <v>72.53</v>
          </cell>
          <cell r="T713">
            <v>79.7</v>
          </cell>
          <cell r="U713">
            <v>79.7</v>
          </cell>
          <cell r="V713">
            <v>85.7</v>
          </cell>
          <cell r="W713">
            <v>93.15</v>
          </cell>
          <cell r="X713" t="str">
            <v>T-12</v>
          </cell>
          <cell r="Y713">
            <v>29811652</v>
          </cell>
          <cell r="Z713">
            <v>783</v>
          </cell>
          <cell r="AA713" t="str">
            <v>US-5023</v>
          </cell>
          <cell r="AB713">
            <v>42</v>
          </cell>
          <cell r="AC713">
            <v>0.77249999999999996</v>
          </cell>
          <cell r="AD713">
            <v>0</v>
          </cell>
          <cell r="AE713"/>
          <cell r="AF713">
            <v>93.15</v>
          </cell>
        </row>
        <row r="714">
          <cell r="A714" t="str">
            <v>ACTIVE</v>
          </cell>
          <cell r="B714" t="str">
            <v>320-3396</v>
          </cell>
          <cell r="C714">
            <v>29813027</v>
          </cell>
          <cell r="D714" t="str">
            <v>320-3396</v>
          </cell>
          <cell r="E714" t="str">
            <v>DWV</v>
          </cell>
          <cell r="F714" t="str">
            <v>1-1/2 1/6 BEND STREET DWV</v>
          </cell>
          <cell r="G714">
            <v>0.16800000000000001</v>
          </cell>
          <cell r="H714">
            <v>7.6203456000000003E-2</v>
          </cell>
          <cell r="I714">
            <v>40</v>
          </cell>
          <cell r="J714">
            <v>3200</v>
          </cell>
          <cell r="K714">
            <v>31.280600000000003</v>
          </cell>
          <cell r="L714">
            <v>0.14143500000000001</v>
          </cell>
          <cell r="M714" t="str">
            <v>LASCO</v>
          </cell>
          <cell r="N714" t="str">
            <v>320-3396</v>
          </cell>
          <cell r="O714" t="str">
            <v>BOX</v>
          </cell>
          <cell r="P714" t="str">
            <v>D</v>
          </cell>
          <cell r="Q714">
            <v>15.446808510638297</v>
          </cell>
          <cell r="R714">
            <v>17.454893617021273</v>
          </cell>
          <cell r="S714">
            <v>22.98</v>
          </cell>
          <cell r="T714">
            <v>25.25</v>
          </cell>
          <cell r="U714">
            <v>25.25</v>
          </cell>
          <cell r="V714">
            <v>27.15</v>
          </cell>
          <cell r="W714">
            <v>31.280600000000003</v>
          </cell>
          <cell r="X714" t="str">
            <v>T-9</v>
          </cell>
          <cell r="Y714">
            <v>29813027</v>
          </cell>
          <cell r="Z714">
            <v>784</v>
          </cell>
          <cell r="AA714" t="str">
            <v>US-5020</v>
          </cell>
          <cell r="AB714">
            <v>124</v>
          </cell>
          <cell r="AC714">
            <v>0.8034</v>
          </cell>
          <cell r="AD714">
            <v>0</v>
          </cell>
          <cell r="AE714" t="str">
            <v>Need to Change Class to C</v>
          </cell>
          <cell r="AF714">
            <v>31.280600000000003</v>
          </cell>
        </row>
        <row r="715">
          <cell r="A715" t="str">
            <v>ACTIVE</v>
          </cell>
          <cell r="B715" t="str">
            <v>320-3397</v>
          </cell>
          <cell r="C715">
            <v>29813035</v>
          </cell>
          <cell r="D715" t="str">
            <v>320-3397</v>
          </cell>
          <cell r="E715" t="str">
            <v>DWV</v>
          </cell>
          <cell r="F715" t="str">
            <v>2 1/6 BEND STREET DWV</v>
          </cell>
          <cell r="G715">
            <v>0.27200000000000002</v>
          </cell>
          <cell r="H715">
            <v>0.123377024</v>
          </cell>
          <cell r="I715">
            <v>25</v>
          </cell>
          <cell r="J715">
            <v>1575</v>
          </cell>
          <cell r="K715">
            <v>38.020000000000003</v>
          </cell>
          <cell r="L715">
            <v>0.23425499999999999</v>
          </cell>
          <cell r="M715" t="str">
            <v>TIGRE</v>
          </cell>
          <cell r="N715" t="str">
            <v>320-3397</v>
          </cell>
          <cell r="O715" t="str">
            <v>BOX</v>
          </cell>
          <cell r="P715" t="str">
            <v>C</v>
          </cell>
          <cell r="Q715">
            <v>19.909219858156028</v>
          </cell>
          <cell r="R715">
            <v>22.497418439716309</v>
          </cell>
          <cell r="S715">
            <v>29.6</v>
          </cell>
          <cell r="T715">
            <v>32.53</v>
          </cell>
          <cell r="U715">
            <v>32.53</v>
          </cell>
          <cell r="V715">
            <v>34.979999999999997</v>
          </cell>
          <cell r="W715">
            <v>38.020000000000003</v>
          </cell>
          <cell r="X715" t="str">
            <v>T-10</v>
          </cell>
          <cell r="Y715">
            <v>29813035</v>
          </cell>
          <cell r="Z715">
            <v>785</v>
          </cell>
          <cell r="AA715" t="str">
            <v>US-5021</v>
          </cell>
          <cell r="AB715">
            <v>103</v>
          </cell>
          <cell r="AC715">
            <v>0.8034</v>
          </cell>
          <cell r="AD715">
            <v>0</v>
          </cell>
          <cell r="AE715"/>
          <cell r="AF715">
            <v>38.020000000000003</v>
          </cell>
        </row>
        <row r="716">
          <cell r="A716" t="str">
            <v>ACTIVE</v>
          </cell>
          <cell r="B716" t="str">
            <v>320-3398</v>
          </cell>
          <cell r="C716">
            <v>29813043</v>
          </cell>
          <cell r="D716" t="str">
            <v>320-3398</v>
          </cell>
          <cell r="E716" t="str">
            <v>DWV</v>
          </cell>
          <cell r="F716" t="str">
            <v>3 1/6 BEND STREET DWV</v>
          </cell>
          <cell r="G716">
            <v>0.8</v>
          </cell>
          <cell r="H716">
            <v>0.36287360000000002</v>
          </cell>
          <cell r="I716">
            <v>20</v>
          </cell>
          <cell r="J716">
            <v>640</v>
          </cell>
          <cell r="K716">
            <v>82</v>
          </cell>
          <cell r="L716">
            <v>0.66066000000000003</v>
          </cell>
          <cell r="M716" t="str">
            <v>TIGRE</v>
          </cell>
          <cell r="N716" t="str">
            <v>320-3398</v>
          </cell>
          <cell r="O716" t="str">
            <v>BOX</v>
          </cell>
          <cell r="P716" t="str">
            <v>C</v>
          </cell>
          <cell r="Q716">
            <v>42.928605200945626</v>
          </cell>
          <cell r="R716">
            <v>48.509323877068553</v>
          </cell>
          <cell r="S716">
            <v>63.85</v>
          </cell>
          <cell r="T716">
            <v>70.16</v>
          </cell>
          <cell r="U716">
            <v>70.16</v>
          </cell>
          <cell r="V716">
            <v>75.44</v>
          </cell>
          <cell r="W716">
            <v>82</v>
          </cell>
          <cell r="X716" t="str">
            <v>T-12</v>
          </cell>
          <cell r="Y716">
            <v>29813043</v>
          </cell>
          <cell r="Z716">
            <v>786</v>
          </cell>
          <cell r="AA716" t="str">
            <v>US-5022</v>
          </cell>
          <cell r="AB716">
            <v>63</v>
          </cell>
          <cell r="AC716">
            <v>0.80090447530864206</v>
          </cell>
          <cell r="AD716">
            <v>0</v>
          </cell>
          <cell r="AE716"/>
          <cell r="AF716">
            <v>82</v>
          </cell>
        </row>
        <row r="717">
          <cell r="A717" t="str">
            <v>ACTIVE</v>
          </cell>
          <cell r="B717" t="str">
            <v>320-3399</v>
          </cell>
          <cell r="C717">
            <v>29813051</v>
          </cell>
          <cell r="D717" t="str">
            <v>320-3399</v>
          </cell>
          <cell r="E717" t="str">
            <v>DWV</v>
          </cell>
          <cell r="F717" t="str">
            <v>4 1/6 BEND STREET DWV</v>
          </cell>
          <cell r="G717">
            <v>1.431</v>
          </cell>
          <cell r="H717">
            <v>0.64909015199999998</v>
          </cell>
          <cell r="I717">
            <v>10</v>
          </cell>
          <cell r="J717">
            <v>320</v>
          </cell>
          <cell r="K717">
            <v>135.1712</v>
          </cell>
          <cell r="L717">
            <v>3.3460350000000001</v>
          </cell>
          <cell r="M717" t="str">
            <v>LASCO</v>
          </cell>
          <cell r="N717" t="str">
            <v>320-3399</v>
          </cell>
          <cell r="O717" t="str">
            <v>BOX</v>
          </cell>
          <cell r="P717" t="str">
            <v>D</v>
          </cell>
          <cell r="Q717">
            <v>66.76973995271868</v>
          </cell>
          <cell r="R717">
            <v>75.449806146572101</v>
          </cell>
          <cell r="S717">
            <v>99.29</v>
          </cell>
          <cell r="T717">
            <v>109.11</v>
          </cell>
          <cell r="U717">
            <v>109.11</v>
          </cell>
          <cell r="V717">
            <v>117.32</v>
          </cell>
          <cell r="W717">
            <v>135.1712</v>
          </cell>
          <cell r="X717" t="str">
            <v>T-12</v>
          </cell>
          <cell r="Y717">
            <v>29813051</v>
          </cell>
          <cell r="Z717">
            <v>787</v>
          </cell>
          <cell r="AA717" t="str">
            <v>US-5023</v>
          </cell>
          <cell r="AB717">
            <v>42</v>
          </cell>
          <cell r="AC717">
            <v>0.77249999999999996</v>
          </cell>
          <cell r="AD717">
            <v>0</v>
          </cell>
          <cell r="AE717" t="str">
            <v>Need to Change Class to C</v>
          </cell>
          <cell r="AF717">
            <v>135.1712</v>
          </cell>
        </row>
        <row r="718">
          <cell r="A718" t="str">
            <v>ACTIVE</v>
          </cell>
          <cell r="B718" t="str">
            <v>321-3401</v>
          </cell>
          <cell r="C718">
            <v>29811415</v>
          </cell>
          <cell r="D718" t="str">
            <v>321-3401</v>
          </cell>
          <cell r="E718" t="str">
            <v>DWV</v>
          </cell>
          <cell r="F718" t="str">
            <v>1-1/2 1/8 BEND DWV</v>
          </cell>
          <cell r="G718">
            <v>0.184</v>
          </cell>
          <cell r="H718">
            <v>8.3460928000000004E-2</v>
          </cell>
          <cell r="I718">
            <v>100</v>
          </cell>
          <cell r="J718">
            <v>3200</v>
          </cell>
          <cell r="K718">
            <v>6.83</v>
          </cell>
          <cell r="L718">
            <v>0.15078000000000003</v>
          </cell>
          <cell r="M718" t="str">
            <v>TIGRE</v>
          </cell>
          <cell r="N718" t="str">
            <v>321-3401</v>
          </cell>
          <cell r="O718" t="str">
            <v>BOX</v>
          </cell>
          <cell r="P718" t="str">
            <v>A</v>
          </cell>
          <cell r="Q718">
            <v>3.5574468085106381</v>
          </cell>
          <cell r="R718">
            <v>4.0199148936170204</v>
          </cell>
          <cell r="S718">
            <v>5.29</v>
          </cell>
          <cell r="T718">
            <v>5.81</v>
          </cell>
          <cell r="U718">
            <v>5.81</v>
          </cell>
          <cell r="V718">
            <v>6.27</v>
          </cell>
          <cell r="W718">
            <v>6.83</v>
          </cell>
          <cell r="X718" t="str">
            <v>T-12</v>
          </cell>
          <cell r="Y718">
            <v>29811415</v>
          </cell>
          <cell r="Z718">
            <v>788</v>
          </cell>
          <cell r="AA718" t="str">
            <v>US-5011</v>
          </cell>
          <cell r="AB718">
            <v>222</v>
          </cell>
          <cell r="AC718">
            <v>0.82400000000000007</v>
          </cell>
          <cell r="AD718">
            <v>0</v>
          </cell>
          <cell r="AE718"/>
          <cell r="AF718">
            <v>6.83</v>
          </cell>
        </row>
        <row r="719">
          <cell r="A719" t="str">
            <v>ACTIVE</v>
          </cell>
          <cell r="B719" t="str">
            <v>321-3402</v>
          </cell>
          <cell r="C719">
            <v>29811440</v>
          </cell>
          <cell r="D719" t="str">
            <v>321-3402</v>
          </cell>
          <cell r="E719" t="str">
            <v>DWV</v>
          </cell>
          <cell r="F719" t="str">
            <v>2 1/8 BEND DWV</v>
          </cell>
          <cell r="G719">
            <v>0.28000000000000003</v>
          </cell>
          <cell r="H719">
            <v>0.12700576000000002</v>
          </cell>
          <cell r="I719">
            <v>50</v>
          </cell>
          <cell r="J719">
            <v>1600</v>
          </cell>
          <cell r="K719">
            <v>10.19</v>
          </cell>
          <cell r="L719">
            <v>0.23541000000000001</v>
          </cell>
          <cell r="M719" t="str">
            <v>TIGRE</v>
          </cell>
          <cell r="N719" t="str">
            <v>321-3402</v>
          </cell>
          <cell r="O719" t="str">
            <v>BOX</v>
          </cell>
          <cell r="P719" t="str">
            <v>A</v>
          </cell>
          <cell r="Q719">
            <v>5.2945626477541374</v>
          </cell>
          <cell r="R719">
            <v>5.9828557919621748</v>
          </cell>
          <cell r="S719">
            <v>7.88</v>
          </cell>
          <cell r="T719">
            <v>8.66</v>
          </cell>
          <cell r="U719">
            <v>8.66</v>
          </cell>
          <cell r="V719">
            <v>9.35</v>
          </cell>
          <cell r="W719">
            <v>10.19</v>
          </cell>
          <cell r="X719" t="str">
            <v>T-12</v>
          </cell>
          <cell r="Y719">
            <v>29811440</v>
          </cell>
          <cell r="Z719">
            <v>789</v>
          </cell>
          <cell r="AA719" t="str">
            <v>US-5405</v>
          </cell>
          <cell r="AB719">
            <v>240</v>
          </cell>
          <cell r="AC719">
            <v>0.72099999999999997</v>
          </cell>
          <cell r="AD719">
            <v>0</v>
          </cell>
          <cell r="AE719"/>
          <cell r="AF719">
            <v>10.19</v>
          </cell>
        </row>
        <row r="720">
          <cell r="A720" t="str">
            <v>ACTIVE</v>
          </cell>
          <cell r="B720" t="str">
            <v>321-3403</v>
          </cell>
          <cell r="C720">
            <v>29811490</v>
          </cell>
          <cell r="D720" t="str">
            <v>321-3403</v>
          </cell>
          <cell r="E720" t="str">
            <v>DWV</v>
          </cell>
          <cell r="F720" t="str">
            <v>3 1/8 BEND DWV</v>
          </cell>
          <cell r="G720">
            <v>0.875</v>
          </cell>
          <cell r="H720">
            <v>0.396893</v>
          </cell>
          <cell r="I720">
            <v>20</v>
          </cell>
          <cell r="J720">
            <v>640</v>
          </cell>
          <cell r="K720">
            <v>28.93</v>
          </cell>
          <cell r="L720">
            <v>0.69384000000000012</v>
          </cell>
          <cell r="M720" t="str">
            <v>TIGRE</v>
          </cell>
          <cell r="N720" t="str">
            <v>321-3403</v>
          </cell>
          <cell r="O720" t="str">
            <v>BOX</v>
          </cell>
          <cell r="P720" t="str">
            <v>A</v>
          </cell>
          <cell r="Q720">
            <v>15.06193853427896</v>
          </cell>
          <cell r="R720">
            <v>17.019990543735222</v>
          </cell>
          <cell r="S720">
            <v>22.4</v>
          </cell>
          <cell r="T720">
            <v>24.61</v>
          </cell>
          <cell r="U720">
            <v>24.61</v>
          </cell>
          <cell r="V720">
            <v>26.56</v>
          </cell>
          <cell r="W720">
            <v>28.93</v>
          </cell>
          <cell r="X720" t="str">
            <v>T-12</v>
          </cell>
          <cell r="Y720">
            <v>29811490</v>
          </cell>
          <cell r="Z720">
            <v>790</v>
          </cell>
          <cell r="AA720" t="str">
            <v>US-5046</v>
          </cell>
          <cell r="AB720">
            <v>131</v>
          </cell>
          <cell r="AC720">
            <v>0.71499166666666658</v>
          </cell>
          <cell r="AD720">
            <v>0</v>
          </cell>
          <cell r="AE720"/>
          <cell r="AF720">
            <v>28.93</v>
          </cell>
        </row>
        <row r="721">
          <cell r="A721" t="str">
            <v>ACTIVE</v>
          </cell>
          <cell r="B721" t="str">
            <v>321-3404</v>
          </cell>
          <cell r="C721">
            <v>29811504</v>
          </cell>
          <cell r="D721" t="str">
            <v>321-3404</v>
          </cell>
          <cell r="E721" t="str">
            <v>DWV</v>
          </cell>
          <cell r="F721" t="str">
            <v>4 1/8 BEND DWV</v>
          </cell>
          <cell r="G721">
            <v>1.583</v>
          </cell>
          <cell r="H721">
            <v>0.71803613599999994</v>
          </cell>
          <cell r="I721">
            <v>10</v>
          </cell>
          <cell r="J721">
            <v>320</v>
          </cell>
          <cell r="K721">
            <v>53</v>
          </cell>
          <cell r="L721">
            <v>1.1661300000000001</v>
          </cell>
          <cell r="M721" t="str">
            <v>TIGRE</v>
          </cell>
          <cell r="N721" t="str">
            <v>321-3404</v>
          </cell>
          <cell r="O721" t="str">
            <v>BOX</v>
          </cell>
          <cell r="P721" t="str">
            <v>A</v>
          </cell>
          <cell r="Q721">
            <v>26.410401891252956</v>
          </cell>
          <cell r="R721">
            <v>29.843754137115837</v>
          </cell>
          <cell r="S721">
            <v>41.01</v>
          </cell>
          <cell r="T721">
            <v>45.07</v>
          </cell>
          <cell r="U721">
            <v>45.07</v>
          </cell>
          <cell r="V721">
            <v>48.65</v>
          </cell>
          <cell r="W721">
            <v>53</v>
          </cell>
          <cell r="X721" t="str">
            <v>T-12</v>
          </cell>
          <cell r="Y721">
            <v>29811504</v>
          </cell>
          <cell r="Z721">
            <v>791</v>
          </cell>
          <cell r="AA721" t="str">
            <v>US-4702</v>
          </cell>
          <cell r="AB721">
            <v>80</v>
          </cell>
          <cell r="AC721">
            <v>0.72099999999999997</v>
          </cell>
          <cell r="AD721">
            <v>0</v>
          </cell>
          <cell r="AE721"/>
          <cell r="AF721">
            <v>53</v>
          </cell>
        </row>
        <row r="722">
          <cell r="A722" t="str">
            <v>ACTIVE</v>
          </cell>
          <cell r="B722" t="str">
            <v>321-3405</v>
          </cell>
          <cell r="C722">
            <v>29811520</v>
          </cell>
          <cell r="D722" t="str">
            <v>321-3405</v>
          </cell>
          <cell r="E722" t="str">
            <v>DWV</v>
          </cell>
          <cell r="F722" t="str">
            <v>6 1/8 BEND DWV</v>
          </cell>
          <cell r="G722">
            <v>3.1459999999999999</v>
          </cell>
          <cell r="H722">
            <v>1.427000432</v>
          </cell>
          <cell r="I722">
            <v>3</v>
          </cell>
          <cell r="J722">
            <v>72</v>
          </cell>
          <cell r="K722">
            <v>196.24</v>
          </cell>
          <cell r="L722">
            <v>2.7862800000000001</v>
          </cell>
          <cell r="M722" t="str">
            <v>TIGRE</v>
          </cell>
          <cell r="N722" t="str">
            <v>321-3405</v>
          </cell>
          <cell r="O722" t="str">
            <v>BOX</v>
          </cell>
          <cell r="P722" t="str">
            <v>B</v>
          </cell>
          <cell r="Q722">
            <v>102.73947990543735</v>
          </cell>
          <cell r="R722">
            <v>116.0956122931442</v>
          </cell>
          <cell r="S722">
            <v>152.78</v>
          </cell>
          <cell r="T722">
            <v>167.9</v>
          </cell>
          <cell r="U722">
            <v>167.9</v>
          </cell>
          <cell r="V722">
            <v>180.54</v>
          </cell>
          <cell r="W722">
            <v>196.24</v>
          </cell>
          <cell r="X722" t="str">
            <v>T-13</v>
          </cell>
          <cell r="Y722">
            <v>29811520</v>
          </cell>
          <cell r="Z722">
            <v>792</v>
          </cell>
          <cell r="AA722" t="str">
            <v>US-297</v>
          </cell>
          <cell r="AB722">
            <v>19</v>
          </cell>
          <cell r="AC722">
            <v>0.85489999999999999</v>
          </cell>
          <cell r="AD722">
            <v>0</v>
          </cell>
          <cell r="AE722"/>
          <cell r="AF722">
            <v>196.24</v>
          </cell>
        </row>
        <row r="723">
          <cell r="A723" t="str">
            <v>ACTIVE</v>
          </cell>
          <cell r="B723" t="str">
            <v>323-3408</v>
          </cell>
          <cell r="C723">
            <v>29812810</v>
          </cell>
          <cell r="D723" t="str">
            <v>323-3408</v>
          </cell>
          <cell r="E723" t="str">
            <v>DWV</v>
          </cell>
          <cell r="F723" t="str">
            <v>1-1/2 1/8 BEND STREET DWV</v>
          </cell>
          <cell r="G723">
            <v>0.17</v>
          </cell>
          <cell r="H723">
            <v>7.7110640000000008E-2</v>
          </cell>
          <cell r="I723">
            <v>100</v>
          </cell>
          <cell r="J723">
            <v>3200</v>
          </cell>
          <cell r="K723">
            <v>6.55</v>
          </cell>
          <cell r="L723">
            <v>0.13902</v>
          </cell>
          <cell r="M723" t="str">
            <v>TIGRE</v>
          </cell>
          <cell r="N723" t="str">
            <v>323-3408</v>
          </cell>
          <cell r="O723" t="str">
            <v>BOX</v>
          </cell>
          <cell r="P723" t="str">
            <v>A</v>
          </cell>
          <cell r="Q723">
            <v>3.4014184397163123</v>
          </cell>
          <cell r="R723">
            <v>3.8436028368794326</v>
          </cell>
          <cell r="S723">
            <v>5.0599999999999996</v>
          </cell>
          <cell r="T723">
            <v>5.57</v>
          </cell>
          <cell r="U723">
            <v>5.57</v>
          </cell>
          <cell r="V723">
            <v>6.01</v>
          </cell>
          <cell r="W723">
            <v>6.55</v>
          </cell>
          <cell r="X723" t="str">
            <v>T-12</v>
          </cell>
          <cell r="Y723">
            <v>29812810</v>
          </cell>
          <cell r="Z723">
            <v>796</v>
          </cell>
          <cell r="AA723" t="str">
            <v>US-5011</v>
          </cell>
          <cell r="AB723">
            <v>222</v>
          </cell>
          <cell r="AC723">
            <v>0.82400000000000007</v>
          </cell>
          <cell r="AD723">
            <v>0</v>
          </cell>
          <cell r="AE723"/>
          <cell r="AF723">
            <v>6.55</v>
          </cell>
        </row>
        <row r="724">
          <cell r="A724" t="str">
            <v>ACTIVE</v>
          </cell>
          <cell r="B724" t="str">
            <v>323-3409</v>
          </cell>
          <cell r="C724">
            <v>29812845</v>
          </cell>
          <cell r="D724" t="str">
            <v>323-3409</v>
          </cell>
          <cell r="E724" t="str">
            <v>DWV</v>
          </cell>
          <cell r="F724" t="str">
            <v>2 1/8 BEND STREET DWV</v>
          </cell>
          <cell r="G724">
            <v>0.26400000000000001</v>
          </cell>
          <cell r="H724">
            <v>0.11974828800000001</v>
          </cell>
          <cell r="I724">
            <v>50</v>
          </cell>
          <cell r="J724">
            <v>2250</v>
          </cell>
          <cell r="K724">
            <v>10.39</v>
          </cell>
          <cell r="L724">
            <v>0.22218000000000002</v>
          </cell>
          <cell r="M724" t="str">
            <v>TIGRE</v>
          </cell>
          <cell r="N724" t="str">
            <v>323-3409</v>
          </cell>
          <cell r="O724" t="str">
            <v>BOX</v>
          </cell>
          <cell r="P724" t="str">
            <v>A</v>
          </cell>
          <cell r="Q724">
            <v>5.4089834515366428</v>
          </cell>
          <cell r="R724">
            <v>6.1121513002364054</v>
          </cell>
          <cell r="S724">
            <v>8.0399999999999991</v>
          </cell>
          <cell r="T724">
            <v>8.84</v>
          </cell>
          <cell r="U724">
            <v>8.84</v>
          </cell>
          <cell r="V724">
            <v>9.5399999999999991</v>
          </cell>
          <cell r="W724">
            <v>10.39</v>
          </cell>
          <cell r="X724" t="str">
            <v>T-11</v>
          </cell>
          <cell r="Y724">
            <v>29812845</v>
          </cell>
          <cell r="Z724">
            <v>797</v>
          </cell>
          <cell r="AA724" t="str">
            <v>US-5405</v>
          </cell>
          <cell r="AB724">
            <v>240</v>
          </cell>
          <cell r="AC724">
            <v>0.77249999999999996</v>
          </cell>
          <cell r="AD724">
            <v>0</v>
          </cell>
          <cell r="AE724"/>
          <cell r="AF724">
            <v>10.39</v>
          </cell>
        </row>
        <row r="725">
          <cell r="A725" t="str">
            <v>ACTIVE</v>
          </cell>
          <cell r="B725" t="str">
            <v>323-3410</v>
          </cell>
          <cell r="C725">
            <v>29812896</v>
          </cell>
          <cell r="D725" t="str">
            <v>323-3410</v>
          </cell>
          <cell r="E725" t="str">
            <v>DWV</v>
          </cell>
          <cell r="F725" t="str">
            <v>3 1/8 BEND STREET DWV</v>
          </cell>
          <cell r="G725">
            <v>0.875</v>
          </cell>
          <cell r="H725">
            <v>0.396893</v>
          </cell>
          <cell r="I725">
            <v>20</v>
          </cell>
          <cell r="J725">
            <v>640</v>
          </cell>
          <cell r="K725">
            <v>27.43</v>
          </cell>
          <cell r="L725">
            <v>0.64260000000000006</v>
          </cell>
          <cell r="M725" t="str">
            <v>TIGRE</v>
          </cell>
          <cell r="N725" t="str">
            <v>323-3410</v>
          </cell>
          <cell r="O725" t="str">
            <v>BOX</v>
          </cell>
          <cell r="P725" t="str">
            <v>A</v>
          </cell>
          <cell r="Q725">
            <v>14.271394799054374</v>
          </cell>
          <cell r="R725">
            <v>16.126676122931439</v>
          </cell>
          <cell r="S725">
            <v>21.23</v>
          </cell>
          <cell r="T725">
            <v>23.33</v>
          </cell>
          <cell r="U725">
            <v>23.33</v>
          </cell>
          <cell r="V725">
            <v>25.18</v>
          </cell>
          <cell r="W725">
            <v>27.43</v>
          </cell>
          <cell r="X725" t="str">
            <v>T-12</v>
          </cell>
          <cell r="Y725">
            <v>29812896</v>
          </cell>
          <cell r="Z725">
            <v>798</v>
          </cell>
          <cell r="AA725" t="str">
            <v>US-5046</v>
          </cell>
          <cell r="AB725">
            <v>131</v>
          </cell>
          <cell r="AC725">
            <v>0.77249999999999996</v>
          </cell>
          <cell r="AD725">
            <v>0</v>
          </cell>
          <cell r="AE725"/>
          <cell r="AF725">
            <v>27.43</v>
          </cell>
        </row>
        <row r="726">
          <cell r="A726" t="str">
            <v>ACTIVE</v>
          </cell>
          <cell r="B726" t="str">
            <v>323-3411</v>
          </cell>
          <cell r="C726">
            <v>29812900</v>
          </cell>
          <cell r="D726" t="str">
            <v>323-3411</v>
          </cell>
          <cell r="E726" t="str">
            <v>DWV</v>
          </cell>
          <cell r="F726" t="str">
            <v>4 1/8 BEND STREET DWV</v>
          </cell>
          <cell r="G726">
            <v>1.2969999999999999</v>
          </cell>
          <cell r="H726">
            <v>0.58830882399999995</v>
          </cell>
          <cell r="I726">
            <v>10</v>
          </cell>
          <cell r="J726">
            <v>320</v>
          </cell>
          <cell r="K726">
            <v>47.03</v>
          </cell>
          <cell r="L726">
            <v>1.1993100000000001</v>
          </cell>
          <cell r="M726" t="str">
            <v>TIGRE</v>
          </cell>
          <cell r="N726" t="str">
            <v>323-3411</v>
          </cell>
          <cell r="O726" t="str">
            <v>BOX</v>
          </cell>
          <cell r="P726" t="str">
            <v>A</v>
          </cell>
          <cell r="Q726">
            <v>24.475650118203308</v>
          </cell>
          <cell r="R726">
            <v>27.657484633569737</v>
          </cell>
          <cell r="S726">
            <v>36.4</v>
          </cell>
          <cell r="T726">
            <v>40</v>
          </cell>
          <cell r="U726">
            <v>40</v>
          </cell>
          <cell r="V726">
            <v>43.17</v>
          </cell>
          <cell r="W726">
            <v>47.03</v>
          </cell>
          <cell r="X726" t="str">
            <v>T-12</v>
          </cell>
          <cell r="Y726">
            <v>29812900</v>
          </cell>
          <cell r="Z726">
            <v>799</v>
          </cell>
          <cell r="AA726" t="str">
            <v>US-4702</v>
          </cell>
          <cell r="AB726">
            <v>82</v>
          </cell>
          <cell r="AC726">
            <v>0.72099999999999997</v>
          </cell>
          <cell r="AD726">
            <v>0</v>
          </cell>
          <cell r="AE726"/>
          <cell r="AF726">
            <v>47.03</v>
          </cell>
        </row>
        <row r="727">
          <cell r="A727" t="str">
            <v>ACTIVE</v>
          </cell>
          <cell r="B727" t="str">
            <v>323-3412</v>
          </cell>
          <cell r="C727">
            <v>29819173</v>
          </cell>
          <cell r="D727" t="str">
            <v>323-3412</v>
          </cell>
          <cell r="E727" t="str">
            <v>DWV</v>
          </cell>
          <cell r="F727" t="str">
            <v>6 1/8 BEND STREET DWV</v>
          </cell>
          <cell r="G727">
            <v>3.1549999999999998</v>
          </cell>
          <cell r="H727">
            <v>1.4310827599999998</v>
          </cell>
          <cell r="I727">
            <v>3</v>
          </cell>
          <cell r="J727">
            <v>96</v>
          </cell>
          <cell r="K727">
            <v>232.43</v>
          </cell>
          <cell r="L727">
            <v>2.6517750000000002</v>
          </cell>
          <cell r="M727" t="str">
            <v>TIGRE</v>
          </cell>
          <cell r="N727" t="str">
            <v>323-3412</v>
          </cell>
          <cell r="O727" t="str">
            <v>BOX</v>
          </cell>
          <cell r="P727" t="str">
            <v>B</v>
          </cell>
          <cell r="Q727">
            <v>121.69172576832152</v>
          </cell>
          <cell r="R727">
            <v>137.51165011820331</v>
          </cell>
          <cell r="S727">
            <v>180.97</v>
          </cell>
          <cell r="T727">
            <v>198.87</v>
          </cell>
          <cell r="U727">
            <v>198.87</v>
          </cell>
          <cell r="V727">
            <v>213.84</v>
          </cell>
          <cell r="W727">
            <v>232.43</v>
          </cell>
          <cell r="X727" t="str">
            <v>T-12</v>
          </cell>
          <cell r="Y727">
            <v>29819173</v>
          </cell>
          <cell r="Z727">
            <v>800</v>
          </cell>
          <cell r="AA727" t="str">
            <v>US-297</v>
          </cell>
          <cell r="AB727">
            <v>18</v>
          </cell>
          <cell r="AC727">
            <v>0.85489999999999999</v>
          </cell>
          <cell r="AD727">
            <v>0</v>
          </cell>
          <cell r="AE727"/>
          <cell r="AF727">
            <v>232.43</v>
          </cell>
        </row>
        <row r="728">
          <cell r="A728" t="str">
            <v>ACTIVE</v>
          </cell>
          <cell r="B728" t="str">
            <v>324-3416</v>
          </cell>
          <cell r="C728">
            <v>29813523</v>
          </cell>
          <cell r="D728" t="str">
            <v>324-3416</v>
          </cell>
          <cell r="E728" t="str">
            <v>DWV</v>
          </cell>
          <cell r="F728" t="str">
            <v>1-1/2 1/16 BEND DWV</v>
          </cell>
          <cell r="G728">
            <v>0.13500000000000001</v>
          </cell>
          <cell r="H728">
            <v>6.1234920000000005E-2</v>
          </cell>
          <cell r="I728">
            <v>50</v>
          </cell>
          <cell r="J728">
            <v>4000</v>
          </cell>
          <cell r="K728">
            <v>9.7200000000000006</v>
          </cell>
          <cell r="L728">
            <v>0.11560500000000001</v>
          </cell>
          <cell r="M728" t="str">
            <v>TIGRE</v>
          </cell>
          <cell r="N728" t="str">
            <v>324-3416</v>
          </cell>
          <cell r="O728" t="str">
            <v>BOX</v>
          </cell>
          <cell r="P728" t="str">
            <v>B</v>
          </cell>
          <cell r="Q728">
            <v>4.8368794326241131</v>
          </cell>
          <cell r="R728">
            <v>5.4656737588652478</v>
          </cell>
          <cell r="S728">
            <v>7.52</v>
          </cell>
          <cell r="T728">
            <v>8.26</v>
          </cell>
          <cell r="U728">
            <v>8.26</v>
          </cell>
          <cell r="V728">
            <v>8.92</v>
          </cell>
          <cell r="W728">
            <v>9.7200000000000006</v>
          </cell>
          <cell r="X728" t="str">
            <v>T-9</v>
          </cell>
          <cell r="Y728">
            <v>29813523</v>
          </cell>
          <cell r="Z728">
            <v>804</v>
          </cell>
          <cell r="AA728" t="str">
            <v>US-267</v>
          </cell>
          <cell r="AB728">
            <v>144</v>
          </cell>
          <cell r="AC728">
            <v>0.8034</v>
          </cell>
          <cell r="AD728">
            <v>0</v>
          </cell>
          <cell r="AE728"/>
          <cell r="AF728">
            <v>9.7200000000000006</v>
          </cell>
        </row>
        <row r="729">
          <cell r="A729" t="str">
            <v>ACTIVE</v>
          </cell>
          <cell r="B729" t="str">
            <v>324-3417</v>
          </cell>
          <cell r="C729">
            <v>29813531</v>
          </cell>
          <cell r="D729" t="str">
            <v>324-3417</v>
          </cell>
          <cell r="E729" t="str">
            <v>DWV</v>
          </cell>
          <cell r="F729" t="str">
            <v>2 1/16 BEND DWV</v>
          </cell>
          <cell r="G729">
            <v>0.19500000000000001</v>
          </cell>
          <cell r="H729">
            <v>8.8450440000000005E-2</v>
          </cell>
          <cell r="I729">
            <v>25</v>
          </cell>
          <cell r="J729">
            <v>2000</v>
          </cell>
          <cell r="K729">
            <v>11.5</v>
          </cell>
          <cell r="L729">
            <v>0.17083500000000001</v>
          </cell>
          <cell r="M729" t="str">
            <v>TIGRE</v>
          </cell>
          <cell r="N729" t="str">
            <v>324-3417</v>
          </cell>
          <cell r="O729" t="str">
            <v>BOX</v>
          </cell>
          <cell r="P729" t="str">
            <v>A</v>
          </cell>
          <cell r="Q729">
            <v>5.9810874704491725</v>
          </cell>
          <cell r="R729">
            <v>6.7586288416075639</v>
          </cell>
          <cell r="S729">
            <v>8.9</v>
          </cell>
          <cell r="T729">
            <v>9.7799999999999994</v>
          </cell>
          <cell r="U729">
            <v>9.7799999999999994</v>
          </cell>
          <cell r="V729">
            <v>10.56</v>
          </cell>
          <cell r="W729">
            <v>11.5</v>
          </cell>
          <cell r="X729" t="str">
            <v>T-9</v>
          </cell>
          <cell r="Y729">
            <v>29813531</v>
          </cell>
          <cell r="Z729">
            <v>805</v>
          </cell>
          <cell r="AA729" t="str">
            <v>US-269</v>
          </cell>
          <cell r="AB729">
            <v>133</v>
          </cell>
          <cell r="AC729">
            <v>0.8034</v>
          </cell>
          <cell r="AD729">
            <v>0</v>
          </cell>
          <cell r="AE729"/>
          <cell r="AF729">
            <v>11.5</v>
          </cell>
        </row>
        <row r="730">
          <cell r="A730" t="str">
            <v>ACTIVE</v>
          </cell>
          <cell r="B730" t="str">
            <v>324-3418</v>
          </cell>
          <cell r="C730">
            <v>29813540</v>
          </cell>
          <cell r="D730" t="str">
            <v>324-3418</v>
          </cell>
          <cell r="E730" t="str">
            <v>DWV</v>
          </cell>
          <cell r="F730" t="str">
            <v>3 1/16 BEND DWV</v>
          </cell>
          <cell r="G730">
            <v>0.66</v>
          </cell>
          <cell r="H730">
            <v>0.29937072000000003</v>
          </cell>
          <cell r="I730">
            <v>20</v>
          </cell>
          <cell r="J730">
            <v>900</v>
          </cell>
          <cell r="K730">
            <v>28.38</v>
          </cell>
          <cell r="L730">
            <v>0.54841499999999999</v>
          </cell>
          <cell r="M730" t="str">
            <v>TIGRE</v>
          </cell>
          <cell r="N730" t="str">
            <v>324-3418</v>
          </cell>
          <cell r="O730" t="str">
            <v>BOX</v>
          </cell>
          <cell r="P730" t="str">
            <v>A</v>
          </cell>
          <cell r="Q730">
            <v>14.853900709219857</v>
          </cell>
          <cell r="R730">
            <v>16.784907801418438</v>
          </cell>
          <cell r="S730">
            <v>22.1</v>
          </cell>
          <cell r="T730">
            <v>24.28</v>
          </cell>
          <cell r="U730">
            <v>24.28</v>
          </cell>
          <cell r="V730">
            <v>26.11</v>
          </cell>
          <cell r="W730">
            <v>28.38</v>
          </cell>
          <cell r="X730" t="str">
            <v>T-11</v>
          </cell>
          <cell r="Y730">
            <v>29813540</v>
          </cell>
          <cell r="Z730">
            <v>806</v>
          </cell>
          <cell r="AA730" t="str">
            <v>US-268</v>
          </cell>
          <cell r="AB730">
            <v>67</v>
          </cell>
          <cell r="AC730">
            <v>0.82400000000000007</v>
          </cell>
          <cell r="AD730">
            <v>0</v>
          </cell>
          <cell r="AE730"/>
          <cell r="AF730">
            <v>28.38</v>
          </cell>
        </row>
        <row r="731">
          <cell r="A731" t="str">
            <v>ACTIVE</v>
          </cell>
          <cell r="B731" t="str">
            <v>324-3419</v>
          </cell>
          <cell r="C731">
            <v>29813558</v>
          </cell>
          <cell r="D731" t="str">
            <v>324-3419</v>
          </cell>
          <cell r="E731" t="str">
            <v>DWV</v>
          </cell>
          <cell r="F731" t="str">
            <v>4 1/16 BEND DWV</v>
          </cell>
          <cell r="G731">
            <v>1.1459999999999999</v>
          </cell>
          <cell r="H731">
            <v>0.51981643199999994</v>
          </cell>
          <cell r="I731">
            <v>15</v>
          </cell>
          <cell r="J731">
            <v>480</v>
          </cell>
          <cell r="K731">
            <v>44.86</v>
          </cell>
          <cell r="L731">
            <v>0.92620500000000006</v>
          </cell>
          <cell r="M731" t="str">
            <v>TIGRE</v>
          </cell>
          <cell r="N731" t="str">
            <v>324-3419</v>
          </cell>
          <cell r="O731" t="str">
            <v>BOX</v>
          </cell>
          <cell r="P731" t="str">
            <v>A</v>
          </cell>
          <cell r="Q731">
            <v>23.487470449172577</v>
          </cell>
          <cell r="R731">
            <v>26.54084160756501</v>
          </cell>
          <cell r="S731">
            <v>34.92</v>
          </cell>
          <cell r="T731">
            <v>38.380000000000003</v>
          </cell>
          <cell r="U731">
            <v>38.380000000000003</v>
          </cell>
          <cell r="V731">
            <v>41.27</v>
          </cell>
          <cell r="W731">
            <v>44.86</v>
          </cell>
          <cell r="X731" t="str">
            <v>T-12</v>
          </cell>
          <cell r="Y731">
            <v>29813558</v>
          </cell>
          <cell r="Z731">
            <v>807</v>
          </cell>
          <cell r="AA731" t="str">
            <v>US-270</v>
          </cell>
          <cell r="AB731">
            <v>51</v>
          </cell>
          <cell r="AC731">
            <v>0.71499166666666658</v>
          </cell>
          <cell r="AD731">
            <v>0</v>
          </cell>
          <cell r="AE731"/>
          <cell r="AF731">
            <v>44.86</v>
          </cell>
        </row>
        <row r="732">
          <cell r="A732" t="str">
            <v>ACTIVE</v>
          </cell>
          <cell r="B732" t="str">
            <v>324-3420</v>
          </cell>
          <cell r="C732">
            <v>29813574</v>
          </cell>
          <cell r="D732" t="str">
            <v>324-3420</v>
          </cell>
          <cell r="E732" t="str">
            <v>DWV</v>
          </cell>
          <cell r="F732" t="str">
            <v>6 1/16 BEND DWV</v>
          </cell>
          <cell r="G732">
            <v>3.0859999999999999</v>
          </cell>
          <cell r="H732">
            <v>1.3997849119999999</v>
          </cell>
          <cell r="I732">
            <v>3</v>
          </cell>
          <cell r="J732">
            <v>96</v>
          </cell>
          <cell r="K732">
            <v>259.07</v>
          </cell>
          <cell r="L732">
            <v>2.6754000000000002</v>
          </cell>
          <cell r="M732" t="str">
            <v>TIGRE</v>
          </cell>
          <cell r="N732" t="str">
            <v>324-3420</v>
          </cell>
          <cell r="O732" t="str">
            <v>BOX</v>
          </cell>
          <cell r="P732" t="str">
            <v>B</v>
          </cell>
          <cell r="Q732">
            <v>135.64066193853429</v>
          </cell>
          <cell r="R732">
            <v>153.27394799054375</v>
          </cell>
          <cell r="S732">
            <v>201.71</v>
          </cell>
          <cell r="T732">
            <v>221.66</v>
          </cell>
          <cell r="U732">
            <v>221.66</v>
          </cell>
          <cell r="V732">
            <v>238.34</v>
          </cell>
          <cell r="W732">
            <v>259.07</v>
          </cell>
          <cell r="X732" t="str">
            <v>T-12</v>
          </cell>
          <cell r="Y732">
            <v>29813574</v>
          </cell>
          <cell r="Z732">
            <v>808</v>
          </cell>
          <cell r="AA732" t="str">
            <v>US-5024</v>
          </cell>
          <cell r="AB732">
            <v>21</v>
          </cell>
          <cell r="AC732">
            <v>0.80090447530864206</v>
          </cell>
          <cell r="AD732">
            <v>0</v>
          </cell>
          <cell r="AE732"/>
          <cell r="AF732">
            <v>259.07</v>
          </cell>
        </row>
        <row r="733">
          <cell r="A733" t="str">
            <v>ACTIVE</v>
          </cell>
          <cell r="B733" t="str">
            <v>326-3421</v>
          </cell>
          <cell r="C733">
            <v>29813647</v>
          </cell>
          <cell r="D733" t="str">
            <v>326-3421</v>
          </cell>
          <cell r="E733" t="str">
            <v>DWV</v>
          </cell>
          <cell r="F733" t="str">
            <v>1-1/2 1/16 BEND STREET DWV</v>
          </cell>
          <cell r="G733">
            <v>0.14799999999999999</v>
          </cell>
          <cell r="H733">
            <v>6.7131615999999991E-2</v>
          </cell>
          <cell r="I733">
            <v>50</v>
          </cell>
          <cell r="J733">
            <v>4000</v>
          </cell>
          <cell r="K733">
            <v>26.3</v>
          </cell>
          <cell r="L733">
            <v>0.12159</v>
          </cell>
          <cell r="M733" t="str">
            <v>TIGRE</v>
          </cell>
          <cell r="N733" t="str">
            <v>326-3421</v>
          </cell>
          <cell r="O733" t="str">
            <v>BOX</v>
          </cell>
          <cell r="P733" t="str">
            <v>A</v>
          </cell>
          <cell r="Q733">
            <v>13.688888888888888</v>
          </cell>
          <cell r="R733">
            <v>15.468444444444442</v>
          </cell>
          <cell r="S733">
            <v>20.350000000000001</v>
          </cell>
          <cell r="T733">
            <v>22.37</v>
          </cell>
          <cell r="U733">
            <v>22.37</v>
          </cell>
          <cell r="V733">
            <v>24.14</v>
          </cell>
          <cell r="W733">
            <v>26.3</v>
          </cell>
          <cell r="X733" t="str">
            <v>T-9</v>
          </cell>
          <cell r="Y733">
            <v>29813647</v>
          </cell>
          <cell r="Z733">
            <v>812</v>
          </cell>
          <cell r="AA733" t="str">
            <v>US-267</v>
          </cell>
          <cell r="AB733">
            <v>144</v>
          </cell>
          <cell r="AC733">
            <v>0.8034</v>
          </cell>
          <cell r="AD733">
            <v>0</v>
          </cell>
          <cell r="AE733"/>
          <cell r="AF733">
            <v>26.3</v>
          </cell>
        </row>
        <row r="734">
          <cell r="A734" t="str">
            <v>ACTIVE</v>
          </cell>
          <cell r="B734" t="str">
            <v>326-3422</v>
          </cell>
          <cell r="C734">
            <v>29813655</v>
          </cell>
          <cell r="D734" t="str">
            <v>326-3422</v>
          </cell>
          <cell r="E734" t="str">
            <v>DWV</v>
          </cell>
          <cell r="F734" t="str">
            <v>2 1/16 BEND STREET DWV</v>
          </cell>
          <cell r="G734">
            <v>0.19</v>
          </cell>
          <cell r="H734">
            <v>8.6182480000000006E-2</v>
          </cell>
          <cell r="I734">
            <v>25</v>
          </cell>
          <cell r="J734">
            <v>2000</v>
          </cell>
          <cell r="K734">
            <v>28.14</v>
          </cell>
          <cell r="L734">
            <v>0.16778999999999999</v>
          </cell>
          <cell r="M734" t="str">
            <v>TIGRE</v>
          </cell>
          <cell r="N734" t="str">
            <v>326-3422</v>
          </cell>
          <cell r="O734" t="str">
            <v>BOX</v>
          </cell>
          <cell r="P734" t="str">
            <v>A</v>
          </cell>
          <cell r="Q734">
            <v>14.645862884160756</v>
          </cell>
          <cell r="R734">
            <v>16.549825059101654</v>
          </cell>
          <cell r="S734">
            <v>21.77</v>
          </cell>
          <cell r="T734">
            <v>23.93</v>
          </cell>
          <cell r="U734">
            <v>23.93</v>
          </cell>
          <cell r="V734">
            <v>25.83</v>
          </cell>
          <cell r="W734">
            <v>28.14</v>
          </cell>
          <cell r="X734" t="str">
            <v>T-9</v>
          </cell>
          <cell r="Y734">
            <v>29813655</v>
          </cell>
          <cell r="Z734">
            <v>813</v>
          </cell>
          <cell r="AA734" t="str">
            <v>US-269</v>
          </cell>
          <cell r="AB734">
            <v>133</v>
          </cell>
          <cell r="AC734">
            <v>0.8034</v>
          </cell>
          <cell r="AD734">
            <v>0</v>
          </cell>
          <cell r="AE734"/>
          <cell r="AF734">
            <v>28.14</v>
          </cell>
        </row>
        <row r="735">
          <cell r="A735" t="str">
            <v>ACTIVE</v>
          </cell>
          <cell r="B735" t="str">
            <v>326-3423</v>
          </cell>
          <cell r="C735">
            <v>29813663</v>
          </cell>
          <cell r="D735" t="str">
            <v>326-3423</v>
          </cell>
          <cell r="E735" t="str">
            <v>DWV</v>
          </cell>
          <cell r="F735" t="str">
            <v>3 1/16 BEND STREET DWV</v>
          </cell>
          <cell r="G735">
            <v>0.625</v>
          </cell>
          <cell r="H735">
            <v>0.283495</v>
          </cell>
          <cell r="I735">
            <v>20</v>
          </cell>
          <cell r="J735">
            <v>900</v>
          </cell>
          <cell r="K735">
            <v>43.96</v>
          </cell>
          <cell r="L735">
            <v>0.50799000000000005</v>
          </cell>
          <cell r="M735" t="str">
            <v>TIGRE</v>
          </cell>
          <cell r="N735" t="str">
            <v>326-3423</v>
          </cell>
          <cell r="O735" t="str">
            <v>BOX</v>
          </cell>
          <cell r="P735" t="str">
            <v>A</v>
          </cell>
          <cell r="Q735">
            <v>23.019385342789601</v>
          </cell>
          <cell r="R735">
            <v>26.011905437352247</v>
          </cell>
          <cell r="S735">
            <v>34.229999999999997</v>
          </cell>
          <cell r="T735">
            <v>37.61</v>
          </cell>
          <cell r="U735">
            <v>37.61</v>
          </cell>
          <cell r="V735">
            <v>40.44</v>
          </cell>
          <cell r="W735">
            <v>43.96</v>
          </cell>
          <cell r="X735" t="str">
            <v>T-11</v>
          </cell>
          <cell r="Y735">
            <v>29813663</v>
          </cell>
          <cell r="Z735">
            <v>814</v>
          </cell>
          <cell r="AA735" t="str">
            <v>US-268</v>
          </cell>
          <cell r="AB735">
            <v>65</v>
          </cell>
          <cell r="AC735">
            <v>0.82400000000000007</v>
          </cell>
          <cell r="AD735">
            <v>0</v>
          </cell>
          <cell r="AE735"/>
          <cell r="AF735">
            <v>43.96</v>
          </cell>
        </row>
        <row r="736">
          <cell r="A736" t="str">
            <v>ACTIVE</v>
          </cell>
          <cell r="B736" t="str">
            <v>326-3424</v>
          </cell>
          <cell r="C736">
            <v>29813671</v>
          </cell>
          <cell r="D736" t="str">
            <v>326-3424</v>
          </cell>
          <cell r="E736" t="str">
            <v>DWV</v>
          </cell>
          <cell r="F736" t="str">
            <v>4 1/16 BEND STREET DWV</v>
          </cell>
          <cell r="G736">
            <v>1.077</v>
          </cell>
          <cell r="H736">
            <v>0.48851858399999998</v>
          </cell>
          <cell r="I736">
            <v>10</v>
          </cell>
          <cell r="J736">
            <v>320</v>
          </cell>
          <cell r="K736">
            <v>63.78</v>
          </cell>
          <cell r="L736">
            <v>0.89249999999999996</v>
          </cell>
          <cell r="M736" t="str">
            <v>TIGRE</v>
          </cell>
          <cell r="N736" t="str">
            <v>326-3424</v>
          </cell>
          <cell r="O736" t="str">
            <v>BOX</v>
          </cell>
          <cell r="P736" t="str">
            <v>B</v>
          </cell>
          <cell r="Q736">
            <v>33.390070921985817</v>
          </cell>
          <cell r="R736">
            <v>37.730780141843972</v>
          </cell>
          <cell r="S736">
            <v>49.66</v>
          </cell>
          <cell r="T736">
            <v>54.57</v>
          </cell>
          <cell r="U736">
            <v>54.57</v>
          </cell>
          <cell r="V736">
            <v>58.68</v>
          </cell>
          <cell r="W736">
            <v>63.78</v>
          </cell>
          <cell r="X736" t="str">
            <v>T-12</v>
          </cell>
          <cell r="Y736">
            <v>29813671</v>
          </cell>
          <cell r="Z736">
            <v>815</v>
          </cell>
          <cell r="AA736" t="str">
            <v>US-270</v>
          </cell>
          <cell r="AB736">
            <v>48</v>
          </cell>
          <cell r="AC736">
            <v>0.71499166666666658</v>
          </cell>
          <cell r="AD736">
            <v>0</v>
          </cell>
          <cell r="AE736"/>
          <cell r="AF736">
            <v>63.78</v>
          </cell>
        </row>
        <row r="737">
          <cell r="A737" t="str">
            <v>ACTIVE</v>
          </cell>
          <cell r="B737" t="str">
            <v>326-3425</v>
          </cell>
          <cell r="C737">
            <v>29813680</v>
          </cell>
          <cell r="D737" t="str">
            <v>326-3425</v>
          </cell>
          <cell r="E737" t="str">
            <v>DWV</v>
          </cell>
          <cell r="F737" t="str">
            <v>6 1/16 BEND STREET DWV</v>
          </cell>
          <cell r="G737">
            <v>2.8860000000000001</v>
          </cell>
          <cell r="H737">
            <v>1.309066512</v>
          </cell>
          <cell r="I737">
            <v>5</v>
          </cell>
          <cell r="J737">
            <v>120</v>
          </cell>
          <cell r="K737">
            <v>251</v>
          </cell>
          <cell r="L737">
            <v>2.4367350000000001</v>
          </cell>
          <cell r="M737" t="str">
            <v>TIGRE</v>
          </cell>
          <cell r="N737" t="str">
            <v>326-3425</v>
          </cell>
          <cell r="O737" t="str">
            <v>BOX</v>
          </cell>
          <cell r="P737" t="str">
            <v>C</v>
          </cell>
          <cell r="Q737">
            <v>131.41749408983452</v>
          </cell>
          <cell r="R737">
            <v>148.501768321513</v>
          </cell>
          <cell r="S737">
            <v>195.43</v>
          </cell>
          <cell r="T737">
            <v>214.76</v>
          </cell>
          <cell r="U737">
            <v>214.76</v>
          </cell>
          <cell r="V737">
            <v>230.92</v>
          </cell>
          <cell r="W737">
            <v>251</v>
          </cell>
          <cell r="X737" t="str">
            <v>T-13</v>
          </cell>
          <cell r="Y737">
            <v>29813680</v>
          </cell>
          <cell r="Z737">
            <v>816</v>
          </cell>
          <cell r="AA737" t="str">
            <v>US-5024</v>
          </cell>
          <cell r="AB737">
            <v>20</v>
          </cell>
          <cell r="AC737">
            <v>0.80090447530864206</v>
          </cell>
          <cell r="AD737">
            <v>0</v>
          </cell>
          <cell r="AE737"/>
          <cell r="AF737">
            <v>251</v>
          </cell>
        </row>
        <row r="738">
          <cell r="A738" t="str">
            <v>ACTIVE</v>
          </cell>
          <cell r="B738" t="str">
            <v>327-3426</v>
          </cell>
          <cell r="C738">
            <v>29811725</v>
          </cell>
          <cell r="D738" t="str">
            <v>327-3426</v>
          </cell>
          <cell r="E738" t="str">
            <v>DWV</v>
          </cell>
          <cell r="F738" t="str">
            <v>1-1/2 DOUBLE 1/4 BEND DWV</v>
          </cell>
          <cell r="G738">
            <v>0.34300000000000003</v>
          </cell>
          <cell r="H738">
            <v>0.15558205600000002</v>
          </cell>
          <cell r="I738">
            <v>20</v>
          </cell>
          <cell r="J738">
            <v>1440</v>
          </cell>
          <cell r="K738">
            <v>27.5</v>
          </cell>
          <cell r="L738">
            <v>3.3600000000000003</v>
          </cell>
          <cell r="M738" t="str">
            <v>LASCO</v>
          </cell>
          <cell r="N738" t="str">
            <v>LP327-015</v>
          </cell>
          <cell r="O738" t="str">
            <v>BOX</v>
          </cell>
          <cell r="P738" t="str">
            <v>C</v>
          </cell>
          <cell r="Q738">
            <v>17.574349881796692</v>
          </cell>
          <cell r="R738">
            <v>19.85901536643026</v>
          </cell>
          <cell r="S738">
            <v>21.41</v>
          </cell>
          <cell r="T738">
            <v>23.53</v>
          </cell>
          <cell r="U738">
            <v>23.53</v>
          </cell>
          <cell r="V738">
            <v>25.3</v>
          </cell>
          <cell r="W738">
            <v>27.5</v>
          </cell>
          <cell r="X738"/>
          <cell r="Y738" t="str">
            <v/>
          </cell>
          <cell r="Z738">
            <v>818</v>
          </cell>
          <cell r="AA738">
            <v>0</v>
          </cell>
          <cell r="AB738">
            <v>0</v>
          </cell>
          <cell r="AC738">
            <v>0</v>
          </cell>
          <cell r="AD738">
            <v>0</v>
          </cell>
          <cell r="AE738"/>
          <cell r="AF738">
            <v>27.5</v>
          </cell>
        </row>
        <row r="739">
          <cell r="A739" t="str">
            <v>ACTIVE</v>
          </cell>
          <cell r="B739" t="str">
            <v>327-3427</v>
          </cell>
          <cell r="C739">
            <v>29811733</v>
          </cell>
          <cell r="D739" t="str">
            <v>327-3427</v>
          </cell>
          <cell r="E739" t="str">
            <v>DWV</v>
          </cell>
          <cell r="F739" t="str">
            <v>2 DOUBLE 1/4 BEND DWV</v>
          </cell>
          <cell r="G739">
            <v>0.53500000000000003</v>
          </cell>
          <cell r="H739">
            <v>0.24267172000000001</v>
          </cell>
          <cell r="I739">
            <v>25</v>
          </cell>
          <cell r="J739">
            <v>875</v>
          </cell>
          <cell r="K739">
            <v>37.520000000000003</v>
          </cell>
          <cell r="L739">
            <v>1.5015000000000001</v>
          </cell>
          <cell r="M739" t="str">
            <v>LASCO</v>
          </cell>
          <cell r="N739" t="str">
            <v>LP327-020</v>
          </cell>
          <cell r="O739" t="str">
            <v>BOX</v>
          </cell>
          <cell r="P739" t="str">
            <v>C</v>
          </cell>
          <cell r="Q739">
            <v>19.649172576832154</v>
          </cell>
          <cell r="R739">
            <v>22.203565011820331</v>
          </cell>
          <cell r="S739">
            <v>29.22</v>
          </cell>
          <cell r="T739">
            <v>32.1</v>
          </cell>
          <cell r="U739">
            <v>32.1</v>
          </cell>
          <cell r="V739">
            <v>34.520000000000003</v>
          </cell>
          <cell r="W739">
            <v>37.520000000000003</v>
          </cell>
          <cell r="X739"/>
          <cell r="Y739" t="str">
            <v/>
          </cell>
          <cell r="Z739">
            <v>819</v>
          </cell>
          <cell r="AA739">
            <v>0</v>
          </cell>
          <cell r="AB739">
            <v>0</v>
          </cell>
          <cell r="AC739">
            <v>0</v>
          </cell>
          <cell r="AD739">
            <v>0</v>
          </cell>
          <cell r="AE739"/>
          <cell r="AF739">
            <v>37.520000000000003</v>
          </cell>
        </row>
        <row r="740">
          <cell r="A740" t="str">
            <v>ACTIVE</v>
          </cell>
          <cell r="B740" t="str">
            <v>327-3428</v>
          </cell>
          <cell r="C740">
            <v>29811741</v>
          </cell>
          <cell r="D740" t="str">
            <v>327-3428</v>
          </cell>
          <cell r="E740" t="str">
            <v>DWV</v>
          </cell>
          <cell r="F740" t="str">
            <v>2X1-1/2X1-1/2 DOUBLE 1/4 BEND DWV</v>
          </cell>
          <cell r="G740">
            <v>0.379</v>
          </cell>
          <cell r="H740">
            <v>0.17191136800000001</v>
          </cell>
          <cell r="I740">
            <v>15</v>
          </cell>
          <cell r="J740">
            <v>1200</v>
          </cell>
          <cell r="K740">
            <v>36.601800000000004</v>
          </cell>
          <cell r="L740">
            <v>1.8228</v>
          </cell>
          <cell r="M740" t="str">
            <v>LASCO</v>
          </cell>
          <cell r="N740" t="str">
            <v>LP327-241</v>
          </cell>
          <cell r="O740" t="str">
            <v>BOX</v>
          </cell>
          <cell r="P740" t="str">
            <v>D</v>
          </cell>
          <cell r="Q740">
            <v>26.724113475177305</v>
          </cell>
          <cell r="R740">
            <v>30.198248226950351</v>
          </cell>
          <cell r="S740">
            <v>26.89</v>
          </cell>
          <cell r="T740">
            <v>29.55</v>
          </cell>
          <cell r="U740">
            <v>29.55</v>
          </cell>
          <cell r="V740">
            <v>31.77</v>
          </cell>
          <cell r="W740">
            <v>36.601800000000004</v>
          </cell>
          <cell r="X740"/>
          <cell r="Y740" t="str">
            <v/>
          </cell>
          <cell r="Z740">
            <v>820</v>
          </cell>
          <cell r="AA740">
            <v>0</v>
          </cell>
          <cell r="AB740">
            <v>0</v>
          </cell>
          <cell r="AC740">
            <v>0</v>
          </cell>
          <cell r="AD740">
            <v>0</v>
          </cell>
          <cell r="AE740"/>
          <cell r="AF740">
            <v>36.601800000000004</v>
          </cell>
        </row>
        <row r="741">
          <cell r="A741" t="str">
            <v>ACTIVE</v>
          </cell>
          <cell r="B741" t="str">
            <v>327-3429</v>
          </cell>
          <cell r="C741">
            <v>29811768</v>
          </cell>
          <cell r="D741" t="str">
            <v>327-3429</v>
          </cell>
          <cell r="E741" t="str">
            <v>DWV</v>
          </cell>
          <cell r="F741" t="str">
            <v>3 DOUBLE 1/4 BEND DWV</v>
          </cell>
          <cell r="G741">
            <v>1.5649999999999999</v>
          </cell>
          <cell r="H741">
            <v>0.70987148</v>
          </cell>
          <cell r="I741">
            <v>15</v>
          </cell>
          <cell r="J741">
            <v>270</v>
          </cell>
          <cell r="K741">
            <v>103.89060000000001</v>
          </cell>
          <cell r="L741">
            <v>11.072040000000001</v>
          </cell>
          <cell r="M741" t="str">
            <v>LASCO</v>
          </cell>
          <cell r="N741" t="str">
            <v>LP327-030</v>
          </cell>
          <cell r="O741" t="str">
            <v>BOX</v>
          </cell>
          <cell r="P741" t="str">
            <v>D</v>
          </cell>
          <cell r="Q741">
            <v>67.977304964539002</v>
          </cell>
          <cell r="R741">
            <v>76.814354609929069</v>
          </cell>
          <cell r="S741">
            <v>76.31</v>
          </cell>
          <cell r="T741">
            <v>83.86</v>
          </cell>
          <cell r="U741">
            <v>83.86</v>
          </cell>
          <cell r="V741">
            <v>90.17</v>
          </cell>
          <cell r="W741">
            <v>103.89060000000001</v>
          </cell>
          <cell r="X741"/>
          <cell r="Y741" t="str">
            <v/>
          </cell>
          <cell r="Z741">
            <v>821</v>
          </cell>
          <cell r="AA741">
            <v>0</v>
          </cell>
          <cell r="AB741">
            <v>0</v>
          </cell>
          <cell r="AC741">
            <v>0</v>
          </cell>
          <cell r="AD741">
            <v>0</v>
          </cell>
          <cell r="AE741"/>
          <cell r="AF741">
            <v>103.89060000000001</v>
          </cell>
        </row>
        <row r="742">
          <cell r="A742" t="str">
            <v>ACTIVE</v>
          </cell>
          <cell r="B742" t="str">
            <v>327-3040</v>
          </cell>
          <cell r="C742">
            <v>29815275</v>
          </cell>
          <cell r="D742" t="str">
            <v>327-3040</v>
          </cell>
          <cell r="E742" t="str">
            <v>DWV</v>
          </cell>
          <cell r="F742" t="str">
            <v>4 DOUBLE 1/4 BEND DWV</v>
          </cell>
          <cell r="G742">
            <v>2.5299999999999998</v>
          </cell>
          <cell r="H742">
            <v>1.14758776</v>
          </cell>
          <cell r="I742">
            <v>6</v>
          </cell>
          <cell r="J742">
            <v>108</v>
          </cell>
          <cell r="K742">
            <v>168.89186133116939</v>
          </cell>
          <cell r="L742">
            <v>6.1624499999999998</v>
          </cell>
          <cell r="M742" t="str">
            <v>LASCO</v>
          </cell>
          <cell r="N742" t="str">
            <v>LP327-040</v>
          </cell>
          <cell r="O742" t="str">
            <v>BOX</v>
          </cell>
          <cell r="P742" t="str">
            <v>D</v>
          </cell>
          <cell r="Q742">
            <v>96.116430260047281</v>
          </cell>
          <cell r="R742">
            <v>108.61156619385342</v>
          </cell>
          <cell r="S742">
            <v>132.50611075650116</v>
          </cell>
          <cell r="T742">
            <v>144.43166072458627</v>
          </cell>
          <cell r="U742">
            <v>144.43166072458627</v>
          </cell>
          <cell r="V742">
            <v>155.30286099417876</v>
          </cell>
          <cell r="W742">
            <v>168.89186133116939</v>
          </cell>
          <cell r="X742"/>
          <cell r="Y742" t="str">
            <v/>
          </cell>
          <cell r="Z742">
            <v>822</v>
          </cell>
          <cell r="AA742">
            <v>0</v>
          </cell>
          <cell r="AB742">
            <v>0</v>
          </cell>
          <cell r="AC742">
            <v>0</v>
          </cell>
          <cell r="AD742">
            <v>0</v>
          </cell>
          <cell r="AE742"/>
          <cell r="AF742">
            <v>168.89186133116939</v>
          </cell>
        </row>
        <row r="743">
          <cell r="A743" t="str">
            <v>ACTIVE</v>
          </cell>
          <cell r="B743" t="str">
            <v>328-3711</v>
          </cell>
          <cell r="C743">
            <v>29813175</v>
          </cell>
          <cell r="D743" t="str">
            <v>328-3711</v>
          </cell>
          <cell r="E743" t="str">
            <v>DWV</v>
          </cell>
          <cell r="F743" t="str">
            <v>6 1/32 BEND DWV</v>
          </cell>
          <cell r="G743">
            <v>2.95</v>
          </cell>
          <cell r="H743">
            <v>1.3380964</v>
          </cell>
          <cell r="I743">
            <v>1</v>
          </cell>
          <cell r="J743" t="str">
            <v>-</v>
          </cell>
          <cell r="K743">
            <v>304.91487755395406</v>
          </cell>
          <cell r="L743">
            <v>42.607950000000002</v>
          </cell>
          <cell r="M743" t="str">
            <v>PTI</v>
          </cell>
          <cell r="N743" t="str">
            <v>D1936</v>
          </cell>
          <cell r="O743" t="str">
            <v>BOX</v>
          </cell>
          <cell r="P743" t="str">
            <v>D</v>
          </cell>
          <cell r="Q743">
            <v>173.5271867612293</v>
          </cell>
          <cell r="R743">
            <v>196.0857210401891</v>
          </cell>
          <cell r="S743">
            <v>239.2245796690307</v>
          </cell>
          <cell r="T743">
            <v>260.75479183924347</v>
          </cell>
          <cell r="U743">
            <v>260.75479183924347</v>
          </cell>
          <cell r="V743">
            <v>280.38149660133706</v>
          </cell>
          <cell r="W743">
            <v>304.91487755395406</v>
          </cell>
          <cell r="X743"/>
          <cell r="Y743" t="str">
            <v/>
          </cell>
          <cell r="Z743">
            <v>823</v>
          </cell>
          <cell r="AA743">
            <v>0</v>
          </cell>
          <cell r="AB743">
            <v>0</v>
          </cell>
          <cell r="AC743">
            <v>0</v>
          </cell>
          <cell r="AD743">
            <v>0</v>
          </cell>
          <cell r="AE743"/>
          <cell r="AF743">
            <v>304.91487755395406</v>
          </cell>
        </row>
        <row r="744">
          <cell r="A744" t="str">
            <v>ACTIVE</v>
          </cell>
          <cell r="B744" t="str">
            <v>329-3430</v>
          </cell>
          <cell r="C744">
            <v>29812128</v>
          </cell>
          <cell r="D744" t="str">
            <v>329-3430</v>
          </cell>
          <cell r="E744" t="str">
            <v>DWV</v>
          </cell>
          <cell r="F744" t="str">
            <v>3X4 CLOSET BEND REDUCING HXH DWV</v>
          </cell>
          <cell r="G744">
            <v>1.57</v>
          </cell>
          <cell r="H744">
            <v>0.71213944000000007</v>
          </cell>
          <cell r="I744">
            <v>10</v>
          </cell>
          <cell r="J744">
            <v>240</v>
          </cell>
          <cell r="K744">
            <v>51.96</v>
          </cell>
          <cell r="L744">
            <v>1.2613650000000001</v>
          </cell>
          <cell r="M744" t="str">
            <v>TIGRE</v>
          </cell>
          <cell r="N744" t="str">
            <v>329-3430</v>
          </cell>
          <cell r="O744" t="str">
            <v>BOX</v>
          </cell>
          <cell r="P744" t="str">
            <v>A</v>
          </cell>
          <cell r="Q744">
            <v>27.044917257683213</v>
          </cell>
          <cell r="R744">
            <v>30.560756501182027</v>
          </cell>
          <cell r="S744">
            <v>40.22</v>
          </cell>
          <cell r="T744">
            <v>44.19</v>
          </cell>
          <cell r="U744">
            <v>44.19</v>
          </cell>
          <cell r="V744">
            <v>47.7</v>
          </cell>
          <cell r="W744">
            <v>51.96</v>
          </cell>
          <cell r="X744" t="str">
            <v>T-13</v>
          </cell>
          <cell r="Y744">
            <v>29812128</v>
          </cell>
          <cell r="Z744">
            <v>824</v>
          </cell>
          <cell r="AA744" t="str">
            <v>US-5025</v>
          </cell>
          <cell r="AB744">
            <v>45</v>
          </cell>
          <cell r="AC744">
            <v>0.85489999999999999</v>
          </cell>
          <cell r="AD744">
            <v>0</v>
          </cell>
          <cell r="AE744"/>
          <cell r="AF744">
            <v>51.96</v>
          </cell>
        </row>
        <row r="745">
          <cell r="A745" t="str">
            <v>ACTIVE</v>
          </cell>
          <cell r="B745" t="str">
            <v>330-3431</v>
          </cell>
          <cell r="C745">
            <v>29812144</v>
          </cell>
          <cell r="D745" t="str">
            <v>330-3431</v>
          </cell>
          <cell r="E745" t="str">
            <v>DWV</v>
          </cell>
          <cell r="F745" t="str">
            <v>3X4 CLOSET BEND REDUCING HXS DWV</v>
          </cell>
          <cell r="G745">
            <v>1.57</v>
          </cell>
          <cell r="H745">
            <v>0.71213944000000007</v>
          </cell>
          <cell r="I745">
            <v>10</v>
          </cell>
          <cell r="J745">
            <v>240</v>
          </cell>
          <cell r="K745">
            <v>107.5052</v>
          </cell>
          <cell r="L745">
            <v>2.3326800000000003</v>
          </cell>
          <cell r="M745" t="str">
            <v>LASCO</v>
          </cell>
          <cell r="N745" t="str">
            <v>D330-341</v>
          </cell>
          <cell r="O745" t="str">
            <v>BOX</v>
          </cell>
          <cell r="P745" t="str">
            <v>D</v>
          </cell>
          <cell r="Q745">
            <v>53.101654846335691</v>
          </cell>
          <cell r="R745">
            <v>60.004869976359323</v>
          </cell>
          <cell r="S745">
            <v>78.97</v>
          </cell>
          <cell r="T745">
            <v>86.78</v>
          </cell>
          <cell r="U745">
            <v>86.78</v>
          </cell>
          <cell r="V745">
            <v>93.31</v>
          </cell>
          <cell r="W745">
            <v>107.5052</v>
          </cell>
          <cell r="X745" t="str">
            <v>T-13</v>
          </cell>
          <cell r="Y745">
            <v>29812144</v>
          </cell>
          <cell r="Z745">
            <v>825</v>
          </cell>
          <cell r="AA745" t="str">
            <v>US-5025</v>
          </cell>
          <cell r="AB745">
            <v>45</v>
          </cell>
          <cell r="AC745">
            <v>0.85489999999999999</v>
          </cell>
          <cell r="AD745">
            <v>0</v>
          </cell>
          <cell r="AE745"/>
          <cell r="AF745">
            <v>107.5052</v>
          </cell>
        </row>
        <row r="746">
          <cell r="A746" t="str">
            <v>ACTIVE</v>
          </cell>
          <cell r="B746" t="str">
            <v>331-3434</v>
          </cell>
          <cell r="C746">
            <v>29814317</v>
          </cell>
          <cell r="D746" t="str">
            <v>331-3434</v>
          </cell>
          <cell r="E746" t="str">
            <v>DWV</v>
          </cell>
          <cell r="F746" t="str">
            <v>1-1/2 VENT ELL DWV</v>
          </cell>
          <cell r="G746">
            <v>0.18</v>
          </cell>
          <cell r="H746">
            <v>8.1646559999999993E-2</v>
          </cell>
          <cell r="I746">
            <v>25</v>
          </cell>
          <cell r="J746">
            <v>2880</v>
          </cell>
          <cell r="K746">
            <v>15.232200000000001</v>
          </cell>
          <cell r="L746">
            <v>1.0289999999999999</v>
          </cell>
          <cell r="M746" t="str">
            <v>LASCO</v>
          </cell>
          <cell r="N746" t="str">
            <v>331-3434</v>
          </cell>
          <cell r="O746" t="str">
            <v>BOX</v>
          </cell>
          <cell r="P746" t="str">
            <v>D</v>
          </cell>
          <cell r="Q746">
            <v>7.5205673758865244</v>
          </cell>
          <cell r="R746">
            <v>8.4982411347517726</v>
          </cell>
          <cell r="S746">
            <v>11.18</v>
          </cell>
          <cell r="T746">
            <v>12.29</v>
          </cell>
          <cell r="U746">
            <v>12.29</v>
          </cell>
          <cell r="V746">
            <v>13.22</v>
          </cell>
          <cell r="W746">
            <v>15.232200000000001</v>
          </cell>
          <cell r="X746" t="str">
            <v>T-7</v>
          </cell>
          <cell r="Y746">
            <v>29814317</v>
          </cell>
          <cell r="Z746">
            <v>826</v>
          </cell>
          <cell r="AA746" t="str">
            <v>US-31750</v>
          </cell>
          <cell r="AB746">
            <v>160</v>
          </cell>
          <cell r="AC746">
            <v>0.8034</v>
          </cell>
          <cell r="AD746">
            <v>0</v>
          </cell>
          <cell r="AE746" t="str">
            <v>Need to Change Class to C</v>
          </cell>
          <cell r="AF746">
            <v>15.232200000000001</v>
          </cell>
        </row>
        <row r="747">
          <cell r="A747" t="str">
            <v>ACTIVE</v>
          </cell>
          <cell r="B747" t="str">
            <v>331-3435</v>
          </cell>
          <cell r="C747">
            <v>29814341</v>
          </cell>
          <cell r="D747" t="str">
            <v>331-3435</v>
          </cell>
          <cell r="E747" t="str">
            <v>DWV</v>
          </cell>
          <cell r="F747" t="str">
            <v>2 VENT ELL DWV</v>
          </cell>
          <cell r="G747">
            <v>0.27200000000000002</v>
          </cell>
          <cell r="H747">
            <v>0.123377024</v>
          </cell>
          <cell r="I747">
            <v>30</v>
          </cell>
          <cell r="J747">
            <v>1890</v>
          </cell>
          <cell r="K747">
            <v>18.649999999999999</v>
          </cell>
          <cell r="L747">
            <v>0.23898</v>
          </cell>
          <cell r="M747" t="str">
            <v>TIGRE</v>
          </cell>
          <cell r="N747" t="str">
            <v>331-3435</v>
          </cell>
          <cell r="O747" t="str">
            <v>BOX</v>
          </cell>
          <cell r="P747" t="str">
            <v>C</v>
          </cell>
          <cell r="Q747">
            <v>9.767375886524821</v>
          </cell>
          <cell r="R747">
            <v>11.037134751773047</v>
          </cell>
          <cell r="S747">
            <v>14.53</v>
          </cell>
          <cell r="T747">
            <v>15.96</v>
          </cell>
          <cell r="U747">
            <v>15.96</v>
          </cell>
          <cell r="V747">
            <v>17.16</v>
          </cell>
          <cell r="W747">
            <v>18.649999999999999</v>
          </cell>
          <cell r="X747" t="str">
            <v>T-10</v>
          </cell>
          <cell r="Y747">
            <v>29814341</v>
          </cell>
          <cell r="Z747">
            <v>827</v>
          </cell>
          <cell r="AA747" t="str">
            <v>US-30362</v>
          </cell>
          <cell r="AB747">
            <v>103</v>
          </cell>
          <cell r="AC747">
            <v>0.8034</v>
          </cell>
          <cell r="AD747">
            <v>0</v>
          </cell>
          <cell r="AE747"/>
          <cell r="AF747">
            <v>18.649999999999999</v>
          </cell>
        </row>
        <row r="748">
          <cell r="A748" t="str">
            <v>ACTIVE</v>
          </cell>
          <cell r="B748" t="str">
            <v>331-3436</v>
          </cell>
          <cell r="C748">
            <v>29814392</v>
          </cell>
          <cell r="D748" t="str">
            <v>331-3436</v>
          </cell>
          <cell r="E748" t="str">
            <v>DWV</v>
          </cell>
          <cell r="F748" t="str">
            <v>3 VENT ELL DWV</v>
          </cell>
          <cell r="G748">
            <v>0.91</v>
          </cell>
          <cell r="H748">
            <v>0.41276872000000003</v>
          </cell>
          <cell r="I748">
            <v>25</v>
          </cell>
          <cell r="J748">
            <v>450</v>
          </cell>
          <cell r="K748">
            <v>48.34</v>
          </cell>
          <cell r="L748">
            <v>0.932925</v>
          </cell>
          <cell r="M748" t="str">
            <v>TIGRE</v>
          </cell>
          <cell r="N748" t="str">
            <v>331-3436</v>
          </cell>
          <cell r="O748" t="str">
            <v>BOX</v>
          </cell>
          <cell r="P748" t="str">
            <v>C</v>
          </cell>
          <cell r="Q748">
            <v>25.307801418439716</v>
          </cell>
          <cell r="R748">
            <v>28.597815602836878</v>
          </cell>
          <cell r="S748">
            <v>37.630000000000003</v>
          </cell>
          <cell r="T748">
            <v>41.36</v>
          </cell>
          <cell r="U748">
            <v>41.36</v>
          </cell>
          <cell r="V748">
            <v>44.47</v>
          </cell>
          <cell r="W748">
            <v>48.34</v>
          </cell>
          <cell r="X748" t="str">
            <v>T-14</v>
          </cell>
          <cell r="Y748">
            <v>29814392</v>
          </cell>
          <cell r="Z748">
            <v>828</v>
          </cell>
          <cell r="AA748" t="str">
            <v>US-31268</v>
          </cell>
          <cell r="AB748">
            <v>80</v>
          </cell>
          <cell r="AC748">
            <v>0.82400000000000007</v>
          </cell>
          <cell r="AD748">
            <v>0</v>
          </cell>
          <cell r="AE748" t="str">
            <v>Need to Change Class to C</v>
          </cell>
          <cell r="AF748">
            <v>48.34</v>
          </cell>
        </row>
        <row r="749">
          <cell r="A749" t="str">
            <v>ACTIVE</v>
          </cell>
          <cell r="B749" t="str">
            <v>331-3437</v>
          </cell>
          <cell r="C749">
            <v>29814457</v>
          </cell>
          <cell r="D749" t="str">
            <v>331-3437</v>
          </cell>
          <cell r="E749" t="str">
            <v>DWV</v>
          </cell>
          <cell r="F749" t="str">
            <v>4 VENT ELL DWV</v>
          </cell>
          <cell r="G749">
            <v>1.6</v>
          </cell>
          <cell r="H749">
            <v>0.72574720000000004</v>
          </cell>
          <cell r="I749">
            <v>10</v>
          </cell>
          <cell r="J749" t="str">
            <v>-</v>
          </cell>
          <cell r="K749">
            <v>96.452665348699767</v>
          </cell>
          <cell r="L749">
            <v>4.7910450000000004</v>
          </cell>
          <cell r="M749" t="str">
            <v>LASCO</v>
          </cell>
          <cell r="N749" t="str">
            <v>LP331-040</v>
          </cell>
          <cell r="O749" t="str">
            <v>BOX</v>
          </cell>
          <cell r="P749" t="str">
            <v>D</v>
          </cell>
          <cell r="Q749">
            <v>54.891252955082749</v>
          </cell>
          <cell r="R749">
            <v>62.0271158392435</v>
          </cell>
          <cell r="S749">
            <v>75.673081323877071</v>
          </cell>
          <cell r="T749">
            <v>82.483658643026018</v>
          </cell>
          <cell r="U749">
            <v>82.483658643026018</v>
          </cell>
          <cell r="V749">
            <v>88.692106067769913</v>
          </cell>
          <cell r="W749">
            <v>96.452665348699767</v>
          </cell>
          <cell r="X749" t="str">
            <v/>
          </cell>
          <cell r="Y749" t="str">
            <v/>
          </cell>
          <cell r="Z749">
            <v>829</v>
          </cell>
          <cell r="AA749">
            <v>0</v>
          </cell>
          <cell r="AB749">
            <v>0</v>
          </cell>
          <cell r="AC749">
            <v>0</v>
          </cell>
          <cell r="AD749">
            <v>0</v>
          </cell>
          <cell r="AE749"/>
          <cell r="AF749">
            <v>96.452665348699767</v>
          </cell>
        </row>
        <row r="750">
          <cell r="A750" t="str">
            <v>ACTIVE</v>
          </cell>
          <cell r="B750" t="str">
            <v>333-3441</v>
          </cell>
          <cell r="C750">
            <v>29814813</v>
          </cell>
          <cell r="D750" t="str">
            <v>333-3441</v>
          </cell>
          <cell r="E750" t="str">
            <v>DWV</v>
          </cell>
          <cell r="F750" t="str">
            <v>1-1/2 VENT ELL STREET DWV</v>
          </cell>
          <cell r="G750">
            <v>0.17499999999999999</v>
          </cell>
          <cell r="H750">
            <v>7.9378599999999994E-2</v>
          </cell>
          <cell r="I750">
            <v>50</v>
          </cell>
          <cell r="J750">
            <v>2250</v>
          </cell>
          <cell r="K750">
            <v>15.380600000000001</v>
          </cell>
          <cell r="L750">
            <v>0.15193500000000001</v>
          </cell>
          <cell r="M750" t="str">
            <v>LASCO</v>
          </cell>
          <cell r="N750" t="str">
            <v>333-3441</v>
          </cell>
          <cell r="O750" t="str">
            <v>BOX</v>
          </cell>
          <cell r="P750" t="str">
            <v>D</v>
          </cell>
          <cell r="Q750">
            <v>7.603782505910166</v>
          </cell>
          <cell r="R750">
            <v>8.5922742316784859</v>
          </cell>
          <cell r="S750">
            <v>11.3</v>
          </cell>
          <cell r="T750">
            <v>12.42</v>
          </cell>
          <cell r="U750">
            <v>12.42</v>
          </cell>
          <cell r="V750">
            <v>13.35</v>
          </cell>
          <cell r="W750">
            <v>15.380600000000001</v>
          </cell>
          <cell r="X750" t="str">
            <v>T-11</v>
          </cell>
          <cell r="Y750">
            <v>29814813</v>
          </cell>
          <cell r="Z750">
            <v>833</v>
          </cell>
          <cell r="AA750" t="str">
            <v>US-31750</v>
          </cell>
          <cell r="AB750">
            <v>160</v>
          </cell>
          <cell r="AC750">
            <v>0.8034</v>
          </cell>
          <cell r="AD750">
            <v>0</v>
          </cell>
          <cell r="AE750"/>
          <cell r="AF750">
            <v>15.380600000000001</v>
          </cell>
        </row>
        <row r="751">
          <cell r="A751" t="str">
            <v>ACTIVE</v>
          </cell>
          <cell r="B751" t="str">
            <v>333-3442</v>
          </cell>
          <cell r="C751">
            <v>29814848</v>
          </cell>
          <cell r="D751" t="str">
            <v>333-3442</v>
          </cell>
          <cell r="E751" t="str">
            <v>DWV</v>
          </cell>
          <cell r="F751" t="str">
            <v>2 VENT ELL STREET DWV</v>
          </cell>
          <cell r="G751">
            <v>0.26700000000000002</v>
          </cell>
          <cell r="H751">
            <v>0.121109064</v>
          </cell>
          <cell r="I751">
            <v>20</v>
          </cell>
          <cell r="J751">
            <v>1600</v>
          </cell>
          <cell r="K751">
            <v>21.59</v>
          </cell>
          <cell r="L751">
            <v>0.26092500000000002</v>
          </cell>
          <cell r="M751" t="str">
            <v>TIGRE</v>
          </cell>
          <cell r="N751" t="str">
            <v>333-3442</v>
          </cell>
          <cell r="O751" t="str">
            <v>BOX</v>
          </cell>
          <cell r="P751" t="str">
            <v>C</v>
          </cell>
          <cell r="Q751">
            <v>11.296453900709221</v>
          </cell>
          <cell r="R751">
            <v>12.764992907801417</v>
          </cell>
          <cell r="S751">
            <v>16.809999999999999</v>
          </cell>
          <cell r="T751">
            <v>18.47</v>
          </cell>
          <cell r="U751">
            <v>18.47</v>
          </cell>
          <cell r="V751">
            <v>19.86</v>
          </cell>
          <cell r="W751">
            <v>21.59</v>
          </cell>
          <cell r="X751" t="str">
            <v>T-9</v>
          </cell>
          <cell r="Y751">
            <v>29814848</v>
          </cell>
          <cell r="Z751">
            <v>834</v>
          </cell>
          <cell r="AA751" t="str">
            <v>US-30362</v>
          </cell>
          <cell r="AB751">
            <v>103</v>
          </cell>
          <cell r="AC751">
            <v>0.8034</v>
          </cell>
          <cell r="AD751">
            <v>0</v>
          </cell>
          <cell r="AE751"/>
          <cell r="AF751">
            <v>21.59</v>
          </cell>
        </row>
        <row r="752">
          <cell r="A752" t="str">
            <v>ACTIVE</v>
          </cell>
          <cell r="B752" t="str">
            <v>333-3443</v>
          </cell>
          <cell r="C752">
            <v>29814899</v>
          </cell>
          <cell r="D752" t="str">
            <v>333-3443</v>
          </cell>
          <cell r="E752" t="str">
            <v>DWV</v>
          </cell>
          <cell r="F752" t="str">
            <v>3 VENT ELL STREET DWV</v>
          </cell>
          <cell r="G752">
            <v>0.86899999999999999</v>
          </cell>
          <cell r="H752">
            <v>0.39417144799999998</v>
          </cell>
          <cell r="I752">
            <v>5</v>
          </cell>
          <cell r="J752">
            <v>400</v>
          </cell>
          <cell r="K752">
            <v>57.87</v>
          </cell>
          <cell r="L752">
            <v>0.82487999999999995</v>
          </cell>
          <cell r="M752" t="str">
            <v>TIGRE</v>
          </cell>
          <cell r="N752" t="str">
            <v>333-3443</v>
          </cell>
          <cell r="O752" t="str">
            <v>BOX</v>
          </cell>
          <cell r="P752" t="str">
            <v>C</v>
          </cell>
          <cell r="Q752">
            <v>30.300709219858156</v>
          </cell>
          <cell r="R752">
            <v>34.239801418439711</v>
          </cell>
          <cell r="S752">
            <v>45.05</v>
          </cell>
          <cell r="T752">
            <v>49.51</v>
          </cell>
          <cell r="U752">
            <v>49.51</v>
          </cell>
          <cell r="V752">
            <v>53.24</v>
          </cell>
          <cell r="W752">
            <v>57.87</v>
          </cell>
          <cell r="X752" t="str">
            <v>T-9</v>
          </cell>
          <cell r="Y752">
            <v>29814899</v>
          </cell>
          <cell r="Z752">
            <v>835</v>
          </cell>
          <cell r="AA752" t="str">
            <v>US-31268</v>
          </cell>
          <cell r="AB752">
            <v>80</v>
          </cell>
          <cell r="AC752">
            <v>0.82400000000000007</v>
          </cell>
          <cell r="AD752">
            <v>0</v>
          </cell>
          <cell r="AE752"/>
          <cell r="AF752">
            <v>57.87</v>
          </cell>
        </row>
        <row r="753">
          <cell r="A753" t="str">
            <v>ACTIVE</v>
          </cell>
          <cell r="B753" t="str">
            <v>333-3444</v>
          </cell>
          <cell r="C753">
            <v>29814953</v>
          </cell>
          <cell r="D753" t="str">
            <v>333-3444</v>
          </cell>
          <cell r="E753" t="str">
            <v>DWV</v>
          </cell>
          <cell r="F753" t="str">
            <v>4 VENT ELL STREET DWV</v>
          </cell>
          <cell r="G753">
            <v>1.534</v>
          </cell>
          <cell r="H753">
            <v>0.69581012799999997</v>
          </cell>
          <cell r="I753">
            <v>15</v>
          </cell>
          <cell r="J753">
            <v>360</v>
          </cell>
          <cell r="K753">
            <v>194.14988121802787</v>
          </cell>
          <cell r="L753">
            <v>0.63629999999999998</v>
          </cell>
          <cell r="M753" t="str">
            <v>LASCO</v>
          </cell>
          <cell r="N753" t="str">
            <v>LP333-040</v>
          </cell>
          <cell r="O753" t="str">
            <v>BOX</v>
          </cell>
          <cell r="P753" t="str">
            <v>D</v>
          </cell>
          <cell r="Q753">
            <v>110.49078014184397</v>
          </cell>
          <cell r="R753">
            <v>124.85458156028368</v>
          </cell>
          <cell r="S753">
            <v>152.32258950354608</v>
          </cell>
          <cell r="T753">
            <v>166.03162255886525</v>
          </cell>
          <cell r="U753">
            <v>166.03162255886525</v>
          </cell>
          <cell r="V753">
            <v>178.52862640738198</v>
          </cell>
          <cell r="W753">
            <v>194.14988121802787</v>
          </cell>
          <cell r="X753" t="str">
            <v>T-13</v>
          </cell>
          <cell r="Y753">
            <v>29814953</v>
          </cell>
          <cell r="Z753">
            <v>836</v>
          </cell>
          <cell r="AA753" t="str">
            <v>US-4707</v>
          </cell>
          <cell r="AB753">
            <v>90</v>
          </cell>
          <cell r="AC753">
            <v>0.6695000000000001</v>
          </cell>
          <cell r="AD753">
            <v>0</v>
          </cell>
          <cell r="AE753"/>
          <cell r="AF753">
            <v>194.14988121802787</v>
          </cell>
        </row>
        <row r="754">
          <cell r="A754" t="str">
            <v>ACTIVE</v>
          </cell>
          <cell r="B754" t="str">
            <v>400-3462</v>
          </cell>
          <cell r="C754">
            <v>29816913</v>
          </cell>
          <cell r="D754" t="str">
            <v>400-3462</v>
          </cell>
          <cell r="E754" t="str">
            <v>DWV</v>
          </cell>
          <cell r="F754" t="str">
            <v>1-1/4 SANITARY TEE DWV</v>
          </cell>
          <cell r="G754">
            <v>0.24</v>
          </cell>
          <cell r="H754">
            <v>0.10886208</v>
          </cell>
          <cell r="I754">
            <v>50</v>
          </cell>
          <cell r="J754">
            <v>2000</v>
          </cell>
          <cell r="K754">
            <v>27.6554</v>
          </cell>
          <cell r="L754">
            <v>0.19992000000000001</v>
          </cell>
          <cell r="M754" t="str">
            <v>LESSO</v>
          </cell>
          <cell r="N754" t="str">
            <v>LP400-012</v>
          </cell>
          <cell r="O754" t="str">
            <v>BOX</v>
          </cell>
          <cell r="P754" t="str">
            <v>D</v>
          </cell>
          <cell r="Q754">
            <v>13.657683215130023</v>
          </cell>
          <cell r="R754">
            <v>15.433182033096925</v>
          </cell>
          <cell r="S754">
            <v>20.309999999999999</v>
          </cell>
          <cell r="T754">
            <v>22.32</v>
          </cell>
          <cell r="U754">
            <v>22.32</v>
          </cell>
          <cell r="V754">
            <v>24</v>
          </cell>
          <cell r="W754">
            <v>27.6554</v>
          </cell>
          <cell r="X754" t="str">
            <v>T-9</v>
          </cell>
          <cell r="Y754">
            <v>29816913</v>
          </cell>
          <cell r="Z754">
            <v>837</v>
          </cell>
          <cell r="AA754" t="str">
            <v>US-31764</v>
          </cell>
          <cell r="AB754">
            <v>111</v>
          </cell>
          <cell r="AC754">
            <v>0.8034</v>
          </cell>
          <cell r="AD754">
            <v>0</v>
          </cell>
          <cell r="AE754"/>
          <cell r="AF754">
            <v>27.6554</v>
          </cell>
        </row>
        <row r="755">
          <cell r="A755" t="str">
            <v>ACTIVE</v>
          </cell>
          <cell r="B755" t="str">
            <v>400-3463</v>
          </cell>
          <cell r="C755">
            <v>29816948</v>
          </cell>
          <cell r="D755" t="str">
            <v>400-3463</v>
          </cell>
          <cell r="E755" t="str">
            <v>DWV</v>
          </cell>
          <cell r="F755" t="str">
            <v>1-1/2 SANITARY TEE DWV</v>
          </cell>
          <cell r="G755">
            <v>0.28199999999999997</v>
          </cell>
          <cell r="H755">
            <v>0.12791294399999997</v>
          </cell>
          <cell r="I755">
            <v>100</v>
          </cell>
          <cell r="J755">
            <v>1800</v>
          </cell>
          <cell r="K755">
            <v>12.17</v>
          </cell>
          <cell r="L755">
            <v>0.23142000000000001</v>
          </cell>
          <cell r="M755" t="str">
            <v>TIGRE</v>
          </cell>
          <cell r="N755" t="str">
            <v>400-3463</v>
          </cell>
          <cell r="O755" t="str">
            <v>BOX</v>
          </cell>
          <cell r="P755" t="str">
            <v>A</v>
          </cell>
          <cell r="Q755">
            <v>6.3347517730496463</v>
          </cell>
          <cell r="R755">
            <v>7.1582695035460997</v>
          </cell>
          <cell r="S755">
            <v>9.42</v>
          </cell>
          <cell r="T755">
            <v>10.35</v>
          </cell>
          <cell r="U755">
            <v>10.35</v>
          </cell>
          <cell r="V755">
            <v>11.17</v>
          </cell>
          <cell r="W755">
            <v>12.17</v>
          </cell>
          <cell r="X755" t="str">
            <v>T-14</v>
          </cell>
          <cell r="Y755">
            <v>29816948</v>
          </cell>
          <cell r="Z755">
            <v>838</v>
          </cell>
          <cell r="AA755" t="str">
            <v>US-5012</v>
          </cell>
          <cell r="AB755">
            <v>240</v>
          </cell>
          <cell r="AC755">
            <v>0.80090447530864206</v>
          </cell>
          <cell r="AD755">
            <v>0</v>
          </cell>
          <cell r="AE755"/>
          <cell r="AF755">
            <v>12.17</v>
          </cell>
        </row>
        <row r="756">
          <cell r="A756" t="str">
            <v>ACTIVE</v>
          </cell>
          <cell r="B756" t="str">
            <v>400-3464</v>
          </cell>
          <cell r="C756">
            <v>29816999</v>
          </cell>
          <cell r="D756" t="str">
            <v>400-3464</v>
          </cell>
          <cell r="E756" t="str">
            <v>DWV</v>
          </cell>
          <cell r="F756" t="str">
            <v>2 SANITARY TEE DWV</v>
          </cell>
          <cell r="G756">
            <v>0.44800000000000001</v>
          </cell>
          <cell r="H756">
            <v>0.203209216</v>
          </cell>
          <cell r="I756">
            <v>35</v>
          </cell>
          <cell r="J756">
            <v>1120</v>
          </cell>
          <cell r="K756">
            <v>17.920000000000002</v>
          </cell>
          <cell r="L756">
            <v>0.36088500000000001</v>
          </cell>
          <cell r="M756" t="str">
            <v>TIGRE</v>
          </cell>
          <cell r="N756" t="str">
            <v>400-3464</v>
          </cell>
          <cell r="O756" t="str">
            <v>BOX</v>
          </cell>
          <cell r="P756" t="str">
            <v>A</v>
          </cell>
          <cell r="Q756">
            <v>9.3304964539007091</v>
          </cell>
          <cell r="R756">
            <v>10.5434609929078</v>
          </cell>
          <cell r="S756">
            <v>13.87</v>
          </cell>
          <cell r="T756">
            <v>15.24</v>
          </cell>
          <cell r="U756">
            <v>15.24</v>
          </cell>
          <cell r="V756">
            <v>16.45</v>
          </cell>
          <cell r="W756">
            <v>17.920000000000002</v>
          </cell>
          <cell r="X756" t="str">
            <v>T-12</v>
          </cell>
          <cell r="Y756">
            <v>29816999</v>
          </cell>
          <cell r="Z756">
            <v>839</v>
          </cell>
          <cell r="AA756" t="str">
            <v>US-5013</v>
          </cell>
          <cell r="AB756">
            <v>206</v>
          </cell>
          <cell r="AC756">
            <v>0.80090447530864206</v>
          </cell>
          <cell r="AD756">
            <v>0</v>
          </cell>
          <cell r="AE756"/>
          <cell r="AF756">
            <v>17.920000000000002</v>
          </cell>
        </row>
        <row r="757">
          <cell r="A757" t="str">
            <v>ACTIVE</v>
          </cell>
          <cell r="B757" t="str">
            <v>400-3465</v>
          </cell>
          <cell r="C757">
            <v>29817049</v>
          </cell>
          <cell r="D757" t="str">
            <v>400-3465</v>
          </cell>
          <cell r="E757" t="str">
            <v>DWV</v>
          </cell>
          <cell r="F757" t="str">
            <v>3 SANITARY TEE DWV</v>
          </cell>
          <cell r="G757">
            <v>1.3660000000000001</v>
          </cell>
          <cell r="H757">
            <v>0.61960667200000008</v>
          </cell>
          <cell r="I757">
            <v>30</v>
          </cell>
          <cell r="J757">
            <v>360</v>
          </cell>
          <cell r="K757">
            <v>47.19</v>
          </cell>
          <cell r="L757">
            <v>1.141875</v>
          </cell>
          <cell r="M757" t="str">
            <v>TIGRE</v>
          </cell>
          <cell r="N757" t="str">
            <v>400-3465</v>
          </cell>
          <cell r="O757" t="str">
            <v>BOX</v>
          </cell>
          <cell r="P757" t="str">
            <v>A</v>
          </cell>
          <cell r="Q757">
            <v>24.558865248226954</v>
          </cell>
          <cell r="R757">
            <v>27.751517730496456</v>
          </cell>
          <cell r="S757">
            <v>36.53</v>
          </cell>
          <cell r="T757">
            <v>40.14</v>
          </cell>
          <cell r="U757">
            <v>40.14</v>
          </cell>
          <cell r="V757">
            <v>43.32</v>
          </cell>
          <cell r="W757">
            <v>47.19</v>
          </cell>
          <cell r="X757" t="str">
            <v>T-15</v>
          </cell>
          <cell r="Y757">
            <v>29817049</v>
          </cell>
          <cell r="Z757">
            <v>840</v>
          </cell>
          <cell r="AA757" t="str">
            <v>US-5049</v>
          </cell>
          <cell r="AB757">
            <v>65</v>
          </cell>
          <cell r="AC757">
            <v>0.77249999999999996</v>
          </cell>
          <cell r="AD757">
            <v>0</v>
          </cell>
          <cell r="AE757"/>
          <cell r="AF757">
            <v>47.19</v>
          </cell>
        </row>
        <row r="758">
          <cell r="A758" t="str">
            <v>ACTIVE</v>
          </cell>
          <cell r="B758" t="str">
            <v>400-3466</v>
          </cell>
          <cell r="C758">
            <v>29817057</v>
          </cell>
          <cell r="D758" t="str">
            <v>400-3466</v>
          </cell>
          <cell r="E758" t="str">
            <v>DWV</v>
          </cell>
          <cell r="F758" t="str">
            <v>4 SANITARY TEE DWV</v>
          </cell>
          <cell r="G758">
            <v>2.625</v>
          </cell>
          <cell r="H758">
            <v>1.190679</v>
          </cell>
          <cell r="I758">
            <v>5</v>
          </cell>
          <cell r="J758">
            <v>160</v>
          </cell>
          <cell r="K758">
            <v>86.17</v>
          </cell>
          <cell r="L758">
            <v>2.1541800000000002</v>
          </cell>
          <cell r="M758" t="str">
            <v>TIGRE</v>
          </cell>
          <cell r="N758" t="str">
            <v>400-3466</v>
          </cell>
          <cell r="O758" t="str">
            <v>BOX</v>
          </cell>
          <cell r="P758" t="str">
            <v>A</v>
          </cell>
          <cell r="Q758">
            <v>45.123404255319151</v>
          </cell>
          <cell r="R758">
            <v>50.989446808510635</v>
          </cell>
          <cell r="S758">
            <v>67.099999999999994</v>
          </cell>
          <cell r="T758">
            <v>73.73</v>
          </cell>
          <cell r="U758">
            <v>73.73</v>
          </cell>
          <cell r="V758">
            <v>79.28</v>
          </cell>
          <cell r="W758">
            <v>86.17</v>
          </cell>
          <cell r="X758" t="str">
            <v>T-12</v>
          </cell>
          <cell r="Y758">
            <v>29817057</v>
          </cell>
          <cell r="Z758">
            <v>841</v>
          </cell>
          <cell r="AA758" t="str">
            <v>US-4407</v>
          </cell>
          <cell r="AB758">
            <v>38</v>
          </cell>
          <cell r="AC758">
            <v>0.72099999999999997</v>
          </cell>
          <cell r="AD758">
            <v>0</v>
          </cell>
          <cell r="AE758"/>
          <cell r="AF758">
            <v>86.17</v>
          </cell>
        </row>
        <row r="759">
          <cell r="A759" t="str">
            <v>ACTIVE</v>
          </cell>
          <cell r="B759" t="str">
            <v>400-3467</v>
          </cell>
          <cell r="C759">
            <v>29817073</v>
          </cell>
          <cell r="D759" t="str">
            <v>400-3467</v>
          </cell>
          <cell r="E759" t="str">
            <v>DWV</v>
          </cell>
          <cell r="F759" t="str">
            <v>6 SANITARY TEE DWV</v>
          </cell>
          <cell r="G759">
            <v>6.0579999999999998</v>
          </cell>
          <cell r="H759">
            <v>2.747860336</v>
          </cell>
          <cell r="I759">
            <v>4</v>
          </cell>
          <cell r="J759">
            <v>48</v>
          </cell>
          <cell r="K759">
            <v>346.05</v>
          </cell>
          <cell r="L759">
            <v>4.9696499999999997</v>
          </cell>
          <cell r="M759" t="str">
            <v>TIGRE</v>
          </cell>
          <cell r="N759" t="str">
            <v>400-3467</v>
          </cell>
          <cell r="O759" t="str">
            <v>BOX</v>
          </cell>
          <cell r="P759" t="str">
            <v>B</v>
          </cell>
          <cell r="Q759">
            <v>181.18014184397165</v>
          </cell>
          <cell r="R759">
            <v>204.73356028368795</v>
          </cell>
          <cell r="S759">
            <v>269.43</v>
          </cell>
          <cell r="T759">
            <v>296.08</v>
          </cell>
          <cell r="U759">
            <v>296.08</v>
          </cell>
          <cell r="V759">
            <v>318.37</v>
          </cell>
          <cell r="W759">
            <v>346.05</v>
          </cell>
          <cell r="X759" t="str">
            <v>T-15</v>
          </cell>
          <cell r="Y759">
            <v>29817073</v>
          </cell>
          <cell r="Z759">
            <v>842</v>
          </cell>
          <cell r="AA759" t="str">
            <v>US-308</v>
          </cell>
          <cell r="AB759">
            <v>18</v>
          </cell>
          <cell r="AC759">
            <v>0.6</v>
          </cell>
          <cell r="AD759">
            <v>0</v>
          </cell>
          <cell r="AE759"/>
          <cell r="AF759">
            <v>346.05</v>
          </cell>
        </row>
        <row r="760">
          <cell r="A760" t="str">
            <v>ACTIVE</v>
          </cell>
          <cell r="B760" t="str">
            <v>401-3469</v>
          </cell>
          <cell r="C760">
            <v>29817154</v>
          </cell>
          <cell r="D760" t="str">
            <v>401-3469</v>
          </cell>
          <cell r="E760" t="str">
            <v>DWV</v>
          </cell>
          <cell r="F760" t="str">
            <v>2X1-1/2X1-1/2 SANITARY TEE RED DWV</v>
          </cell>
          <cell r="G760">
            <v>0.379</v>
          </cell>
          <cell r="H760">
            <v>0.17191136800000001</v>
          </cell>
          <cell r="I760">
            <v>25</v>
          </cell>
          <cell r="J760">
            <v>1125</v>
          </cell>
          <cell r="K760">
            <v>15.77</v>
          </cell>
          <cell r="L760">
            <v>0.31331999999999999</v>
          </cell>
          <cell r="M760" t="str">
            <v>TIGRE</v>
          </cell>
          <cell r="N760" t="str">
            <v>401-3469</v>
          </cell>
          <cell r="O760" t="str">
            <v>BOX</v>
          </cell>
          <cell r="P760" t="str">
            <v>A</v>
          </cell>
          <cell r="Q760">
            <v>8.2174940898345152</v>
          </cell>
          <cell r="R760">
            <v>9.285768321513002</v>
          </cell>
          <cell r="S760">
            <v>12.22</v>
          </cell>
          <cell r="T760">
            <v>13.42</v>
          </cell>
          <cell r="U760">
            <v>13.42</v>
          </cell>
          <cell r="V760">
            <v>14.48</v>
          </cell>
          <cell r="W760">
            <v>15.77</v>
          </cell>
          <cell r="X760" t="str">
            <v>T-11</v>
          </cell>
          <cell r="Y760">
            <v>29817154</v>
          </cell>
          <cell r="Z760">
            <v>846</v>
          </cell>
          <cell r="AA760" t="str">
            <v>US-4507</v>
          </cell>
          <cell r="AB760">
            <v>120</v>
          </cell>
          <cell r="AC760">
            <v>0.72099999999999997</v>
          </cell>
          <cell r="AD760">
            <v>0</v>
          </cell>
          <cell r="AE760"/>
          <cell r="AF760">
            <v>15.77</v>
          </cell>
        </row>
        <row r="761">
          <cell r="A761" t="str">
            <v>ACTIVE</v>
          </cell>
          <cell r="B761" t="str">
            <v>401-3470</v>
          </cell>
          <cell r="C761">
            <v>29817170</v>
          </cell>
          <cell r="D761" t="str">
            <v>401-3470</v>
          </cell>
          <cell r="E761" t="str">
            <v>DWV</v>
          </cell>
          <cell r="F761" t="str">
            <v>2X1-1/2X2 SANITARY TEE RED DWV</v>
          </cell>
          <cell r="G761">
            <v>0.44600000000000001</v>
          </cell>
          <cell r="H761">
            <v>0.20230203199999999</v>
          </cell>
          <cell r="I761">
            <v>25</v>
          </cell>
          <cell r="J761">
            <v>1125</v>
          </cell>
          <cell r="K761">
            <v>19.03</v>
          </cell>
          <cell r="L761">
            <v>0.36813000000000001</v>
          </cell>
          <cell r="M761" t="str">
            <v>TIGRE</v>
          </cell>
          <cell r="N761" t="str">
            <v>401-3470</v>
          </cell>
          <cell r="O761" t="str">
            <v>BOX</v>
          </cell>
          <cell r="P761" t="str">
            <v>B</v>
          </cell>
          <cell r="Q761">
            <v>9.9650118203309699</v>
          </cell>
          <cell r="R761">
            <v>11.260463356973995</v>
          </cell>
          <cell r="S761">
            <v>14.82</v>
          </cell>
          <cell r="T761">
            <v>16.28</v>
          </cell>
          <cell r="U761">
            <v>16.28</v>
          </cell>
          <cell r="V761">
            <v>17.510000000000002</v>
          </cell>
          <cell r="W761">
            <v>19.03</v>
          </cell>
          <cell r="X761" t="str">
            <v>T-11</v>
          </cell>
          <cell r="Y761">
            <v>29817170</v>
          </cell>
          <cell r="Z761">
            <v>847</v>
          </cell>
          <cell r="AA761" t="str">
            <v>US-4507</v>
          </cell>
          <cell r="AB761">
            <v>120</v>
          </cell>
          <cell r="AC761">
            <v>0.72099999999999997</v>
          </cell>
          <cell r="AD761">
            <v>0</v>
          </cell>
          <cell r="AE761"/>
          <cell r="AF761">
            <v>19.03</v>
          </cell>
        </row>
        <row r="762">
          <cell r="A762" t="str">
            <v>ACTIVE</v>
          </cell>
          <cell r="B762" t="str">
            <v>401-3471</v>
          </cell>
          <cell r="C762">
            <v>29817197</v>
          </cell>
          <cell r="D762" t="str">
            <v>401-3471</v>
          </cell>
          <cell r="E762" t="str">
            <v>DWV</v>
          </cell>
          <cell r="F762" t="str">
            <v>2X2X1-1/2 SANITARY TEE RED DWV</v>
          </cell>
          <cell r="G762">
            <v>0.42399999999999999</v>
          </cell>
          <cell r="H762">
            <v>0.19232300799999999</v>
          </cell>
          <cell r="I762">
            <v>50</v>
          </cell>
          <cell r="J762">
            <v>1200</v>
          </cell>
          <cell r="K762">
            <v>15.83</v>
          </cell>
          <cell r="L762">
            <v>0.45790500000000001</v>
          </cell>
          <cell r="M762" t="str">
            <v>TIGRE</v>
          </cell>
          <cell r="N762" t="str">
            <v>401-3471</v>
          </cell>
          <cell r="O762" t="str">
            <v>BOX</v>
          </cell>
          <cell r="P762" t="str">
            <v>A</v>
          </cell>
          <cell r="Q762">
            <v>8.2382978723404268</v>
          </cell>
          <cell r="R762">
            <v>9.3092765957446808</v>
          </cell>
          <cell r="S762">
            <v>12.25</v>
          </cell>
          <cell r="T762">
            <v>13.46</v>
          </cell>
          <cell r="U762">
            <v>13.46</v>
          </cell>
          <cell r="V762">
            <v>14.53</v>
          </cell>
          <cell r="W762">
            <v>15.83</v>
          </cell>
          <cell r="X762" t="str">
            <v>T-13</v>
          </cell>
          <cell r="Y762">
            <v>29817197</v>
          </cell>
          <cell r="Z762">
            <v>848</v>
          </cell>
          <cell r="AA762" t="str">
            <v>US-284</v>
          </cell>
          <cell r="AB762">
            <v>111</v>
          </cell>
          <cell r="AC762">
            <v>0.72099999999999997</v>
          </cell>
          <cell r="AD762">
            <v>0</v>
          </cell>
          <cell r="AE762"/>
          <cell r="AF762">
            <v>15.83</v>
          </cell>
        </row>
        <row r="763">
          <cell r="A763" t="str">
            <v>ACTIVE</v>
          </cell>
          <cell r="B763" t="str">
            <v>401-3472</v>
          </cell>
          <cell r="C763">
            <v>29817219</v>
          </cell>
          <cell r="D763" t="str">
            <v>401-3472</v>
          </cell>
          <cell r="E763" t="str">
            <v>DWV</v>
          </cell>
          <cell r="F763" t="str">
            <v>3X3X1-1/2 SANITARY TEE RED DWV</v>
          </cell>
          <cell r="G763">
            <v>0.84</v>
          </cell>
          <cell r="H763">
            <v>0.38101727999999996</v>
          </cell>
          <cell r="I763">
            <v>20</v>
          </cell>
          <cell r="J763">
            <v>640</v>
          </cell>
          <cell r="K763">
            <v>34.28</v>
          </cell>
          <cell r="L763">
            <v>0.67378500000000008</v>
          </cell>
          <cell r="M763" t="str">
            <v>TIGRE</v>
          </cell>
          <cell r="N763" t="str">
            <v>401-3472</v>
          </cell>
          <cell r="O763" t="str">
            <v>BOX</v>
          </cell>
          <cell r="P763" t="str">
            <v>B</v>
          </cell>
          <cell r="Q763">
            <v>17.943262411347519</v>
          </cell>
          <cell r="R763">
            <v>20.275886524822695</v>
          </cell>
          <cell r="S763">
            <v>26.689999999999998</v>
          </cell>
          <cell r="T763">
            <v>29.33</v>
          </cell>
          <cell r="U763">
            <v>29.33</v>
          </cell>
          <cell r="V763">
            <v>31.54</v>
          </cell>
          <cell r="W763">
            <v>34.28</v>
          </cell>
          <cell r="X763" t="str">
            <v>T-12</v>
          </cell>
          <cell r="Y763">
            <v>29817219</v>
          </cell>
          <cell r="Z763">
            <v>849</v>
          </cell>
          <cell r="AA763" t="str">
            <v>US-4505</v>
          </cell>
          <cell r="AB763">
            <v>69</v>
          </cell>
          <cell r="AC763">
            <v>0.82400000000000007</v>
          </cell>
          <cell r="AD763">
            <v>0</v>
          </cell>
          <cell r="AE763"/>
          <cell r="AF763">
            <v>34.28</v>
          </cell>
        </row>
        <row r="764">
          <cell r="A764" t="str">
            <v>ACTIVE</v>
          </cell>
          <cell r="B764" t="str">
            <v>401-3473</v>
          </cell>
          <cell r="C764">
            <v>29817235</v>
          </cell>
          <cell r="D764" t="str">
            <v>401-3473</v>
          </cell>
          <cell r="E764" t="str">
            <v>DWV</v>
          </cell>
          <cell r="F764" t="str">
            <v>3X3X2 SANITARY TEE RED DWV</v>
          </cell>
          <cell r="G764">
            <v>0.93799999999999994</v>
          </cell>
          <cell r="H764">
            <v>0.425469296</v>
          </cell>
          <cell r="I764">
            <v>10</v>
          </cell>
          <cell r="J764">
            <v>450</v>
          </cell>
          <cell r="K764">
            <v>35.49</v>
          </cell>
          <cell r="L764">
            <v>0.78225</v>
          </cell>
          <cell r="M764" t="str">
            <v>TIGRE</v>
          </cell>
          <cell r="N764" t="str">
            <v>401-3473</v>
          </cell>
          <cell r="O764" t="str">
            <v>BOX</v>
          </cell>
          <cell r="P764" t="str">
            <v>A</v>
          </cell>
          <cell r="Q764">
            <v>18.473758865248229</v>
          </cell>
          <cell r="R764">
            <v>20.875347517730496</v>
          </cell>
          <cell r="S764">
            <v>27.47</v>
          </cell>
          <cell r="T764">
            <v>30.19</v>
          </cell>
          <cell r="U764">
            <v>30.19</v>
          </cell>
          <cell r="V764">
            <v>32.58</v>
          </cell>
          <cell r="W764">
            <v>35.49</v>
          </cell>
          <cell r="X764" t="str">
            <v>T-11</v>
          </cell>
          <cell r="Y764">
            <v>29817235</v>
          </cell>
          <cell r="Z764">
            <v>850</v>
          </cell>
          <cell r="AA764" t="str">
            <v>US-285</v>
          </cell>
          <cell r="AB764">
            <v>42</v>
          </cell>
          <cell r="AC764">
            <v>0.72099999999999997</v>
          </cell>
          <cell r="AD764">
            <v>0</v>
          </cell>
          <cell r="AE764"/>
          <cell r="AF764">
            <v>35.49</v>
          </cell>
        </row>
        <row r="765">
          <cell r="A765" t="str">
            <v>ACTIVE</v>
          </cell>
          <cell r="B765" t="str">
            <v>401-3475</v>
          </cell>
          <cell r="C765">
            <v>29817251</v>
          </cell>
          <cell r="D765" t="str">
            <v>401-3475</v>
          </cell>
          <cell r="E765" t="str">
            <v>DWV</v>
          </cell>
          <cell r="F765" t="str">
            <v>4X4X2 SANITARY TEE RED DWV</v>
          </cell>
          <cell r="G765">
            <v>1.444</v>
          </cell>
          <cell r="H765">
            <v>0.65498684799999995</v>
          </cell>
          <cell r="I765">
            <v>10</v>
          </cell>
          <cell r="J765">
            <v>320</v>
          </cell>
          <cell r="K765">
            <v>74.150000000000006</v>
          </cell>
          <cell r="L765">
            <v>1.17537</v>
          </cell>
          <cell r="M765" t="str">
            <v>TIGRE</v>
          </cell>
          <cell r="N765" t="str">
            <v>401-3475</v>
          </cell>
          <cell r="O765" t="str">
            <v>BOX</v>
          </cell>
          <cell r="P765" t="str">
            <v>B</v>
          </cell>
          <cell r="Q765">
            <v>38.819858156028374</v>
          </cell>
          <cell r="R765">
            <v>43.866439716312058</v>
          </cell>
          <cell r="S765">
            <v>57.73</v>
          </cell>
          <cell r="T765">
            <v>63.44</v>
          </cell>
          <cell r="U765">
            <v>63.44</v>
          </cell>
          <cell r="V765">
            <v>68.22</v>
          </cell>
          <cell r="W765">
            <v>74.150000000000006</v>
          </cell>
          <cell r="X765" t="str">
            <v>T-12</v>
          </cell>
          <cell r="Y765">
            <v>29817251</v>
          </cell>
          <cell r="Z765">
            <v>851</v>
          </cell>
          <cell r="AA765" t="str">
            <v>US-4504</v>
          </cell>
          <cell r="AB765">
            <v>60</v>
          </cell>
          <cell r="AC765">
            <v>0.72099999999999997</v>
          </cell>
          <cell r="AD765">
            <v>0</v>
          </cell>
          <cell r="AE765"/>
          <cell r="AF765">
            <v>74.150000000000006</v>
          </cell>
        </row>
        <row r="766">
          <cell r="A766" t="str">
            <v>ACTIVE</v>
          </cell>
          <cell r="B766" t="str">
            <v>401-3476</v>
          </cell>
          <cell r="C766">
            <v>29817260</v>
          </cell>
          <cell r="D766" t="str">
            <v>401-3476</v>
          </cell>
          <cell r="E766" t="str">
            <v>DWV</v>
          </cell>
          <cell r="F766" t="str">
            <v>4X4X3 SANITARY TEE RED DWV</v>
          </cell>
          <cell r="G766">
            <v>1.978</v>
          </cell>
          <cell r="H766">
            <v>0.89720497599999993</v>
          </cell>
          <cell r="I766">
            <v>10</v>
          </cell>
          <cell r="J766">
            <v>180</v>
          </cell>
          <cell r="K766">
            <v>100.78</v>
          </cell>
          <cell r="L766">
            <v>1.6541699999999999</v>
          </cell>
          <cell r="M766" t="str">
            <v>TIGRE</v>
          </cell>
          <cell r="N766" t="str">
            <v>401-3476</v>
          </cell>
          <cell r="O766" t="str">
            <v>BOX</v>
          </cell>
          <cell r="P766" t="str">
            <v>B</v>
          </cell>
          <cell r="Q766">
            <v>52.768794326241142</v>
          </cell>
          <cell r="R766">
            <v>59.628737588652484</v>
          </cell>
          <cell r="S766">
            <v>78.47</v>
          </cell>
          <cell r="T766">
            <v>86.23</v>
          </cell>
          <cell r="U766">
            <v>86.23</v>
          </cell>
          <cell r="V766">
            <v>92.72</v>
          </cell>
          <cell r="W766">
            <v>100.78</v>
          </cell>
          <cell r="X766" t="str">
            <v>T-14</v>
          </cell>
          <cell r="Y766">
            <v>29817260</v>
          </cell>
          <cell r="Z766">
            <v>852</v>
          </cell>
          <cell r="AA766" t="str">
            <v>US-286</v>
          </cell>
          <cell r="AB766">
            <v>23</v>
          </cell>
          <cell r="AC766">
            <v>0.72099999999999997</v>
          </cell>
          <cell r="AD766">
            <v>0</v>
          </cell>
          <cell r="AE766"/>
          <cell r="AF766">
            <v>100.78</v>
          </cell>
        </row>
        <row r="767">
          <cell r="A767" t="str">
            <v>ACTIVE</v>
          </cell>
          <cell r="B767" t="str">
            <v>401-3477</v>
          </cell>
          <cell r="C767">
            <v>29817286</v>
          </cell>
          <cell r="D767" t="str">
            <v>401-3477</v>
          </cell>
          <cell r="E767" t="str">
            <v>DWV</v>
          </cell>
          <cell r="F767" t="str">
            <v>6X6X4 SANITARY TEE RED DWV</v>
          </cell>
          <cell r="G767">
            <v>5.76</v>
          </cell>
          <cell r="H767">
            <v>2.6126899199999998</v>
          </cell>
          <cell r="I767">
            <v>4</v>
          </cell>
          <cell r="J767">
            <v>72</v>
          </cell>
          <cell r="K767">
            <v>334.66</v>
          </cell>
          <cell r="L767">
            <v>13.39884</v>
          </cell>
          <cell r="M767" t="str">
            <v>LASCO</v>
          </cell>
          <cell r="N767" t="str">
            <v>LP401-532</v>
          </cell>
          <cell r="O767" t="str">
            <v>BOX</v>
          </cell>
          <cell r="P767" t="str">
            <v>B</v>
          </cell>
          <cell r="Q767">
            <v>264.33699763593381</v>
          </cell>
          <cell r="R767">
            <v>298.70080732860521</v>
          </cell>
          <cell r="S767">
            <v>260.57</v>
          </cell>
          <cell r="T767">
            <v>286.33999999999997</v>
          </cell>
          <cell r="U767">
            <v>286.33999999999997</v>
          </cell>
          <cell r="V767">
            <v>307.89</v>
          </cell>
          <cell r="W767">
            <v>334.66</v>
          </cell>
          <cell r="X767"/>
          <cell r="Y767" t="str">
            <v/>
          </cell>
          <cell r="Z767">
            <v>853</v>
          </cell>
          <cell r="AA767">
            <v>0</v>
          </cell>
          <cell r="AB767">
            <v>0</v>
          </cell>
          <cell r="AC767">
            <v>0</v>
          </cell>
          <cell r="AD767">
            <v>0</v>
          </cell>
          <cell r="AE767"/>
          <cell r="AF767">
            <v>334.66</v>
          </cell>
        </row>
        <row r="768">
          <cell r="A768" t="str">
            <v>ACTIVE</v>
          </cell>
          <cell r="B768" t="str">
            <v>403-3479</v>
          </cell>
          <cell r="C768">
            <v>29819688</v>
          </cell>
          <cell r="D768" t="str">
            <v>403-3479</v>
          </cell>
          <cell r="E768" t="str">
            <v>DWV</v>
          </cell>
          <cell r="F768" t="str">
            <v>1-1/2 SANITARY TEE STREET DWV</v>
          </cell>
          <cell r="G768">
            <v>0.28000000000000003</v>
          </cell>
          <cell r="H768">
            <v>0.12700576000000002</v>
          </cell>
          <cell r="I768">
            <v>20</v>
          </cell>
          <cell r="J768">
            <v>1600</v>
          </cell>
          <cell r="K768">
            <v>36.51</v>
          </cell>
          <cell r="L768">
            <v>0.66129000000000004</v>
          </cell>
          <cell r="M768" t="str">
            <v>TIGRE</v>
          </cell>
          <cell r="N768" t="str">
            <v>403-3479</v>
          </cell>
          <cell r="O768" t="str">
            <v>BOX</v>
          </cell>
          <cell r="P768" t="str">
            <v>C</v>
          </cell>
          <cell r="Q768">
            <v>19.11867612293144</v>
          </cell>
          <cell r="R768">
            <v>21.604104018912526</v>
          </cell>
          <cell r="S768">
            <v>28.430000000000003</v>
          </cell>
          <cell r="T768">
            <v>31.24</v>
          </cell>
          <cell r="U768">
            <v>31.24</v>
          </cell>
          <cell r="V768">
            <v>33.590000000000003</v>
          </cell>
          <cell r="W768">
            <v>36.51</v>
          </cell>
          <cell r="X768" t="str">
            <v>T-9</v>
          </cell>
          <cell r="Y768">
            <v>29819688</v>
          </cell>
          <cell r="Z768">
            <v>861</v>
          </cell>
          <cell r="AA768" t="str">
            <v>US-31767</v>
          </cell>
          <cell r="AB768">
            <v>48</v>
          </cell>
          <cell r="AC768">
            <v>0.72099999999999997</v>
          </cell>
          <cell r="AD768">
            <v>0</v>
          </cell>
          <cell r="AE768" t="str">
            <v>Need to Change Class to C</v>
          </cell>
          <cell r="AF768">
            <v>36.51</v>
          </cell>
        </row>
        <row r="769">
          <cell r="A769" t="str">
            <v>ACTIVE</v>
          </cell>
          <cell r="B769" t="str">
            <v>403-3480</v>
          </cell>
          <cell r="C769">
            <v>29819696</v>
          </cell>
          <cell r="D769" t="str">
            <v>403-3480</v>
          </cell>
          <cell r="E769" t="str">
            <v>DWV</v>
          </cell>
          <cell r="F769" t="str">
            <v>2 SANITARY TEE STREET DWV</v>
          </cell>
          <cell r="G769">
            <v>0.44</v>
          </cell>
          <cell r="H769">
            <v>0.19958048</v>
          </cell>
          <cell r="I769">
            <v>25</v>
          </cell>
          <cell r="J769">
            <v>800</v>
          </cell>
          <cell r="K769">
            <v>35.409999999999997</v>
          </cell>
          <cell r="L769">
            <v>0.36708000000000002</v>
          </cell>
          <cell r="M769" t="str">
            <v>TIGRE</v>
          </cell>
          <cell r="N769" t="str">
            <v>403-3480</v>
          </cell>
          <cell r="O769" t="str">
            <v>BOX</v>
          </cell>
          <cell r="P769" t="str">
            <v>B</v>
          </cell>
          <cell r="Q769">
            <v>18.54657210401891</v>
          </cell>
          <cell r="R769">
            <v>20.957626477541368</v>
          </cell>
          <cell r="S769">
            <v>27.57</v>
          </cell>
          <cell r="T769">
            <v>30.3</v>
          </cell>
          <cell r="U769">
            <v>30.3</v>
          </cell>
          <cell r="V769">
            <v>32.58</v>
          </cell>
          <cell r="W769">
            <v>35.409999999999997</v>
          </cell>
          <cell r="X769" t="str">
            <v>T-12</v>
          </cell>
          <cell r="Y769">
            <v>29819696</v>
          </cell>
          <cell r="Z769">
            <v>862</v>
          </cell>
          <cell r="AA769" t="str">
            <v>US-31767</v>
          </cell>
          <cell r="AB769">
            <v>50</v>
          </cell>
          <cell r="AC769">
            <v>0.72099999999999997</v>
          </cell>
          <cell r="AD769">
            <v>0</v>
          </cell>
          <cell r="AE769"/>
          <cell r="AF769">
            <v>35.409999999999997</v>
          </cell>
        </row>
        <row r="770">
          <cell r="A770" t="str">
            <v>ACTIVE</v>
          </cell>
          <cell r="B770" t="str">
            <v>403-3481</v>
          </cell>
          <cell r="C770">
            <v>29819700</v>
          </cell>
          <cell r="D770" t="str">
            <v>403-3481</v>
          </cell>
          <cell r="E770" t="str">
            <v>DWV</v>
          </cell>
          <cell r="F770" t="str">
            <v>3 SANITARY TEE STREET DWV</v>
          </cell>
          <cell r="G770">
            <v>1.34</v>
          </cell>
          <cell r="H770">
            <v>0.60781328000000001</v>
          </cell>
          <cell r="I770">
            <v>30</v>
          </cell>
          <cell r="J770">
            <v>360</v>
          </cell>
          <cell r="K770">
            <v>59.03</v>
          </cell>
          <cell r="L770">
            <v>1.14828</v>
          </cell>
          <cell r="M770" t="str">
            <v>TIGRE</v>
          </cell>
          <cell r="N770" t="str">
            <v>403-3481</v>
          </cell>
          <cell r="O770" t="str">
            <v>BOX</v>
          </cell>
          <cell r="P770" t="str">
            <v>C</v>
          </cell>
          <cell r="Q770">
            <v>30.914420803782509</v>
          </cell>
          <cell r="R770">
            <v>34.933295508274234</v>
          </cell>
          <cell r="S770">
            <v>45.97</v>
          </cell>
          <cell r="T770">
            <v>50.51</v>
          </cell>
          <cell r="U770">
            <v>50.51</v>
          </cell>
          <cell r="V770">
            <v>54.31</v>
          </cell>
          <cell r="W770">
            <v>59.03</v>
          </cell>
          <cell r="X770" t="str">
            <v>T-15</v>
          </cell>
          <cell r="Y770">
            <v>29819700</v>
          </cell>
          <cell r="Z770">
            <v>863</v>
          </cell>
          <cell r="AA770" t="str">
            <v>US-5049</v>
          </cell>
          <cell r="AB770">
            <v>65</v>
          </cell>
          <cell r="AC770">
            <v>0.77249999999999996</v>
          </cell>
          <cell r="AD770">
            <v>0</v>
          </cell>
          <cell r="AE770"/>
          <cell r="AF770">
            <v>59.03</v>
          </cell>
        </row>
        <row r="771">
          <cell r="A771" t="str">
            <v>ACTIVE</v>
          </cell>
          <cell r="B771" t="str">
            <v>403-3482</v>
          </cell>
          <cell r="C771">
            <v>29819840</v>
          </cell>
          <cell r="D771" t="str">
            <v>403-3482</v>
          </cell>
          <cell r="E771" t="str">
            <v>DWV</v>
          </cell>
          <cell r="F771" t="str">
            <v>4 SANITARY TEE STREET DWV</v>
          </cell>
          <cell r="G771">
            <v>2.58</v>
          </cell>
          <cell r="H771">
            <v>1.17026736</v>
          </cell>
          <cell r="I771">
            <v>10</v>
          </cell>
          <cell r="J771">
            <v>180</v>
          </cell>
          <cell r="K771">
            <v>149.07</v>
          </cell>
          <cell r="L771">
            <v>2.08446</v>
          </cell>
          <cell r="M771" t="str">
            <v>TIGRE</v>
          </cell>
          <cell r="N771" t="str">
            <v>403-3482</v>
          </cell>
          <cell r="O771" t="str">
            <v>BOX</v>
          </cell>
          <cell r="P771" t="str">
            <v>B</v>
          </cell>
          <cell r="Q771">
            <v>78.045390070921982</v>
          </cell>
          <cell r="R771">
            <v>88.191290780141827</v>
          </cell>
          <cell r="S771">
            <v>116.06</v>
          </cell>
          <cell r="T771">
            <v>127.54</v>
          </cell>
          <cell r="U771">
            <v>127.54</v>
          </cell>
          <cell r="V771">
            <v>137.13999999999999</v>
          </cell>
          <cell r="W771">
            <v>149.07</v>
          </cell>
          <cell r="X771" t="str">
            <v>T-14</v>
          </cell>
          <cell r="Y771">
            <v>29819840</v>
          </cell>
          <cell r="Z771">
            <v>864</v>
          </cell>
          <cell r="AA771" t="str">
            <v>US-4407</v>
          </cell>
          <cell r="AB771">
            <v>38</v>
          </cell>
          <cell r="AC771">
            <v>0.72099999999999997</v>
          </cell>
          <cell r="AD771">
            <v>0</v>
          </cell>
          <cell r="AE771"/>
          <cell r="AF771">
            <v>149.07</v>
          </cell>
        </row>
        <row r="772">
          <cell r="A772" t="str">
            <v>ACTIVE</v>
          </cell>
          <cell r="B772" t="str">
            <v>403-3483</v>
          </cell>
          <cell r="C772">
            <v>29819866</v>
          </cell>
          <cell r="D772" t="str">
            <v>403-3483</v>
          </cell>
          <cell r="E772" t="str">
            <v>DWV</v>
          </cell>
          <cell r="F772" t="str">
            <v>6 SANITARY TEE STREET DWV</v>
          </cell>
          <cell r="G772">
            <v>5.68</v>
          </cell>
          <cell r="H772">
            <v>2.57640256</v>
          </cell>
          <cell r="I772">
            <v>4</v>
          </cell>
          <cell r="J772">
            <v>32</v>
          </cell>
          <cell r="K772">
            <v>782.4833077740409</v>
          </cell>
          <cell r="L772">
            <v>19.719000000000001</v>
          </cell>
          <cell r="M772" t="str">
            <v>NA</v>
          </cell>
          <cell r="N772" t="str">
            <v>P403-060</v>
          </cell>
          <cell r="O772" t="str">
            <v>BOX</v>
          </cell>
          <cell r="P772" t="str">
            <v>E</v>
          </cell>
          <cell r="Q772">
            <v>445.31158392434992</v>
          </cell>
          <cell r="R772">
            <v>503.20208983451533</v>
          </cell>
          <cell r="S772">
            <v>613.90654959810865</v>
          </cell>
          <cell r="T772">
            <v>669.15813906193853</v>
          </cell>
          <cell r="U772">
            <v>669.15813906193853</v>
          </cell>
          <cell r="V772">
            <v>719.52488071176185</v>
          </cell>
          <cell r="W772">
            <v>782.4833077740409</v>
          </cell>
          <cell r="X772"/>
          <cell r="Y772" t="str">
            <v/>
          </cell>
          <cell r="Z772">
            <v>865</v>
          </cell>
          <cell r="AA772">
            <v>0</v>
          </cell>
          <cell r="AB772">
            <v>0</v>
          </cell>
          <cell r="AC772">
            <v>0</v>
          </cell>
          <cell r="AD772">
            <v>0</v>
          </cell>
          <cell r="AE772"/>
          <cell r="AF772">
            <v>782.4833077740409</v>
          </cell>
        </row>
        <row r="773">
          <cell r="A773" t="str">
            <v>ACTIVE</v>
          </cell>
          <cell r="B773" t="str">
            <v>404-3484</v>
          </cell>
          <cell r="C773">
            <v>29818045</v>
          </cell>
          <cell r="D773" t="str">
            <v>404-3484</v>
          </cell>
          <cell r="E773" t="str">
            <v>DWV</v>
          </cell>
          <cell r="F773" t="str">
            <v>2X2X1-1/2 SANITARY TEE STREET DWV</v>
          </cell>
          <cell r="G773">
            <v>0.38500000000000001</v>
          </cell>
          <cell r="H773">
            <v>0.17463292</v>
          </cell>
          <cell r="I773">
            <v>15</v>
          </cell>
          <cell r="J773">
            <v>1200</v>
          </cell>
          <cell r="K773">
            <v>33.082599999999999</v>
          </cell>
          <cell r="L773">
            <v>1.2484500000000001</v>
          </cell>
          <cell r="M773" t="str">
            <v>LASCO</v>
          </cell>
          <cell r="N773" t="str">
            <v>LP404-251</v>
          </cell>
          <cell r="O773" t="str">
            <v>BOX</v>
          </cell>
          <cell r="P773" t="str">
            <v>D</v>
          </cell>
          <cell r="Q773">
            <v>16.33096926713948</v>
          </cell>
          <cell r="R773">
            <v>18.453995271867612</v>
          </cell>
          <cell r="S773">
            <v>24.3</v>
          </cell>
          <cell r="T773">
            <v>26.7</v>
          </cell>
          <cell r="U773">
            <v>26.7</v>
          </cell>
          <cell r="V773">
            <v>28.71</v>
          </cell>
          <cell r="W773">
            <v>33.082599999999999</v>
          </cell>
          <cell r="X773" t="str">
            <v>T-13</v>
          </cell>
          <cell r="Y773">
            <v>29818045</v>
          </cell>
          <cell r="Z773">
            <v>869</v>
          </cell>
          <cell r="AA773" t="str">
            <v>US-4507</v>
          </cell>
          <cell r="AB773">
            <v>120</v>
          </cell>
          <cell r="AC773">
            <v>0.72099999999999997</v>
          </cell>
          <cell r="AD773">
            <v>0</v>
          </cell>
          <cell r="AE773"/>
          <cell r="AF773">
            <v>33.082599999999999</v>
          </cell>
        </row>
        <row r="774">
          <cell r="A774" t="str">
            <v>ACTIVE</v>
          </cell>
          <cell r="B774" t="str">
            <v>404-3485</v>
          </cell>
          <cell r="C774">
            <v>29818053</v>
          </cell>
          <cell r="D774" t="str">
            <v>404-3485</v>
          </cell>
          <cell r="E774" t="str">
            <v>DWV</v>
          </cell>
          <cell r="F774" t="str">
            <v>3X3X1-1/2 SANITARY TEE ST RED DWV</v>
          </cell>
          <cell r="G774">
            <v>0.78600000000000003</v>
          </cell>
          <cell r="H774">
            <v>0.35652331200000004</v>
          </cell>
          <cell r="I774">
            <v>9</v>
          </cell>
          <cell r="J774">
            <v>450</v>
          </cell>
          <cell r="K774">
            <v>71.9846</v>
          </cell>
          <cell r="L774">
            <v>2.7184500000000003</v>
          </cell>
          <cell r="M774" t="str">
            <v>LASCO</v>
          </cell>
          <cell r="N774" t="str">
            <v>404-3485</v>
          </cell>
          <cell r="O774" t="str">
            <v>BOX</v>
          </cell>
          <cell r="P774" t="str">
            <v>D</v>
          </cell>
          <cell r="Q774">
            <v>35.564066193853428</v>
          </cell>
          <cell r="R774">
            <v>40.187394799054367</v>
          </cell>
          <cell r="S774">
            <v>52.88</v>
          </cell>
          <cell r="T774">
            <v>58.11</v>
          </cell>
          <cell r="U774">
            <v>58.11</v>
          </cell>
          <cell r="V774">
            <v>62.48</v>
          </cell>
          <cell r="W774">
            <v>71.9846</v>
          </cell>
          <cell r="X774" t="str">
            <v>T-11</v>
          </cell>
          <cell r="Y774">
            <v>29818053</v>
          </cell>
          <cell r="Z774">
            <v>870</v>
          </cell>
          <cell r="AA774" t="str">
            <v>US-4505</v>
          </cell>
          <cell r="AB774">
            <v>69</v>
          </cell>
          <cell r="AC774">
            <v>0.82400000000000007</v>
          </cell>
          <cell r="AD774">
            <v>0</v>
          </cell>
          <cell r="AE774" t="str">
            <v>Need to Change Class to C</v>
          </cell>
          <cell r="AF774">
            <v>71.9846</v>
          </cell>
        </row>
        <row r="775">
          <cell r="A775" t="str">
            <v>ACTIVE</v>
          </cell>
          <cell r="B775" t="str">
            <v>404-3486</v>
          </cell>
          <cell r="C775">
            <v>29819734</v>
          </cell>
          <cell r="D775" t="str">
            <v>404-3486</v>
          </cell>
          <cell r="E775" t="str">
            <v>DWV</v>
          </cell>
          <cell r="F775" t="str">
            <v>3X3X2 SANITARY TEE STREET RED DWV</v>
          </cell>
          <cell r="G775">
            <v>0.85</v>
          </cell>
          <cell r="H775">
            <v>0.38555319999999998</v>
          </cell>
          <cell r="I775">
            <v>15</v>
          </cell>
          <cell r="J775">
            <v>350</v>
          </cell>
          <cell r="K775">
            <v>58.33</v>
          </cell>
          <cell r="L775">
            <v>2.674455</v>
          </cell>
          <cell r="M775" t="str">
            <v>LASCO</v>
          </cell>
          <cell r="N775" t="str">
            <v>LP404-338</v>
          </cell>
          <cell r="O775" t="str">
            <v>BOX</v>
          </cell>
          <cell r="P775" t="str">
            <v>C</v>
          </cell>
          <cell r="Q775">
            <v>45.423286052009459</v>
          </cell>
          <cell r="R775">
            <v>51.328313238770683</v>
          </cell>
          <cell r="S775">
            <v>45.41</v>
          </cell>
          <cell r="T775">
            <v>49.9</v>
          </cell>
          <cell r="U775">
            <v>49.9</v>
          </cell>
          <cell r="V775">
            <v>53.66</v>
          </cell>
          <cell r="W775">
            <v>58.33</v>
          </cell>
          <cell r="X775"/>
          <cell r="Y775" t="str">
            <v/>
          </cell>
          <cell r="Z775">
            <v>871</v>
          </cell>
          <cell r="AA775">
            <v>0</v>
          </cell>
          <cell r="AB775">
            <v>0</v>
          </cell>
          <cell r="AC775">
            <v>0</v>
          </cell>
          <cell r="AD775">
            <v>0</v>
          </cell>
          <cell r="AE775"/>
          <cell r="AF775">
            <v>58.33</v>
          </cell>
        </row>
        <row r="776">
          <cell r="A776" t="str">
            <v>ACTIVE</v>
          </cell>
          <cell r="B776" t="str">
            <v>404-3487</v>
          </cell>
          <cell r="C776">
            <v>29817308</v>
          </cell>
          <cell r="D776" t="str">
            <v>404-3487</v>
          </cell>
          <cell r="E776" t="str">
            <v>DWV</v>
          </cell>
          <cell r="F776" t="str">
            <v>4X4X2 SANITARY TEE STREET RED DWV</v>
          </cell>
          <cell r="G776">
            <v>1.399</v>
          </cell>
          <cell r="H776">
            <v>0.634575208</v>
          </cell>
          <cell r="I776">
            <v>5</v>
          </cell>
          <cell r="J776">
            <v>225</v>
          </cell>
          <cell r="K776">
            <v>110.8</v>
          </cell>
          <cell r="L776">
            <v>1.2946500000000001</v>
          </cell>
          <cell r="M776" t="str">
            <v>TIGRE</v>
          </cell>
          <cell r="N776" t="str">
            <v>404-3487</v>
          </cell>
          <cell r="O776" t="str">
            <v>BOX</v>
          </cell>
          <cell r="P776" t="str">
            <v>C</v>
          </cell>
          <cell r="Q776">
            <v>58.011347517730492</v>
          </cell>
          <cell r="R776">
            <v>65.552822695035445</v>
          </cell>
          <cell r="S776">
            <v>86.27</v>
          </cell>
          <cell r="T776">
            <v>94.8</v>
          </cell>
          <cell r="U776">
            <v>94.8</v>
          </cell>
          <cell r="V776">
            <v>101.94</v>
          </cell>
          <cell r="W776">
            <v>110.8</v>
          </cell>
          <cell r="X776" t="str">
            <v>T-11</v>
          </cell>
          <cell r="Y776">
            <v>29817308</v>
          </cell>
          <cell r="Z776">
            <v>872</v>
          </cell>
          <cell r="AA776" t="str">
            <v>US-4504</v>
          </cell>
          <cell r="AB776">
            <v>60</v>
          </cell>
          <cell r="AC776">
            <v>0.72099999999999997</v>
          </cell>
          <cell r="AD776">
            <v>0</v>
          </cell>
          <cell r="AE776" t="str">
            <v>Need to Change Class to C</v>
          </cell>
          <cell r="AF776">
            <v>110.8</v>
          </cell>
        </row>
        <row r="777">
          <cell r="A777" t="str">
            <v>ACTIVE</v>
          </cell>
          <cell r="B777" t="str">
            <v>404-3488</v>
          </cell>
          <cell r="C777">
            <v>29817316</v>
          </cell>
          <cell r="D777" t="str">
            <v>404-3488</v>
          </cell>
          <cell r="E777" t="str">
            <v>DWV</v>
          </cell>
          <cell r="F777" t="str">
            <v>4X4X3 SANITARY TEE STREET RED DWV</v>
          </cell>
          <cell r="G777">
            <v>1.9</v>
          </cell>
          <cell r="H777">
            <v>0.86182479999999995</v>
          </cell>
          <cell r="I777">
            <v>5</v>
          </cell>
          <cell r="J777">
            <v>150</v>
          </cell>
          <cell r="K777">
            <v>97.126243008646</v>
          </cell>
          <cell r="L777">
            <v>6.0737250000000005</v>
          </cell>
          <cell r="M777" t="str">
            <v>NA</v>
          </cell>
          <cell r="N777" t="str">
            <v>P404-422</v>
          </cell>
          <cell r="O777" t="str">
            <v>BOX</v>
          </cell>
          <cell r="P777" t="str">
            <v>E</v>
          </cell>
          <cell r="Q777">
            <v>55.274586288416081</v>
          </cell>
          <cell r="R777">
            <v>62.460282505910165</v>
          </cell>
          <cell r="S777">
            <v>76.201544657210405</v>
          </cell>
          <cell r="T777">
            <v>83.059683676359342</v>
          </cell>
          <cell r="U777">
            <v>83.059683676359342</v>
          </cell>
          <cell r="V777">
            <v>89.311487824042302</v>
          </cell>
          <cell r="W777">
            <v>97.126243008646</v>
          </cell>
          <cell r="X777"/>
          <cell r="Y777" t="str">
            <v/>
          </cell>
          <cell r="Z777">
            <v>873</v>
          </cell>
          <cell r="AA777">
            <v>0</v>
          </cell>
          <cell r="AB777">
            <v>0</v>
          </cell>
          <cell r="AC777">
            <v>0</v>
          </cell>
          <cell r="AD777">
            <v>0</v>
          </cell>
          <cell r="AE777"/>
          <cell r="AF777">
            <v>97.126243008646</v>
          </cell>
        </row>
        <row r="778">
          <cell r="A778" t="str">
            <v>ACTIVE</v>
          </cell>
          <cell r="B778" t="str">
            <v>416-3500</v>
          </cell>
          <cell r="C778">
            <v>29819335</v>
          </cell>
          <cell r="D778" t="str">
            <v>416-3500</v>
          </cell>
          <cell r="E778" t="str">
            <v>DWV</v>
          </cell>
          <cell r="F778" t="str">
            <v>3 SAN TEE W/1-1/2" L SIDE INLET DWV</v>
          </cell>
          <cell r="G778">
            <v>1.629</v>
          </cell>
          <cell r="H778">
            <v>0.73890136799999995</v>
          </cell>
          <cell r="I778">
            <v>8</v>
          </cell>
          <cell r="J778">
            <v>180</v>
          </cell>
          <cell r="K778">
            <v>141.00120000000001</v>
          </cell>
          <cell r="L778">
            <v>10.846500000000001</v>
          </cell>
          <cell r="M778" t="str">
            <v>LESSO</v>
          </cell>
          <cell r="N778" t="str">
            <v>LP416-337</v>
          </cell>
          <cell r="O778" t="str">
            <v>BOX</v>
          </cell>
          <cell r="P778" t="str">
            <v>D</v>
          </cell>
          <cell r="Q778">
            <v>66.62411347517731</v>
          </cell>
          <cell r="R778">
            <v>75.285248226950358</v>
          </cell>
          <cell r="S778">
            <v>99.080000000000013</v>
          </cell>
          <cell r="T778">
            <v>108.87</v>
          </cell>
          <cell r="U778">
            <v>108.87</v>
          </cell>
          <cell r="V778">
            <v>117.06</v>
          </cell>
          <cell r="W778">
            <v>141.00120000000001</v>
          </cell>
          <cell r="X778"/>
          <cell r="Y778" t="str">
            <v/>
          </cell>
          <cell r="Z778">
            <v>874</v>
          </cell>
          <cell r="AA778">
            <v>0</v>
          </cell>
          <cell r="AB778">
            <v>0</v>
          </cell>
          <cell r="AC778">
            <v>0</v>
          </cell>
          <cell r="AD778">
            <v>0</v>
          </cell>
          <cell r="AE778"/>
          <cell r="AF778">
            <v>141.00120000000001</v>
          </cell>
        </row>
        <row r="779">
          <cell r="A779" t="str">
            <v>ACTIVE</v>
          </cell>
          <cell r="B779" t="str">
            <v>416-3501</v>
          </cell>
          <cell r="C779">
            <v>29819343</v>
          </cell>
          <cell r="D779" t="str">
            <v>416-3501</v>
          </cell>
          <cell r="E779" t="str">
            <v>DWV</v>
          </cell>
          <cell r="F779" t="str">
            <v>3 SAN TEE W/2" L SIDE INLET DWV</v>
          </cell>
          <cell r="G779">
            <v>1.756</v>
          </cell>
          <cell r="H779">
            <v>0.79650755200000001</v>
          </cell>
          <cell r="I779">
            <v>10</v>
          </cell>
          <cell r="J779">
            <v>180</v>
          </cell>
          <cell r="K779">
            <v>97.392799999999994</v>
          </cell>
          <cell r="L779">
            <v>3.4246800000000004</v>
          </cell>
          <cell r="M779" t="str">
            <v>LASCO</v>
          </cell>
          <cell r="N779" t="str">
            <v>LP416-338</v>
          </cell>
          <cell r="O779" t="str">
            <v>BOX</v>
          </cell>
          <cell r="P779" t="str">
            <v>D</v>
          </cell>
          <cell r="Q779">
            <v>69.666193853427899</v>
          </cell>
          <cell r="R779">
            <v>141.69999999999999</v>
          </cell>
          <cell r="S779">
            <v>66.099999999999994</v>
          </cell>
          <cell r="T779">
            <v>72.63</v>
          </cell>
          <cell r="U779">
            <v>72.63</v>
          </cell>
          <cell r="V779">
            <v>78.099999999999994</v>
          </cell>
          <cell r="W779">
            <v>97.392799999999994</v>
          </cell>
          <cell r="X779"/>
          <cell r="Y779" t="str">
            <v/>
          </cell>
          <cell r="Z779">
            <v>875</v>
          </cell>
          <cell r="AA779">
            <v>0</v>
          </cell>
          <cell r="AB779">
            <v>0</v>
          </cell>
          <cell r="AC779">
            <v>0</v>
          </cell>
          <cell r="AD779">
            <v>0</v>
          </cell>
          <cell r="AE779"/>
          <cell r="AF779">
            <v>97.392799999999994</v>
          </cell>
        </row>
        <row r="780">
          <cell r="A780" t="str">
            <v>ACTIVE</v>
          </cell>
          <cell r="B780" t="str">
            <v>416-3502</v>
          </cell>
          <cell r="C780">
            <v>29819360</v>
          </cell>
          <cell r="D780" t="str">
            <v>416-3502</v>
          </cell>
          <cell r="E780" t="str">
            <v>DWV</v>
          </cell>
          <cell r="F780" t="str">
            <v>4 SAN TEE W/2" L SIDE INLET DWV</v>
          </cell>
          <cell r="G780">
            <v>2.78</v>
          </cell>
          <cell r="H780">
            <v>1.2609857599999998</v>
          </cell>
          <cell r="I780">
            <v>4</v>
          </cell>
          <cell r="J780">
            <v>120</v>
          </cell>
          <cell r="K780">
            <v>226.87180000000001</v>
          </cell>
          <cell r="L780">
            <v>13.188000000000001</v>
          </cell>
          <cell r="M780" t="str">
            <v>LASCO</v>
          </cell>
          <cell r="N780" t="str">
            <v>LP416-420</v>
          </cell>
          <cell r="O780" t="str">
            <v>BOX</v>
          </cell>
          <cell r="P780" t="str">
            <v>D</v>
          </cell>
          <cell r="Q780">
            <v>132.08947990543734</v>
          </cell>
          <cell r="R780">
            <v>149.26111229314418</v>
          </cell>
          <cell r="S780">
            <v>159.41000000000003</v>
          </cell>
          <cell r="T780">
            <v>175.17</v>
          </cell>
          <cell r="U780">
            <v>175.17</v>
          </cell>
          <cell r="V780">
            <v>188.35</v>
          </cell>
          <cell r="W780">
            <v>226.87180000000001</v>
          </cell>
          <cell r="X780"/>
          <cell r="Y780" t="str">
            <v/>
          </cell>
          <cell r="Z780">
            <v>876</v>
          </cell>
          <cell r="AA780">
            <v>0</v>
          </cell>
          <cell r="AB780">
            <v>0</v>
          </cell>
          <cell r="AC780">
            <v>0</v>
          </cell>
          <cell r="AD780">
            <v>0</v>
          </cell>
          <cell r="AE780"/>
          <cell r="AF780">
            <v>226.87180000000001</v>
          </cell>
        </row>
        <row r="781">
          <cell r="A781" t="str">
            <v>ACTIVE</v>
          </cell>
          <cell r="B781" t="str">
            <v>417-3503</v>
          </cell>
          <cell r="C781">
            <v>29819432</v>
          </cell>
          <cell r="D781" t="str">
            <v>417-3503</v>
          </cell>
          <cell r="E781" t="str">
            <v>DWV</v>
          </cell>
          <cell r="F781" t="str">
            <v>3 SAN TEE W/1-1/2" R SIDE INLET DWV</v>
          </cell>
          <cell r="G781">
            <v>1.647</v>
          </cell>
          <cell r="H781">
            <v>0.747066024</v>
          </cell>
          <cell r="I781">
            <v>10</v>
          </cell>
          <cell r="J781">
            <v>180</v>
          </cell>
          <cell r="K781">
            <v>141.00120000000001</v>
          </cell>
          <cell r="L781">
            <v>10.5</v>
          </cell>
          <cell r="M781" t="str">
            <v>LESSO</v>
          </cell>
          <cell r="N781" t="str">
            <v>LP417-337</v>
          </cell>
          <cell r="O781" t="str">
            <v>BOX</v>
          </cell>
          <cell r="P781" t="str">
            <v>D</v>
          </cell>
          <cell r="Q781">
            <v>64.439716312056746</v>
          </cell>
          <cell r="R781">
            <v>72.81687943262412</v>
          </cell>
          <cell r="S781">
            <v>99.08</v>
          </cell>
          <cell r="T781">
            <v>108.87</v>
          </cell>
          <cell r="U781">
            <v>108.87</v>
          </cell>
          <cell r="V781">
            <v>117.06</v>
          </cell>
          <cell r="W781">
            <v>141.00120000000001</v>
          </cell>
          <cell r="X781"/>
          <cell r="Y781" t="str">
            <v/>
          </cell>
          <cell r="Z781">
            <v>877</v>
          </cell>
          <cell r="AA781">
            <v>0</v>
          </cell>
          <cell r="AB781">
            <v>0</v>
          </cell>
          <cell r="AC781">
            <v>0</v>
          </cell>
          <cell r="AD781">
            <v>0</v>
          </cell>
          <cell r="AE781"/>
          <cell r="AF781">
            <v>141.00120000000001</v>
          </cell>
        </row>
        <row r="782">
          <cell r="A782" t="str">
            <v>ACTIVE</v>
          </cell>
          <cell r="B782" t="str">
            <v>417-3504</v>
          </cell>
          <cell r="C782">
            <v>29819440</v>
          </cell>
          <cell r="D782" t="str">
            <v>417-3504</v>
          </cell>
          <cell r="E782" t="str">
            <v>DWV</v>
          </cell>
          <cell r="F782" t="str">
            <v>3 SAN TEE W/2" R SIDE INLET DWV</v>
          </cell>
          <cell r="G782">
            <v>1.7729999999999999</v>
          </cell>
          <cell r="H782">
            <v>0.804218616</v>
          </cell>
          <cell r="I782">
            <v>12</v>
          </cell>
          <cell r="J782">
            <v>180</v>
          </cell>
          <cell r="K782">
            <v>91.88</v>
          </cell>
          <cell r="L782">
            <v>4.1782649999999997</v>
          </cell>
          <cell r="M782" t="str">
            <v>LASCO</v>
          </cell>
          <cell r="N782" t="str">
            <v>LP417-338</v>
          </cell>
          <cell r="O782" t="str">
            <v>BOX</v>
          </cell>
          <cell r="P782" t="str">
            <v>C</v>
          </cell>
          <cell r="Q782">
            <v>72.833096926713949</v>
          </cell>
          <cell r="R782">
            <v>139.91</v>
          </cell>
          <cell r="S782">
            <v>66.099999999999994</v>
          </cell>
          <cell r="T782">
            <v>72.63</v>
          </cell>
          <cell r="U782">
            <v>72.63</v>
          </cell>
          <cell r="V782">
            <v>78.099999999999994</v>
          </cell>
          <cell r="W782">
            <v>91.88</v>
          </cell>
          <cell r="X782"/>
          <cell r="Y782" t="str">
            <v/>
          </cell>
          <cell r="Z782">
            <v>878</v>
          </cell>
          <cell r="AA782">
            <v>0</v>
          </cell>
          <cell r="AB782">
            <v>0</v>
          </cell>
          <cell r="AC782">
            <v>0</v>
          </cell>
          <cell r="AD782">
            <v>0</v>
          </cell>
          <cell r="AE782"/>
          <cell r="AF782">
            <v>91.88</v>
          </cell>
        </row>
        <row r="783">
          <cell r="A783" t="str">
            <v>ACTIVE</v>
          </cell>
          <cell r="B783" t="str">
            <v>417-3505</v>
          </cell>
          <cell r="C783">
            <v>29819467</v>
          </cell>
          <cell r="D783" t="str">
            <v>417-3505</v>
          </cell>
          <cell r="E783" t="str">
            <v>DWV</v>
          </cell>
          <cell r="F783" t="str">
            <v>4 SAN TEE W/2" R SIDE INLET DWV</v>
          </cell>
          <cell r="G783">
            <v>2.78</v>
          </cell>
          <cell r="H783">
            <v>1.2609857599999998</v>
          </cell>
          <cell r="I783">
            <v>8</v>
          </cell>
          <cell r="J783">
            <v>80</v>
          </cell>
          <cell r="K783">
            <v>217.0138</v>
          </cell>
          <cell r="L783">
            <v>15.761760000000001</v>
          </cell>
          <cell r="M783" t="str">
            <v>LASCO</v>
          </cell>
          <cell r="N783" t="str">
            <v>LP417-420</v>
          </cell>
          <cell r="O783" t="str">
            <v>BOX</v>
          </cell>
          <cell r="P783" t="str">
            <v>D</v>
          </cell>
          <cell r="Q783">
            <v>183.77978723404257</v>
          </cell>
          <cell r="R783">
            <v>207.67115957446808</v>
          </cell>
          <cell r="S783">
            <v>159.41</v>
          </cell>
          <cell r="T783">
            <v>175.17</v>
          </cell>
          <cell r="U783">
            <v>175.17</v>
          </cell>
          <cell r="V783">
            <v>188.35</v>
          </cell>
          <cell r="W783">
            <v>217.0138</v>
          </cell>
          <cell r="X783"/>
          <cell r="Y783" t="str">
            <v/>
          </cell>
          <cell r="Z783">
            <v>879</v>
          </cell>
          <cell r="AA783">
            <v>0</v>
          </cell>
          <cell r="AB783">
            <v>0</v>
          </cell>
          <cell r="AC783">
            <v>0</v>
          </cell>
          <cell r="AD783">
            <v>0</v>
          </cell>
          <cell r="AE783"/>
          <cell r="AF783">
            <v>217.0138</v>
          </cell>
        </row>
        <row r="784">
          <cell r="A784" t="str">
            <v>ACTIVE</v>
          </cell>
          <cell r="B784" t="str">
            <v>418-3507</v>
          </cell>
          <cell r="C784">
            <v>29819530</v>
          </cell>
          <cell r="D784" t="str">
            <v>418-3507</v>
          </cell>
          <cell r="E784" t="str">
            <v>DWV</v>
          </cell>
          <cell r="F784" t="str">
            <v>3 SAN TEE W/2" R&amp;L SIDE INLETS DWV</v>
          </cell>
          <cell r="G784">
            <v>1.9910000000000001</v>
          </cell>
          <cell r="H784">
            <v>0.90310167200000002</v>
          </cell>
          <cell r="I784">
            <v>6</v>
          </cell>
          <cell r="J784">
            <v>150</v>
          </cell>
          <cell r="K784">
            <v>134.68</v>
          </cell>
          <cell r="L784">
            <v>5.3896500000000005</v>
          </cell>
          <cell r="M784" t="str">
            <v>LASCO</v>
          </cell>
          <cell r="N784" t="str">
            <v>LP418-338</v>
          </cell>
          <cell r="O784" t="str">
            <v>BOX</v>
          </cell>
          <cell r="P784" t="str">
            <v>C</v>
          </cell>
          <cell r="Q784">
            <v>99.813238770685587</v>
          </cell>
          <cell r="R784">
            <v>146.63</v>
          </cell>
          <cell r="S784">
            <v>104.87</v>
          </cell>
          <cell r="T784">
            <v>115.24</v>
          </cell>
          <cell r="U784">
            <v>115.24</v>
          </cell>
          <cell r="V784">
            <v>123.91</v>
          </cell>
          <cell r="W784">
            <v>134.68</v>
          </cell>
          <cell r="X784"/>
          <cell r="Y784" t="str">
            <v/>
          </cell>
          <cell r="Z784">
            <v>880</v>
          </cell>
          <cell r="AA784">
            <v>0</v>
          </cell>
          <cell r="AB784">
            <v>0</v>
          </cell>
          <cell r="AC784">
            <v>0</v>
          </cell>
          <cell r="AD784">
            <v>0</v>
          </cell>
          <cell r="AE784"/>
          <cell r="AF784">
            <v>134.68</v>
          </cell>
        </row>
        <row r="785">
          <cell r="A785" t="str">
            <v>ACTIVE</v>
          </cell>
          <cell r="B785" t="str">
            <v>418-3508</v>
          </cell>
          <cell r="C785">
            <v>29819548</v>
          </cell>
          <cell r="D785" t="str">
            <v>418-3508</v>
          </cell>
          <cell r="E785" t="str">
            <v>DWV</v>
          </cell>
          <cell r="F785" t="str">
            <v>4 SAN TEE W/2" R&amp;L SIDE INLETS DWV</v>
          </cell>
          <cell r="G785">
            <v>2.9</v>
          </cell>
          <cell r="H785">
            <v>1.3154167999999999</v>
          </cell>
          <cell r="I785">
            <v>5</v>
          </cell>
          <cell r="J785">
            <v>90</v>
          </cell>
          <cell r="K785">
            <v>297.23460000000006</v>
          </cell>
          <cell r="L785">
            <v>9.8101500000000001</v>
          </cell>
          <cell r="M785" t="str">
            <v>LASCO</v>
          </cell>
          <cell r="N785" t="str">
            <v>LP418-420</v>
          </cell>
          <cell r="O785" t="str">
            <v>BOX</v>
          </cell>
          <cell r="P785" t="str">
            <v>D</v>
          </cell>
          <cell r="Q785">
            <v>158.51264775413711</v>
          </cell>
          <cell r="R785">
            <v>179.11929196217491</v>
          </cell>
          <cell r="S785">
            <v>190.87</v>
          </cell>
          <cell r="T785">
            <v>209.75</v>
          </cell>
          <cell r="U785">
            <v>209.75</v>
          </cell>
          <cell r="V785">
            <v>246.76</v>
          </cell>
          <cell r="W785">
            <v>297.23460000000006</v>
          </cell>
          <cell r="X785"/>
          <cell r="Y785" t="str">
            <v/>
          </cell>
          <cell r="Z785">
            <v>881</v>
          </cell>
          <cell r="AA785">
            <v>0</v>
          </cell>
          <cell r="AB785">
            <v>0</v>
          </cell>
          <cell r="AC785">
            <v>0</v>
          </cell>
          <cell r="AD785">
            <v>0</v>
          </cell>
          <cell r="AE785"/>
          <cell r="AF785">
            <v>297.23460000000006</v>
          </cell>
        </row>
        <row r="786">
          <cell r="A786" t="str">
            <v>ACTIVE</v>
          </cell>
          <cell r="B786" t="str">
            <v>428-3509</v>
          </cell>
          <cell r="C786">
            <v>29817421</v>
          </cell>
          <cell r="D786" t="str">
            <v>428-3509</v>
          </cell>
          <cell r="E786" t="str">
            <v>DWV</v>
          </cell>
          <cell r="F786" t="str">
            <v>1-1/2 DOUBLE SAN TEE ALL HUB DWV</v>
          </cell>
          <cell r="G786">
            <v>0.37</v>
          </cell>
          <cell r="H786">
            <v>0.16782903999999998</v>
          </cell>
          <cell r="I786">
            <v>25</v>
          </cell>
          <cell r="J786">
            <v>1125</v>
          </cell>
          <cell r="K786">
            <v>26.84</v>
          </cell>
          <cell r="L786">
            <v>0.33662999999999998</v>
          </cell>
          <cell r="M786" t="str">
            <v>TIGRE</v>
          </cell>
          <cell r="N786" t="str">
            <v>428-3509</v>
          </cell>
          <cell r="O786" t="str">
            <v>BOX</v>
          </cell>
          <cell r="P786" t="str">
            <v>C</v>
          </cell>
          <cell r="Q786">
            <v>14.042553191489363</v>
          </cell>
          <cell r="R786">
            <v>15.868085106382978</v>
          </cell>
          <cell r="S786">
            <v>20.89</v>
          </cell>
          <cell r="T786">
            <v>22.96</v>
          </cell>
          <cell r="U786">
            <v>22.96</v>
          </cell>
          <cell r="V786">
            <v>24.69</v>
          </cell>
          <cell r="W786">
            <v>26.84</v>
          </cell>
          <cell r="X786" t="str">
            <v>T-11</v>
          </cell>
          <cell r="Y786">
            <v>29817421</v>
          </cell>
          <cell r="Z786">
            <v>882</v>
          </cell>
          <cell r="AA786" t="str">
            <v>US-5026</v>
          </cell>
          <cell r="AB786">
            <v>50</v>
          </cell>
          <cell r="AC786">
            <v>0.72099999999999997</v>
          </cell>
          <cell r="AD786">
            <v>0</v>
          </cell>
          <cell r="AE786"/>
          <cell r="AF786">
            <v>26.84</v>
          </cell>
        </row>
        <row r="787">
          <cell r="A787" t="str">
            <v>ACTIVE</v>
          </cell>
          <cell r="B787" t="str">
            <v>428-3510</v>
          </cell>
          <cell r="C787">
            <v>29817359</v>
          </cell>
          <cell r="D787" t="str">
            <v>428-3510</v>
          </cell>
          <cell r="E787" t="str">
            <v>DWV</v>
          </cell>
          <cell r="F787" t="str">
            <v>2 DOUBLE SANITARY TEE ALL HUB DWV</v>
          </cell>
          <cell r="G787">
            <v>0.55400000000000005</v>
          </cell>
          <cell r="H787">
            <v>0.25128996800000003</v>
          </cell>
          <cell r="I787">
            <v>25</v>
          </cell>
          <cell r="J787">
            <v>640</v>
          </cell>
          <cell r="K787">
            <v>36.25</v>
          </cell>
          <cell r="L787">
            <v>1.52691</v>
          </cell>
          <cell r="M787" t="str">
            <v>LASCO</v>
          </cell>
          <cell r="N787" t="str">
            <v>428-3510</v>
          </cell>
          <cell r="O787" t="str">
            <v>BOX</v>
          </cell>
          <cell r="P787" t="str">
            <v>C</v>
          </cell>
          <cell r="Q787">
            <v>18.983451536643024</v>
          </cell>
          <cell r="R787">
            <v>21.451300236406613</v>
          </cell>
          <cell r="S787">
            <v>28.23</v>
          </cell>
          <cell r="T787">
            <v>31.02</v>
          </cell>
          <cell r="U787">
            <v>31.02</v>
          </cell>
          <cell r="V787">
            <v>33.35</v>
          </cell>
          <cell r="W787">
            <v>36.25</v>
          </cell>
          <cell r="X787" t="str">
            <v>T-12</v>
          </cell>
          <cell r="Y787">
            <v>29817359</v>
          </cell>
          <cell r="Z787">
            <v>883</v>
          </cell>
          <cell r="AA787" t="str">
            <v>US-306</v>
          </cell>
          <cell r="AB787">
            <v>53</v>
          </cell>
          <cell r="AC787">
            <v>0.72099999999999997</v>
          </cell>
          <cell r="AD787">
            <v>0</v>
          </cell>
          <cell r="AE787" t="str">
            <v>Need to Change Class to C</v>
          </cell>
          <cell r="AF787">
            <v>36.25</v>
          </cell>
        </row>
        <row r="788">
          <cell r="A788" t="str">
            <v>ACTIVE</v>
          </cell>
          <cell r="B788" t="str">
            <v>428-3511</v>
          </cell>
          <cell r="C788">
            <v>29817405</v>
          </cell>
          <cell r="D788" t="str">
            <v>428-3511</v>
          </cell>
          <cell r="E788" t="str">
            <v>DWV</v>
          </cell>
          <cell r="F788" t="str">
            <v>3 DOUBLE SANITARY TEE ALL HUB DWV</v>
          </cell>
          <cell r="G788">
            <v>1.8</v>
          </cell>
          <cell r="H788">
            <v>0.81646560000000001</v>
          </cell>
          <cell r="I788">
            <v>6</v>
          </cell>
          <cell r="J788">
            <v>240</v>
          </cell>
          <cell r="K788">
            <v>101.37</v>
          </cell>
          <cell r="L788">
            <v>4.336710000000001</v>
          </cell>
          <cell r="M788" t="str">
            <v>LASCO</v>
          </cell>
          <cell r="N788" t="str">
            <v>LP428-030</v>
          </cell>
          <cell r="O788" t="str">
            <v>BOX</v>
          </cell>
          <cell r="P788" t="str">
            <v>C</v>
          </cell>
          <cell r="Q788">
            <v>53.070449172576836</v>
          </cell>
          <cell r="R788">
            <v>59.96960756501182</v>
          </cell>
          <cell r="S788">
            <v>78.92</v>
          </cell>
          <cell r="T788">
            <v>86.73</v>
          </cell>
          <cell r="U788">
            <v>86.73</v>
          </cell>
          <cell r="V788">
            <v>93.26</v>
          </cell>
          <cell r="W788">
            <v>101.37</v>
          </cell>
          <cell r="X788"/>
          <cell r="Y788"/>
          <cell r="Z788">
            <v>884</v>
          </cell>
          <cell r="AA788">
            <v>0</v>
          </cell>
          <cell r="AB788">
            <v>0</v>
          </cell>
          <cell r="AC788">
            <v>0</v>
          </cell>
          <cell r="AD788">
            <v>0</v>
          </cell>
          <cell r="AE788"/>
          <cell r="AF788">
            <v>101.37</v>
          </cell>
        </row>
        <row r="789">
          <cell r="A789" t="str">
            <v>ACTIVE</v>
          </cell>
          <cell r="B789" t="str">
            <v>428-3512</v>
          </cell>
          <cell r="C789">
            <v>29819564</v>
          </cell>
          <cell r="D789" t="str">
            <v>428-3512</v>
          </cell>
          <cell r="E789" t="str">
            <v>DWV</v>
          </cell>
          <cell r="F789" t="str">
            <v>4 DOUBLE SANITARY TEE ALL HUB DWV</v>
          </cell>
          <cell r="G789">
            <v>3.1880000000000002</v>
          </cell>
          <cell r="H789">
            <v>1.446051296</v>
          </cell>
          <cell r="I789">
            <v>6</v>
          </cell>
          <cell r="J789">
            <v>108</v>
          </cell>
          <cell r="K789">
            <v>163.04</v>
          </cell>
          <cell r="L789">
            <v>12.1653</v>
          </cell>
          <cell r="M789" t="str">
            <v>LASCO</v>
          </cell>
          <cell r="N789" t="str">
            <v>428-3512</v>
          </cell>
          <cell r="O789" t="str">
            <v>BOX</v>
          </cell>
          <cell r="P789" t="str">
            <v>C</v>
          </cell>
          <cell r="Q789">
            <v>85.368321513002357</v>
          </cell>
          <cell r="R789">
            <v>96.466203309692659</v>
          </cell>
          <cell r="S789">
            <v>126.95000000000002</v>
          </cell>
          <cell r="T789">
            <v>139.5</v>
          </cell>
          <cell r="U789">
            <v>139.5</v>
          </cell>
          <cell r="V789">
            <v>150</v>
          </cell>
          <cell r="W789">
            <v>163.04</v>
          </cell>
          <cell r="X789" t="str">
            <v>T-14</v>
          </cell>
          <cell r="Y789">
            <v>29819564</v>
          </cell>
          <cell r="Z789">
            <v>885</v>
          </cell>
          <cell r="AA789" t="str">
            <v>US-5028</v>
          </cell>
          <cell r="AB789">
            <v>19</v>
          </cell>
          <cell r="AC789">
            <v>0.77249999999999996</v>
          </cell>
          <cell r="AD789">
            <v>0</v>
          </cell>
          <cell r="AE789"/>
          <cell r="AF789">
            <v>163.04</v>
          </cell>
        </row>
        <row r="790">
          <cell r="A790" t="str">
            <v>ACTIVE</v>
          </cell>
          <cell r="B790" t="str">
            <v>429-3513</v>
          </cell>
          <cell r="C790">
            <v>29817367</v>
          </cell>
          <cell r="D790" t="str">
            <v>429-3513</v>
          </cell>
          <cell r="E790" t="str">
            <v>DWV</v>
          </cell>
          <cell r="F790" t="str">
            <v>2X2X1-1/2X1-1/2 DBL SAN TEE RED DWV</v>
          </cell>
          <cell r="G790">
            <v>0.48</v>
          </cell>
          <cell r="H790">
            <v>0.21772416</v>
          </cell>
          <cell r="I790">
            <v>25</v>
          </cell>
          <cell r="J790">
            <v>800</v>
          </cell>
          <cell r="K790">
            <v>28.46</v>
          </cell>
          <cell r="L790">
            <v>0.38986500000000002</v>
          </cell>
          <cell r="M790" t="str">
            <v>TIGRE</v>
          </cell>
          <cell r="N790" t="str">
            <v>429-3513</v>
          </cell>
          <cell r="O790" t="str">
            <v>BOX</v>
          </cell>
          <cell r="P790" t="str">
            <v>B</v>
          </cell>
          <cell r="Q790">
            <v>14.905910165484634</v>
          </cell>
          <cell r="R790">
            <v>16.843678486997636</v>
          </cell>
          <cell r="S790">
            <v>22.16</v>
          </cell>
          <cell r="T790">
            <v>24.35</v>
          </cell>
          <cell r="U790">
            <v>24.35</v>
          </cell>
          <cell r="V790">
            <v>26.18</v>
          </cell>
          <cell r="W790">
            <v>28.46</v>
          </cell>
          <cell r="X790" t="str">
            <v>T-12</v>
          </cell>
          <cell r="Y790">
            <v>29817367</v>
          </cell>
          <cell r="Z790">
            <v>886</v>
          </cell>
          <cell r="AA790" t="str">
            <v>US-5029</v>
          </cell>
          <cell r="AB790">
            <v>48</v>
          </cell>
          <cell r="AC790">
            <v>0.72099999999999997</v>
          </cell>
          <cell r="AD790">
            <v>0</v>
          </cell>
          <cell r="AE790"/>
          <cell r="AF790">
            <v>28.46</v>
          </cell>
        </row>
        <row r="791">
          <cell r="A791" t="str">
            <v>ACTIVE</v>
          </cell>
          <cell r="B791" t="str">
            <v>429-3514</v>
          </cell>
          <cell r="C791">
            <v>29817383</v>
          </cell>
          <cell r="D791" t="str">
            <v>429-3514</v>
          </cell>
          <cell r="E791" t="str">
            <v>DWV</v>
          </cell>
          <cell r="F791" t="str">
            <v>3X3X1-1/2X1-1/2 DBL SAN TEE RED DWV</v>
          </cell>
          <cell r="G791">
            <v>0.97799999999999998</v>
          </cell>
          <cell r="H791">
            <v>0.44361297599999999</v>
          </cell>
          <cell r="I791">
            <v>6</v>
          </cell>
          <cell r="J791">
            <v>360</v>
          </cell>
          <cell r="K791">
            <v>66.010000000000005</v>
          </cell>
          <cell r="L791">
            <v>1.3966050000000001</v>
          </cell>
          <cell r="M791" t="str">
            <v>LASCO</v>
          </cell>
          <cell r="N791" t="str">
            <v>429-3514</v>
          </cell>
          <cell r="O791" t="str">
            <v>BOX</v>
          </cell>
          <cell r="P791" t="str">
            <v>C</v>
          </cell>
          <cell r="Q791">
            <v>31.569739952718674</v>
          </cell>
          <cell r="R791">
            <v>35.673806146572097</v>
          </cell>
          <cell r="S791">
            <v>51.4</v>
          </cell>
          <cell r="T791">
            <v>56.48</v>
          </cell>
          <cell r="U791">
            <v>56.48</v>
          </cell>
          <cell r="V791">
            <v>60.73</v>
          </cell>
          <cell r="W791">
            <v>66.010000000000005</v>
          </cell>
          <cell r="X791" t="str">
            <v>T-14</v>
          </cell>
          <cell r="Y791">
            <v>29817383</v>
          </cell>
          <cell r="Z791">
            <v>887</v>
          </cell>
          <cell r="AA791" t="str">
            <v>US-307</v>
          </cell>
          <cell r="AB791">
            <v>38</v>
          </cell>
          <cell r="AC791">
            <v>0.8034</v>
          </cell>
          <cell r="AD791">
            <v>0</v>
          </cell>
          <cell r="AE791" t="str">
            <v>Need to Change Class to C</v>
          </cell>
          <cell r="AF791">
            <v>66.010000000000005</v>
          </cell>
        </row>
        <row r="792">
          <cell r="A792" t="str">
            <v>ACTIVE</v>
          </cell>
          <cell r="B792" t="str">
            <v>429-3516</v>
          </cell>
          <cell r="C792">
            <v>29817413</v>
          </cell>
          <cell r="D792" t="str">
            <v>429-3516</v>
          </cell>
          <cell r="E792" t="str">
            <v>DWV</v>
          </cell>
          <cell r="F792" t="str">
            <v>3X3X2X2 DBL SAN TEE RED DWV</v>
          </cell>
          <cell r="G792">
            <v>1.0660000000000001</v>
          </cell>
          <cell r="H792">
            <v>0.483529072</v>
          </cell>
          <cell r="I792">
            <v>10</v>
          </cell>
          <cell r="J792">
            <v>450</v>
          </cell>
          <cell r="K792">
            <v>71.760000000000005</v>
          </cell>
          <cell r="L792">
            <v>0.86939999999999995</v>
          </cell>
          <cell r="M792" t="str">
            <v>TIGRE</v>
          </cell>
          <cell r="N792" t="str">
            <v>429-3516</v>
          </cell>
          <cell r="O792" t="str">
            <v>BOX</v>
          </cell>
          <cell r="P792" t="str">
            <v>B</v>
          </cell>
          <cell r="Q792">
            <v>34.33664302600473</v>
          </cell>
          <cell r="R792">
            <v>38.800406619385342</v>
          </cell>
          <cell r="S792">
            <v>55.87</v>
          </cell>
          <cell r="T792">
            <v>61.4</v>
          </cell>
          <cell r="U792">
            <v>61.4</v>
          </cell>
          <cell r="V792">
            <v>66.02</v>
          </cell>
          <cell r="W792">
            <v>71.760000000000005</v>
          </cell>
          <cell r="X792" t="str">
            <v>T-11</v>
          </cell>
          <cell r="Y792">
            <v>29817413</v>
          </cell>
          <cell r="Z792">
            <v>888</v>
          </cell>
          <cell r="AA792" t="str">
            <v>US-5030</v>
          </cell>
          <cell r="AB792">
            <v>34</v>
          </cell>
          <cell r="AC792">
            <v>0.8034</v>
          </cell>
          <cell r="AD792">
            <v>0</v>
          </cell>
          <cell r="AE792"/>
          <cell r="AF792">
            <v>71.760000000000005</v>
          </cell>
        </row>
        <row r="793">
          <cell r="A793" t="str">
            <v>ACTIVE</v>
          </cell>
          <cell r="B793" t="str">
            <v>429-3518</v>
          </cell>
          <cell r="C793">
            <v>29817375</v>
          </cell>
          <cell r="D793" t="str">
            <v>429-3518</v>
          </cell>
          <cell r="E793" t="str">
            <v>DWV</v>
          </cell>
          <cell r="F793" t="str">
            <v>4X4X2X2 DBL SAN TEE RED DWV</v>
          </cell>
          <cell r="G793">
            <v>1.58</v>
          </cell>
          <cell r="H793">
            <v>0.71667535999999998</v>
          </cell>
          <cell r="I793">
            <v>7</v>
          </cell>
          <cell r="J793">
            <v>224</v>
          </cell>
          <cell r="K793">
            <v>134.84</v>
          </cell>
          <cell r="L793">
            <v>1.356495</v>
          </cell>
          <cell r="M793" t="str">
            <v>TIGRE</v>
          </cell>
          <cell r="N793" t="str">
            <v>429-3518</v>
          </cell>
          <cell r="O793" t="str">
            <v>BOX</v>
          </cell>
          <cell r="P793" t="str">
            <v>C</v>
          </cell>
          <cell r="Q793">
            <v>70.6080378250591</v>
          </cell>
          <cell r="R793">
            <v>79.78708274231677</v>
          </cell>
          <cell r="S793">
            <v>104.99</v>
          </cell>
          <cell r="T793">
            <v>115.37</v>
          </cell>
          <cell r="U793">
            <v>115.37</v>
          </cell>
          <cell r="V793">
            <v>124.05</v>
          </cell>
          <cell r="W793">
            <v>134.84</v>
          </cell>
          <cell r="X793" t="str">
            <v>T-12</v>
          </cell>
          <cell r="Y793">
            <v>29817375</v>
          </cell>
          <cell r="Z793">
            <v>889</v>
          </cell>
          <cell r="AA793" t="str">
            <v>US-5031</v>
          </cell>
          <cell r="AB793">
            <v>23</v>
          </cell>
          <cell r="AC793">
            <v>0.82400000000000007</v>
          </cell>
          <cell r="AD793">
            <v>0</v>
          </cell>
          <cell r="AE793"/>
          <cell r="AF793">
            <v>134.84</v>
          </cell>
        </row>
        <row r="794">
          <cell r="A794" t="str">
            <v>ACTIVE</v>
          </cell>
          <cell r="B794" t="str">
            <v>429-3519</v>
          </cell>
          <cell r="C794">
            <v>29817391</v>
          </cell>
          <cell r="D794" t="str">
            <v>429-3519</v>
          </cell>
          <cell r="E794" t="str">
            <v>DWV</v>
          </cell>
          <cell r="F794" t="str">
            <v>4X4X3X3 DBL SAN TEE RED DWV</v>
          </cell>
          <cell r="G794">
            <v>2.3079999999999998</v>
          </cell>
          <cell r="H794">
            <v>1.0468903359999999</v>
          </cell>
          <cell r="I794">
            <v>5</v>
          </cell>
          <cell r="J794">
            <v>144</v>
          </cell>
          <cell r="K794">
            <v>139.91999999999999</v>
          </cell>
          <cell r="L794">
            <v>2.3359350000000001</v>
          </cell>
          <cell r="M794" t="str">
            <v>LASCO</v>
          </cell>
          <cell r="N794" t="str">
            <v>429-3519</v>
          </cell>
          <cell r="O794" t="str">
            <v>BOX</v>
          </cell>
          <cell r="P794" t="str">
            <v>C</v>
          </cell>
          <cell r="Q794">
            <v>73.260520094562651</v>
          </cell>
          <cell r="R794">
            <v>82.784387706855782</v>
          </cell>
          <cell r="S794">
            <v>108.95</v>
          </cell>
          <cell r="T794">
            <v>119.72</v>
          </cell>
          <cell r="U794">
            <v>119.72</v>
          </cell>
          <cell r="V794">
            <v>128.72999999999999</v>
          </cell>
          <cell r="W794">
            <v>139.91999999999999</v>
          </cell>
          <cell r="X794" t="str">
            <v>T-14</v>
          </cell>
          <cell r="Y794">
            <v>29817391</v>
          </cell>
          <cell r="Z794">
            <v>890</v>
          </cell>
          <cell r="AA794" t="str">
            <v>US-5032</v>
          </cell>
          <cell r="AB794">
            <v>28</v>
          </cell>
          <cell r="AC794">
            <v>0.82400000000000007</v>
          </cell>
          <cell r="AD794">
            <v>0</v>
          </cell>
          <cell r="AE794" t="str">
            <v>Need to Change Class to C</v>
          </cell>
          <cell r="AF794">
            <v>139.91999999999999</v>
          </cell>
        </row>
        <row r="795">
          <cell r="A795" t="str">
            <v>ACTIVE</v>
          </cell>
          <cell r="B795" t="str">
            <v>438-3523</v>
          </cell>
          <cell r="C795">
            <v>29811377</v>
          </cell>
          <cell r="D795" t="str">
            <v>438-3523</v>
          </cell>
          <cell r="E795" t="str">
            <v>DWV</v>
          </cell>
          <cell r="F795" t="str">
            <v>DOUBLE SANIT TEE W/SIDE INLET 3X2</v>
          </cell>
          <cell r="G795">
            <v>2</v>
          </cell>
          <cell r="H795">
            <v>0.90718399999999999</v>
          </cell>
          <cell r="I795">
            <v>10</v>
          </cell>
          <cell r="J795">
            <v>128</v>
          </cell>
          <cell r="K795">
            <v>158.1414</v>
          </cell>
          <cell r="L795">
            <v>6.3772799999999998</v>
          </cell>
          <cell r="M795" t="str">
            <v>LESSO</v>
          </cell>
          <cell r="N795" t="str">
            <v>LP438-338</v>
          </cell>
          <cell r="O795" t="str">
            <v>BOX</v>
          </cell>
          <cell r="P795" t="str">
            <v>D</v>
          </cell>
          <cell r="Q795">
            <v>74.716784869976365</v>
          </cell>
          <cell r="R795">
            <v>84.429966903073279</v>
          </cell>
          <cell r="S795">
            <v>111.11</v>
          </cell>
          <cell r="T795">
            <v>122.1</v>
          </cell>
          <cell r="U795">
            <v>122.1</v>
          </cell>
          <cell r="V795">
            <v>131.29</v>
          </cell>
          <cell r="W795">
            <v>158.1414</v>
          </cell>
          <cell r="X795" t="str">
            <v>T-12</v>
          </cell>
          <cell r="Y795">
            <v>29811377</v>
          </cell>
          <cell r="Z795">
            <v>891</v>
          </cell>
          <cell r="AA795">
            <v>0</v>
          </cell>
          <cell r="AB795">
            <v>0</v>
          </cell>
          <cell r="AC795">
            <v>0</v>
          </cell>
          <cell r="AD795">
            <v>0</v>
          </cell>
          <cell r="AE795"/>
          <cell r="AF795">
            <v>158.1414</v>
          </cell>
        </row>
        <row r="796">
          <cell r="A796" t="str">
            <v>ACTIVE</v>
          </cell>
          <cell r="B796" t="str">
            <v>438-3524</v>
          </cell>
          <cell r="C796">
            <v>29813566</v>
          </cell>
          <cell r="D796" t="str">
            <v>438-3524</v>
          </cell>
          <cell r="E796" t="str">
            <v>DWV</v>
          </cell>
          <cell r="F796" t="str">
            <v>DOUBLE SAN TEE W/SIDE INLET4X2 DWV</v>
          </cell>
          <cell r="G796">
            <v>3.25</v>
          </cell>
          <cell r="H796">
            <v>1.4741740000000001</v>
          </cell>
          <cell r="I796">
            <v>4</v>
          </cell>
          <cell r="J796">
            <v>72</v>
          </cell>
          <cell r="K796">
            <v>347.66940000000005</v>
          </cell>
          <cell r="L796">
            <v>16.72</v>
          </cell>
          <cell r="M796" t="str">
            <v>LESSO</v>
          </cell>
          <cell r="N796" t="str">
            <v>LP438-420</v>
          </cell>
          <cell r="O796" t="str">
            <v>BOX</v>
          </cell>
          <cell r="P796" t="str">
            <v>D</v>
          </cell>
          <cell r="Q796">
            <v>158.96170212765955</v>
          </cell>
          <cell r="R796">
            <v>179.62672340425527</v>
          </cell>
          <cell r="S796">
            <v>236.39</v>
          </cell>
          <cell r="T796">
            <v>259.77</v>
          </cell>
          <cell r="U796">
            <v>259.77</v>
          </cell>
          <cell r="V796">
            <v>288.63</v>
          </cell>
          <cell r="W796">
            <v>347.66940000000005</v>
          </cell>
          <cell r="X796" t="str">
            <v>T-14</v>
          </cell>
          <cell r="Y796">
            <v>29813566</v>
          </cell>
          <cell r="Z796">
            <v>892</v>
          </cell>
          <cell r="AA796">
            <v>0</v>
          </cell>
          <cell r="AB796">
            <v>0</v>
          </cell>
          <cell r="AC796">
            <v>0</v>
          </cell>
          <cell r="AD796">
            <v>0</v>
          </cell>
          <cell r="AE796"/>
          <cell r="AF796">
            <v>347.66940000000005</v>
          </cell>
        </row>
        <row r="797">
          <cell r="A797" t="str">
            <v>ACTIVE</v>
          </cell>
          <cell r="B797" t="str">
            <v>439-3527</v>
          </cell>
          <cell r="C797">
            <v>29811385</v>
          </cell>
          <cell r="D797" t="str">
            <v>439-3527</v>
          </cell>
          <cell r="E797" t="str">
            <v>DWV</v>
          </cell>
          <cell r="F797" t="str">
            <v>3 DBL SAN T W/2" R&amp;L SIDE INLET DWV</v>
          </cell>
          <cell r="G797">
            <v>2.1579999999999999</v>
          </cell>
          <cell r="H797">
            <v>0.97885153599999997</v>
          </cell>
          <cell r="I797">
            <v>4</v>
          </cell>
          <cell r="J797">
            <v>128</v>
          </cell>
          <cell r="K797">
            <v>245.45360000000002</v>
          </cell>
          <cell r="L797">
            <v>13.90452</v>
          </cell>
          <cell r="M797" t="str">
            <v>LESSO</v>
          </cell>
          <cell r="N797" t="str">
            <v>LP439-338</v>
          </cell>
          <cell r="O797" t="str">
            <v>BOX</v>
          </cell>
          <cell r="P797" t="str">
            <v>D</v>
          </cell>
          <cell r="Q797">
            <v>104.86146572104019</v>
          </cell>
          <cell r="R797">
            <v>118.4934562647754</v>
          </cell>
          <cell r="S797">
            <v>172.45</v>
          </cell>
          <cell r="T797">
            <v>189.51</v>
          </cell>
          <cell r="U797">
            <v>189.51</v>
          </cell>
          <cell r="V797">
            <v>203.77</v>
          </cell>
          <cell r="W797">
            <v>245.45360000000002</v>
          </cell>
          <cell r="X797"/>
          <cell r="Y797"/>
          <cell r="Z797">
            <v>893</v>
          </cell>
          <cell r="AA797">
            <v>0</v>
          </cell>
          <cell r="AB797">
            <v>0</v>
          </cell>
          <cell r="AC797">
            <v>0</v>
          </cell>
          <cell r="AD797">
            <v>0</v>
          </cell>
          <cell r="AE797"/>
          <cell r="AF797">
            <v>245.45360000000002</v>
          </cell>
        </row>
        <row r="798">
          <cell r="A798" t="str">
            <v>ACTIVE</v>
          </cell>
          <cell r="B798" t="str">
            <v>439-3528</v>
          </cell>
          <cell r="C798">
            <v>29811393</v>
          </cell>
          <cell r="D798" t="str">
            <v>439-3528</v>
          </cell>
          <cell r="E798" t="str">
            <v>DWV</v>
          </cell>
          <cell r="F798" t="str">
            <v>4 DBL SAN T W/2" R&amp;L SIDE INLET DWV</v>
          </cell>
          <cell r="G798">
            <v>3.5339999999999998</v>
          </cell>
          <cell r="H798">
            <v>1.602994128</v>
          </cell>
          <cell r="I798">
            <v>4</v>
          </cell>
          <cell r="J798">
            <v>72</v>
          </cell>
          <cell r="K798">
            <v>398.76140000000004</v>
          </cell>
          <cell r="L798">
            <v>7.6345499999999999</v>
          </cell>
          <cell r="M798" t="str">
            <v>LESSO</v>
          </cell>
          <cell r="N798" t="str">
            <v>LP439-420</v>
          </cell>
          <cell r="O798" t="str">
            <v>BOX</v>
          </cell>
          <cell r="P798" t="str">
            <v>D</v>
          </cell>
          <cell r="Q798">
            <v>172.1825059101655</v>
          </cell>
          <cell r="R798">
            <v>194.56623167848699</v>
          </cell>
          <cell r="S798">
            <v>256.06</v>
          </cell>
          <cell r="T798">
            <v>281.39</v>
          </cell>
          <cell r="U798">
            <v>281.39</v>
          </cell>
          <cell r="V798">
            <v>331.05</v>
          </cell>
          <cell r="W798">
            <v>398.76140000000004</v>
          </cell>
          <cell r="X798" t="str">
            <v>T-14</v>
          </cell>
          <cell r="Y798">
            <v>29811393</v>
          </cell>
          <cell r="Z798">
            <v>894</v>
          </cell>
          <cell r="AA798" t="str">
            <v>US-5028</v>
          </cell>
          <cell r="AB798">
            <v>18</v>
          </cell>
          <cell r="AC798">
            <v>0.77249999999999996</v>
          </cell>
          <cell r="AD798">
            <v>0</v>
          </cell>
          <cell r="AE798"/>
          <cell r="AF798">
            <v>398.76140000000004</v>
          </cell>
        </row>
        <row r="799">
          <cell r="A799" t="str">
            <v>ACTIVE</v>
          </cell>
          <cell r="B799" t="str">
            <v>441-3531</v>
          </cell>
          <cell r="C799">
            <v>29814619</v>
          </cell>
          <cell r="D799" t="str">
            <v>441-3531</v>
          </cell>
          <cell r="E799" t="str">
            <v>DWV</v>
          </cell>
          <cell r="F799" t="str">
            <v>2 VENT TEE DWV</v>
          </cell>
          <cell r="G799">
            <v>0.37</v>
          </cell>
          <cell r="H799">
            <v>0.16782903999999998</v>
          </cell>
          <cell r="I799">
            <v>25</v>
          </cell>
          <cell r="J799">
            <v>900</v>
          </cell>
          <cell r="K799">
            <v>41.128</v>
          </cell>
          <cell r="L799">
            <v>2.4779999999999998</v>
          </cell>
          <cell r="M799" t="str">
            <v>LASCO</v>
          </cell>
          <cell r="N799" t="str">
            <v>LP441-020</v>
          </cell>
          <cell r="O799" t="str">
            <v>BOX</v>
          </cell>
          <cell r="P799" t="str">
            <v>D</v>
          </cell>
          <cell r="Q799">
            <v>20.480023640661937</v>
          </cell>
          <cell r="R799">
            <v>23.142426713947987</v>
          </cell>
          <cell r="S799">
            <v>28.89</v>
          </cell>
          <cell r="T799">
            <v>31.75</v>
          </cell>
          <cell r="U799">
            <v>31.75</v>
          </cell>
          <cell r="V799">
            <v>34.14</v>
          </cell>
          <cell r="W799">
            <v>41.128</v>
          </cell>
          <cell r="X799"/>
          <cell r="Y799" t="str">
            <v/>
          </cell>
          <cell r="Z799">
            <v>895</v>
          </cell>
          <cell r="AA799">
            <v>0</v>
          </cell>
          <cell r="AB799">
            <v>0</v>
          </cell>
          <cell r="AC799">
            <v>0</v>
          </cell>
          <cell r="AD799">
            <v>0</v>
          </cell>
          <cell r="AE799"/>
          <cell r="AF799">
            <v>41.128</v>
          </cell>
        </row>
        <row r="800">
          <cell r="A800" t="str">
            <v>ACTIVE</v>
          </cell>
          <cell r="B800" t="str">
            <v>441-3533</v>
          </cell>
          <cell r="C800">
            <v>29814635</v>
          </cell>
          <cell r="D800" t="str">
            <v>441-3533</v>
          </cell>
          <cell r="E800" t="str">
            <v>DWV</v>
          </cell>
          <cell r="F800" t="str">
            <v>4 VENT TEE DWV</v>
          </cell>
          <cell r="G800">
            <v>2.2200000000000002</v>
          </cell>
          <cell r="H800">
            <v>1.0069742400000001</v>
          </cell>
          <cell r="I800">
            <v>5</v>
          </cell>
          <cell r="J800">
            <v>175</v>
          </cell>
          <cell r="K800">
            <v>167.15</v>
          </cell>
          <cell r="L800">
            <v>5.9209500000000004</v>
          </cell>
          <cell r="M800" t="str">
            <v>LASCO</v>
          </cell>
          <cell r="N800" t="str">
            <v>LP441-040</v>
          </cell>
          <cell r="O800" t="str">
            <v>BOX</v>
          </cell>
          <cell r="P800" t="str">
            <v>C</v>
          </cell>
          <cell r="Q800">
            <v>82.335579196217495</v>
          </cell>
          <cell r="R800">
            <v>93.039204491725755</v>
          </cell>
          <cell r="S800">
            <v>120.45999999999998</v>
          </cell>
          <cell r="T800">
            <v>132.38</v>
          </cell>
          <cell r="U800">
            <v>132.38</v>
          </cell>
          <cell r="V800">
            <v>147.09</v>
          </cell>
          <cell r="W800">
            <v>167.15</v>
          </cell>
          <cell r="X800"/>
          <cell r="Y800" t="str">
            <v/>
          </cell>
          <cell r="Z800">
            <v>896</v>
          </cell>
          <cell r="AA800">
            <v>0</v>
          </cell>
          <cell r="AB800">
            <v>0</v>
          </cell>
          <cell r="AC800">
            <v>0</v>
          </cell>
          <cell r="AD800">
            <v>0</v>
          </cell>
          <cell r="AE800"/>
          <cell r="AF800">
            <v>167.15</v>
          </cell>
        </row>
        <row r="801">
          <cell r="A801" t="str">
            <v>ACTIVE</v>
          </cell>
          <cell r="B801" t="str">
            <v>441-3534</v>
          </cell>
          <cell r="C801">
            <v>29814647</v>
          </cell>
          <cell r="D801" t="str">
            <v>441-3534</v>
          </cell>
          <cell r="E801" t="str">
            <v>DWV</v>
          </cell>
          <cell r="F801" t="str">
            <v>6 VENT TEE DWV</v>
          </cell>
          <cell r="G801">
            <v>6.33</v>
          </cell>
          <cell r="H801">
            <v>2.8712373599999998</v>
          </cell>
          <cell r="I801">
            <v>3</v>
          </cell>
          <cell r="J801">
            <v>32</v>
          </cell>
          <cell r="K801">
            <v>611.90677533592611</v>
          </cell>
          <cell r="L801">
            <v>16.726500000000001</v>
          </cell>
          <cell r="M801" t="str">
            <v>LASCO</v>
          </cell>
          <cell r="N801" t="str">
            <v>LP441-060</v>
          </cell>
          <cell r="O801" t="str">
            <v>BOX</v>
          </cell>
          <cell r="P801" t="str">
            <v>D</v>
          </cell>
          <cell r="Q801">
            <v>348.23640661938538</v>
          </cell>
          <cell r="R801">
            <v>393.50713947990545</v>
          </cell>
          <cell r="S801">
            <v>480.07871016548461</v>
          </cell>
          <cell r="T801">
            <v>523.28579408037831</v>
          </cell>
          <cell r="U801">
            <v>523.28579408037831</v>
          </cell>
          <cell r="V801">
            <v>562.67289686062179</v>
          </cell>
          <cell r="W801">
            <v>611.90677533592611</v>
          </cell>
          <cell r="X801"/>
          <cell r="Y801" t="str">
            <v/>
          </cell>
          <cell r="Z801">
            <v>897</v>
          </cell>
          <cell r="AA801">
            <v>0</v>
          </cell>
          <cell r="AB801">
            <v>0</v>
          </cell>
          <cell r="AC801">
            <v>0</v>
          </cell>
          <cell r="AD801">
            <v>0</v>
          </cell>
          <cell r="AE801"/>
          <cell r="AF801">
            <v>611.90677533592611</v>
          </cell>
        </row>
        <row r="802">
          <cell r="A802" t="str">
            <v>ACTIVE</v>
          </cell>
          <cell r="B802" t="str">
            <v>444-3534</v>
          </cell>
          <cell r="C802">
            <v>29818924</v>
          </cell>
          <cell r="D802" t="str">
            <v>444-3534</v>
          </cell>
          <cell r="E802" t="str">
            <v>DWV</v>
          </cell>
          <cell r="F802" t="str">
            <v>1-1/2 CLEAN OUT TEE HXHXFPT DWV</v>
          </cell>
          <cell r="G802">
            <v>0.25</v>
          </cell>
          <cell r="H802">
            <v>0.113398</v>
          </cell>
          <cell r="I802">
            <v>20</v>
          </cell>
          <cell r="J802">
            <v>2560</v>
          </cell>
          <cell r="K802">
            <v>26.595400000000001</v>
          </cell>
          <cell r="L802">
            <v>0.22512000000000001</v>
          </cell>
          <cell r="M802" t="str">
            <v>LASCO</v>
          </cell>
          <cell r="N802" t="str">
            <v>444-3534</v>
          </cell>
          <cell r="O802" t="str">
            <v>BOX</v>
          </cell>
          <cell r="P802" t="str">
            <v>D</v>
          </cell>
          <cell r="Q802">
            <v>15.688534278959812</v>
          </cell>
          <cell r="R802">
            <v>17.728043735224585</v>
          </cell>
          <cell r="S802">
            <v>19.2</v>
          </cell>
          <cell r="T802">
            <v>21.1</v>
          </cell>
          <cell r="U802">
            <v>21.1</v>
          </cell>
          <cell r="V802">
            <v>23.08</v>
          </cell>
          <cell r="W802">
            <v>26.595400000000001</v>
          </cell>
          <cell r="X802" t="str">
            <v>T-8</v>
          </cell>
          <cell r="Y802">
            <v>29818924</v>
          </cell>
          <cell r="Z802">
            <v>910</v>
          </cell>
          <cell r="AA802" t="str">
            <v>US-274</v>
          </cell>
          <cell r="AB802">
            <v>55</v>
          </cell>
          <cell r="AC802">
            <v>0.72099999999999997</v>
          </cell>
          <cell r="AD802">
            <v>0</v>
          </cell>
          <cell r="AE802"/>
          <cell r="AF802">
            <v>26.595400000000001</v>
          </cell>
        </row>
        <row r="803">
          <cell r="A803" t="str">
            <v>ACTIVE</v>
          </cell>
          <cell r="B803" t="str">
            <v>444-3535</v>
          </cell>
          <cell r="C803">
            <v>29818932</v>
          </cell>
          <cell r="D803" t="str">
            <v>444-3535</v>
          </cell>
          <cell r="E803" t="str">
            <v>DWV</v>
          </cell>
          <cell r="F803" t="str">
            <v>2 CLEAN OUT TEE HXHXFPT DWV</v>
          </cell>
          <cell r="G803">
            <v>0.34799999999999998</v>
          </cell>
          <cell r="H803">
            <v>0.15785001599999998</v>
          </cell>
          <cell r="I803">
            <v>20</v>
          </cell>
          <cell r="J803">
            <v>1260</v>
          </cell>
          <cell r="K803">
            <v>29.3</v>
          </cell>
          <cell r="L803">
            <v>0.31562999999999997</v>
          </cell>
          <cell r="M803" t="str">
            <v>TIGRE</v>
          </cell>
          <cell r="N803" t="str">
            <v>444-3535</v>
          </cell>
          <cell r="O803" t="str">
            <v>BOX</v>
          </cell>
          <cell r="P803" t="str">
            <v>C</v>
          </cell>
          <cell r="Q803">
            <v>15.995744680851065</v>
          </cell>
          <cell r="R803">
            <v>18.0751914893617</v>
          </cell>
          <cell r="S803">
            <v>22.49</v>
          </cell>
          <cell r="T803">
            <v>24.72</v>
          </cell>
          <cell r="U803">
            <v>24.72</v>
          </cell>
          <cell r="V803">
            <v>26.96</v>
          </cell>
          <cell r="W803">
            <v>29.3</v>
          </cell>
          <cell r="X803" t="str">
            <v>T-10</v>
          </cell>
          <cell r="Y803">
            <v>29818932</v>
          </cell>
          <cell r="Z803">
            <v>911</v>
          </cell>
          <cell r="AA803" t="str">
            <v>US-274</v>
          </cell>
          <cell r="AB803">
            <v>55</v>
          </cell>
          <cell r="AC803">
            <v>0.72099999999999997</v>
          </cell>
          <cell r="AD803">
            <v>0</v>
          </cell>
          <cell r="AE803"/>
          <cell r="AF803">
            <v>29.3</v>
          </cell>
        </row>
        <row r="804">
          <cell r="A804" t="str">
            <v>ACTIVE</v>
          </cell>
          <cell r="B804" t="str">
            <v>444-3536</v>
          </cell>
          <cell r="C804">
            <v>29818940</v>
          </cell>
          <cell r="D804" t="str">
            <v>444-3536</v>
          </cell>
          <cell r="E804" t="str">
            <v>DWV</v>
          </cell>
          <cell r="F804" t="str">
            <v>3 CLEAN OUT TEE HXHXFPT DWV</v>
          </cell>
          <cell r="G804">
            <v>1.048</v>
          </cell>
          <cell r="H804">
            <v>0.47536441600000001</v>
          </cell>
          <cell r="I804">
            <v>10</v>
          </cell>
          <cell r="J804">
            <v>450</v>
          </cell>
          <cell r="K804">
            <v>56.84</v>
          </cell>
          <cell r="L804">
            <v>0.90205500000000005</v>
          </cell>
          <cell r="M804" t="str">
            <v>TIGRE</v>
          </cell>
          <cell r="N804" t="str">
            <v>444-3536</v>
          </cell>
          <cell r="O804" t="str">
            <v>BOX</v>
          </cell>
          <cell r="P804" t="str">
            <v>C</v>
          </cell>
          <cell r="Q804">
            <v>34.660638297872339</v>
          </cell>
          <cell r="R804">
            <v>39.166521276595738</v>
          </cell>
          <cell r="S804">
            <v>43.61</v>
          </cell>
          <cell r="T804">
            <v>47.93</v>
          </cell>
          <cell r="U804">
            <v>47.93</v>
          </cell>
          <cell r="V804">
            <v>52.29</v>
          </cell>
          <cell r="W804">
            <v>56.84</v>
          </cell>
          <cell r="X804" t="str">
            <v>T-11</v>
          </cell>
          <cell r="Y804">
            <v>29818940</v>
          </cell>
          <cell r="Z804">
            <v>912</v>
          </cell>
          <cell r="AA804" t="str">
            <v>US-275</v>
          </cell>
          <cell r="AB804">
            <v>34</v>
          </cell>
          <cell r="AC804">
            <v>0.8034</v>
          </cell>
          <cell r="AD804">
            <v>0</v>
          </cell>
          <cell r="AE804"/>
          <cell r="AF804">
            <v>56.84</v>
          </cell>
        </row>
        <row r="805">
          <cell r="A805" t="str">
            <v>ACTIVE</v>
          </cell>
          <cell r="B805" t="str">
            <v>444-3537</v>
          </cell>
          <cell r="C805">
            <v>29818959</v>
          </cell>
          <cell r="D805" t="str">
            <v>444-3537</v>
          </cell>
          <cell r="E805" t="str">
            <v>DWV</v>
          </cell>
          <cell r="F805" t="str">
            <v>4 CLEANOUT TEE HXHXFPT DWV</v>
          </cell>
          <cell r="G805">
            <v>1.8779999999999999</v>
          </cell>
          <cell r="H805">
            <v>0.85184577599999989</v>
          </cell>
          <cell r="I805">
            <v>10</v>
          </cell>
          <cell r="J805">
            <v>240</v>
          </cell>
          <cell r="K805">
            <v>101.09</v>
          </cell>
          <cell r="L805">
            <v>1.59432</v>
          </cell>
          <cell r="M805" t="str">
            <v>TIGRE</v>
          </cell>
          <cell r="N805" t="str">
            <v>444-3537</v>
          </cell>
          <cell r="O805" t="str">
            <v>BOX</v>
          </cell>
          <cell r="P805" t="str">
            <v>B</v>
          </cell>
          <cell r="Q805">
            <v>54.468085106382979</v>
          </cell>
          <cell r="R805">
            <v>61.548936170212762</v>
          </cell>
          <cell r="S805">
            <v>77.84</v>
          </cell>
          <cell r="T805">
            <v>85.54</v>
          </cell>
          <cell r="U805">
            <v>85.54</v>
          </cell>
          <cell r="V805">
            <v>93</v>
          </cell>
          <cell r="W805">
            <v>101.09</v>
          </cell>
          <cell r="X805" t="str">
            <v>T-13</v>
          </cell>
          <cell r="Y805">
            <v>29818959</v>
          </cell>
          <cell r="Z805">
            <v>913</v>
          </cell>
          <cell r="AA805" t="str">
            <v>US-276</v>
          </cell>
          <cell r="AB805">
            <v>26</v>
          </cell>
          <cell r="AC805">
            <v>0.72099999999999997</v>
          </cell>
          <cell r="AD805">
            <v>0</v>
          </cell>
          <cell r="AE805"/>
          <cell r="AF805">
            <v>101.09</v>
          </cell>
        </row>
        <row r="806">
          <cell r="A806" t="str">
            <v>ACTIVE</v>
          </cell>
          <cell r="B806" t="str">
            <v>444-X-3539</v>
          </cell>
          <cell r="C806">
            <v>29819998</v>
          </cell>
          <cell r="D806" t="str">
            <v>444-X-3539</v>
          </cell>
          <cell r="E806" t="str">
            <v>DWV</v>
          </cell>
          <cell r="F806" t="str">
            <v>1-1/2 CLEAN OUT TEE W/CO PLUG DWV</v>
          </cell>
          <cell r="G806">
            <v>0.25</v>
          </cell>
          <cell r="H806">
            <v>0.113398</v>
          </cell>
          <cell r="I806">
            <v>10</v>
          </cell>
          <cell r="J806">
            <v>1800</v>
          </cell>
          <cell r="K806">
            <v>30.96</v>
          </cell>
          <cell r="L806">
            <v>0.28560000000000002</v>
          </cell>
          <cell r="M806" t="str">
            <v>ASSEMBLY</v>
          </cell>
          <cell r="N806" t="str">
            <v>444-X-3539</v>
          </cell>
          <cell r="O806" t="str">
            <v>BOX</v>
          </cell>
          <cell r="P806" t="str">
            <v>C</v>
          </cell>
          <cell r="Q806">
            <v>15.998108747044919</v>
          </cell>
          <cell r="R806">
            <v>18.077862884160755</v>
          </cell>
          <cell r="S806">
            <v>23.77</v>
          </cell>
          <cell r="T806">
            <v>26.13</v>
          </cell>
          <cell r="U806">
            <v>26.13</v>
          </cell>
          <cell r="V806">
            <v>28.1</v>
          </cell>
          <cell r="W806">
            <v>30.96</v>
          </cell>
          <cell r="X806" t="str">
            <v>T-6</v>
          </cell>
          <cell r="Y806">
            <v>29819998</v>
          </cell>
          <cell r="Z806">
            <v>914</v>
          </cell>
          <cell r="AA806" t="str">
            <v>US-274</v>
          </cell>
          <cell r="AB806">
            <v>55</v>
          </cell>
          <cell r="AC806">
            <v>0.72099999999999997</v>
          </cell>
          <cell r="AD806">
            <v>0</v>
          </cell>
          <cell r="AE806"/>
          <cell r="AF806">
            <v>30.96</v>
          </cell>
        </row>
        <row r="807">
          <cell r="A807" t="str">
            <v>ACTIVE</v>
          </cell>
          <cell r="B807" t="str">
            <v>444-X-3540</v>
          </cell>
          <cell r="C807">
            <v>29819017</v>
          </cell>
          <cell r="D807" t="str">
            <v>444-X-3540</v>
          </cell>
          <cell r="E807" t="str">
            <v>DWV</v>
          </cell>
          <cell r="F807" t="str">
            <v>2 CLEAN OUT TEE W/CO PLUG DWV</v>
          </cell>
          <cell r="G807">
            <v>0.34799999999999998</v>
          </cell>
          <cell r="H807">
            <v>0.15785001599999998</v>
          </cell>
          <cell r="I807">
            <v>10</v>
          </cell>
          <cell r="J807">
            <v>1280</v>
          </cell>
          <cell r="K807">
            <v>35.909999999999997</v>
          </cell>
          <cell r="L807">
            <v>0.38020500000000002</v>
          </cell>
          <cell r="M807" t="str">
            <v>ASSEMBLY</v>
          </cell>
          <cell r="N807" t="str">
            <v>444-X-3540</v>
          </cell>
          <cell r="O807" t="str">
            <v>BOX</v>
          </cell>
          <cell r="P807" t="str">
            <v>A</v>
          </cell>
          <cell r="Q807">
            <v>18.54657210401891</v>
          </cell>
          <cell r="R807">
            <v>20.957626477541368</v>
          </cell>
          <cell r="S807">
            <v>27.57</v>
          </cell>
          <cell r="T807">
            <v>30.3</v>
          </cell>
          <cell r="U807">
            <v>30.3</v>
          </cell>
          <cell r="V807">
            <v>32.58</v>
          </cell>
          <cell r="W807">
            <v>35.909999999999997</v>
          </cell>
          <cell r="X807" t="str">
            <v>T-8</v>
          </cell>
          <cell r="Y807">
            <v>29819017</v>
          </cell>
          <cell r="Z807">
            <v>915</v>
          </cell>
          <cell r="AA807" t="str">
            <v>US-274</v>
          </cell>
          <cell r="AB807">
            <v>55</v>
          </cell>
          <cell r="AC807">
            <v>0.72099999999999997</v>
          </cell>
          <cell r="AD807">
            <v>0</v>
          </cell>
          <cell r="AE807"/>
          <cell r="AF807">
            <v>35.909999999999997</v>
          </cell>
        </row>
        <row r="808">
          <cell r="A808" t="str">
            <v>ACTIVE</v>
          </cell>
          <cell r="B808" t="str">
            <v>444-X-3541</v>
          </cell>
          <cell r="C808">
            <v>29819025</v>
          </cell>
          <cell r="D808" t="str">
            <v>444-X-3541</v>
          </cell>
          <cell r="E808" t="str">
            <v>DWV</v>
          </cell>
          <cell r="F808" t="str">
            <v>3 CLEANOUT TEE W/CO PLUG DWV</v>
          </cell>
          <cell r="G808">
            <v>1.048</v>
          </cell>
          <cell r="H808">
            <v>0.47536441600000001</v>
          </cell>
          <cell r="I808">
            <v>10</v>
          </cell>
          <cell r="J808">
            <v>450</v>
          </cell>
          <cell r="K808">
            <v>68.599999999999994</v>
          </cell>
          <cell r="L808">
            <v>1.0601850000000002</v>
          </cell>
          <cell r="M808" t="str">
            <v>ASSEMBLY</v>
          </cell>
          <cell r="N808" t="str">
            <v>444-X-3541</v>
          </cell>
          <cell r="O808" t="str">
            <v>BOX</v>
          </cell>
          <cell r="P808" t="str">
            <v>A</v>
          </cell>
          <cell r="Q808">
            <v>35.480851063829789</v>
          </cell>
          <cell r="R808">
            <v>40.093361702127659</v>
          </cell>
          <cell r="S808">
            <v>52.77</v>
          </cell>
          <cell r="T808">
            <v>57.99</v>
          </cell>
          <cell r="U808">
            <v>57.99</v>
          </cell>
          <cell r="V808">
            <v>62.35</v>
          </cell>
          <cell r="W808">
            <v>68.599999999999994</v>
          </cell>
          <cell r="X808" t="str">
            <v>T-11</v>
          </cell>
          <cell r="Y808">
            <v>29819025</v>
          </cell>
          <cell r="Z808">
            <v>916</v>
          </cell>
          <cell r="AA808" t="str">
            <v>US-275</v>
          </cell>
          <cell r="AB808">
            <v>34</v>
          </cell>
          <cell r="AC808">
            <v>0.8034</v>
          </cell>
          <cell r="AD808">
            <v>0</v>
          </cell>
          <cell r="AE808"/>
          <cell r="AF808">
            <v>68.599999999999994</v>
          </cell>
        </row>
        <row r="809">
          <cell r="A809" t="str">
            <v>ACTIVE</v>
          </cell>
          <cell r="B809" t="str">
            <v>444-X-3542</v>
          </cell>
          <cell r="C809">
            <v>29819033</v>
          </cell>
          <cell r="D809" t="str">
            <v>444-X-3542</v>
          </cell>
          <cell r="E809" t="str">
            <v>DWV</v>
          </cell>
          <cell r="F809" t="str">
            <v>4 CLEANOUT TEE W/CO PLUG DWV</v>
          </cell>
          <cell r="G809">
            <v>1.8779999999999999</v>
          </cell>
          <cell r="H809">
            <v>0.85184577599999989</v>
          </cell>
          <cell r="I809">
            <v>5</v>
          </cell>
          <cell r="J809">
            <v>225</v>
          </cell>
          <cell r="K809">
            <v>118.52</v>
          </cell>
          <cell r="L809">
            <v>1.8888450000000001</v>
          </cell>
          <cell r="M809" t="str">
            <v>ASSEMBLY</v>
          </cell>
          <cell r="N809" t="str">
            <v>444-X-3542</v>
          </cell>
          <cell r="O809" t="str">
            <v>BOX</v>
          </cell>
          <cell r="P809" t="str">
            <v>B</v>
          </cell>
          <cell r="Q809">
            <v>61.360756501182038</v>
          </cell>
          <cell r="R809">
            <v>69.337654846335695</v>
          </cell>
          <cell r="S809">
            <v>91.25</v>
          </cell>
          <cell r="T809">
            <v>100.27</v>
          </cell>
          <cell r="U809">
            <v>100.27</v>
          </cell>
          <cell r="V809">
            <v>107.82</v>
          </cell>
          <cell r="W809">
            <v>118.52</v>
          </cell>
          <cell r="X809" t="str">
            <v>T-11</v>
          </cell>
          <cell r="Y809">
            <v>29819033</v>
          </cell>
          <cell r="Z809">
            <v>917</v>
          </cell>
          <cell r="AA809" t="str">
            <v>US-276</v>
          </cell>
          <cell r="AB809">
            <v>26</v>
          </cell>
          <cell r="AC809">
            <v>0.72099999999999997</v>
          </cell>
          <cell r="AD809">
            <v>0</v>
          </cell>
          <cell r="AE809"/>
          <cell r="AF809">
            <v>118.52</v>
          </cell>
        </row>
        <row r="810">
          <cell r="A810" t="str">
            <v>ACTIVE</v>
          </cell>
          <cell r="B810" t="str">
            <v>444-X-0216</v>
          </cell>
          <cell r="C810">
            <v>29818681</v>
          </cell>
          <cell r="D810" t="str">
            <v>444-X-0216</v>
          </cell>
          <cell r="E810" t="str">
            <v>DWV</v>
          </cell>
          <cell r="F810" t="str">
            <v>6 CLEANOUT TEE W/CO PLUG DWV</v>
          </cell>
          <cell r="G810">
            <v>2.8450000000000002</v>
          </cell>
          <cell r="H810">
            <v>1.2904692400000002</v>
          </cell>
          <cell r="I810">
            <v>5</v>
          </cell>
          <cell r="J810">
            <v>70</v>
          </cell>
          <cell r="K810">
            <v>566.38</v>
          </cell>
          <cell r="L810">
            <v>16.440585000000002</v>
          </cell>
          <cell r="M810" t="str">
            <v>LASCO</v>
          </cell>
          <cell r="N810" t="str">
            <v>D443-060</v>
          </cell>
          <cell r="O810" t="str">
            <v>BOX</v>
          </cell>
          <cell r="P810" t="str">
            <v>B</v>
          </cell>
          <cell r="Q810">
            <v>447.85130023640664</v>
          </cell>
          <cell r="R810">
            <v>506.07196926713948</v>
          </cell>
          <cell r="S810">
            <v>437.97</v>
          </cell>
          <cell r="T810">
            <v>481.28</v>
          </cell>
          <cell r="U810">
            <v>481.28</v>
          </cell>
          <cell r="V810">
            <v>517.51</v>
          </cell>
          <cell r="W810">
            <v>566.38</v>
          </cell>
          <cell r="X810"/>
          <cell r="Y810" t="str">
            <v/>
          </cell>
          <cell r="Z810">
            <v>918</v>
          </cell>
          <cell r="AA810">
            <v>0</v>
          </cell>
          <cell r="AB810">
            <v>0</v>
          </cell>
          <cell r="AC810">
            <v>0</v>
          </cell>
          <cell r="AD810">
            <v>0</v>
          </cell>
          <cell r="AE810"/>
          <cell r="AF810">
            <v>566.38</v>
          </cell>
        </row>
        <row r="811">
          <cell r="A811" t="str">
            <v>ACTIVE</v>
          </cell>
          <cell r="B811" t="str">
            <v>445-X-3548</v>
          </cell>
          <cell r="C811">
            <v>29818177</v>
          </cell>
          <cell r="D811" t="str">
            <v>445-X-3548</v>
          </cell>
          <cell r="E811" t="str">
            <v>DWV</v>
          </cell>
          <cell r="F811" t="str">
            <v>3 CLEANOUT TEE W/FLUSH PLUG DWV</v>
          </cell>
          <cell r="G811">
            <v>1.42</v>
          </cell>
          <cell r="H811">
            <v>0.64410064</v>
          </cell>
          <cell r="I811">
            <v>10</v>
          </cell>
          <cell r="J811">
            <v>300</v>
          </cell>
          <cell r="K811">
            <v>86.5702</v>
          </cell>
          <cell r="L811">
            <v>4.9591500000000002</v>
          </cell>
          <cell r="M811" t="str">
            <v>LASCO</v>
          </cell>
          <cell r="N811" t="str">
            <v>LP445X-030</v>
          </cell>
          <cell r="O811" t="str">
            <v>BOX</v>
          </cell>
          <cell r="P811" t="str">
            <v>D</v>
          </cell>
          <cell r="Q811">
            <v>66.102009456264781</v>
          </cell>
          <cell r="R811">
            <v>74.695270685579189</v>
          </cell>
          <cell r="S811">
            <v>61.26</v>
          </cell>
          <cell r="T811">
            <v>67.319999999999993</v>
          </cell>
          <cell r="U811">
            <v>67.319999999999993</v>
          </cell>
          <cell r="V811">
            <v>72.39</v>
          </cell>
          <cell r="W811">
            <v>86.5702</v>
          </cell>
          <cell r="X811"/>
          <cell r="Y811" t="str">
            <v/>
          </cell>
          <cell r="Z811">
            <v>920</v>
          </cell>
          <cell r="AA811">
            <v>0</v>
          </cell>
          <cell r="AB811">
            <v>0</v>
          </cell>
          <cell r="AC811">
            <v>0</v>
          </cell>
          <cell r="AD811">
            <v>0</v>
          </cell>
          <cell r="AE811"/>
          <cell r="AF811">
            <v>86.5702</v>
          </cell>
        </row>
        <row r="812">
          <cell r="A812" t="str">
            <v>ACTIVE</v>
          </cell>
          <cell r="B812" t="str">
            <v>445-X-3549</v>
          </cell>
          <cell r="C812">
            <v>29818185</v>
          </cell>
          <cell r="D812" t="str">
            <v>445-X-3549</v>
          </cell>
          <cell r="E812" t="str">
            <v>DWV</v>
          </cell>
          <cell r="F812" t="str">
            <v>4 CLEANOUT TEE W/FLUSH PLUG DWV</v>
          </cell>
          <cell r="G812">
            <v>2.0699999999999998</v>
          </cell>
          <cell r="H812">
            <v>0.93893543999999995</v>
          </cell>
          <cell r="I812">
            <v>10</v>
          </cell>
          <cell r="J812">
            <v>180</v>
          </cell>
          <cell r="K812">
            <v>137.89540000000002</v>
          </cell>
          <cell r="L812">
            <v>8.7360000000000007</v>
          </cell>
          <cell r="M812" t="str">
            <v>LASCO</v>
          </cell>
          <cell r="N812" t="str">
            <v>D445-020X</v>
          </cell>
          <cell r="O812" t="str">
            <v>BOX</v>
          </cell>
          <cell r="P812" t="str">
            <v>D</v>
          </cell>
          <cell r="Q812">
            <v>68.111583924349887</v>
          </cell>
          <cell r="R812">
            <v>76.966089834515358</v>
          </cell>
          <cell r="S812">
            <v>101.29</v>
          </cell>
          <cell r="T812">
            <v>111.31</v>
          </cell>
          <cell r="U812">
            <v>111.31</v>
          </cell>
          <cell r="V812">
            <v>119.69</v>
          </cell>
          <cell r="W812">
            <v>137.89540000000002</v>
          </cell>
          <cell r="X812"/>
          <cell r="Y812" t="str">
            <v/>
          </cell>
          <cell r="Z812">
            <v>921</v>
          </cell>
          <cell r="AA812">
            <v>0</v>
          </cell>
          <cell r="AB812">
            <v>0</v>
          </cell>
          <cell r="AC812">
            <v>0</v>
          </cell>
          <cell r="AD812">
            <v>0</v>
          </cell>
          <cell r="AE812"/>
          <cell r="AF812">
            <v>137.89540000000002</v>
          </cell>
        </row>
        <row r="813">
          <cell r="A813" t="str">
            <v>ACTIVE</v>
          </cell>
          <cell r="B813" t="str">
            <v>448-3557</v>
          </cell>
          <cell r="C813">
            <v>29819076</v>
          </cell>
          <cell r="D813" t="str">
            <v>448-3557</v>
          </cell>
          <cell r="E813" t="str">
            <v>DWV</v>
          </cell>
          <cell r="F813" t="str">
            <v>3 TWO WAY CLEANOUT TEE HXHXH DWV</v>
          </cell>
          <cell r="G813">
            <v>1.956</v>
          </cell>
          <cell r="H813">
            <v>0.88722595199999998</v>
          </cell>
          <cell r="I813">
            <v>12</v>
          </cell>
          <cell r="J813">
            <v>216</v>
          </cell>
          <cell r="K813">
            <v>108.6</v>
          </cell>
          <cell r="L813">
            <v>1.8894750000000002</v>
          </cell>
          <cell r="M813" t="str">
            <v>TIGRE</v>
          </cell>
          <cell r="N813" t="str">
            <v>448-3557</v>
          </cell>
          <cell r="O813" t="str">
            <v>BOX</v>
          </cell>
          <cell r="P813" t="str">
            <v>C</v>
          </cell>
          <cell r="Q813">
            <v>56.86713947990544</v>
          </cell>
          <cell r="R813">
            <v>64.259867612293135</v>
          </cell>
          <cell r="S813">
            <v>84.56</v>
          </cell>
          <cell r="T813">
            <v>92.92</v>
          </cell>
          <cell r="U813">
            <v>92.92</v>
          </cell>
          <cell r="V813">
            <v>99.91</v>
          </cell>
          <cell r="W813">
            <v>108.6</v>
          </cell>
          <cell r="X813" t="str">
            <v>T-14</v>
          </cell>
          <cell r="Y813">
            <v>29819076</v>
          </cell>
          <cell r="Z813">
            <v>922</v>
          </cell>
          <cell r="AA813" t="str">
            <v>US-5033</v>
          </cell>
          <cell r="AB813">
            <v>31</v>
          </cell>
          <cell r="AC813">
            <v>0.82400000000000007</v>
          </cell>
          <cell r="AD813">
            <v>0</v>
          </cell>
          <cell r="AE813"/>
          <cell r="AF813">
            <v>108.6</v>
          </cell>
        </row>
        <row r="814">
          <cell r="A814" t="str">
            <v>ACTIVE</v>
          </cell>
          <cell r="B814" t="str">
            <v>448-3558</v>
          </cell>
          <cell r="C814">
            <v>29819084</v>
          </cell>
          <cell r="D814" t="str">
            <v>448-3558</v>
          </cell>
          <cell r="E814" t="str">
            <v>DWV</v>
          </cell>
          <cell r="F814" t="str">
            <v>4 TWO WAY CLEANOUT TEE HXHXH DWV</v>
          </cell>
          <cell r="G814">
            <v>3.5419999999999998</v>
          </cell>
          <cell r="H814">
            <v>1.606622864</v>
          </cell>
          <cell r="I814">
            <v>5</v>
          </cell>
          <cell r="J814">
            <v>120</v>
          </cell>
          <cell r="K814">
            <v>140.58000000000001</v>
          </cell>
          <cell r="L814">
            <v>2.8749000000000002</v>
          </cell>
          <cell r="M814" t="str">
            <v>TIGRE</v>
          </cell>
          <cell r="N814" t="str">
            <v>448-3558</v>
          </cell>
          <cell r="O814" t="str">
            <v>BOX</v>
          </cell>
          <cell r="P814" t="str">
            <v>A</v>
          </cell>
          <cell r="Q814">
            <v>73.603782505910161</v>
          </cell>
          <cell r="R814">
            <v>83.172274231678472</v>
          </cell>
          <cell r="S814">
            <v>109.44999999999999</v>
          </cell>
          <cell r="T814">
            <v>120.28</v>
          </cell>
          <cell r="U814">
            <v>120.28</v>
          </cell>
          <cell r="V814">
            <v>129.33000000000001</v>
          </cell>
          <cell r="W814">
            <v>140.58000000000001</v>
          </cell>
          <cell r="X814" t="str">
            <v>T-13</v>
          </cell>
          <cell r="Y814">
            <v>29819084</v>
          </cell>
          <cell r="Z814">
            <v>923</v>
          </cell>
          <cell r="AA814" t="str">
            <v>US-5034</v>
          </cell>
          <cell r="AB814">
            <v>18</v>
          </cell>
          <cell r="AC814">
            <v>0.85489999999999999</v>
          </cell>
          <cell r="AD814">
            <v>0</v>
          </cell>
          <cell r="AE814"/>
          <cell r="AF814">
            <v>140.58000000000001</v>
          </cell>
        </row>
        <row r="815">
          <cell r="A815" t="str">
            <v>ACTIVE</v>
          </cell>
          <cell r="B815" t="str">
            <v>448-3559</v>
          </cell>
          <cell r="C815">
            <v>29819094</v>
          </cell>
          <cell r="D815" t="str">
            <v>448-3559</v>
          </cell>
          <cell r="E815" t="str">
            <v>DWV</v>
          </cell>
          <cell r="F815" t="str">
            <v>6 TWO WAY CLEANOUT TEE HXHXH DWV</v>
          </cell>
          <cell r="G815">
            <v>5</v>
          </cell>
          <cell r="H815">
            <v>2.26796</v>
          </cell>
          <cell r="I815">
            <v>3</v>
          </cell>
          <cell r="J815" t="str">
            <v>-</v>
          </cell>
          <cell r="K815">
            <v>1080.4721774193547</v>
          </cell>
          <cell r="L815">
            <v>174.63410999999999</v>
          </cell>
          <cell r="M815" t="str">
            <v>PTI</v>
          </cell>
          <cell r="N815" t="str">
            <v>D1006</v>
          </cell>
          <cell r="O815" t="str">
            <v>BOX</v>
          </cell>
          <cell r="P815" t="str">
            <v>D</v>
          </cell>
          <cell r="Q815">
            <v>3471.9044917257688</v>
          </cell>
          <cell r="R815">
            <v>3923.2520756501185</v>
          </cell>
          <cell r="S815">
            <v>4786.3675322931449</v>
          </cell>
          <cell r="T815">
            <v>5217.1406101995281</v>
          </cell>
          <cell r="U815">
            <v>923.99</v>
          </cell>
          <cell r="V815">
            <v>993.53763440860212</v>
          </cell>
          <cell r="W815">
            <v>1080.4721774193547</v>
          </cell>
          <cell r="X815"/>
          <cell r="Y815" t="str">
            <v/>
          </cell>
          <cell r="Z815">
            <v>924</v>
          </cell>
          <cell r="AA815">
            <v>0</v>
          </cell>
          <cell r="AB815">
            <v>0</v>
          </cell>
          <cell r="AC815">
            <v>0</v>
          </cell>
          <cell r="AD815">
            <v>0</v>
          </cell>
          <cell r="AE815"/>
          <cell r="AF815">
            <v>1080.4721774193547</v>
          </cell>
        </row>
        <row r="816">
          <cell r="A816" t="str">
            <v>ACTIVE</v>
          </cell>
          <cell r="B816" t="str">
            <v>500-4155</v>
          </cell>
          <cell r="C816">
            <v>29815283</v>
          </cell>
          <cell r="D816" t="str">
            <v>500-4155</v>
          </cell>
          <cell r="E816" t="str">
            <v>DWV</v>
          </cell>
          <cell r="F816" t="str">
            <v>2 DBL FIXTURE FITTING HXHXHXH DWV</v>
          </cell>
          <cell r="G816">
            <v>0.74</v>
          </cell>
          <cell r="H816">
            <v>0.33565807999999997</v>
          </cell>
          <cell r="I816">
            <v>25</v>
          </cell>
          <cell r="J816">
            <v>360</v>
          </cell>
          <cell r="K816">
            <v>65.402000000000001</v>
          </cell>
          <cell r="L816">
            <v>10.416</v>
          </cell>
          <cell r="M816" t="str">
            <v>LESSO</v>
          </cell>
          <cell r="N816" t="str">
            <v>LP500-020</v>
          </cell>
          <cell r="O816" t="str">
            <v>BOX</v>
          </cell>
          <cell r="P816" t="str">
            <v>D</v>
          </cell>
          <cell r="Q816">
            <v>41.9693853427896</v>
          </cell>
          <cell r="R816">
            <v>47.425405437352246</v>
          </cell>
          <cell r="S816">
            <v>48.04</v>
          </cell>
          <cell r="T816">
            <v>52.79</v>
          </cell>
          <cell r="U816">
            <v>52.79</v>
          </cell>
          <cell r="V816">
            <v>56.76</v>
          </cell>
          <cell r="W816">
            <v>65.402000000000001</v>
          </cell>
          <cell r="X816"/>
          <cell r="Y816" t="str">
            <v/>
          </cell>
          <cell r="Z816">
            <v>925</v>
          </cell>
          <cell r="AA816">
            <v>0</v>
          </cell>
          <cell r="AB816">
            <v>0</v>
          </cell>
          <cell r="AC816">
            <v>0</v>
          </cell>
          <cell r="AD816">
            <v>0</v>
          </cell>
          <cell r="AE816"/>
          <cell r="AF816">
            <v>65.402000000000001</v>
          </cell>
        </row>
        <row r="817">
          <cell r="A817" t="str">
            <v>ACTIVE</v>
          </cell>
          <cell r="B817" t="str">
            <v>501-3561</v>
          </cell>
          <cell r="C817">
            <v>29810109</v>
          </cell>
          <cell r="D817" t="str">
            <v>501-3561</v>
          </cell>
          <cell r="E817" t="str">
            <v>DWV</v>
          </cell>
          <cell r="F817" t="str">
            <v>1-1/2 COMBO WYE &amp; 1/8 BEND 1PC DWV</v>
          </cell>
          <cell r="G817">
            <v>0.48899999999999999</v>
          </cell>
          <cell r="H817">
            <v>0.221806488</v>
          </cell>
          <cell r="I817">
            <v>50</v>
          </cell>
          <cell r="J817">
            <v>1200</v>
          </cell>
          <cell r="K817">
            <v>29.52</v>
          </cell>
          <cell r="L817">
            <v>0.39196500000000006</v>
          </cell>
          <cell r="M817" t="str">
            <v>TIGRE</v>
          </cell>
          <cell r="N817" t="str">
            <v>501-3561</v>
          </cell>
          <cell r="O817" t="str">
            <v>BOX</v>
          </cell>
          <cell r="P817" t="str">
            <v>C</v>
          </cell>
          <cell r="Q817">
            <v>15.457210401891254</v>
          </cell>
          <cell r="R817">
            <v>17.466647754137117</v>
          </cell>
          <cell r="S817">
            <v>22.99</v>
          </cell>
          <cell r="T817">
            <v>25.26</v>
          </cell>
          <cell r="U817">
            <v>25.26</v>
          </cell>
          <cell r="V817">
            <v>27.16</v>
          </cell>
          <cell r="W817">
            <v>29.52</v>
          </cell>
          <cell r="X817" t="str">
            <v>T-13</v>
          </cell>
          <cell r="Y817">
            <v>29810109</v>
          </cell>
          <cell r="Z817">
            <v>926</v>
          </cell>
          <cell r="AA817" t="str">
            <v>US-5035</v>
          </cell>
          <cell r="AB817">
            <v>111</v>
          </cell>
          <cell r="AC817">
            <v>0.82400000000000007</v>
          </cell>
          <cell r="AD817">
            <v>0</v>
          </cell>
          <cell r="AE817"/>
          <cell r="AF817">
            <v>29.52</v>
          </cell>
        </row>
        <row r="818">
          <cell r="A818" t="str">
            <v>ACTIVE</v>
          </cell>
          <cell r="B818" t="str">
            <v>501-3562</v>
          </cell>
          <cell r="C818">
            <v>29810117</v>
          </cell>
          <cell r="D818" t="str">
            <v>501-3562</v>
          </cell>
          <cell r="E818" t="str">
            <v>DWV</v>
          </cell>
          <cell r="F818" t="str">
            <v>2 COMBO WYE &amp; 1/8 BEND 1PC DWV</v>
          </cell>
          <cell r="G818">
            <v>0.73399999999999999</v>
          </cell>
          <cell r="H818">
            <v>0.33293652800000001</v>
          </cell>
          <cell r="I818">
            <v>20</v>
          </cell>
          <cell r="J818">
            <v>640</v>
          </cell>
          <cell r="K818">
            <v>36.869999999999997</v>
          </cell>
          <cell r="L818">
            <v>0.60038999999999998</v>
          </cell>
          <cell r="M818" t="str">
            <v>TIGRE</v>
          </cell>
          <cell r="N818" t="str">
            <v>501-3562</v>
          </cell>
          <cell r="O818" t="str">
            <v>BOX</v>
          </cell>
          <cell r="P818" t="str">
            <v>B</v>
          </cell>
          <cell r="Q818">
            <v>16.43498817966903</v>
          </cell>
          <cell r="R818">
            <v>18.571536643026004</v>
          </cell>
          <cell r="S818">
            <v>28.709999999999997</v>
          </cell>
          <cell r="T818">
            <v>31.55</v>
          </cell>
          <cell r="U818">
            <v>31.55</v>
          </cell>
          <cell r="V818">
            <v>33.92</v>
          </cell>
          <cell r="W818">
            <v>36.869999999999997</v>
          </cell>
          <cell r="X818" t="str">
            <v>T-12</v>
          </cell>
          <cell r="Y818">
            <v>29810117</v>
          </cell>
          <cell r="Z818">
            <v>927</v>
          </cell>
          <cell r="AA818" t="str">
            <v>US-5036</v>
          </cell>
          <cell r="AB818">
            <v>103</v>
          </cell>
          <cell r="AC818">
            <v>0.82400000000000007</v>
          </cell>
          <cell r="AD818">
            <v>0</v>
          </cell>
          <cell r="AE818"/>
          <cell r="AF818">
            <v>36.869999999999997</v>
          </cell>
        </row>
        <row r="819">
          <cell r="A819" t="str">
            <v>ACTIVE</v>
          </cell>
          <cell r="B819" t="str">
            <v>501-3563</v>
          </cell>
          <cell r="C819">
            <v>29810125</v>
          </cell>
          <cell r="D819" t="str">
            <v>501-3563</v>
          </cell>
          <cell r="E819" t="str">
            <v>DWV</v>
          </cell>
          <cell r="F819" t="str">
            <v>3 COMBO WYE &amp; 1/8 BEND 1PC DWV</v>
          </cell>
          <cell r="G819">
            <v>2.2919999999999998</v>
          </cell>
          <cell r="H819">
            <v>1.0396328639999999</v>
          </cell>
          <cell r="I819">
            <v>10</v>
          </cell>
          <cell r="J819">
            <v>180</v>
          </cell>
          <cell r="K819">
            <v>81.180000000000007</v>
          </cell>
          <cell r="L819">
            <v>1.8326700000000002</v>
          </cell>
          <cell r="M819" t="str">
            <v>TIGRE</v>
          </cell>
          <cell r="N819" t="str">
            <v>501-3563</v>
          </cell>
          <cell r="O819" t="str">
            <v>BOX</v>
          </cell>
          <cell r="P819" t="str">
            <v>A</v>
          </cell>
          <cell r="Q819">
            <v>42.242080378250591</v>
          </cell>
          <cell r="R819">
            <v>47.733550827423166</v>
          </cell>
          <cell r="S819">
            <v>62.829999999999991</v>
          </cell>
          <cell r="T819">
            <v>69.040000000000006</v>
          </cell>
          <cell r="U819">
            <v>69.040000000000006</v>
          </cell>
          <cell r="V819">
            <v>74.52</v>
          </cell>
          <cell r="W819">
            <v>81.180000000000007</v>
          </cell>
          <cell r="X819" t="str">
            <v>T-14</v>
          </cell>
          <cell r="Y819">
            <v>29810125</v>
          </cell>
          <cell r="Z819">
            <v>928</v>
          </cell>
          <cell r="AA819" t="str">
            <v>US-5037</v>
          </cell>
          <cell r="AB819">
            <v>30</v>
          </cell>
          <cell r="AC819">
            <v>0.85489999999999999</v>
          </cell>
          <cell r="AD819">
            <v>0</v>
          </cell>
          <cell r="AE819"/>
          <cell r="AF819">
            <v>81.180000000000007</v>
          </cell>
        </row>
        <row r="820">
          <cell r="A820" t="str">
            <v>ACTIVE</v>
          </cell>
          <cell r="B820" t="str">
            <v>501-3564</v>
          </cell>
          <cell r="C820">
            <v>29810133</v>
          </cell>
          <cell r="D820" t="str">
            <v>501-3564</v>
          </cell>
          <cell r="E820" t="str">
            <v>DWV</v>
          </cell>
          <cell r="F820" t="str">
            <v>4 COMBO WYE &amp; 1/8 BEND 1PC DWV</v>
          </cell>
          <cell r="G820">
            <v>4.3920000000000003</v>
          </cell>
          <cell r="H820">
            <v>1.9921760640000001</v>
          </cell>
          <cell r="I820">
            <v>8</v>
          </cell>
          <cell r="J820">
            <v>96</v>
          </cell>
          <cell r="K820">
            <v>159.88999999999999</v>
          </cell>
          <cell r="L820">
            <v>3.4925100000000002</v>
          </cell>
          <cell r="M820" t="str">
            <v>TIGRE</v>
          </cell>
          <cell r="N820" t="str">
            <v>501-3564</v>
          </cell>
          <cell r="O820" t="str">
            <v>BOX</v>
          </cell>
          <cell r="P820" t="str">
            <v>B</v>
          </cell>
          <cell r="Q820">
            <v>83.714420803782502</v>
          </cell>
          <cell r="R820">
            <v>94.597295508274215</v>
          </cell>
          <cell r="S820">
            <v>124.47999999999999</v>
          </cell>
          <cell r="T820">
            <v>136.80000000000001</v>
          </cell>
          <cell r="U820">
            <v>136.80000000000001</v>
          </cell>
          <cell r="V820">
            <v>147.1</v>
          </cell>
          <cell r="W820">
            <v>159.88999999999999</v>
          </cell>
          <cell r="X820" t="str">
            <v>T-15</v>
          </cell>
          <cell r="Y820">
            <v>29810133</v>
          </cell>
          <cell r="Z820">
            <v>929</v>
          </cell>
          <cell r="AA820" t="str">
            <v>US-5038</v>
          </cell>
          <cell r="AB820">
            <v>19</v>
          </cell>
          <cell r="AC820">
            <v>0.72099999999999997</v>
          </cell>
          <cell r="AD820">
            <v>0</v>
          </cell>
          <cell r="AE820"/>
          <cell r="AF820">
            <v>159.88999999999999</v>
          </cell>
        </row>
        <row r="821">
          <cell r="A821" t="str">
            <v>ACTIVE</v>
          </cell>
          <cell r="B821" t="str">
            <v>502-3567</v>
          </cell>
          <cell r="C821">
            <v>29810150</v>
          </cell>
          <cell r="D821" t="str">
            <v>502-3567</v>
          </cell>
          <cell r="E821" t="str">
            <v>DWV</v>
          </cell>
          <cell r="F821" t="str">
            <v>2X2X1-1/2 COMB WYE &amp; 1/8 BEND 1PC</v>
          </cell>
          <cell r="G821">
            <v>0.54400000000000004</v>
          </cell>
          <cell r="H821">
            <v>0.246754048</v>
          </cell>
          <cell r="I821">
            <v>10</v>
          </cell>
          <cell r="J821">
            <v>900</v>
          </cell>
          <cell r="K821">
            <v>43.99</v>
          </cell>
          <cell r="L821">
            <v>3.3245100000000001</v>
          </cell>
          <cell r="M821" t="str">
            <v>LASCO</v>
          </cell>
          <cell r="N821" t="str">
            <v>LP502-251</v>
          </cell>
          <cell r="O821" t="str">
            <v>BOX</v>
          </cell>
          <cell r="P821" t="str">
            <v>D</v>
          </cell>
          <cell r="Q821">
            <v>21.729550827423168</v>
          </cell>
          <cell r="R821">
            <v>24.554392434988177</v>
          </cell>
          <cell r="S821">
            <v>32.31</v>
          </cell>
          <cell r="T821">
            <v>35.51</v>
          </cell>
          <cell r="U821">
            <v>35.51</v>
          </cell>
          <cell r="V821">
            <v>38.18</v>
          </cell>
          <cell r="W821">
            <v>43.99</v>
          </cell>
          <cell r="X821" t="str">
            <v>T-11</v>
          </cell>
          <cell r="Y821">
            <v>29810150</v>
          </cell>
          <cell r="Z821">
            <v>930</v>
          </cell>
          <cell r="AA821" t="str">
            <v>US-5039</v>
          </cell>
          <cell r="AB821">
            <v>103</v>
          </cell>
          <cell r="AC821">
            <v>0.82400000000000007</v>
          </cell>
          <cell r="AD821">
            <v>0</v>
          </cell>
          <cell r="AE821"/>
          <cell r="AF821">
            <v>43.99</v>
          </cell>
        </row>
        <row r="822">
          <cell r="A822" t="str">
            <v>ACTIVE</v>
          </cell>
          <cell r="B822" t="str">
            <v>502-3568</v>
          </cell>
          <cell r="C822">
            <v>29810168</v>
          </cell>
          <cell r="D822" t="str">
            <v>502-3568</v>
          </cell>
          <cell r="E822" t="str">
            <v>DWV</v>
          </cell>
          <cell r="F822" t="str">
            <v>3X3X1-1/2 COMB WYE &amp; 1/8 BEND 1PC</v>
          </cell>
          <cell r="G822">
            <v>1.147</v>
          </cell>
          <cell r="H822">
            <v>0.520270024</v>
          </cell>
          <cell r="I822">
            <v>12</v>
          </cell>
          <cell r="J822">
            <v>450</v>
          </cell>
          <cell r="K822">
            <v>78.450600000000009</v>
          </cell>
          <cell r="L822">
            <v>2.9620500000000005</v>
          </cell>
          <cell r="M822" t="str">
            <v>LASCO</v>
          </cell>
          <cell r="N822" t="str">
            <v>LP502-337</v>
          </cell>
          <cell r="O822" t="str">
            <v>BOX</v>
          </cell>
          <cell r="P822" t="str">
            <v>D</v>
          </cell>
          <cell r="Q822">
            <v>50.184278959810875</v>
          </cell>
          <cell r="R822">
            <v>56.708235224586282</v>
          </cell>
          <cell r="S822">
            <v>57.62</v>
          </cell>
          <cell r="T822">
            <v>63.32</v>
          </cell>
          <cell r="U822">
            <v>63.32</v>
          </cell>
          <cell r="V822">
            <v>68.09</v>
          </cell>
          <cell r="W822">
            <v>78.450600000000009</v>
          </cell>
          <cell r="X822"/>
          <cell r="Y822" t="str">
            <v/>
          </cell>
          <cell r="Z822">
            <v>931</v>
          </cell>
          <cell r="AA822">
            <v>0</v>
          </cell>
          <cell r="AB822">
            <v>0</v>
          </cell>
          <cell r="AC822">
            <v>0</v>
          </cell>
          <cell r="AD822">
            <v>0</v>
          </cell>
          <cell r="AE822"/>
          <cell r="AF822">
            <v>78.450600000000009</v>
          </cell>
        </row>
        <row r="823">
          <cell r="A823" t="str">
            <v>ACTIVE</v>
          </cell>
          <cell r="B823" t="str">
            <v>502-3569</v>
          </cell>
          <cell r="C823">
            <v>29810176</v>
          </cell>
          <cell r="D823" t="str">
            <v>502-3569</v>
          </cell>
          <cell r="E823" t="str">
            <v>DWV</v>
          </cell>
          <cell r="F823" t="str">
            <v>3X3X2 COMB WYE &amp; 1/8 BEND 1PC DWV</v>
          </cell>
          <cell r="G823">
            <v>1.28</v>
          </cell>
          <cell r="H823">
            <v>0.58059775999999996</v>
          </cell>
          <cell r="I823">
            <v>10</v>
          </cell>
          <cell r="J823">
            <v>320</v>
          </cell>
          <cell r="K823">
            <v>55.46</v>
          </cell>
          <cell r="L823">
            <v>1.0623900000000002</v>
          </cell>
          <cell r="M823" t="str">
            <v>TIGRE</v>
          </cell>
          <cell r="N823" t="str">
            <v>502-3569</v>
          </cell>
          <cell r="O823" t="str">
            <v>BOX</v>
          </cell>
          <cell r="P823" t="str">
            <v>A</v>
          </cell>
          <cell r="Q823">
            <v>28.865248226950357</v>
          </cell>
          <cell r="R823">
            <v>32.617730496453902</v>
          </cell>
          <cell r="S823">
            <v>42.92</v>
          </cell>
          <cell r="T823">
            <v>47.17</v>
          </cell>
          <cell r="U823">
            <v>47.17</v>
          </cell>
          <cell r="V823">
            <v>50.91</v>
          </cell>
          <cell r="W823">
            <v>55.46</v>
          </cell>
          <cell r="X823" t="str">
            <v>T-12</v>
          </cell>
          <cell r="Y823">
            <v>29810176</v>
          </cell>
          <cell r="Z823">
            <v>932</v>
          </cell>
          <cell r="AA823" t="str">
            <v>US-5040</v>
          </cell>
          <cell r="AB823">
            <v>33</v>
          </cell>
          <cell r="AC823">
            <v>0.82400000000000007</v>
          </cell>
          <cell r="AD823">
            <v>0</v>
          </cell>
          <cell r="AE823"/>
          <cell r="AF823">
            <v>55.46</v>
          </cell>
        </row>
        <row r="824">
          <cell r="A824" t="str">
            <v>ACTIVE</v>
          </cell>
          <cell r="B824" t="str">
            <v>502-3570</v>
          </cell>
          <cell r="C824">
            <v>29810184</v>
          </cell>
          <cell r="D824" t="str">
            <v>502-3570</v>
          </cell>
          <cell r="E824" t="str">
            <v>DWV</v>
          </cell>
          <cell r="F824" t="str">
            <v>4X4X2 COMB WYE &amp; 1/8 BEND 1PC DWV</v>
          </cell>
          <cell r="G824">
            <v>1.9059999999999999</v>
          </cell>
          <cell r="H824">
            <v>0.86454635199999996</v>
          </cell>
          <cell r="I824">
            <v>5</v>
          </cell>
          <cell r="J824">
            <v>225</v>
          </cell>
          <cell r="K824">
            <v>83.52</v>
          </cell>
          <cell r="L824">
            <v>1.6188900000000002</v>
          </cell>
          <cell r="M824" t="str">
            <v>TIGRE</v>
          </cell>
          <cell r="N824" t="str">
            <v>502-3570</v>
          </cell>
          <cell r="O824" t="str">
            <v>BOX</v>
          </cell>
          <cell r="P824" t="str">
            <v>C</v>
          </cell>
          <cell r="Q824">
            <v>43.739952718676122</v>
          </cell>
          <cell r="R824">
            <v>49.42614657210401</v>
          </cell>
          <cell r="S824">
            <v>65.03</v>
          </cell>
          <cell r="T824">
            <v>71.459999999999994</v>
          </cell>
          <cell r="U824">
            <v>71.459999999999994</v>
          </cell>
          <cell r="V824">
            <v>76.84</v>
          </cell>
          <cell r="W824">
            <v>83.52</v>
          </cell>
          <cell r="X824" t="str">
            <v>T-11</v>
          </cell>
          <cell r="Y824">
            <v>29810184</v>
          </cell>
          <cell r="Z824">
            <v>933</v>
          </cell>
          <cell r="AA824" t="str">
            <v>US-5041</v>
          </cell>
          <cell r="AB824">
            <v>27</v>
          </cell>
          <cell r="AC824">
            <v>0.85489999999999999</v>
          </cell>
          <cell r="AD824">
            <v>0</v>
          </cell>
          <cell r="AE824"/>
          <cell r="AF824">
            <v>83.52</v>
          </cell>
        </row>
        <row r="825">
          <cell r="A825" t="str">
            <v>ACTIVE</v>
          </cell>
          <cell r="B825" t="str">
            <v>502-3571</v>
          </cell>
          <cell r="C825">
            <v>29810192</v>
          </cell>
          <cell r="D825" t="str">
            <v>502-3571</v>
          </cell>
          <cell r="E825" t="str">
            <v>DWV</v>
          </cell>
          <cell r="F825" t="str">
            <v>4X4X3 COMB WYE &amp; 1/8 BEND 1PC DWV</v>
          </cell>
          <cell r="G825">
            <v>3.028</v>
          </cell>
          <cell r="H825">
            <v>1.3734765760000001</v>
          </cell>
          <cell r="I825">
            <v>6</v>
          </cell>
          <cell r="J825">
            <v>144</v>
          </cell>
          <cell r="K825">
            <v>107.75</v>
          </cell>
          <cell r="L825">
            <v>2.4851399999999999</v>
          </cell>
          <cell r="M825" t="str">
            <v>TIGRE</v>
          </cell>
          <cell r="N825" t="str">
            <v>502-3571</v>
          </cell>
          <cell r="O825" t="str">
            <v>BOX</v>
          </cell>
          <cell r="P825" t="str">
            <v>B</v>
          </cell>
          <cell r="Q825">
            <v>56.419858156028376</v>
          </cell>
          <cell r="R825">
            <v>63.754439716312056</v>
          </cell>
          <cell r="S825">
            <v>83.89</v>
          </cell>
          <cell r="T825">
            <v>92.19</v>
          </cell>
          <cell r="U825">
            <v>92.19</v>
          </cell>
          <cell r="V825">
            <v>99.13</v>
          </cell>
          <cell r="W825">
            <v>107.75</v>
          </cell>
          <cell r="X825" t="str">
            <v>T-13</v>
          </cell>
          <cell r="Y825">
            <v>29810192</v>
          </cell>
          <cell r="Z825">
            <v>934</v>
          </cell>
          <cell r="AA825" t="str">
            <v>US-5042</v>
          </cell>
          <cell r="AB825">
            <v>26</v>
          </cell>
          <cell r="AC825">
            <v>0.85489999999999999</v>
          </cell>
          <cell r="AD825">
            <v>0</v>
          </cell>
          <cell r="AE825"/>
          <cell r="AF825">
            <v>107.75</v>
          </cell>
        </row>
        <row r="826">
          <cell r="A826" t="str">
            <v>ACTIVE</v>
          </cell>
          <cell r="B826" t="str">
            <v>503-3572</v>
          </cell>
          <cell r="C826">
            <v>29817537</v>
          </cell>
          <cell r="D826" t="str">
            <v>503-3572</v>
          </cell>
          <cell r="E826" t="str">
            <v>DWV</v>
          </cell>
          <cell r="F826" t="str">
            <v>3 COMBO WYE &amp; 1/8 BEND 2PC DWV</v>
          </cell>
          <cell r="G826">
            <v>2.54</v>
          </cell>
          <cell r="H826">
            <v>1.1521236800000001</v>
          </cell>
          <cell r="I826">
            <v>10</v>
          </cell>
          <cell r="J826">
            <v>240</v>
          </cell>
          <cell r="K826">
            <v>108.98665161669716</v>
          </cell>
          <cell r="L826">
            <v>9.8070000000000004</v>
          </cell>
          <cell r="M826" t="str">
            <v>ATO</v>
          </cell>
          <cell r="N826" t="str">
            <v>D503-030</v>
          </cell>
          <cell r="O826" t="str">
            <v>BOX</v>
          </cell>
          <cell r="P826" t="str">
            <v>D</v>
          </cell>
          <cell r="Q826">
            <v>62.024349881796695</v>
          </cell>
          <cell r="R826">
            <v>70.087515366430253</v>
          </cell>
          <cell r="S826">
            <v>85.506768747044902</v>
          </cell>
          <cell r="T826">
            <v>93.202377934278957</v>
          </cell>
          <cell r="U826">
            <v>93.202377934278957</v>
          </cell>
          <cell r="V826">
            <v>100.21761068202038</v>
          </cell>
          <cell r="W826">
            <v>108.98665161669716</v>
          </cell>
          <cell r="X826" t="str">
            <v>T-13</v>
          </cell>
          <cell r="Y826" t="str">
            <v/>
          </cell>
          <cell r="Z826">
            <v>935</v>
          </cell>
          <cell r="AA826" t="str">
            <v>US-5009</v>
          </cell>
          <cell r="AB826">
            <v>103</v>
          </cell>
          <cell r="AC826">
            <v>0.6695000000000001</v>
          </cell>
          <cell r="AD826">
            <v>0</v>
          </cell>
          <cell r="AE826"/>
          <cell r="AF826">
            <v>108.98665161669716</v>
          </cell>
        </row>
        <row r="827">
          <cell r="A827" t="str">
            <v>ACTIVE</v>
          </cell>
          <cell r="B827" t="str">
            <v>503-3573</v>
          </cell>
          <cell r="C827">
            <v>29817545</v>
          </cell>
          <cell r="D827" t="str">
            <v>503-3573</v>
          </cell>
          <cell r="E827" t="str">
            <v>DWV</v>
          </cell>
          <cell r="F827" t="str">
            <v>4 COMBO WYE &amp; 1/8 BEND 2PC DWV</v>
          </cell>
          <cell r="G827">
            <v>4.4550000000000001</v>
          </cell>
          <cell r="H827">
            <v>2.0207523599999999</v>
          </cell>
          <cell r="I827">
            <v>5</v>
          </cell>
          <cell r="J827">
            <v>90</v>
          </cell>
          <cell r="K827">
            <v>246.07974866095665</v>
          </cell>
          <cell r="L827">
            <v>3.7542750000000003</v>
          </cell>
          <cell r="M827" t="str">
            <v>ATO</v>
          </cell>
          <cell r="N827" t="str">
            <v>503-3573</v>
          </cell>
          <cell r="O827" t="str">
            <v>BOX</v>
          </cell>
          <cell r="P827" t="str">
            <v>D</v>
          </cell>
          <cell r="Q827">
            <v>140.04408983451538</v>
          </cell>
          <cell r="R827">
            <v>158.24982151300236</v>
          </cell>
          <cell r="S827">
            <v>193.06478224586289</v>
          </cell>
          <cell r="T827">
            <v>210.44061264799055</v>
          </cell>
          <cell r="U827">
            <v>210.44061264799055</v>
          </cell>
          <cell r="V827">
            <v>226.28022865375326</v>
          </cell>
          <cell r="W827">
            <v>246.07974866095665</v>
          </cell>
          <cell r="X827" t="str">
            <v>T-14</v>
          </cell>
          <cell r="Y827" t="str">
            <v/>
          </cell>
          <cell r="Z827">
            <v>936</v>
          </cell>
          <cell r="AA827" t="str">
            <v>US-5015</v>
          </cell>
          <cell r="AB827">
            <v>39</v>
          </cell>
          <cell r="AC827">
            <v>0.80934475308641984</v>
          </cell>
          <cell r="AD827">
            <v>0</v>
          </cell>
          <cell r="AE827"/>
          <cell r="AF827">
            <v>246.07974866095665</v>
          </cell>
        </row>
        <row r="828">
          <cell r="A828" t="str">
            <v>ACTIVE</v>
          </cell>
          <cell r="B828" t="str">
            <v>503-3574</v>
          </cell>
          <cell r="C828">
            <v>29817553</v>
          </cell>
          <cell r="D828" t="str">
            <v>503-3574</v>
          </cell>
          <cell r="E828" t="str">
            <v>DWV</v>
          </cell>
          <cell r="F828" t="str">
            <v>6 COMBO WYE &amp; 1/8 BEND 2PC DWV</v>
          </cell>
          <cell r="G828">
            <v>10.275</v>
          </cell>
          <cell r="H828">
            <v>4.6606578000000001</v>
          </cell>
          <cell r="I828">
            <v>2</v>
          </cell>
          <cell r="J828">
            <v>24</v>
          </cell>
          <cell r="K828">
            <v>652.57839999999999</v>
          </cell>
          <cell r="L828">
            <v>9.2566949999999988</v>
          </cell>
          <cell r="M828" t="str">
            <v>ATO</v>
          </cell>
          <cell r="N828" t="str">
            <v>D503-060</v>
          </cell>
          <cell r="O828" t="str">
            <v>BOX</v>
          </cell>
          <cell r="P828" t="str">
            <v>D</v>
          </cell>
          <cell r="Q828">
            <v>322.3338061465721</v>
          </cell>
          <cell r="R828">
            <v>364.23720094562645</v>
          </cell>
          <cell r="S828">
            <v>479.33</v>
          </cell>
          <cell r="T828">
            <v>526.74</v>
          </cell>
          <cell r="U828">
            <v>526.74</v>
          </cell>
          <cell r="V828">
            <v>566.39</v>
          </cell>
          <cell r="W828">
            <v>652.57839999999999</v>
          </cell>
          <cell r="X828" t="str">
            <v>T-15</v>
          </cell>
          <cell r="Y828" t="str">
            <v/>
          </cell>
          <cell r="Z828">
            <v>937</v>
          </cell>
          <cell r="AA828" t="str">
            <v>US-297</v>
          </cell>
          <cell r="AB828">
            <v>18</v>
          </cell>
          <cell r="AC828">
            <v>0.85489999999999999</v>
          </cell>
          <cell r="AD828">
            <v>0</v>
          </cell>
          <cell r="AE828"/>
          <cell r="AF828">
            <v>652.57839999999999</v>
          </cell>
        </row>
        <row r="829">
          <cell r="A829" t="str">
            <v>ACTIVE</v>
          </cell>
          <cell r="B829" t="str">
            <v>504-3565</v>
          </cell>
          <cell r="C829">
            <v>29810141</v>
          </cell>
          <cell r="D829" t="str">
            <v>504-3565</v>
          </cell>
          <cell r="E829" t="str">
            <v>DWV</v>
          </cell>
          <cell r="F829" t="str">
            <v>2X1-1/2X1-1/2 COMBWYE &amp; 1/8 BEND 2P</v>
          </cell>
          <cell r="G829">
            <v>0.63600000000000001</v>
          </cell>
          <cell r="H829">
            <v>0.28848451200000003</v>
          </cell>
          <cell r="I829">
            <v>5</v>
          </cell>
          <cell r="J829">
            <v>400</v>
          </cell>
          <cell r="K829">
            <v>58.557846692556993</v>
          </cell>
          <cell r="L829">
            <v>2.016</v>
          </cell>
          <cell r="M829" t="str">
            <v>ATO</v>
          </cell>
          <cell r="N829" t="str">
            <v>504-3565</v>
          </cell>
          <cell r="O829" t="str">
            <v>BOX</v>
          </cell>
          <cell r="P829" t="str">
            <v>D</v>
          </cell>
          <cell r="Q829">
            <v>33.32529550827423</v>
          </cell>
          <cell r="R829">
            <v>37.657583924349879</v>
          </cell>
          <cell r="S829">
            <v>45.942252387706851</v>
          </cell>
          <cell r="T829">
            <v>50.077055102600468</v>
          </cell>
          <cell r="U829">
            <v>50.077055102600468</v>
          </cell>
          <cell r="V829">
            <v>53.846295809247813</v>
          </cell>
          <cell r="W829">
            <v>58.557846692556993</v>
          </cell>
          <cell r="X829" t="str">
            <v>T-9</v>
          </cell>
          <cell r="Y829" t="str">
            <v/>
          </cell>
          <cell r="Z829">
            <v>941</v>
          </cell>
          <cell r="AA829">
            <v>0</v>
          </cell>
          <cell r="AB829">
            <v>0</v>
          </cell>
          <cell r="AC829">
            <v>0</v>
          </cell>
          <cell r="AD829">
            <v>0</v>
          </cell>
          <cell r="AE829"/>
          <cell r="AF829">
            <v>58.557846692556993</v>
          </cell>
        </row>
        <row r="830">
          <cell r="A830" t="str">
            <v>ACTIVE</v>
          </cell>
          <cell r="B830" t="str">
            <v>504-3580</v>
          </cell>
          <cell r="C830">
            <v>29817448</v>
          </cell>
          <cell r="D830" t="str">
            <v>504-3580</v>
          </cell>
          <cell r="E830" t="str">
            <v>DWV</v>
          </cell>
          <cell r="F830" t="str">
            <v>4X4X3 COMBO WYE &amp; 1/8 BEND 2PC DWV</v>
          </cell>
          <cell r="G830">
            <v>3.2149999999999999</v>
          </cell>
          <cell r="H830">
            <v>1.4582982799999999</v>
          </cell>
          <cell r="I830">
            <v>5</v>
          </cell>
          <cell r="J830">
            <v>120</v>
          </cell>
          <cell r="K830">
            <v>138.34200930736671</v>
          </cell>
          <cell r="L830">
            <v>11.256000000000002</v>
          </cell>
          <cell r="M830" t="str">
            <v>ATO</v>
          </cell>
          <cell r="N830" t="str">
            <v>504-3580</v>
          </cell>
          <cell r="O830" t="str">
            <v>BOX</v>
          </cell>
          <cell r="P830" t="str">
            <v>D</v>
          </cell>
          <cell r="Q830">
            <v>78.730496453900699</v>
          </cell>
          <cell r="R830">
            <v>88.965460992907779</v>
          </cell>
          <cell r="S830">
            <v>108.53786241134749</v>
          </cell>
          <cell r="T830">
            <v>118.30627002836877</v>
          </cell>
          <cell r="U830">
            <v>118.30627002836877</v>
          </cell>
          <cell r="V830">
            <v>127.21104304125674</v>
          </cell>
          <cell r="W830">
            <v>138.34200930736671</v>
          </cell>
          <cell r="X830" t="str">
            <v>T-13</v>
          </cell>
          <cell r="Y830" t="str">
            <v/>
          </cell>
          <cell r="Z830">
            <v>942</v>
          </cell>
          <cell r="AA830" t="str">
            <v>US-289</v>
          </cell>
          <cell r="AB830">
            <v>27</v>
          </cell>
          <cell r="AC830">
            <v>0.72099999999999997</v>
          </cell>
          <cell r="AD830">
            <v>0</v>
          </cell>
          <cell r="AE830"/>
          <cell r="AF830">
            <v>138.34200930736671</v>
          </cell>
        </row>
        <row r="831">
          <cell r="A831" t="str">
            <v>ACTIVE</v>
          </cell>
          <cell r="B831" t="str">
            <v>504-3582</v>
          </cell>
          <cell r="C831">
            <v>29817464</v>
          </cell>
          <cell r="D831" t="str">
            <v>504-3582</v>
          </cell>
          <cell r="E831" t="str">
            <v>DWV</v>
          </cell>
          <cell r="F831" t="str">
            <v>6X6X4 COMBO WYE &amp; 1/8 BEND 2PC DWV</v>
          </cell>
          <cell r="G831">
            <v>7.14</v>
          </cell>
          <cell r="H831">
            <v>3.2386468799999997</v>
          </cell>
          <cell r="I831">
            <v>3</v>
          </cell>
          <cell r="J831">
            <v>48</v>
          </cell>
          <cell r="K831">
            <v>586.94320000000005</v>
          </cell>
          <cell r="L831">
            <v>5.606370000000001</v>
          </cell>
          <cell r="M831" t="str">
            <v>LASCO</v>
          </cell>
          <cell r="N831" t="str">
            <v>504-3582</v>
          </cell>
          <cell r="O831" t="str">
            <v>BOX</v>
          </cell>
          <cell r="P831" t="str">
            <v>D</v>
          </cell>
          <cell r="Q831">
            <v>289.90070921985819</v>
          </cell>
          <cell r="R831">
            <v>327.58780141843971</v>
          </cell>
          <cell r="S831">
            <v>431.12000000000006</v>
          </cell>
          <cell r="T831">
            <v>473.76</v>
          </cell>
          <cell r="U831">
            <v>473.76</v>
          </cell>
          <cell r="V831">
            <v>509.42</v>
          </cell>
          <cell r="W831">
            <v>586.94320000000005</v>
          </cell>
          <cell r="X831" t="str">
            <v>T-15</v>
          </cell>
          <cell r="Y831" t="str">
            <v/>
          </cell>
          <cell r="Z831">
            <v>943</v>
          </cell>
          <cell r="AA831" t="str">
            <v>US-4502</v>
          </cell>
          <cell r="AB831">
            <v>19</v>
          </cell>
          <cell r="AC831">
            <v>0.5</v>
          </cell>
          <cell r="AD831">
            <v>0</v>
          </cell>
          <cell r="AE831"/>
          <cell r="AF831">
            <v>586.94320000000005</v>
          </cell>
        </row>
        <row r="832">
          <cell r="A832" t="str">
            <v>ACTIVE</v>
          </cell>
          <cell r="B832" t="str">
            <v>507-3590</v>
          </cell>
          <cell r="C832">
            <v>29818541</v>
          </cell>
          <cell r="D832" t="str">
            <v>507-3590</v>
          </cell>
          <cell r="E832" t="str">
            <v>DWV</v>
          </cell>
          <cell r="F832" t="str">
            <v>1-1/2 DBL COMB WYE &amp; 1/8 BEND DWV</v>
          </cell>
          <cell r="G832">
            <v>0.91</v>
          </cell>
          <cell r="H832">
            <v>0.41276872000000003</v>
          </cell>
          <cell r="I832">
            <v>10</v>
          </cell>
          <cell r="J832">
            <v>450</v>
          </cell>
          <cell r="K832">
            <v>69.334050741582786</v>
          </cell>
          <cell r="L832">
            <v>0.84609000000000001</v>
          </cell>
          <cell r="M832" t="str">
            <v>LESSO</v>
          </cell>
          <cell r="N832" t="str">
            <v>LP507-015</v>
          </cell>
          <cell r="O832" t="str">
            <v>BOX</v>
          </cell>
          <cell r="P832" t="str">
            <v>D</v>
          </cell>
          <cell r="Q832">
            <v>39.458037825059108</v>
          </cell>
          <cell r="R832">
            <v>44.587582742316791</v>
          </cell>
          <cell r="S832">
            <v>54.396850945626483</v>
          </cell>
          <cell r="T832">
            <v>59.292567530732867</v>
          </cell>
          <cell r="U832">
            <v>59.292567530732867</v>
          </cell>
          <cell r="V832">
            <v>63.755448957777276</v>
          </cell>
          <cell r="W832">
            <v>69.334050741582786</v>
          </cell>
          <cell r="X832" t="str">
            <v>T-11</v>
          </cell>
          <cell r="Y832" t="str">
            <v/>
          </cell>
          <cell r="Z832">
            <v>955</v>
          </cell>
          <cell r="AA832" t="str">
            <v>US-299</v>
          </cell>
          <cell r="AB832">
            <v>60</v>
          </cell>
          <cell r="AC832">
            <v>0.8034</v>
          </cell>
          <cell r="AD832">
            <v>0</v>
          </cell>
          <cell r="AE832"/>
          <cell r="AF832">
            <v>69.334050741582786</v>
          </cell>
        </row>
        <row r="833">
          <cell r="A833" t="str">
            <v>ACTIVE</v>
          </cell>
          <cell r="B833" t="str">
            <v>507-3591</v>
          </cell>
          <cell r="C833">
            <v>29818584</v>
          </cell>
          <cell r="D833" t="str">
            <v>507-3591</v>
          </cell>
          <cell r="E833" t="str">
            <v>DWV</v>
          </cell>
          <cell r="F833" t="str">
            <v>2 DBL COMB WYE &amp; 1/8 BEND DWV</v>
          </cell>
          <cell r="G833">
            <v>1.2444999999999999</v>
          </cell>
          <cell r="H833">
            <v>0.56449524399999995</v>
          </cell>
          <cell r="I833">
            <v>10</v>
          </cell>
          <cell r="J833">
            <v>300</v>
          </cell>
          <cell r="K833">
            <v>113.1105752794269</v>
          </cell>
          <cell r="L833">
            <v>5.8358999999999996</v>
          </cell>
          <cell r="M833" t="str">
            <v>LESSO</v>
          </cell>
          <cell r="N833" t="str">
            <v>LP507-020</v>
          </cell>
          <cell r="O833" t="str">
            <v>BOX</v>
          </cell>
          <cell r="P833" t="str">
            <v>D</v>
          </cell>
          <cell r="Q833">
            <v>64.371276595744689</v>
          </cell>
          <cell r="R833">
            <v>72.739542553191498</v>
          </cell>
          <cell r="S833">
            <v>88.742241914893626</v>
          </cell>
          <cell r="T833">
            <v>96.729043687234054</v>
          </cell>
          <cell r="U833">
            <v>96.729043687234054</v>
          </cell>
          <cell r="V833">
            <v>104.00972439487532</v>
          </cell>
          <cell r="W833">
            <v>113.1105752794269</v>
          </cell>
          <cell r="X833"/>
          <cell r="Y833" t="str">
            <v/>
          </cell>
          <cell r="Z833">
            <v>956</v>
          </cell>
          <cell r="AA833">
            <v>0</v>
          </cell>
          <cell r="AB833">
            <v>0</v>
          </cell>
          <cell r="AC833">
            <v>0</v>
          </cell>
          <cell r="AD833">
            <v>0</v>
          </cell>
          <cell r="AE833"/>
          <cell r="AF833">
            <v>113.1105752794269</v>
          </cell>
        </row>
        <row r="834">
          <cell r="A834" t="str">
            <v>ACTIVE</v>
          </cell>
          <cell r="B834" t="str">
            <v>507-3593</v>
          </cell>
          <cell r="C834">
            <v>29818597</v>
          </cell>
          <cell r="D834" t="str">
            <v>507-3593</v>
          </cell>
          <cell r="E834" t="str">
            <v>DWV</v>
          </cell>
          <cell r="F834" t="str">
            <v>3 DBL COMB WYE &amp; 1/8 BEND DWV</v>
          </cell>
          <cell r="G834">
            <v>3.7225000000000001</v>
          </cell>
          <cell r="H834">
            <v>1.68849622</v>
          </cell>
          <cell r="I834">
            <v>6</v>
          </cell>
          <cell r="J834">
            <v>80</v>
          </cell>
          <cell r="K834">
            <v>224.39274965212951</v>
          </cell>
          <cell r="L834">
            <v>8.2698</v>
          </cell>
          <cell r="M834" t="str">
            <v>LASCO</v>
          </cell>
          <cell r="N834" t="str">
            <v>LP507-030</v>
          </cell>
          <cell r="O834" t="str">
            <v>BOX</v>
          </cell>
          <cell r="P834" t="str">
            <v>D</v>
          </cell>
          <cell r="Q834">
            <v>127.70200945626478</v>
          </cell>
          <cell r="R834">
            <v>144.30327068557918</v>
          </cell>
          <cell r="S834">
            <v>176.04999023640659</v>
          </cell>
          <cell r="T834">
            <v>191.8944893576832</v>
          </cell>
          <cell r="U834">
            <v>191.8944893576832</v>
          </cell>
          <cell r="V834">
            <v>206.33816059965935</v>
          </cell>
          <cell r="W834">
            <v>224.39274965212951</v>
          </cell>
          <cell r="X834"/>
          <cell r="Y834" t="str">
            <v/>
          </cell>
          <cell r="Z834">
            <v>957</v>
          </cell>
          <cell r="AA834">
            <v>0</v>
          </cell>
          <cell r="AB834">
            <v>0</v>
          </cell>
          <cell r="AC834">
            <v>0</v>
          </cell>
          <cell r="AD834">
            <v>0</v>
          </cell>
          <cell r="AE834"/>
          <cell r="AF834">
            <v>224.39274965212951</v>
          </cell>
        </row>
        <row r="835">
          <cell r="A835" t="str">
            <v>ACTIVE</v>
          </cell>
          <cell r="B835" t="str">
            <v>507-3594</v>
          </cell>
          <cell r="C835">
            <v>29818599</v>
          </cell>
          <cell r="D835" t="str">
            <v>507-3594</v>
          </cell>
          <cell r="E835" t="str">
            <v>DWV</v>
          </cell>
          <cell r="F835" t="str">
            <v>4 DBL COMB WYE &amp; 1/8 BEND DWV</v>
          </cell>
          <cell r="G835">
            <v>6.53</v>
          </cell>
          <cell r="H835">
            <v>2.9619557599999999</v>
          </cell>
          <cell r="I835">
            <v>3</v>
          </cell>
          <cell r="J835">
            <v>35</v>
          </cell>
          <cell r="K835">
            <v>251.08220000000003</v>
          </cell>
          <cell r="L835">
            <v>7.5682950000000009</v>
          </cell>
          <cell r="M835" t="str">
            <v>LASCO</v>
          </cell>
          <cell r="N835" t="str">
            <v>LP507-040</v>
          </cell>
          <cell r="O835" t="str">
            <v>BOX</v>
          </cell>
          <cell r="P835" t="str">
            <v>D</v>
          </cell>
          <cell r="Q835">
            <v>194.69869976359337</v>
          </cell>
          <cell r="R835">
            <v>220.0095307328605</v>
          </cell>
          <cell r="S835">
            <v>184.43</v>
          </cell>
          <cell r="T835">
            <v>202.67</v>
          </cell>
          <cell r="U835">
            <v>202.67</v>
          </cell>
          <cell r="V835">
            <v>217.92</v>
          </cell>
          <cell r="W835">
            <v>251.08220000000003</v>
          </cell>
          <cell r="X835"/>
          <cell r="Y835" t="str">
            <v/>
          </cell>
          <cell r="Z835">
            <v>958</v>
          </cell>
          <cell r="AA835">
            <v>0</v>
          </cell>
          <cell r="AB835">
            <v>0</v>
          </cell>
          <cell r="AC835">
            <v>0</v>
          </cell>
          <cell r="AD835">
            <v>0</v>
          </cell>
          <cell r="AE835"/>
          <cell r="AF835">
            <v>251.08220000000003</v>
          </cell>
        </row>
        <row r="836">
          <cell r="A836" t="str">
            <v>ACTIVE</v>
          </cell>
          <cell r="B836" t="str">
            <v>507-3592</v>
          </cell>
          <cell r="C836">
            <v>29818576</v>
          </cell>
          <cell r="D836" t="str">
            <v>507-3592</v>
          </cell>
          <cell r="E836" t="str">
            <v>DWV</v>
          </cell>
          <cell r="F836" t="str">
            <v>2X1-1/2 DBL COMB WYE &amp; 1/8 BEND DWV</v>
          </cell>
          <cell r="G836">
            <v>0.875</v>
          </cell>
          <cell r="H836">
            <v>0.396893</v>
          </cell>
          <cell r="I836">
            <v>30</v>
          </cell>
          <cell r="J836">
            <v>450</v>
          </cell>
          <cell r="K836">
            <v>153.20180000000002</v>
          </cell>
          <cell r="L836">
            <v>5.79474</v>
          </cell>
          <cell r="M836" t="str">
            <v>LASCO</v>
          </cell>
          <cell r="N836" t="str">
            <v>LP507-251</v>
          </cell>
          <cell r="O836" t="str">
            <v>BOX</v>
          </cell>
          <cell r="P836" t="str">
            <v>D</v>
          </cell>
          <cell r="Q836">
            <v>73.229314420803775</v>
          </cell>
          <cell r="R836">
            <v>82.749125295508264</v>
          </cell>
          <cell r="S836">
            <v>108.89999999999999</v>
          </cell>
          <cell r="T836">
            <v>119.67</v>
          </cell>
          <cell r="U836">
            <v>119.67</v>
          </cell>
          <cell r="V836">
            <v>132.97</v>
          </cell>
          <cell r="W836">
            <v>153.20180000000002</v>
          </cell>
          <cell r="X836" t="str">
            <v>T-11</v>
          </cell>
          <cell r="Y836" t="str">
            <v/>
          </cell>
          <cell r="Z836">
            <v>959</v>
          </cell>
          <cell r="AA836" t="str">
            <v>US-299</v>
          </cell>
          <cell r="AB836">
            <v>55</v>
          </cell>
          <cell r="AC836">
            <v>0.8034</v>
          </cell>
          <cell r="AD836">
            <v>0</v>
          </cell>
          <cell r="AE836"/>
          <cell r="AF836">
            <v>153.20180000000002</v>
          </cell>
        </row>
        <row r="837">
          <cell r="A837" t="str">
            <v>ACTIVE</v>
          </cell>
          <cell r="B837" t="str">
            <v>600-3606</v>
          </cell>
          <cell r="C837">
            <v>29815313</v>
          </cell>
          <cell r="D837" t="str">
            <v>600-3606</v>
          </cell>
          <cell r="E837" t="str">
            <v>DWV</v>
          </cell>
          <cell r="F837" t="str">
            <v>1-1/4 WYE DWV</v>
          </cell>
          <cell r="G837">
            <v>0.31</v>
          </cell>
          <cell r="H837">
            <v>0.14061351999999999</v>
          </cell>
          <cell r="I837">
            <v>35</v>
          </cell>
          <cell r="J837">
            <v>1575</v>
          </cell>
          <cell r="K837">
            <v>35.287399999999998</v>
          </cell>
          <cell r="L837">
            <v>0.82425000000000004</v>
          </cell>
          <cell r="M837" t="str">
            <v>LESSO</v>
          </cell>
          <cell r="N837" t="str">
            <v>LP600-012</v>
          </cell>
          <cell r="O837" t="str">
            <v>BOX</v>
          </cell>
          <cell r="P837" t="str">
            <v>D</v>
          </cell>
          <cell r="Q837">
            <v>17.43356973995272</v>
          </cell>
          <cell r="R837">
            <v>19.699933806146571</v>
          </cell>
          <cell r="S837">
            <v>25.92</v>
          </cell>
          <cell r="T837">
            <v>28.49</v>
          </cell>
          <cell r="U837">
            <v>28.49</v>
          </cell>
          <cell r="V837">
            <v>30.63</v>
          </cell>
          <cell r="W837">
            <v>35.287399999999998</v>
          </cell>
          <cell r="X837" t="str">
            <v>T-11</v>
          </cell>
          <cell r="Y837">
            <v>29815313</v>
          </cell>
          <cell r="Z837">
            <v>960</v>
          </cell>
          <cell r="AA837" t="str">
            <v>US-31189</v>
          </cell>
          <cell r="AB837">
            <v>106</v>
          </cell>
          <cell r="AC837">
            <v>0.72099999999999997</v>
          </cell>
          <cell r="AD837">
            <v>0</v>
          </cell>
          <cell r="AE837"/>
          <cell r="AF837">
            <v>35.287399999999998</v>
          </cell>
        </row>
        <row r="838">
          <cell r="A838" t="str">
            <v>ACTIVE</v>
          </cell>
          <cell r="B838" t="str">
            <v>600-3607</v>
          </cell>
          <cell r="C838">
            <v>29815348</v>
          </cell>
          <cell r="D838" t="str">
            <v>600-3607</v>
          </cell>
          <cell r="E838" t="str">
            <v>DWV</v>
          </cell>
          <cell r="F838" t="str">
            <v>1-1/2 WYE DWV</v>
          </cell>
          <cell r="G838">
            <v>0.374</v>
          </cell>
          <cell r="H838">
            <v>0.169643408</v>
          </cell>
          <cell r="I838">
            <v>50</v>
          </cell>
          <cell r="J838">
            <v>1600</v>
          </cell>
          <cell r="K838">
            <v>22.18</v>
          </cell>
          <cell r="L838">
            <v>0.31731000000000004</v>
          </cell>
          <cell r="M838" t="str">
            <v>TIGRE</v>
          </cell>
          <cell r="N838" t="str">
            <v>600-3607</v>
          </cell>
          <cell r="O838" t="str">
            <v>BOX</v>
          </cell>
          <cell r="P838" t="str">
            <v>B</v>
          </cell>
          <cell r="Q838">
            <v>11.608510638297872</v>
          </cell>
          <cell r="R838">
            <v>13.117617021276594</v>
          </cell>
          <cell r="S838">
            <v>17.27</v>
          </cell>
          <cell r="T838">
            <v>18.98</v>
          </cell>
          <cell r="U838">
            <v>18.98</v>
          </cell>
          <cell r="V838">
            <v>20.41</v>
          </cell>
          <cell r="W838">
            <v>22.18</v>
          </cell>
          <cell r="X838" t="str">
            <v>T-12</v>
          </cell>
          <cell r="Y838">
            <v>29815348</v>
          </cell>
          <cell r="Z838">
            <v>961</v>
          </cell>
          <cell r="AA838" t="str">
            <v>US-30102</v>
          </cell>
          <cell r="AB838">
            <v>103</v>
          </cell>
          <cell r="AC838">
            <v>0.8034</v>
          </cell>
          <cell r="AD838">
            <v>0</v>
          </cell>
          <cell r="AE838"/>
          <cell r="AF838">
            <v>22.18</v>
          </cell>
        </row>
        <row r="839">
          <cell r="A839" t="str">
            <v>ACTIVE</v>
          </cell>
          <cell r="B839" t="str">
            <v>600-3608</v>
          </cell>
          <cell r="C839">
            <v>29815399</v>
          </cell>
          <cell r="D839" t="str">
            <v>600-3608</v>
          </cell>
          <cell r="E839" t="str">
            <v>DWV</v>
          </cell>
          <cell r="F839" t="str">
            <v>2 WYE DWV</v>
          </cell>
          <cell r="G839">
            <v>0.55200000000000005</v>
          </cell>
          <cell r="H839">
            <v>0.25038278400000002</v>
          </cell>
          <cell r="I839">
            <v>25</v>
          </cell>
          <cell r="J839">
            <v>800</v>
          </cell>
          <cell r="K839">
            <v>21.83</v>
          </cell>
          <cell r="L839">
            <v>0.46105499999999999</v>
          </cell>
          <cell r="M839" t="str">
            <v>TIGRE</v>
          </cell>
          <cell r="N839" t="str">
            <v>600-3608</v>
          </cell>
          <cell r="O839" t="str">
            <v>BOX</v>
          </cell>
          <cell r="P839" t="str">
            <v>A</v>
          </cell>
          <cell r="Q839">
            <v>11.369267139479904</v>
          </cell>
          <cell r="R839">
            <v>12.847271867612291</v>
          </cell>
          <cell r="S839">
            <v>16.899999999999999</v>
          </cell>
          <cell r="T839">
            <v>18.57</v>
          </cell>
          <cell r="U839">
            <v>18.57</v>
          </cell>
          <cell r="V839">
            <v>20.04</v>
          </cell>
          <cell r="W839">
            <v>21.83</v>
          </cell>
          <cell r="X839" t="str">
            <v>T-12</v>
          </cell>
          <cell r="Y839">
            <v>29815399</v>
          </cell>
          <cell r="Z839">
            <v>962</v>
          </cell>
          <cell r="AA839" t="str">
            <v>US-31190</v>
          </cell>
          <cell r="AB839">
            <v>51</v>
          </cell>
          <cell r="AC839">
            <v>0.8034</v>
          </cell>
          <cell r="AD839">
            <v>0</v>
          </cell>
          <cell r="AE839"/>
          <cell r="AF839">
            <v>21.83</v>
          </cell>
        </row>
        <row r="840">
          <cell r="A840" t="str">
            <v>ACTIVE</v>
          </cell>
          <cell r="B840" t="str">
            <v>600-3609</v>
          </cell>
          <cell r="C840">
            <v>29815445</v>
          </cell>
          <cell r="D840" t="str">
            <v>600-3609</v>
          </cell>
          <cell r="E840" t="str">
            <v>DWV</v>
          </cell>
          <cell r="F840" t="str">
            <v>3 WYE DWV</v>
          </cell>
          <cell r="G840">
            <v>1.704</v>
          </cell>
          <cell r="H840">
            <v>0.77292076799999998</v>
          </cell>
          <cell r="I840">
            <v>25</v>
          </cell>
          <cell r="J840">
            <v>300</v>
          </cell>
          <cell r="K840">
            <v>58.95</v>
          </cell>
          <cell r="L840">
            <v>1.3785449999999999</v>
          </cell>
          <cell r="M840" t="str">
            <v>TIGRE</v>
          </cell>
          <cell r="N840" t="str">
            <v>600-3609</v>
          </cell>
          <cell r="O840" t="str">
            <v>BOX</v>
          </cell>
          <cell r="P840" t="str">
            <v>A</v>
          </cell>
          <cell r="Q840">
            <v>30.675177304964542</v>
          </cell>
          <cell r="R840">
            <v>34.662950354609933</v>
          </cell>
          <cell r="S840">
            <v>45.62</v>
          </cell>
          <cell r="T840">
            <v>50.14</v>
          </cell>
          <cell r="U840">
            <v>50.14</v>
          </cell>
          <cell r="V840">
            <v>54.12</v>
          </cell>
          <cell r="W840">
            <v>58.95</v>
          </cell>
          <cell r="X840" t="str">
            <v>T-15</v>
          </cell>
          <cell r="Y840">
            <v>29815445</v>
          </cell>
          <cell r="Z840">
            <v>963</v>
          </cell>
          <cell r="AA840" t="str">
            <v>US-5009</v>
          </cell>
          <cell r="AB840">
            <v>103</v>
          </cell>
          <cell r="AC840">
            <v>0.6695000000000001</v>
          </cell>
          <cell r="AD840">
            <v>0</v>
          </cell>
          <cell r="AE840"/>
          <cell r="AF840">
            <v>58.95</v>
          </cell>
        </row>
        <row r="841">
          <cell r="A841" t="str">
            <v>ACTIVE</v>
          </cell>
          <cell r="B841" t="str">
            <v>600-3610</v>
          </cell>
          <cell r="C841">
            <v>29815453</v>
          </cell>
          <cell r="D841" t="str">
            <v>600-3610</v>
          </cell>
          <cell r="E841" t="str">
            <v>DWV</v>
          </cell>
          <cell r="F841" t="str">
            <v>4 WYE DWV</v>
          </cell>
          <cell r="G841">
            <v>3.1379999999999999</v>
          </cell>
          <cell r="H841">
            <v>1.423371696</v>
          </cell>
          <cell r="I841">
            <v>5</v>
          </cell>
          <cell r="J841">
            <v>120</v>
          </cell>
          <cell r="K841">
            <v>107.21</v>
          </cell>
          <cell r="L841">
            <v>2.5968599999999999</v>
          </cell>
          <cell r="M841" t="str">
            <v>TIGRE</v>
          </cell>
          <cell r="N841" t="str">
            <v>600-3610</v>
          </cell>
          <cell r="O841" t="str">
            <v>BOX</v>
          </cell>
          <cell r="P841" t="str">
            <v>A</v>
          </cell>
          <cell r="Q841">
            <v>55.806146572104026</v>
          </cell>
          <cell r="R841">
            <v>63.060945626477547</v>
          </cell>
          <cell r="S841">
            <v>82.98</v>
          </cell>
          <cell r="T841">
            <v>91.19</v>
          </cell>
          <cell r="U841">
            <v>91.19</v>
          </cell>
          <cell r="V841">
            <v>98.42</v>
          </cell>
          <cell r="W841">
            <v>107.21</v>
          </cell>
          <cell r="X841" t="str">
            <v>T-13</v>
          </cell>
          <cell r="Y841">
            <v>29815453</v>
          </cell>
          <cell r="Z841">
            <v>964</v>
          </cell>
          <cell r="AA841" t="str">
            <v>US-5015</v>
          </cell>
          <cell r="AB841">
            <v>39</v>
          </cell>
          <cell r="AC841">
            <v>0.80934475308641984</v>
          </cell>
          <cell r="AD841">
            <v>0</v>
          </cell>
          <cell r="AE841"/>
          <cell r="AF841">
            <v>107.21</v>
          </cell>
        </row>
        <row r="842">
          <cell r="A842" t="str">
            <v>ACTIVE</v>
          </cell>
          <cell r="B842" t="str">
            <v>600-3611</v>
          </cell>
          <cell r="C842">
            <v>29815550</v>
          </cell>
          <cell r="D842" t="str">
            <v>600-3611</v>
          </cell>
          <cell r="E842" t="str">
            <v>DWV</v>
          </cell>
          <cell r="F842" t="str">
            <v>6 WYE DWV</v>
          </cell>
          <cell r="G842">
            <v>7.101</v>
          </cell>
          <cell r="H842">
            <v>3.220956792</v>
          </cell>
          <cell r="I842">
            <v>4</v>
          </cell>
          <cell r="J842">
            <v>48</v>
          </cell>
          <cell r="K842">
            <v>309.47000000000003</v>
          </cell>
          <cell r="L842">
            <v>5.809755</v>
          </cell>
          <cell r="M842" t="str">
            <v>TIGRE</v>
          </cell>
          <cell r="N842" t="str">
            <v>600-3611</v>
          </cell>
          <cell r="O842" t="str">
            <v>BOX</v>
          </cell>
          <cell r="P842" t="str">
            <v>B</v>
          </cell>
          <cell r="Q842">
            <v>162.01985815602836</v>
          </cell>
          <cell r="R842">
            <v>183.08243971631202</v>
          </cell>
          <cell r="S842">
            <v>240.95</v>
          </cell>
          <cell r="T842">
            <v>264.77999999999997</v>
          </cell>
          <cell r="U842">
            <v>264.77999999999997</v>
          </cell>
          <cell r="V842">
            <v>284.70999999999998</v>
          </cell>
          <cell r="W842">
            <v>309.47000000000003</v>
          </cell>
          <cell r="X842" t="str">
            <v>T-15</v>
          </cell>
          <cell r="Y842">
            <v>29815550</v>
          </cell>
          <cell r="Z842">
            <v>965</v>
          </cell>
          <cell r="AA842" t="str">
            <v>US-298</v>
          </cell>
          <cell r="AB842">
            <v>19</v>
          </cell>
          <cell r="AC842">
            <v>0.6</v>
          </cell>
          <cell r="AD842">
            <v>0</v>
          </cell>
          <cell r="AE842"/>
          <cell r="AF842">
            <v>309.47000000000003</v>
          </cell>
        </row>
        <row r="843">
          <cell r="A843" t="str">
            <v>ACTIVE</v>
          </cell>
          <cell r="B843" t="str">
            <v>601-3615</v>
          </cell>
          <cell r="C843">
            <v>29815496</v>
          </cell>
          <cell r="D843" t="str">
            <v>601-3615</v>
          </cell>
          <cell r="E843" t="str">
            <v>DWV</v>
          </cell>
          <cell r="F843" t="str">
            <v>2X1-1/2X1-1/2 WYE REDUCING DWV</v>
          </cell>
          <cell r="G843">
            <v>0.41399999999999998</v>
          </cell>
          <cell r="H843">
            <v>0.18778708799999999</v>
          </cell>
          <cell r="I843">
            <v>25</v>
          </cell>
          <cell r="J843">
            <v>1125</v>
          </cell>
          <cell r="K843">
            <v>30.54</v>
          </cell>
          <cell r="L843">
            <v>0.33935999999999999</v>
          </cell>
          <cell r="M843" t="str">
            <v>TIGRE</v>
          </cell>
          <cell r="N843" t="str">
            <v>601-3615</v>
          </cell>
          <cell r="O843" t="str">
            <v>BOX</v>
          </cell>
          <cell r="P843" t="str">
            <v>C</v>
          </cell>
          <cell r="Q843">
            <v>15.998108747044919</v>
          </cell>
          <cell r="R843">
            <v>18.077862884160755</v>
          </cell>
          <cell r="S843">
            <v>23.77</v>
          </cell>
          <cell r="T843">
            <v>26.13</v>
          </cell>
          <cell r="U843">
            <v>26.13</v>
          </cell>
          <cell r="V843">
            <v>28.1</v>
          </cell>
          <cell r="W843">
            <v>30.54</v>
          </cell>
          <cell r="X843" t="str">
            <v>T-11</v>
          </cell>
          <cell r="Y843">
            <v>29815496</v>
          </cell>
          <cell r="Z843">
            <v>969</v>
          </cell>
          <cell r="AA843" t="str">
            <v>US-4501</v>
          </cell>
          <cell r="AB843">
            <v>111</v>
          </cell>
          <cell r="AC843">
            <v>0.8034</v>
          </cell>
          <cell r="AD843">
            <v>0</v>
          </cell>
          <cell r="AE843"/>
          <cell r="AF843">
            <v>30.54</v>
          </cell>
        </row>
        <row r="844">
          <cell r="A844" t="str">
            <v>ACTIVE</v>
          </cell>
          <cell r="B844" t="str">
            <v>601-3616</v>
          </cell>
          <cell r="C844">
            <v>29815488</v>
          </cell>
          <cell r="D844" t="str">
            <v>601-3616</v>
          </cell>
          <cell r="E844" t="str">
            <v>DWV</v>
          </cell>
          <cell r="F844" t="str">
            <v>2X1-1/2X2 WYE REDUCING DWV</v>
          </cell>
          <cell r="G844">
            <v>0.60899999999999999</v>
          </cell>
          <cell r="H844">
            <v>0.27623752800000001</v>
          </cell>
          <cell r="I844">
            <v>40</v>
          </cell>
          <cell r="J844">
            <v>480</v>
          </cell>
          <cell r="K844">
            <v>50.137999999999998</v>
          </cell>
          <cell r="L844">
            <v>3.4382250000000005</v>
          </cell>
          <cell r="M844" t="str">
            <v>LASCO</v>
          </cell>
          <cell r="N844" t="str">
            <v>LP601-257</v>
          </cell>
          <cell r="O844" t="str">
            <v>BOX</v>
          </cell>
          <cell r="P844" t="str">
            <v>D</v>
          </cell>
          <cell r="Q844">
            <v>32.208274231678487</v>
          </cell>
          <cell r="R844">
            <v>36.39534988179669</v>
          </cell>
          <cell r="S844">
            <v>36.83</v>
          </cell>
          <cell r="T844">
            <v>40.47</v>
          </cell>
          <cell r="U844">
            <v>40.47</v>
          </cell>
          <cell r="V844">
            <v>43.52</v>
          </cell>
          <cell r="W844">
            <v>50.137999999999998</v>
          </cell>
          <cell r="X844"/>
          <cell r="Y844" t="str">
            <v/>
          </cell>
          <cell r="Z844">
            <v>970</v>
          </cell>
          <cell r="AA844">
            <v>0</v>
          </cell>
          <cell r="AB844">
            <v>0</v>
          </cell>
          <cell r="AC844">
            <v>0</v>
          </cell>
          <cell r="AD844">
            <v>0</v>
          </cell>
          <cell r="AE844"/>
          <cell r="AF844">
            <v>50.137999999999998</v>
          </cell>
        </row>
        <row r="845">
          <cell r="A845" t="str">
            <v>ACTIVE</v>
          </cell>
          <cell r="B845" t="str">
            <v>601-3617</v>
          </cell>
          <cell r="C845">
            <v>29815500</v>
          </cell>
          <cell r="D845" t="str">
            <v>601-3617</v>
          </cell>
          <cell r="E845" t="str">
            <v>DWV</v>
          </cell>
          <cell r="F845" t="str">
            <v>2X2X1-1/2 WYE REDUCING DWV</v>
          </cell>
          <cell r="G845">
            <v>0.47399999999999998</v>
          </cell>
          <cell r="H845">
            <v>0.21500260799999998</v>
          </cell>
          <cell r="I845">
            <v>25</v>
          </cell>
          <cell r="J845">
            <v>1125</v>
          </cell>
          <cell r="K845">
            <v>26.71</v>
          </cell>
          <cell r="L845">
            <v>0.40414500000000003</v>
          </cell>
          <cell r="M845" t="str">
            <v>TIGRE</v>
          </cell>
          <cell r="N845" t="str">
            <v>601-3617</v>
          </cell>
          <cell r="O845" t="str">
            <v>BOX</v>
          </cell>
          <cell r="P845" t="str">
            <v>B</v>
          </cell>
          <cell r="Q845">
            <v>13.98014184397163</v>
          </cell>
          <cell r="R845">
            <v>15.79756028368794</v>
          </cell>
          <cell r="S845">
            <v>20.8</v>
          </cell>
          <cell r="T845">
            <v>22.85</v>
          </cell>
          <cell r="U845">
            <v>22.85</v>
          </cell>
          <cell r="V845">
            <v>24.57</v>
          </cell>
          <cell r="W845">
            <v>26.71</v>
          </cell>
          <cell r="X845" t="str">
            <v>T-11</v>
          </cell>
          <cell r="Y845">
            <v>29815500</v>
          </cell>
          <cell r="Z845">
            <v>971</v>
          </cell>
          <cell r="AA845" t="str">
            <v>US-287</v>
          </cell>
          <cell r="AB845">
            <v>114</v>
          </cell>
          <cell r="AC845">
            <v>0.75771759259259253</v>
          </cell>
          <cell r="AD845">
            <v>0</v>
          </cell>
          <cell r="AE845"/>
          <cell r="AF845">
            <v>26.71</v>
          </cell>
        </row>
        <row r="846">
          <cell r="A846" t="str">
            <v>ACTIVE</v>
          </cell>
          <cell r="B846" t="str">
            <v>601-3618</v>
          </cell>
          <cell r="C846">
            <v>29815518</v>
          </cell>
          <cell r="D846" t="str">
            <v>601-3618</v>
          </cell>
          <cell r="E846" t="str">
            <v>DWV</v>
          </cell>
          <cell r="F846" t="str">
            <v>3X3X1-1/2 WYE REDUCING DWV</v>
          </cell>
          <cell r="G846">
            <v>1.08</v>
          </cell>
          <cell r="H846">
            <v>0.48987936000000004</v>
          </cell>
          <cell r="I846">
            <v>15</v>
          </cell>
          <cell r="J846">
            <v>360</v>
          </cell>
          <cell r="K846">
            <v>39.51</v>
          </cell>
          <cell r="L846">
            <v>0.8899800000000001</v>
          </cell>
          <cell r="M846" t="str">
            <v>TIGRE</v>
          </cell>
          <cell r="N846" t="str">
            <v>601-3618</v>
          </cell>
          <cell r="O846" t="str">
            <v>BOX</v>
          </cell>
          <cell r="P846" t="str">
            <v>B</v>
          </cell>
          <cell r="Q846">
            <v>20.689361702127659</v>
          </cell>
          <cell r="R846">
            <v>23.378978723404252</v>
          </cell>
          <cell r="S846">
            <v>30.76</v>
          </cell>
          <cell r="T846">
            <v>33.81</v>
          </cell>
          <cell r="U846">
            <v>33.81</v>
          </cell>
          <cell r="V846">
            <v>36.35</v>
          </cell>
          <cell r="W846">
            <v>39.51</v>
          </cell>
          <cell r="X846" t="str">
            <v>T-13</v>
          </cell>
          <cell r="Y846">
            <v>29815518</v>
          </cell>
          <cell r="Z846">
            <v>972</v>
          </cell>
          <cell r="AA846" t="str">
            <v>US-4506</v>
          </cell>
          <cell r="AB846">
            <v>76</v>
          </cell>
          <cell r="AC846">
            <v>0.82400000000000007</v>
          </cell>
          <cell r="AD846">
            <v>0</v>
          </cell>
          <cell r="AE846"/>
          <cell r="AF846">
            <v>39.51</v>
          </cell>
        </row>
        <row r="847">
          <cell r="A847" t="str">
            <v>ACTIVE</v>
          </cell>
          <cell r="B847" t="str">
            <v>601-3619</v>
          </cell>
          <cell r="C847">
            <v>29815526</v>
          </cell>
          <cell r="D847" t="str">
            <v>601-3619</v>
          </cell>
          <cell r="E847" t="str">
            <v>DWV</v>
          </cell>
          <cell r="F847" t="str">
            <v>3X3X2 WYE REDUCING DWV</v>
          </cell>
          <cell r="G847">
            <v>1.2430000000000001</v>
          </cell>
          <cell r="H847">
            <v>0.56381485600000003</v>
          </cell>
          <cell r="I847">
            <v>25</v>
          </cell>
          <cell r="J847">
            <v>300</v>
          </cell>
          <cell r="K847">
            <v>43.61</v>
          </cell>
          <cell r="L847">
            <v>0.96862500000000007</v>
          </cell>
          <cell r="M847" t="str">
            <v>TIGRE</v>
          </cell>
          <cell r="N847" t="str">
            <v>601-3619</v>
          </cell>
          <cell r="O847" t="str">
            <v>BOX</v>
          </cell>
          <cell r="P847" t="str">
            <v>A</v>
          </cell>
          <cell r="Q847">
            <v>22.696926713947992</v>
          </cell>
          <cell r="R847">
            <v>25.647527186761227</v>
          </cell>
          <cell r="S847">
            <v>33.75</v>
          </cell>
          <cell r="T847">
            <v>37.090000000000003</v>
          </cell>
          <cell r="U847">
            <v>37.090000000000003</v>
          </cell>
          <cell r="V847">
            <v>40.03</v>
          </cell>
          <cell r="W847">
            <v>43.61</v>
          </cell>
          <cell r="X847" t="str">
            <v>T-14.1</v>
          </cell>
          <cell r="Y847">
            <v>29815526</v>
          </cell>
          <cell r="Z847">
            <v>973</v>
          </cell>
          <cell r="AA847" t="str">
            <v>US-5010</v>
          </cell>
          <cell r="AB847">
            <v>115</v>
          </cell>
          <cell r="AC847">
            <v>0.80934475308641984</v>
          </cell>
          <cell r="AD847">
            <v>0</v>
          </cell>
          <cell r="AE847"/>
          <cell r="AF847">
            <v>43.61</v>
          </cell>
        </row>
        <row r="848">
          <cell r="A848" t="str">
            <v>ACTIVE</v>
          </cell>
          <cell r="B848" t="str">
            <v>601-3620</v>
          </cell>
          <cell r="C848">
            <v>29815461</v>
          </cell>
          <cell r="D848" t="str">
            <v>601-3620</v>
          </cell>
          <cell r="E848" t="str">
            <v>DWV</v>
          </cell>
          <cell r="F848" t="str">
            <v>4X4X1-1/2 WYE REDUCING DWV</v>
          </cell>
          <cell r="G848">
            <v>1.45</v>
          </cell>
          <cell r="H848">
            <v>0.65770839999999997</v>
          </cell>
          <cell r="I848">
            <v>10</v>
          </cell>
          <cell r="J848">
            <v>180</v>
          </cell>
          <cell r="K848">
            <v>144.87019999999998</v>
          </cell>
          <cell r="L848">
            <v>7.0024499999999996</v>
          </cell>
          <cell r="M848" t="str">
            <v>LASCO</v>
          </cell>
          <cell r="N848" t="str">
            <v>LP601-419</v>
          </cell>
          <cell r="O848" t="str">
            <v>BOX</v>
          </cell>
          <cell r="P848" t="str">
            <v>D</v>
          </cell>
          <cell r="Q848">
            <v>93.330260047281328</v>
          </cell>
          <cell r="R848">
            <v>105.4631938534279</v>
          </cell>
          <cell r="S848">
            <v>106.42000000000002</v>
          </cell>
          <cell r="T848">
            <v>116.94</v>
          </cell>
          <cell r="U848">
            <v>116.94</v>
          </cell>
          <cell r="V848">
            <v>125.74</v>
          </cell>
          <cell r="W848">
            <v>144.87019999999998</v>
          </cell>
          <cell r="X848"/>
          <cell r="Y848" t="str">
            <v/>
          </cell>
          <cell r="Z848">
            <v>974</v>
          </cell>
          <cell r="AA848">
            <v>0</v>
          </cell>
          <cell r="AB848">
            <v>0</v>
          </cell>
          <cell r="AC848">
            <v>0</v>
          </cell>
          <cell r="AD848">
            <v>0</v>
          </cell>
          <cell r="AE848"/>
          <cell r="AF848">
            <v>144.87019999999998</v>
          </cell>
        </row>
        <row r="849">
          <cell r="A849" t="str">
            <v>ACTIVE</v>
          </cell>
          <cell r="B849" t="str">
            <v>601-3621</v>
          </cell>
          <cell r="C849">
            <v>29815534</v>
          </cell>
          <cell r="D849" t="str">
            <v>601-3621</v>
          </cell>
          <cell r="E849" t="str">
            <v>DWV</v>
          </cell>
          <cell r="F849" t="str">
            <v>4X4X2 WYE REDUCING DWV</v>
          </cell>
          <cell r="G849">
            <v>1.8360000000000001</v>
          </cell>
          <cell r="H849">
            <v>0.832794912</v>
          </cell>
          <cell r="I849">
            <v>10</v>
          </cell>
          <cell r="J849">
            <v>180</v>
          </cell>
          <cell r="K849">
            <v>64.16</v>
          </cell>
          <cell r="L849">
            <v>1.5026550000000001</v>
          </cell>
          <cell r="M849" t="str">
            <v>TIGRE</v>
          </cell>
          <cell r="N849" t="str">
            <v>601-3621</v>
          </cell>
          <cell r="O849" t="str">
            <v>BOX</v>
          </cell>
          <cell r="P849" t="str">
            <v>A</v>
          </cell>
          <cell r="Q849">
            <v>33.598108747044918</v>
          </cell>
          <cell r="R849">
            <v>37.965862884160757</v>
          </cell>
          <cell r="S849">
            <v>49.96</v>
          </cell>
          <cell r="T849">
            <v>54.9</v>
          </cell>
          <cell r="U849">
            <v>54.9</v>
          </cell>
          <cell r="V849">
            <v>59.03</v>
          </cell>
          <cell r="W849">
            <v>64.16</v>
          </cell>
          <cell r="X849" t="str">
            <v>T-14</v>
          </cell>
          <cell r="Y849">
            <v>29815534</v>
          </cell>
          <cell r="Z849">
            <v>975</v>
          </cell>
          <cell r="AA849" t="str">
            <v>US-4503</v>
          </cell>
          <cell r="AB849">
            <v>61</v>
          </cell>
          <cell r="AC849">
            <v>0.85489999999999999</v>
          </cell>
          <cell r="AD849">
            <v>0</v>
          </cell>
          <cell r="AE849"/>
          <cell r="AF849">
            <v>64.16</v>
          </cell>
        </row>
        <row r="850">
          <cell r="A850" t="str">
            <v>ACTIVE</v>
          </cell>
          <cell r="B850" t="str">
            <v>601-3622</v>
          </cell>
          <cell r="C850">
            <v>29815542</v>
          </cell>
          <cell r="D850" t="str">
            <v>601-3622</v>
          </cell>
          <cell r="E850" t="str">
            <v>DWV</v>
          </cell>
          <cell r="F850" t="str">
            <v>4X4X3 WYE REDUCING DWV</v>
          </cell>
          <cell r="G850">
            <v>2.37</v>
          </cell>
          <cell r="H850">
            <v>1.07501304</v>
          </cell>
          <cell r="I850">
            <v>10</v>
          </cell>
          <cell r="J850">
            <v>180</v>
          </cell>
          <cell r="K850">
            <v>87.03</v>
          </cell>
          <cell r="L850">
            <v>1.969695</v>
          </cell>
          <cell r="M850" t="str">
            <v>TIGRE</v>
          </cell>
          <cell r="N850" t="str">
            <v>601-3622</v>
          </cell>
          <cell r="O850" t="str">
            <v>BOX</v>
          </cell>
          <cell r="P850" t="str">
            <v>A</v>
          </cell>
          <cell r="Q850">
            <v>45.300236406619383</v>
          </cell>
          <cell r="R850">
            <v>51.189267139479895</v>
          </cell>
          <cell r="S850">
            <v>67.349999999999994</v>
          </cell>
          <cell r="T850">
            <v>74.02</v>
          </cell>
          <cell r="U850">
            <v>74.02</v>
          </cell>
          <cell r="V850">
            <v>79.89</v>
          </cell>
          <cell r="W850">
            <v>87.03</v>
          </cell>
          <cell r="X850" t="str">
            <v>T-14</v>
          </cell>
          <cell r="Y850">
            <v>29815542</v>
          </cell>
          <cell r="Z850">
            <v>976</v>
          </cell>
          <cell r="AA850" t="str">
            <v>US-289</v>
          </cell>
          <cell r="AB850">
            <v>27</v>
          </cell>
          <cell r="AC850">
            <v>0.72099999999999997</v>
          </cell>
          <cell r="AD850">
            <v>0</v>
          </cell>
          <cell r="AE850"/>
          <cell r="AF850">
            <v>87.03</v>
          </cell>
        </row>
        <row r="851">
          <cell r="A851" t="str">
            <v>ACTIVE</v>
          </cell>
          <cell r="B851" t="str">
            <v>601-3623</v>
          </cell>
          <cell r="C851">
            <v>29815470</v>
          </cell>
          <cell r="D851" t="str">
            <v>601-3623</v>
          </cell>
          <cell r="E851" t="str">
            <v>DWV</v>
          </cell>
          <cell r="F851" t="str">
            <v>6X6X3 WYE REDUCING DWV</v>
          </cell>
          <cell r="G851">
            <v>4.7</v>
          </cell>
          <cell r="H851">
            <v>2.1318823999999998</v>
          </cell>
          <cell r="I851">
            <v>5</v>
          </cell>
          <cell r="J851">
            <v>60</v>
          </cell>
          <cell r="K851">
            <v>300.64999999999998</v>
          </cell>
          <cell r="L851">
            <v>11.188695000000001</v>
          </cell>
          <cell r="M851" t="str">
            <v>LASCO</v>
          </cell>
          <cell r="N851" t="str">
            <v>D601-530</v>
          </cell>
          <cell r="O851" t="str">
            <v>BOX</v>
          </cell>
          <cell r="P851" t="str">
            <v>C</v>
          </cell>
          <cell r="Q851">
            <v>250.9341607565012</v>
          </cell>
          <cell r="R851">
            <v>283.55560165484633</v>
          </cell>
          <cell r="S851">
            <v>234.09</v>
          </cell>
          <cell r="T851">
            <v>257.24</v>
          </cell>
          <cell r="U851">
            <v>257.24</v>
          </cell>
          <cell r="V851">
            <v>276.60000000000002</v>
          </cell>
          <cell r="W851">
            <v>300.64999999999998</v>
          </cell>
          <cell r="X851"/>
          <cell r="Y851" t="str">
            <v/>
          </cell>
          <cell r="Z851">
            <v>977</v>
          </cell>
          <cell r="AA851">
            <v>0</v>
          </cell>
          <cell r="AB851">
            <v>0</v>
          </cell>
          <cell r="AC851">
            <v>0</v>
          </cell>
          <cell r="AD851">
            <v>0</v>
          </cell>
          <cell r="AE851"/>
          <cell r="AF851">
            <v>300.64999999999998</v>
          </cell>
        </row>
        <row r="852">
          <cell r="A852" t="str">
            <v>ACTIVE</v>
          </cell>
          <cell r="B852" t="str">
            <v>601-3624</v>
          </cell>
          <cell r="C852">
            <v>29815577</v>
          </cell>
          <cell r="D852" t="str">
            <v>601-3624</v>
          </cell>
          <cell r="E852" t="str">
            <v>DWV</v>
          </cell>
          <cell r="F852" t="str">
            <v>6X6X4 WYE REDUCING DWV</v>
          </cell>
          <cell r="G852">
            <v>4.8339999999999996</v>
          </cell>
          <cell r="H852">
            <v>2.1926637279999999</v>
          </cell>
          <cell r="I852">
            <v>5</v>
          </cell>
          <cell r="J852">
            <v>60</v>
          </cell>
          <cell r="K852">
            <v>249.87</v>
          </cell>
          <cell r="L852">
            <v>3.9629100000000004</v>
          </cell>
          <cell r="M852" t="str">
            <v>TIGRE</v>
          </cell>
          <cell r="N852" t="str">
            <v>601-3624</v>
          </cell>
          <cell r="O852" t="str">
            <v>BOX</v>
          </cell>
          <cell r="P852" t="str">
            <v>B</v>
          </cell>
          <cell r="Q852">
            <v>123.13758865248229</v>
          </cell>
          <cell r="R852">
            <v>139.14547517730497</v>
          </cell>
          <cell r="S852">
            <v>194.55</v>
          </cell>
          <cell r="T852">
            <v>213.79</v>
          </cell>
          <cell r="U852">
            <v>213.79</v>
          </cell>
          <cell r="V852">
            <v>229.88</v>
          </cell>
          <cell r="W852">
            <v>249.87</v>
          </cell>
          <cell r="X852" t="str">
            <v>T-15</v>
          </cell>
          <cell r="Y852">
            <v>29815577</v>
          </cell>
          <cell r="Z852">
            <v>978</v>
          </cell>
          <cell r="AA852" t="str">
            <v>US-4502</v>
          </cell>
          <cell r="AB852">
            <v>19</v>
          </cell>
          <cell r="AC852">
            <v>0.5</v>
          </cell>
          <cell r="AD852">
            <v>0</v>
          </cell>
          <cell r="AE852"/>
          <cell r="AF852">
            <v>249.87</v>
          </cell>
        </row>
        <row r="853">
          <cell r="A853" t="str">
            <v>ACTIVE</v>
          </cell>
          <cell r="B853" t="str">
            <v>602-3629</v>
          </cell>
          <cell r="C853">
            <v>29815143</v>
          </cell>
          <cell r="D853" t="str">
            <v>602-3629</v>
          </cell>
          <cell r="E853" t="str">
            <v>DWV</v>
          </cell>
          <cell r="F853" t="str">
            <v>1-1/2 WYE STREET SXHXH DWV</v>
          </cell>
          <cell r="G853">
            <v>0.37</v>
          </cell>
          <cell r="H853">
            <v>0.16782903999999998</v>
          </cell>
          <cell r="I853">
            <v>50</v>
          </cell>
          <cell r="J853">
            <v>1600</v>
          </cell>
          <cell r="K853">
            <v>43.597800000000007</v>
          </cell>
          <cell r="L853">
            <v>1.6464000000000001</v>
          </cell>
          <cell r="M853" t="str">
            <v>LASCO</v>
          </cell>
          <cell r="N853" t="str">
            <v>LP602-015</v>
          </cell>
          <cell r="O853" t="str">
            <v>BOX</v>
          </cell>
          <cell r="P853" t="str">
            <v>D</v>
          </cell>
          <cell r="Q853">
            <v>21.531914893617024</v>
          </cell>
          <cell r="R853">
            <v>24.331063829787237</v>
          </cell>
          <cell r="S853">
            <v>32.020000000000003</v>
          </cell>
          <cell r="T853">
            <v>35.19</v>
          </cell>
          <cell r="U853">
            <v>35.19</v>
          </cell>
          <cell r="V853">
            <v>37.840000000000003</v>
          </cell>
          <cell r="W853">
            <v>43.597800000000007</v>
          </cell>
          <cell r="X853" t="str">
            <v>T-12</v>
          </cell>
          <cell r="Y853">
            <v>29815143</v>
          </cell>
          <cell r="Z853">
            <v>989</v>
          </cell>
          <cell r="AA853" t="str">
            <v>US-30102</v>
          </cell>
          <cell r="AB853">
            <v>103</v>
          </cell>
          <cell r="AC853">
            <v>0.8034</v>
          </cell>
          <cell r="AD853">
            <v>0</v>
          </cell>
          <cell r="AE853"/>
          <cell r="AF853">
            <v>43.597800000000007</v>
          </cell>
        </row>
        <row r="854">
          <cell r="A854" t="str">
            <v>ACTIVE</v>
          </cell>
          <cell r="B854" t="str">
            <v>602-3630</v>
          </cell>
          <cell r="C854">
            <v>29815151</v>
          </cell>
          <cell r="D854" t="str">
            <v>602-3630</v>
          </cell>
          <cell r="E854" t="str">
            <v>DWV</v>
          </cell>
          <cell r="F854" t="str">
            <v>2 WYE STREET SXHXH DWV</v>
          </cell>
          <cell r="G854">
            <v>0.56000000000000005</v>
          </cell>
          <cell r="H854">
            <v>0.25401152000000005</v>
          </cell>
          <cell r="I854">
            <v>30</v>
          </cell>
          <cell r="J854">
            <v>720</v>
          </cell>
          <cell r="K854">
            <v>41.817000000000007</v>
          </cell>
          <cell r="L854">
            <v>0.46935000000000004</v>
          </cell>
          <cell r="M854" t="str">
            <v>LASCO</v>
          </cell>
          <cell r="N854" t="str">
            <v>LP602-020</v>
          </cell>
          <cell r="O854" t="str">
            <v>BOX</v>
          </cell>
          <cell r="P854" t="str">
            <v>D</v>
          </cell>
          <cell r="Q854">
            <v>20.64775413711584</v>
          </cell>
          <cell r="R854">
            <v>23.331962174940898</v>
          </cell>
          <cell r="S854">
            <v>30.71</v>
          </cell>
          <cell r="T854">
            <v>33.75</v>
          </cell>
          <cell r="U854">
            <v>33.75</v>
          </cell>
          <cell r="V854">
            <v>36.29</v>
          </cell>
          <cell r="W854">
            <v>41.817000000000007</v>
          </cell>
          <cell r="X854" t="str">
            <v>T-13</v>
          </cell>
          <cell r="Y854">
            <v>29815151</v>
          </cell>
          <cell r="Z854">
            <v>990</v>
          </cell>
          <cell r="AA854" t="str">
            <v>US-31190</v>
          </cell>
          <cell r="AB854">
            <v>45</v>
          </cell>
          <cell r="AC854">
            <v>0.8034</v>
          </cell>
          <cell r="AD854">
            <v>0</v>
          </cell>
          <cell r="AE854"/>
          <cell r="AF854">
            <v>41.817000000000007</v>
          </cell>
        </row>
        <row r="855">
          <cell r="A855" t="str">
            <v>ACTIVE</v>
          </cell>
          <cell r="B855" t="str">
            <v>602-3631</v>
          </cell>
          <cell r="C855">
            <v>29815160</v>
          </cell>
          <cell r="D855" t="str">
            <v>602-3631</v>
          </cell>
          <cell r="E855" t="str">
            <v>DWV</v>
          </cell>
          <cell r="F855" t="str">
            <v>3 WYE STREET SXHXH DWV</v>
          </cell>
          <cell r="G855">
            <v>1.66</v>
          </cell>
          <cell r="H855">
            <v>0.75296271999999997</v>
          </cell>
          <cell r="I855">
            <v>10</v>
          </cell>
          <cell r="J855">
            <v>320</v>
          </cell>
          <cell r="K855">
            <v>85.84</v>
          </cell>
          <cell r="L855">
            <v>3.2603550000000006</v>
          </cell>
          <cell r="M855" t="str">
            <v>LASCO</v>
          </cell>
          <cell r="N855" t="str">
            <v>602-3631</v>
          </cell>
          <cell r="O855" t="str">
            <v>BOX</v>
          </cell>
          <cell r="P855" t="str">
            <v>C</v>
          </cell>
          <cell r="Q855">
            <v>44.936170212765951</v>
          </cell>
          <cell r="R855">
            <v>50.777872340425517</v>
          </cell>
          <cell r="S855">
            <v>66.83</v>
          </cell>
          <cell r="T855">
            <v>73.44</v>
          </cell>
          <cell r="U855">
            <v>73.44</v>
          </cell>
          <cell r="V855">
            <v>78.97</v>
          </cell>
          <cell r="W855">
            <v>85.84</v>
          </cell>
          <cell r="X855" t="str">
            <v>T-12</v>
          </cell>
          <cell r="Y855">
            <v>29815160</v>
          </cell>
          <cell r="Z855">
            <v>991</v>
          </cell>
          <cell r="AA855" t="str">
            <v>US-31745</v>
          </cell>
          <cell r="AB855">
            <v>26</v>
          </cell>
          <cell r="AC855">
            <v>0.8034</v>
          </cell>
          <cell r="AD855">
            <v>0</v>
          </cell>
          <cell r="AE855"/>
          <cell r="AF855">
            <v>85.84</v>
          </cell>
        </row>
        <row r="856">
          <cell r="A856" t="str">
            <v>ACTIVE</v>
          </cell>
          <cell r="B856" t="str">
            <v>602-3632</v>
          </cell>
          <cell r="C856">
            <v>29815178</v>
          </cell>
          <cell r="D856" t="str">
            <v>602-3632</v>
          </cell>
          <cell r="E856" t="str">
            <v>DWV</v>
          </cell>
          <cell r="F856" t="str">
            <v>4 WYE STREET SXHXH DWV</v>
          </cell>
          <cell r="G856">
            <v>3.1019999999999999</v>
          </cell>
          <cell r="H856">
            <v>1.4070423839999999</v>
          </cell>
          <cell r="I856">
            <v>8</v>
          </cell>
          <cell r="J856">
            <v>120</v>
          </cell>
          <cell r="K856">
            <v>175.75</v>
          </cell>
          <cell r="L856">
            <v>6.9335699999999996</v>
          </cell>
          <cell r="M856" t="str">
            <v>LASCO</v>
          </cell>
          <cell r="N856" t="str">
            <v>602-3632</v>
          </cell>
          <cell r="O856" t="str">
            <v>BOX</v>
          </cell>
          <cell r="P856" t="str">
            <v>C</v>
          </cell>
          <cell r="Q856">
            <v>92.02553191489362</v>
          </cell>
          <cell r="R856">
            <v>103.98885106382978</v>
          </cell>
          <cell r="S856">
            <v>136.84</v>
          </cell>
          <cell r="T856">
            <v>150.37</v>
          </cell>
          <cell r="U856">
            <v>150.37</v>
          </cell>
          <cell r="V856">
            <v>161.69</v>
          </cell>
          <cell r="W856">
            <v>175.75</v>
          </cell>
          <cell r="X856" t="str">
            <v>T-15</v>
          </cell>
          <cell r="Y856">
            <v>29815178</v>
          </cell>
          <cell r="Z856">
            <v>992</v>
          </cell>
          <cell r="AA856" t="str">
            <v>US-4405</v>
          </cell>
          <cell r="AB856">
            <v>27</v>
          </cell>
          <cell r="AC856">
            <v>0.77249999999999996</v>
          </cell>
          <cell r="AD856">
            <v>0</v>
          </cell>
          <cell r="AE856" t="str">
            <v>Need to Change Class to C</v>
          </cell>
          <cell r="AF856">
            <v>175.75</v>
          </cell>
        </row>
        <row r="857">
          <cell r="A857" t="str">
            <v>ACTIVE</v>
          </cell>
          <cell r="B857" t="str">
            <v>603-3633</v>
          </cell>
          <cell r="C857">
            <v>29815672</v>
          </cell>
          <cell r="D857" t="str">
            <v>603-3633</v>
          </cell>
          <cell r="E857" t="str">
            <v>DWV</v>
          </cell>
          <cell r="F857" t="str">
            <v>3X3X1-1/2 WYE RED STREET SXHXH DWV</v>
          </cell>
          <cell r="G857">
            <v>1.0509999999999999</v>
          </cell>
          <cell r="H857">
            <v>0.47672519199999996</v>
          </cell>
          <cell r="I857">
            <v>15</v>
          </cell>
          <cell r="J857">
            <v>480</v>
          </cell>
          <cell r="K857">
            <v>105.523</v>
          </cell>
          <cell r="L857">
            <v>6.0584999999999996</v>
          </cell>
          <cell r="M857" t="str">
            <v>LASCO</v>
          </cell>
          <cell r="N857" t="str">
            <v>LP603-337</v>
          </cell>
          <cell r="O857" t="str">
            <v>BOX</v>
          </cell>
          <cell r="P857" t="str">
            <v>D</v>
          </cell>
          <cell r="Q857">
            <v>50.438770685579193</v>
          </cell>
          <cell r="R857">
            <v>56.995810874704482</v>
          </cell>
          <cell r="S857">
            <v>75.010000000000005</v>
          </cell>
          <cell r="T857">
            <v>82.43</v>
          </cell>
          <cell r="U857">
            <v>82.43</v>
          </cell>
          <cell r="V857">
            <v>91.59</v>
          </cell>
          <cell r="W857">
            <v>105.523</v>
          </cell>
          <cell r="X857" t="str">
            <v>T-13</v>
          </cell>
          <cell r="Y857">
            <v>29815672</v>
          </cell>
          <cell r="Z857">
            <v>993</v>
          </cell>
          <cell r="AA857" t="str">
            <v>US-4506</v>
          </cell>
          <cell r="AB857">
            <v>76</v>
          </cell>
          <cell r="AC857">
            <v>0.82400000000000007</v>
          </cell>
          <cell r="AD857">
            <v>0</v>
          </cell>
          <cell r="AE857"/>
          <cell r="AF857">
            <v>105.523</v>
          </cell>
        </row>
        <row r="858">
          <cell r="A858" t="str">
            <v>ACTIVE</v>
          </cell>
          <cell r="B858" t="str">
            <v>603-3635</v>
          </cell>
          <cell r="C858">
            <v>29818738</v>
          </cell>
          <cell r="D858" t="str">
            <v>603-3635</v>
          </cell>
          <cell r="E858" t="str">
            <v>DWV</v>
          </cell>
          <cell r="F858" t="str">
            <v>4X4X2 WYE RED STREET SXHXH DWV</v>
          </cell>
          <cell r="G858">
            <v>1.7809999999999999</v>
          </cell>
          <cell r="H858">
            <v>0.80784735199999991</v>
          </cell>
          <cell r="I858">
            <v>5</v>
          </cell>
          <cell r="J858">
            <v>240</v>
          </cell>
          <cell r="K858">
            <v>212.6678</v>
          </cell>
          <cell r="L858">
            <v>11.022270000000001</v>
          </cell>
          <cell r="M858" t="str">
            <v>LASCO</v>
          </cell>
          <cell r="N858" t="str">
            <v>LP603-420</v>
          </cell>
          <cell r="O858" t="str">
            <v>BOX</v>
          </cell>
          <cell r="P858" t="str">
            <v>D</v>
          </cell>
          <cell r="Q858">
            <v>105.04869976359338</v>
          </cell>
          <cell r="R858">
            <v>118.70503073286051</v>
          </cell>
          <cell r="S858">
            <v>156.22</v>
          </cell>
          <cell r="T858">
            <v>171.66</v>
          </cell>
          <cell r="U858">
            <v>171.66</v>
          </cell>
          <cell r="V858">
            <v>184.58</v>
          </cell>
          <cell r="W858">
            <v>212.6678</v>
          </cell>
          <cell r="X858" t="str">
            <v>T-13</v>
          </cell>
          <cell r="Y858">
            <v>29818738</v>
          </cell>
          <cell r="Z858">
            <v>994</v>
          </cell>
          <cell r="AA858" t="str">
            <v>US-4503</v>
          </cell>
          <cell r="AB858">
            <v>55</v>
          </cell>
          <cell r="AC858">
            <v>0.85489999999999999</v>
          </cell>
          <cell r="AD858">
            <v>0</v>
          </cell>
          <cell r="AE858"/>
          <cell r="AF858">
            <v>212.6678</v>
          </cell>
        </row>
        <row r="859">
          <cell r="A859" t="str">
            <v>ACTIVE</v>
          </cell>
          <cell r="B859" t="str">
            <v>603-3636</v>
          </cell>
          <cell r="C859">
            <v>29818746</v>
          </cell>
          <cell r="D859" t="str">
            <v>603-3636</v>
          </cell>
          <cell r="E859" t="str">
            <v>DWV</v>
          </cell>
          <cell r="F859" t="str">
            <v>4X4X3 WYE RED STREET SXHXH DWV</v>
          </cell>
          <cell r="G859">
            <v>2.4630000000000001</v>
          </cell>
          <cell r="H859">
            <v>1.1171970959999999</v>
          </cell>
          <cell r="I859">
            <v>5</v>
          </cell>
          <cell r="J859">
            <v>80</v>
          </cell>
          <cell r="K859">
            <v>198.18819999999999</v>
          </cell>
          <cell r="L859">
            <v>7.4823000000000004</v>
          </cell>
          <cell r="M859" t="str">
            <v>LASCO</v>
          </cell>
          <cell r="N859" t="str">
            <v>LP603-422</v>
          </cell>
          <cell r="O859" t="str">
            <v>BOX</v>
          </cell>
          <cell r="P859" t="str">
            <v>D</v>
          </cell>
          <cell r="Q859">
            <v>97.88179669030734</v>
          </cell>
          <cell r="R859">
            <v>110.60643026004729</v>
          </cell>
          <cell r="S859">
            <v>145.57</v>
          </cell>
          <cell r="T859">
            <v>159.97</v>
          </cell>
          <cell r="U859">
            <v>159.97</v>
          </cell>
          <cell r="V859">
            <v>172.01</v>
          </cell>
          <cell r="W859">
            <v>198.18819999999999</v>
          </cell>
          <cell r="X859"/>
          <cell r="Y859" t="str">
            <v/>
          </cell>
          <cell r="Z859">
            <v>995</v>
          </cell>
          <cell r="AA859">
            <v>0</v>
          </cell>
          <cell r="AB859">
            <v>0</v>
          </cell>
          <cell r="AC859">
            <v>0</v>
          </cell>
          <cell r="AD859">
            <v>0</v>
          </cell>
          <cell r="AE859"/>
          <cell r="AF859">
            <v>198.18819999999999</v>
          </cell>
        </row>
        <row r="860">
          <cell r="A860" t="str">
            <v>ACTIVE</v>
          </cell>
          <cell r="B860" t="str">
            <v>611-3637</v>
          </cell>
          <cell r="C860">
            <v>29816301</v>
          </cell>
          <cell r="D860" t="str">
            <v>611-3637</v>
          </cell>
          <cell r="E860" t="str">
            <v>DWV</v>
          </cell>
          <cell r="F860" t="str">
            <v>1-1/2 DOUBLE WYE DWV</v>
          </cell>
          <cell r="G860">
            <v>0.47799999999999998</v>
          </cell>
          <cell r="H860">
            <v>0.21681697599999999</v>
          </cell>
          <cell r="I860">
            <v>40</v>
          </cell>
          <cell r="J860">
            <v>1280</v>
          </cell>
          <cell r="K860">
            <v>49.93</v>
          </cell>
          <cell r="L860">
            <v>2.3043299999999998</v>
          </cell>
          <cell r="M860" t="str">
            <v>LASCO</v>
          </cell>
          <cell r="N860" t="str">
            <v>LP611-015</v>
          </cell>
          <cell r="O860" t="str">
            <v>BOX</v>
          </cell>
          <cell r="P860" t="str">
            <v>C</v>
          </cell>
          <cell r="Q860">
            <v>26.139952718676124</v>
          </cell>
          <cell r="R860">
            <v>29.538146572104019</v>
          </cell>
          <cell r="S860">
            <v>38.869999999999997</v>
          </cell>
          <cell r="T860">
            <v>42.72</v>
          </cell>
          <cell r="U860">
            <v>42.72</v>
          </cell>
          <cell r="V860">
            <v>45.94</v>
          </cell>
          <cell r="W860">
            <v>49.93</v>
          </cell>
          <cell r="X860" t="str">
            <v>T-12</v>
          </cell>
          <cell r="Y860">
            <v>29816301</v>
          </cell>
          <cell r="Z860">
            <v>996</v>
          </cell>
          <cell r="AA860">
            <v>0</v>
          </cell>
          <cell r="AB860">
            <v>0</v>
          </cell>
          <cell r="AC860">
            <v>0</v>
          </cell>
          <cell r="AD860">
            <v>0</v>
          </cell>
          <cell r="AE860"/>
          <cell r="AF860">
            <v>49.93</v>
          </cell>
        </row>
        <row r="861">
          <cell r="A861" t="str">
            <v>ACTIVE</v>
          </cell>
          <cell r="B861" t="str">
            <v>611-3638</v>
          </cell>
          <cell r="C861">
            <v>29816310</v>
          </cell>
          <cell r="D861" t="str">
            <v>611-3638</v>
          </cell>
          <cell r="E861" t="str">
            <v>DWV</v>
          </cell>
          <cell r="F861" t="str">
            <v>2 DOUBLE WYE DWV</v>
          </cell>
          <cell r="G861">
            <v>0.81100000000000005</v>
          </cell>
          <cell r="H861">
            <v>0.36786311200000005</v>
          </cell>
          <cell r="I861">
            <v>20</v>
          </cell>
          <cell r="J861">
            <v>600</v>
          </cell>
          <cell r="K861">
            <v>62.805</v>
          </cell>
          <cell r="L861">
            <v>2.2291500000000002</v>
          </cell>
          <cell r="M861" t="str">
            <v>LASCO</v>
          </cell>
          <cell r="N861" t="str">
            <v>LP611-020</v>
          </cell>
          <cell r="O861" t="str">
            <v>BOX</v>
          </cell>
          <cell r="P861" t="str">
            <v>D</v>
          </cell>
          <cell r="Q861">
            <v>35.096217494089835</v>
          </cell>
          <cell r="R861">
            <v>39.65872576832151</v>
          </cell>
          <cell r="S861">
            <v>46.13</v>
          </cell>
          <cell r="T861">
            <v>50.69</v>
          </cell>
          <cell r="U861">
            <v>50.69</v>
          </cell>
          <cell r="V861">
            <v>54.51</v>
          </cell>
          <cell r="W861">
            <v>62.805</v>
          </cell>
          <cell r="X861"/>
          <cell r="Y861" t="str">
            <v/>
          </cell>
          <cell r="Z861">
            <v>997</v>
          </cell>
          <cell r="AA861">
            <v>0</v>
          </cell>
          <cell r="AB861">
            <v>0</v>
          </cell>
          <cell r="AC861">
            <v>0</v>
          </cell>
          <cell r="AD861">
            <v>0</v>
          </cell>
          <cell r="AE861"/>
          <cell r="AF861">
            <v>62.805</v>
          </cell>
        </row>
        <row r="862">
          <cell r="A862" t="str">
            <v>ACTIVE</v>
          </cell>
          <cell r="B862" t="str">
            <v>611-3639</v>
          </cell>
          <cell r="C862">
            <v>29816328</v>
          </cell>
          <cell r="D862" t="str">
            <v>611-3639</v>
          </cell>
          <cell r="E862" t="str">
            <v>DWV</v>
          </cell>
          <cell r="F862" t="str">
            <v>3 DOUBLE WYE DWV</v>
          </cell>
          <cell r="G862">
            <v>2.294</v>
          </cell>
          <cell r="H862">
            <v>1.040540048</v>
          </cell>
          <cell r="I862">
            <v>8</v>
          </cell>
          <cell r="J862">
            <v>120</v>
          </cell>
          <cell r="K862">
            <v>115.87</v>
          </cell>
          <cell r="L862">
            <v>5.2635450000000006</v>
          </cell>
          <cell r="M862" t="str">
            <v>LASCO</v>
          </cell>
          <cell r="N862" t="str">
            <v>LP611-030</v>
          </cell>
          <cell r="O862" t="str">
            <v>BOX</v>
          </cell>
          <cell r="P862" t="str">
            <v>C</v>
          </cell>
          <cell r="Q862">
            <v>94.9048463356974</v>
          </cell>
          <cell r="R862">
            <v>117.97</v>
          </cell>
          <cell r="S862">
            <v>90.22</v>
          </cell>
          <cell r="T862">
            <v>99.14</v>
          </cell>
          <cell r="U862">
            <v>99.14</v>
          </cell>
          <cell r="V862">
            <v>106.6</v>
          </cell>
          <cell r="W862">
            <v>115.87</v>
          </cell>
          <cell r="X862"/>
          <cell r="Y862" t="str">
            <v/>
          </cell>
          <cell r="Z862">
            <v>998</v>
          </cell>
          <cell r="AA862">
            <v>0</v>
          </cell>
          <cell r="AB862">
            <v>0</v>
          </cell>
          <cell r="AC862">
            <v>0</v>
          </cell>
          <cell r="AD862">
            <v>0</v>
          </cell>
          <cell r="AE862"/>
          <cell r="AF862">
            <v>115.87</v>
          </cell>
        </row>
        <row r="863">
          <cell r="A863" t="str">
            <v>ACTIVE</v>
          </cell>
          <cell r="B863" t="str">
            <v>611-3640</v>
          </cell>
          <cell r="C863">
            <v>29815585</v>
          </cell>
          <cell r="D863" t="str">
            <v>611-3640</v>
          </cell>
          <cell r="E863" t="str">
            <v>DWV</v>
          </cell>
          <cell r="F863" t="str">
            <v>4 DOUBLE WYE DWV</v>
          </cell>
          <cell r="G863">
            <v>4.3570000000000002</v>
          </cell>
          <cell r="H863">
            <v>1.976300344</v>
          </cell>
          <cell r="I863">
            <v>5</v>
          </cell>
          <cell r="J863">
            <v>70</v>
          </cell>
          <cell r="K863">
            <v>249.72</v>
          </cell>
          <cell r="L863">
            <v>10.045350000000001</v>
          </cell>
          <cell r="M863" t="str">
            <v>LASCO</v>
          </cell>
          <cell r="N863" t="str">
            <v>LP611-040</v>
          </cell>
          <cell r="O863" t="str">
            <v>BOX</v>
          </cell>
          <cell r="P863" t="str">
            <v>C</v>
          </cell>
          <cell r="Q863">
            <v>174.62907801418439</v>
          </cell>
          <cell r="R863">
            <v>217.06</v>
          </cell>
          <cell r="S863">
            <v>194.43</v>
          </cell>
          <cell r="T863">
            <v>213.66</v>
          </cell>
          <cell r="U863">
            <v>213.66</v>
          </cell>
          <cell r="V863">
            <v>229.74</v>
          </cell>
          <cell r="W863">
            <v>249.72</v>
          </cell>
          <cell r="X863"/>
          <cell r="Y863" t="str">
            <v/>
          </cell>
          <cell r="Z863">
            <v>999</v>
          </cell>
          <cell r="AA863">
            <v>0</v>
          </cell>
          <cell r="AB863">
            <v>0</v>
          </cell>
          <cell r="AC863">
            <v>0</v>
          </cell>
          <cell r="AD863">
            <v>0</v>
          </cell>
          <cell r="AE863"/>
          <cell r="AF863">
            <v>249.72</v>
          </cell>
        </row>
        <row r="864">
          <cell r="A864" t="str">
            <v>ACTIVE</v>
          </cell>
          <cell r="B864" t="str">
            <v>611-3641</v>
          </cell>
          <cell r="C864">
            <v>29815593</v>
          </cell>
          <cell r="D864" t="str">
            <v>611-3641</v>
          </cell>
          <cell r="E864" t="str">
            <v>DWV</v>
          </cell>
          <cell r="F864" t="str">
            <v>6 DOUBLE WYE DWV</v>
          </cell>
          <cell r="G864">
            <v>9.9019999999999992</v>
          </cell>
          <cell r="H864">
            <v>4.4914679839999998</v>
          </cell>
          <cell r="I864">
            <v>1</v>
          </cell>
          <cell r="J864">
            <v>16</v>
          </cell>
          <cell r="K864">
            <v>494.80800000000005</v>
          </cell>
          <cell r="L864">
            <v>18.68055</v>
          </cell>
          <cell r="M864" t="str">
            <v>LASCO</v>
          </cell>
          <cell r="N864" t="str">
            <v>LP611-060</v>
          </cell>
          <cell r="O864" t="str">
            <v>BOX</v>
          </cell>
          <cell r="P864" t="str">
            <v>D</v>
          </cell>
          <cell r="Q864">
            <v>299.6390070921986</v>
          </cell>
          <cell r="R864">
            <v>338.59207801418438</v>
          </cell>
          <cell r="S864">
            <v>363.45</v>
          </cell>
          <cell r="T864">
            <v>399.4</v>
          </cell>
          <cell r="U864">
            <v>399.4</v>
          </cell>
          <cell r="V864">
            <v>429.46</v>
          </cell>
          <cell r="W864">
            <v>494.80800000000005</v>
          </cell>
          <cell r="X864"/>
          <cell r="Y864" t="str">
            <v/>
          </cell>
          <cell r="Z864">
            <v>1000</v>
          </cell>
          <cell r="AA864">
            <v>0</v>
          </cell>
          <cell r="AB864">
            <v>0</v>
          </cell>
          <cell r="AC864">
            <v>0</v>
          </cell>
          <cell r="AD864">
            <v>0</v>
          </cell>
          <cell r="AE864"/>
          <cell r="AF864">
            <v>494.80800000000005</v>
          </cell>
        </row>
        <row r="865">
          <cell r="A865" t="str">
            <v>ACTIVE</v>
          </cell>
          <cell r="B865" t="str">
            <v>612-3643</v>
          </cell>
          <cell r="C865">
            <v>29816409</v>
          </cell>
          <cell r="D865" t="str">
            <v>612-3643</v>
          </cell>
          <cell r="E865" t="str">
            <v>DWV</v>
          </cell>
          <cell r="F865" t="str">
            <v>2X2X1-1/2X1-1/2 DOUBLE WYE DWV</v>
          </cell>
          <cell r="G865">
            <v>0.59199999999999997</v>
          </cell>
          <cell r="H865">
            <v>0.26852646399999996</v>
          </cell>
          <cell r="I865">
            <v>40</v>
          </cell>
          <cell r="J865">
            <v>630</v>
          </cell>
          <cell r="K865">
            <v>53.943400000000004</v>
          </cell>
          <cell r="L865">
            <v>2.0369999999999999</v>
          </cell>
          <cell r="M865" t="str">
            <v>LASCO</v>
          </cell>
          <cell r="N865" t="str">
            <v>LP612-251</v>
          </cell>
          <cell r="O865" t="str">
            <v>BOX</v>
          </cell>
          <cell r="P865" t="str">
            <v>D</v>
          </cell>
          <cell r="Q865">
            <v>26.639243498817969</v>
          </cell>
          <cell r="R865">
            <v>30.102345153664302</v>
          </cell>
          <cell r="S865">
            <v>39.619999999999997</v>
          </cell>
          <cell r="T865">
            <v>43.54</v>
          </cell>
          <cell r="U865">
            <v>43.54</v>
          </cell>
          <cell r="V865">
            <v>46.82</v>
          </cell>
          <cell r="W865">
            <v>53.943400000000004</v>
          </cell>
          <cell r="X865" t="str">
            <v>T-10</v>
          </cell>
          <cell r="Y865">
            <v>29816409</v>
          </cell>
          <cell r="Z865">
            <v>1001</v>
          </cell>
          <cell r="AA865">
            <v>0</v>
          </cell>
          <cell r="AB865">
            <v>0</v>
          </cell>
          <cell r="AC865">
            <v>0</v>
          </cell>
          <cell r="AD865">
            <v>0</v>
          </cell>
          <cell r="AE865"/>
          <cell r="AF865">
            <v>53.943400000000004</v>
          </cell>
        </row>
        <row r="866">
          <cell r="A866" t="str">
            <v>ACTIVE</v>
          </cell>
          <cell r="B866" t="str">
            <v>612-3644</v>
          </cell>
          <cell r="C866">
            <v>29815666</v>
          </cell>
          <cell r="D866" t="str">
            <v>612-3644</v>
          </cell>
          <cell r="E866" t="str">
            <v>DWV</v>
          </cell>
          <cell r="F866" t="str">
            <v>3X3X1-1/2X1-1/2 DOUBLE WYE DWV</v>
          </cell>
          <cell r="G866">
            <v>1.19</v>
          </cell>
          <cell r="H866">
            <v>0.53977447999999995</v>
          </cell>
          <cell r="I866">
            <v>10</v>
          </cell>
          <cell r="J866">
            <v>300</v>
          </cell>
          <cell r="K866">
            <v>112.4342</v>
          </cell>
          <cell r="L866">
            <v>4.0603500000000006</v>
          </cell>
          <cell r="M866" t="str">
            <v>LASCO</v>
          </cell>
          <cell r="N866" t="str">
            <v>LP612-337</v>
          </cell>
          <cell r="O866" t="str">
            <v>BOX</v>
          </cell>
          <cell r="P866" t="str">
            <v>D</v>
          </cell>
          <cell r="Q866">
            <v>60.80945626477542</v>
          </cell>
          <cell r="R866">
            <v>68.714685579196214</v>
          </cell>
          <cell r="S866">
            <v>79</v>
          </cell>
          <cell r="T866">
            <v>86.81</v>
          </cell>
          <cell r="U866">
            <v>86.81</v>
          </cell>
          <cell r="V866">
            <v>93.34</v>
          </cell>
          <cell r="W866">
            <v>112.4342</v>
          </cell>
          <cell r="X866"/>
          <cell r="Y866" t="str">
            <v/>
          </cell>
          <cell r="Z866">
            <v>1002</v>
          </cell>
          <cell r="AA866">
            <v>0</v>
          </cell>
          <cell r="AB866">
            <v>0</v>
          </cell>
          <cell r="AC866">
            <v>0</v>
          </cell>
          <cell r="AD866">
            <v>0</v>
          </cell>
          <cell r="AE866"/>
          <cell r="AF866">
            <v>112.4342</v>
          </cell>
        </row>
        <row r="867">
          <cell r="A867" t="str">
            <v>ACTIVE</v>
          </cell>
          <cell r="B867" t="str">
            <v>612-3645</v>
          </cell>
          <cell r="C867">
            <v>29815674</v>
          </cell>
          <cell r="D867" t="str">
            <v>612-3645</v>
          </cell>
          <cell r="E867" t="str">
            <v>DWV</v>
          </cell>
          <cell r="F867" t="str">
            <v>3X3X2X2 DOUBLE WYE DWV</v>
          </cell>
          <cell r="G867">
            <v>1.33</v>
          </cell>
          <cell r="H867">
            <v>0.60327735999999998</v>
          </cell>
          <cell r="I867">
            <v>15</v>
          </cell>
          <cell r="J867">
            <v>210</v>
          </cell>
          <cell r="K867">
            <v>86.36</v>
          </cell>
          <cell r="L867">
            <v>3.4802249999999999</v>
          </cell>
          <cell r="M867" t="str">
            <v>LASCO</v>
          </cell>
          <cell r="N867" t="str">
            <v>LP612-338</v>
          </cell>
          <cell r="O867" t="str">
            <v>BOX</v>
          </cell>
          <cell r="P867" t="str">
            <v>C</v>
          </cell>
          <cell r="Q867">
            <v>71.45</v>
          </cell>
          <cell r="R867">
            <v>80.738500000000002</v>
          </cell>
          <cell r="S867">
            <v>67.239999999999995</v>
          </cell>
          <cell r="T867">
            <v>73.89</v>
          </cell>
          <cell r="U867">
            <v>73.89</v>
          </cell>
          <cell r="V867">
            <v>79.45</v>
          </cell>
          <cell r="W867">
            <v>86.36</v>
          </cell>
          <cell r="X867"/>
          <cell r="Y867" t="str">
            <v/>
          </cell>
          <cell r="Z867">
            <v>1003</v>
          </cell>
          <cell r="AA867">
            <v>0</v>
          </cell>
          <cell r="AB867">
            <v>0</v>
          </cell>
          <cell r="AC867">
            <v>0</v>
          </cell>
          <cell r="AD867">
            <v>0</v>
          </cell>
          <cell r="AE867"/>
          <cell r="AF867">
            <v>86.36</v>
          </cell>
        </row>
        <row r="868">
          <cell r="A868" t="str">
            <v>ACTIVE</v>
          </cell>
          <cell r="B868" t="str">
            <v>612-3646</v>
          </cell>
          <cell r="C868">
            <v>29815682</v>
          </cell>
          <cell r="D868" t="str">
            <v>612-3646</v>
          </cell>
          <cell r="E868" t="str">
            <v>DWV</v>
          </cell>
          <cell r="F868" t="str">
            <v>4X4X2X2 DOUBLE WYE DWV</v>
          </cell>
          <cell r="G868">
            <v>1.71</v>
          </cell>
          <cell r="H868">
            <v>0.77564232</v>
          </cell>
          <cell r="I868">
            <v>6</v>
          </cell>
          <cell r="J868">
            <v>150</v>
          </cell>
          <cell r="K868">
            <v>140.96</v>
          </cell>
          <cell r="L868">
            <v>6.8557650000000008</v>
          </cell>
          <cell r="M868" t="str">
            <v>LASCO</v>
          </cell>
          <cell r="N868" t="str">
            <v>LP612-420</v>
          </cell>
          <cell r="O868" t="str">
            <v>BOX</v>
          </cell>
          <cell r="P868" t="str">
            <v>C</v>
          </cell>
          <cell r="Q868">
            <v>102.49326241134753</v>
          </cell>
          <cell r="R868">
            <v>115.81738652482269</v>
          </cell>
          <cell r="S868">
            <v>109.74</v>
          </cell>
          <cell r="T868">
            <v>120.6</v>
          </cell>
          <cell r="U868">
            <v>120.6</v>
          </cell>
          <cell r="V868">
            <v>129.68</v>
          </cell>
          <cell r="W868">
            <v>140.96</v>
          </cell>
          <cell r="X868"/>
          <cell r="Y868" t="str">
            <v/>
          </cell>
          <cell r="Z868">
            <v>1004</v>
          </cell>
          <cell r="AA868">
            <v>0</v>
          </cell>
          <cell r="AB868">
            <v>0</v>
          </cell>
          <cell r="AC868">
            <v>0</v>
          </cell>
          <cell r="AD868">
            <v>0</v>
          </cell>
          <cell r="AE868"/>
          <cell r="AF868">
            <v>140.96</v>
          </cell>
        </row>
        <row r="869">
          <cell r="A869" t="str">
            <v>ACTIVE</v>
          </cell>
          <cell r="B869" t="str">
            <v>612-3647</v>
          </cell>
          <cell r="C869">
            <v>29815690</v>
          </cell>
          <cell r="D869" t="str">
            <v>612-3647</v>
          </cell>
          <cell r="E869" t="str">
            <v>DWV</v>
          </cell>
          <cell r="F869" t="str">
            <v>4X4X3X3 DOUBLE WYE DWV</v>
          </cell>
          <cell r="G869">
            <v>2.75</v>
          </cell>
          <cell r="H869">
            <v>1.2473779999999999</v>
          </cell>
          <cell r="I869">
            <v>5</v>
          </cell>
          <cell r="J869">
            <v>90</v>
          </cell>
          <cell r="K869">
            <v>186.14</v>
          </cell>
          <cell r="L869">
            <v>9.6057150000000018</v>
          </cell>
          <cell r="M869" t="str">
            <v>LASCO</v>
          </cell>
          <cell r="N869" t="str">
            <v>LP612-422</v>
          </cell>
          <cell r="O869" t="str">
            <v>BOX</v>
          </cell>
          <cell r="P869" t="str">
            <v>C</v>
          </cell>
          <cell r="Q869">
            <v>149.67375886524823</v>
          </cell>
          <cell r="R869">
            <v>169.13134751773049</v>
          </cell>
          <cell r="S869">
            <v>144.91999999999999</v>
          </cell>
          <cell r="T869">
            <v>159.26</v>
          </cell>
          <cell r="U869">
            <v>159.26</v>
          </cell>
          <cell r="V869">
            <v>171.25</v>
          </cell>
          <cell r="W869">
            <v>186.14</v>
          </cell>
          <cell r="X869"/>
          <cell r="Y869" t="str">
            <v/>
          </cell>
          <cell r="Z869">
            <v>1005</v>
          </cell>
          <cell r="AA869">
            <v>0</v>
          </cell>
          <cell r="AB869">
            <v>0</v>
          </cell>
          <cell r="AC869">
            <v>0</v>
          </cell>
          <cell r="AD869">
            <v>0</v>
          </cell>
          <cell r="AE869"/>
          <cell r="AF869">
            <v>186.14</v>
          </cell>
        </row>
        <row r="870">
          <cell r="A870" t="str">
            <v>ACTIVE</v>
          </cell>
          <cell r="B870" t="str">
            <v>612-0615</v>
          </cell>
          <cell r="C870">
            <v>29816379</v>
          </cell>
          <cell r="D870" t="str">
            <v>612-0615</v>
          </cell>
          <cell r="E870" t="str">
            <v>DWV</v>
          </cell>
          <cell r="F870" t="str">
            <v>6X6X4X4 DOUBLE WYE DWV</v>
          </cell>
          <cell r="G870">
            <v>5.16</v>
          </cell>
          <cell r="H870">
            <v>2.34053472</v>
          </cell>
          <cell r="I870">
            <v>3</v>
          </cell>
          <cell r="J870">
            <v>35</v>
          </cell>
          <cell r="K870">
            <v>692.33900000000006</v>
          </cell>
          <cell r="L870">
            <v>71.278935000000004</v>
          </cell>
          <cell r="M870" t="str">
            <v>LASCO</v>
          </cell>
          <cell r="N870" t="str">
            <v>LP612-532</v>
          </cell>
          <cell r="O870" t="str">
            <v>BOX</v>
          </cell>
          <cell r="P870" t="str">
            <v>D</v>
          </cell>
          <cell r="Q870">
            <v>474.48829787234047</v>
          </cell>
          <cell r="R870">
            <v>536.17177659574463</v>
          </cell>
          <cell r="S870">
            <v>508.55</v>
          </cell>
          <cell r="T870">
            <v>558.84</v>
          </cell>
          <cell r="U870">
            <v>558.84</v>
          </cell>
          <cell r="V870">
            <v>600.9</v>
          </cell>
          <cell r="W870">
            <v>692.33900000000006</v>
          </cell>
          <cell r="X870"/>
          <cell r="Y870" t="str">
            <v/>
          </cell>
          <cell r="Z870">
            <v>1006</v>
          </cell>
          <cell r="AA870">
            <v>0</v>
          </cell>
          <cell r="AB870">
            <v>0</v>
          </cell>
          <cell r="AC870">
            <v>0</v>
          </cell>
          <cell r="AD870">
            <v>0</v>
          </cell>
          <cell r="AE870"/>
          <cell r="AF870">
            <v>692.33900000000006</v>
          </cell>
        </row>
        <row r="871">
          <cell r="A871" t="str">
            <v>ACTIVE</v>
          </cell>
          <cell r="B871" t="str">
            <v>700-3653</v>
          </cell>
          <cell r="C871">
            <v>29815747</v>
          </cell>
          <cell r="D871" t="str">
            <v>700-3653</v>
          </cell>
          <cell r="E871" t="str">
            <v>DWV</v>
          </cell>
          <cell r="F871" t="str">
            <v>1-1/2 RETURN BEND DWV</v>
          </cell>
          <cell r="G871">
            <v>0.33</v>
          </cell>
          <cell r="H871">
            <v>0.14968536000000002</v>
          </cell>
          <cell r="I871">
            <v>20</v>
          </cell>
          <cell r="J871">
            <v>1600</v>
          </cell>
          <cell r="K871">
            <v>22.14</v>
          </cell>
          <cell r="L871">
            <v>0.27751500000000001</v>
          </cell>
          <cell r="M871" t="str">
            <v>TIGRE</v>
          </cell>
          <cell r="N871" t="str">
            <v>700-3653</v>
          </cell>
          <cell r="O871" t="str">
            <v>BOX</v>
          </cell>
          <cell r="P871" t="str">
            <v>C</v>
          </cell>
          <cell r="Q871">
            <v>10.91158392434988</v>
          </cell>
          <cell r="R871">
            <v>12.330089834515364</v>
          </cell>
          <cell r="S871">
            <v>17.239999999999998</v>
          </cell>
          <cell r="T871">
            <v>18.940000000000001</v>
          </cell>
          <cell r="U871">
            <v>18.940000000000001</v>
          </cell>
          <cell r="V871">
            <v>20.37</v>
          </cell>
          <cell r="W871">
            <v>22.14</v>
          </cell>
          <cell r="X871" t="str">
            <v>T-9</v>
          </cell>
          <cell r="Y871">
            <v>29815747</v>
          </cell>
          <cell r="Z871">
            <v>1007</v>
          </cell>
          <cell r="AA871" t="str">
            <v>US-277</v>
          </cell>
          <cell r="AB871">
            <v>51</v>
          </cell>
          <cell r="AC871">
            <v>0.82400000000000007</v>
          </cell>
          <cell r="AD871">
            <v>0</v>
          </cell>
          <cell r="AE871"/>
          <cell r="AF871">
            <v>22.14</v>
          </cell>
        </row>
        <row r="872">
          <cell r="A872" t="str">
            <v>ACTIVE</v>
          </cell>
          <cell r="B872" t="str">
            <v>700-3654</v>
          </cell>
          <cell r="C872">
            <v>29815755</v>
          </cell>
          <cell r="D872" t="str">
            <v>700-3654</v>
          </cell>
          <cell r="E872" t="str">
            <v>DWV</v>
          </cell>
          <cell r="F872" t="str">
            <v>2 RETURN BEND DWV</v>
          </cell>
          <cell r="G872">
            <v>0.57999999999999996</v>
          </cell>
          <cell r="H872">
            <v>0.26308335999999999</v>
          </cell>
          <cell r="I872">
            <v>35</v>
          </cell>
          <cell r="J872">
            <v>840</v>
          </cell>
          <cell r="K872">
            <v>42.1</v>
          </cell>
          <cell r="L872">
            <v>0.47628000000000004</v>
          </cell>
          <cell r="M872" t="str">
            <v>TIGRE</v>
          </cell>
          <cell r="N872" t="str">
            <v>700-3654</v>
          </cell>
          <cell r="O872" t="str">
            <v>BOX</v>
          </cell>
          <cell r="P872" t="str">
            <v>C</v>
          </cell>
          <cell r="Q872">
            <v>18.754609929078015</v>
          </cell>
          <cell r="R872">
            <v>21.192709219858155</v>
          </cell>
          <cell r="S872">
            <v>32.770000000000003</v>
          </cell>
          <cell r="T872">
            <v>36.020000000000003</v>
          </cell>
          <cell r="U872">
            <v>36.020000000000003</v>
          </cell>
          <cell r="V872">
            <v>38.729999999999997</v>
          </cell>
          <cell r="W872">
            <v>42.1</v>
          </cell>
          <cell r="X872" t="str">
            <v>T-13</v>
          </cell>
          <cell r="Y872">
            <v>29815755</v>
          </cell>
          <cell r="Z872">
            <v>1008</v>
          </cell>
          <cell r="AA872" t="str">
            <v>US-5006</v>
          </cell>
          <cell r="AB872">
            <v>90</v>
          </cell>
          <cell r="AC872">
            <v>0.72099999999999997</v>
          </cell>
          <cell r="AD872">
            <v>0</v>
          </cell>
          <cell r="AE872"/>
          <cell r="AF872">
            <v>42.1</v>
          </cell>
        </row>
        <row r="873">
          <cell r="A873" t="str">
            <v>ACTIVE</v>
          </cell>
          <cell r="B873" t="str">
            <v>700-3655</v>
          </cell>
          <cell r="C873">
            <v>29815763</v>
          </cell>
          <cell r="D873" t="str">
            <v>700-3655</v>
          </cell>
          <cell r="E873" t="str">
            <v>DWV</v>
          </cell>
          <cell r="F873" t="str">
            <v>3 RETURN BEND DWV</v>
          </cell>
          <cell r="G873">
            <v>1.706</v>
          </cell>
          <cell r="H873">
            <v>0.77382795199999999</v>
          </cell>
          <cell r="I873">
            <v>10</v>
          </cell>
          <cell r="J873">
            <v>240</v>
          </cell>
          <cell r="K873">
            <v>125.1542</v>
          </cell>
          <cell r="L873">
            <v>6.636000000000001</v>
          </cell>
          <cell r="M873" t="str">
            <v>LASCO</v>
          </cell>
          <cell r="N873" t="str">
            <v>700-3655</v>
          </cell>
          <cell r="O873" t="str">
            <v>BOX</v>
          </cell>
          <cell r="P873" t="str">
            <v>D</v>
          </cell>
          <cell r="Q873">
            <v>58.177777777777784</v>
          </cell>
          <cell r="R873">
            <v>65.74088888888889</v>
          </cell>
          <cell r="S873">
            <v>91.92</v>
          </cell>
          <cell r="T873">
            <v>101.02</v>
          </cell>
          <cell r="U873">
            <v>101.02</v>
          </cell>
          <cell r="V873">
            <v>108.62</v>
          </cell>
          <cell r="W873">
            <v>125.1542</v>
          </cell>
          <cell r="X873" t="str">
            <v>T-13</v>
          </cell>
          <cell r="Y873">
            <v>29815763</v>
          </cell>
          <cell r="Z873">
            <v>1009</v>
          </cell>
          <cell r="AA873" t="str">
            <v>US-279</v>
          </cell>
          <cell r="AB873">
            <v>29</v>
          </cell>
          <cell r="AC873">
            <v>0.72099999999999997</v>
          </cell>
          <cell r="AD873">
            <v>0</v>
          </cell>
          <cell r="AE873" t="str">
            <v>Need to Change Class to C</v>
          </cell>
          <cell r="AF873">
            <v>125.1542</v>
          </cell>
        </row>
        <row r="874">
          <cell r="A874" t="str">
            <v>ACTIVE</v>
          </cell>
          <cell r="B874" t="str">
            <v>700-3656</v>
          </cell>
          <cell r="C874">
            <v>29815771</v>
          </cell>
          <cell r="D874" t="str">
            <v>700-3656</v>
          </cell>
          <cell r="E874" t="str">
            <v>DWV</v>
          </cell>
          <cell r="F874" t="str">
            <v>4 RETURN BEND DWV</v>
          </cell>
          <cell r="G874">
            <v>3.056</v>
          </cell>
          <cell r="H874">
            <v>1.3861771519999999</v>
          </cell>
          <cell r="I874">
            <v>5</v>
          </cell>
          <cell r="J874">
            <v>120</v>
          </cell>
          <cell r="K874">
            <v>214.42</v>
          </cell>
          <cell r="L874">
            <v>3.255315</v>
          </cell>
          <cell r="M874" t="str">
            <v>TIGRE</v>
          </cell>
          <cell r="N874" t="str">
            <v>700-3656</v>
          </cell>
          <cell r="O874" t="str">
            <v>BOX</v>
          </cell>
          <cell r="P874" t="str">
            <v>C</v>
          </cell>
          <cell r="Q874">
            <v>105.66241134751775</v>
          </cell>
          <cell r="R874">
            <v>119.39852482269504</v>
          </cell>
          <cell r="S874">
            <v>166.95</v>
          </cell>
          <cell r="T874">
            <v>183.46</v>
          </cell>
          <cell r="U874">
            <v>183.46</v>
          </cell>
          <cell r="V874">
            <v>197.27</v>
          </cell>
          <cell r="W874">
            <v>214.42</v>
          </cell>
          <cell r="X874" t="str">
            <v>T-13</v>
          </cell>
          <cell r="Y874">
            <v>29815771</v>
          </cell>
          <cell r="Z874">
            <v>1010</v>
          </cell>
          <cell r="AA874" t="str">
            <v>US-280</v>
          </cell>
          <cell r="AB874">
            <v>23</v>
          </cell>
          <cell r="AC874">
            <v>0.85489999999999999</v>
          </cell>
          <cell r="AD874">
            <v>0</v>
          </cell>
          <cell r="AE874"/>
          <cell r="AF874">
            <v>214.42</v>
          </cell>
        </row>
        <row r="875">
          <cell r="A875" t="str">
            <v>ACTIVE</v>
          </cell>
          <cell r="B875" t="str">
            <v>706-X-3668</v>
          </cell>
          <cell r="C875">
            <v>29816786</v>
          </cell>
          <cell r="D875" t="str">
            <v>706-X-3668</v>
          </cell>
          <cell r="E875" t="str">
            <v>DWV</v>
          </cell>
          <cell r="F875" t="str">
            <v>1-1/2 PTRAP DWV</v>
          </cell>
          <cell r="G875">
            <v>0.33</v>
          </cell>
          <cell r="H875">
            <v>0.14968536000000002</v>
          </cell>
          <cell r="I875">
            <v>25</v>
          </cell>
          <cell r="J875">
            <v>1125</v>
          </cell>
          <cell r="K875">
            <v>25.9</v>
          </cell>
          <cell r="L875">
            <v>0.41716500000000001</v>
          </cell>
          <cell r="M875" t="str">
            <v>ASSEMBLY</v>
          </cell>
          <cell r="N875" t="str">
            <v>706-X-3668</v>
          </cell>
          <cell r="O875" t="str">
            <v>BOX</v>
          </cell>
          <cell r="P875" t="str">
            <v>A</v>
          </cell>
          <cell r="Q875">
            <v>12.191016548463356</v>
          </cell>
          <cell r="R875">
            <v>13.775848699763591</v>
          </cell>
          <cell r="S875">
            <v>20.04</v>
          </cell>
          <cell r="T875">
            <v>22.03</v>
          </cell>
          <cell r="U875">
            <v>22.03</v>
          </cell>
          <cell r="V875">
            <v>23.78</v>
          </cell>
          <cell r="W875">
            <v>25.9</v>
          </cell>
          <cell r="X875" t="str">
            <v>T-11</v>
          </cell>
          <cell r="Y875">
            <v>29816786</v>
          </cell>
          <cell r="Z875">
            <v>1012</v>
          </cell>
          <cell r="AA875" t="str">
            <v>US-277</v>
          </cell>
          <cell r="AB875">
            <v>51</v>
          </cell>
          <cell r="AC875">
            <v>0.82400000000000007</v>
          </cell>
          <cell r="AD875">
            <v>0</v>
          </cell>
          <cell r="AE875"/>
          <cell r="AF875">
            <v>25.9</v>
          </cell>
        </row>
        <row r="876">
          <cell r="A876" t="str">
            <v>ACTIVE</v>
          </cell>
          <cell r="B876" t="str">
            <v>706-X-3669</v>
          </cell>
          <cell r="C876">
            <v>29816794</v>
          </cell>
          <cell r="D876" t="str">
            <v>706-X-3669</v>
          </cell>
          <cell r="E876" t="str">
            <v>DWV</v>
          </cell>
          <cell r="F876" t="str">
            <v>2 PTRAP DWV</v>
          </cell>
          <cell r="G876">
            <v>0.57999999999999996</v>
          </cell>
          <cell r="H876">
            <v>0.26308335999999999</v>
          </cell>
          <cell r="I876">
            <v>20</v>
          </cell>
          <cell r="J876">
            <v>640</v>
          </cell>
          <cell r="K876">
            <v>31.51</v>
          </cell>
          <cell r="L876">
            <v>0.68827499999999997</v>
          </cell>
          <cell r="M876" t="str">
            <v>ASSEMBLY</v>
          </cell>
          <cell r="N876" t="str">
            <v>706-X-3669</v>
          </cell>
          <cell r="O876" t="str">
            <v>BOX</v>
          </cell>
          <cell r="P876" t="str">
            <v>A</v>
          </cell>
          <cell r="Q876">
            <v>16.393380614657211</v>
          </cell>
          <cell r="R876">
            <v>18.524520094562646</v>
          </cell>
          <cell r="S876">
            <v>24.39</v>
          </cell>
          <cell r="T876">
            <v>26.8</v>
          </cell>
          <cell r="U876">
            <v>26.8</v>
          </cell>
          <cell r="V876">
            <v>28.93</v>
          </cell>
          <cell r="W876">
            <v>31.51</v>
          </cell>
          <cell r="X876" t="str">
            <v>T-12</v>
          </cell>
          <cell r="Y876">
            <v>29816794</v>
          </cell>
          <cell r="Z876">
            <v>1013</v>
          </cell>
          <cell r="AA876" t="str">
            <v>US-5006</v>
          </cell>
          <cell r="AB876">
            <v>90</v>
          </cell>
          <cell r="AC876">
            <v>0.72099999999999997</v>
          </cell>
          <cell r="AD876">
            <v>0</v>
          </cell>
          <cell r="AE876"/>
          <cell r="AF876">
            <v>31.51</v>
          </cell>
        </row>
        <row r="877">
          <cell r="A877" t="str">
            <v>ACTIVE</v>
          </cell>
          <cell r="B877" t="str">
            <v>706-X-3670</v>
          </cell>
          <cell r="C877">
            <v>29816808</v>
          </cell>
          <cell r="D877" t="str">
            <v>706-X-3670</v>
          </cell>
          <cell r="E877" t="str">
            <v>DWV</v>
          </cell>
          <cell r="F877" t="str">
            <v>3 PTRAP DWV</v>
          </cell>
          <cell r="G877">
            <v>1.706</v>
          </cell>
          <cell r="H877">
            <v>0.77382795199999999</v>
          </cell>
          <cell r="I877">
            <v>10</v>
          </cell>
          <cell r="J877">
            <v>180</v>
          </cell>
          <cell r="K877">
            <v>106.52</v>
          </cell>
          <cell r="L877">
            <v>2.09727</v>
          </cell>
          <cell r="M877" t="str">
            <v>ASSEMBLY</v>
          </cell>
          <cell r="N877" t="str">
            <v>706-X-3670</v>
          </cell>
          <cell r="O877" t="str">
            <v>BOX</v>
          </cell>
          <cell r="P877" t="str">
            <v>A</v>
          </cell>
          <cell r="Q877">
            <v>55.764539007092203</v>
          </cell>
          <cell r="R877">
            <v>63.013929078014186</v>
          </cell>
          <cell r="S877">
            <v>82.94</v>
          </cell>
          <cell r="T877">
            <v>91.14</v>
          </cell>
          <cell r="U877">
            <v>91.14</v>
          </cell>
          <cell r="V877">
            <v>98</v>
          </cell>
          <cell r="W877">
            <v>106.52</v>
          </cell>
          <cell r="X877" t="str">
            <v>T-14</v>
          </cell>
          <cell r="Y877">
            <v>29816808</v>
          </cell>
          <cell r="Z877">
            <v>1014</v>
          </cell>
          <cell r="AA877" t="str">
            <v>US-279</v>
          </cell>
          <cell r="AB877">
            <v>29</v>
          </cell>
          <cell r="AC877">
            <v>0.72099999999999997</v>
          </cell>
          <cell r="AD877">
            <v>0</v>
          </cell>
          <cell r="AE877"/>
          <cell r="AF877">
            <v>106.52</v>
          </cell>
        </row>
        <row r="878">
          <cell r="A878" t="str">
            <v>ACTIVE</v>
          </cell>
          <cell r="B878" t="str">
            <v>706-X-3671</v>
          </cell>
          <cell r="C878">
            <v>29816816</v>
          </cell>
          <cell r="D878" t="str">
            <v>706-X-3671</v>
          </cell>
          <cell r="E878" t="str">
            <v>DWV</v>
          </cell>
          <cell r="F878" t="str">
            <v>4 PTRAP DWV</v>
          </cell>
          <cell r="G878">
            <v>3.056</v>
          </cell>
          <cell r="H878">
            <v>1.3861771519999999</v>
          </cell>
          <cell r="I878">
            <v>4</v>
          </cell>
          <cell r="J878">
            <v>96</v>
          </cell>
          <cell r="K878">
            <v>256.54000000000002</v>
          </cell>
          <cell r="L878">
            <v>3.7731750000000002</v>
          </cell>
          <cell r="M878" t="str">
            <v>ASSEMBLY</v>
          </cell>
          <cell r="N878" t="str">
            <v>706-X-3671</v>
          </cell>
          <cell r="O878" t="str">
            <v>BOX</v>
          </cell>
          <cell r="P878" t="str">
            <v>B</v>
          </cell>
          <cell r="Q878">
            <v>126.41418439716311</v>
          </cell>
          <cell r="R878">
            <v>142.8480283687943</v>
          </cell>
          <cell r="S878">
            <v>199.74</v>
          </cell>
          <cell r="T878">
            <v>219.5</v>
          </cell>
          <cell r="U878">
            <v>219.5</v>
          </cell>
          <cell r="V878">
            <v>236.02</v>
          </cell>
          <cell r="W878">
            <v>256.54000000000002</v>
          </cell>
          <cell r="X878" t="str">
            <v>T-13</v>
          </cell>
          <cell r="Y878">
            <v>29816816</v>
          </cell>
          <cell r="Z878">
            <v>1015</v>
          </cell>
          <cell r="AA878" t="str">
            <v>US-280</v>
          </cell>
          <cell r="AB878">
            <v>23</v>
          </cell>
          <cell r="AC878">
            <v>0.85489999999999999</v>
          </cell>
          <cell r="AD878">
            <v>0</v>
          </cell>
          <cell r="AE878"/>
          <cell r="AF878">
            <v>256.54000000000002</v>
          </cell>
        </row>
        <row r="879">
          <cell r="A879" t="str">
            <v>ACTIVE</v>
          </cell>
          <cell r="B879" t="str">
            <v>707-X-3676</v>
          </cell>
          <cell r="C879">
            <v>29816859</v>
          </cell>
          <cell r="D879" t="str">
            <v>707-X-3676</v>
          </cell>
          <cell r="E879" t="str">
            <v>DWV</v>
          </cell>
          <cell r="F879" t="str">
            <v>1-1/2 PTRAP W/CO HXH DWV</v>
          </cell>
          <cell r="G879">
            <v>0.61399999999999999</v>
          </cell>
          <cell r="H879">
            <v>0.27850548799999997</v>
          </cell>
          <cell r="I879">
            <v>30</v>
          </cell>
          <cell r="J879">
            <v>720</v>
          </cell>
          <cell r="K879">
            <v>39.590000000000003</v>
          </cell>
          <cell r="L879">
            <v>3.7621500000000005</v>
          </cell>
          <cell r="M879" t="str">
            <v>LASCO</v>
          </cell>
          <cell r="N879" t="str">
            <v>LP707X-015</v>
          </cell>
          <cell r="O879" t="str">
            <v>BOX</v>
          </cell>
          <cell r="P879" t="str">
            <v>C</v>
          </cell>
          <cell r="Q879">
            <v>28.152836879432623</v>
          </cell>
          <cell r="R879">
            <v>31.812705673758863</v>
          </cell>
          <cell r="S879">
            <v>30.82</v>
          </cell>
          <cell r="T879">
            <v>33.869999999999997</v>
          </cell>
          <cell r="U879">
            <v>33.869999999999997</v>
          </cell>
          <cell r="V879">
            <v>36.42</v>
          </cell>
          <cell r="W879">
            <v>39.590000000000003</v>
          </cell>
          <cell r="X879"/>
          <cell r="Y879" t="str">
            <v/>
          </cell>
          <cell r="Z879">
            <v>1019</v>
          </cell>
          <cell r="AA879">
            <v>0</v>
          </cell>
          <cell r="AB879">
            <v>0</v>
          </cell>
          <cell r="AC879">
            <v>0</v>
          </cell>
          <cell r="AD879">
            <v>0</v>
          </cell>
          <cell r="AE879"/>
          <cell r="AF879">
            <v>39.590000000000003</v>
          </cell>
        </row>
        <row r="880">
          <cell r="A880" t="str">
            <v>ACTIVE</v>
          </cell>
          <cell r="B880" t="str">
            <v>708-P-3681</v>
          </cell>
          <cell r="C880">
            <v>29816832</v>
          </cell>
          <cell r="D880" t="str">
            <v>708-P-3681</v>
          </cell>
          <cell r="E880" t="str">
            <v>DWV</v>
          </cell>
          <cell r="F880" t="str">
            <v>1-1/2 PTRAP HXH W/PLSTC NUT DWV</v>
          </cell>
          <cell r="G880">
            <v>0.65100000000000002</v>
          </cell>
          <cell r="H880">
            <v>0.29528839200000001</v>
          </cell>
          <cell r="I880">
            <v>30</v>
          </cell>
          <cell r="J880">
            <v>875</v>
          </cell>
          <cell r="K880">
            <v>30.85</v>
          </cell>
          <cell r="L880">
            <v>1.9821899999999999</v>
          </cell>
          <cell r="M880" t="str">
            <v>LASCO</v>
          </cell>
          <cell r="N880" t="str">
            <v>LP708P-015</v>
          </cell>
          <cell r="O880" t="str">
            <v>BOX</v>
          </cell>
          <cell r="P880" t="str">
            <v>C</v>
          </cell>
          <cell r="Q880">
            <v>24.31820330969267</v>
          </cell>
          <cell r="R880">
            <v>65.95</v>
          </cell>
          <cell r="S880">
            <v>24.009999999999998</v>
          </cell>
          <cell r="T880">
            <v>26.39</v>
          </cell>
          <cell r="U880">
            <v>26.39</v>
          </cell>
          <cell r="V880">
            <v>28.38</v>
          </cell>
          <cell r="W880">
            <v>30.85</v>
          </cell>
          <cell r="X880"/>
          <cell r="Y880" t="str">
            <v/>
          </cell>
          <cell r="Z880">
            <v>1020</v>
          </cell>
          <cell r="AA880">
            <v>0</v>
          </cell>
          <cell r="AB880">
            <v>0</v>
          </cell>
          <cell r="AC880">
            <v>0</v>
          </cell>
          <cell r="AD880">
            <v>0</v>
          </cell>
          <cell r="AE880"/>
          <cell r="AF880">
            <v>30.85</v>
          </cell>
        </row>
        <row r="881">
          <cell r="A881" t="str">
            <v>ACTIVE</v>
          </cell>
          <cell r="B881" t="str">
            <v>708-P-3682</v>
          </cell>
          <cell r="C881">
            <v>29816840</v>
          </cell>
          <cell r="D881" t="str">
            <v>708-P-3682</v>
          </cell>
          <cell r="E881" t="str">
            <v>DWV</v>
          </cell>
          <cell r="F881" t="str">
            <v>2 PTRAP HXH W/PLSTC NUT DWV</v>
          </cell>
          <cell r="G881">
            <v>0.97699999999999998</v>
          </cell>
          <cell r="H881">
            <v>0.44315938399999999</v>
          </cell>
          <cell r="I881">
            <v>20</v>
          </cell>
          <cell r="J881">
            <v>450</v>
          </cell>
          <cell r="K881">
            <v>71.09</v>
          </cell>
          <cell r="L881">
            <v>3.0298800000000004</v>
          </cell>
          <cell r="M881" t="str">
            <v>LASCO</v>
          </cell>
          <cell r="N881" t="str">
            <v>LP708P-020</v>
          </cell>
          <cell r="O881" t="str">
            <v>BOX</v>
          </cell>
          <cell r="P881" t="str">
            <v>C</v>
          </cell>
          <cell r="Q881">
            <v>47.405791962174945</v>
          </cell>
          <cell r="R881">
            <v>85.71</v>
          </cell>
          <cell r="S881">
            <v>55.34</v>
          </cell>
          <cell r="T881">
            <v>60.82</v>
          </cell>
          <cell r="U881">
            <v>60.82</v>
          </cell>
          <cell r="V881">
            <v>65.400000000000006</v>
          </cell>
          <cell r="W881">
            <v>71.09</v>
          </cell>
          <cell r="X881"/>
          <cell r="Y881" t="str">
            <v/>
          </cell>
          <cell r="Z881">
            <v>1021</v>
          </cell>
          <cell r="AA881">
            <v>0</v>
          </cell>
          <cell r="AB881">
            <v>0</v>
          </cell>
          <cell r="AC881">
            <v>0</v>
          </cell>
          <cell r="AD881">
            <v>0</v>
          </cell>
          <cell r="AE881"/>
          <cell r="AF881">
            <v>71.09</v>
          </cell>
        </row>
        <row r="882">
          <cell r="A882" t="str">
            <v>ACTIVE</v>
          </cell>
          <cell r="B882" t="str">
            <v>711-P-3694</v>
          </cell>
          <cell r="C882">
            <v>29812730</v>
          </cell>
          <cell r="D882" t="str">
            <v>711-P-3694</v>
          </cell>
          <cell r="E882" t="str">
            <v>DWV</v>
          </cell>
          <cell r="F882" t="str">
            <v>1-1/2 LA PATTERN PTRAP W/PL NUT SXH</v>
          </cell>
          <cell r="G882">
            <v>0.61</v>
          </cell>
          <cell r="H882">
            <v>0.27669112000000001</v>
          </cell>
          <cell r="I882">
            <v>30</v>
          </cell>
          <cell r="J882">
            <v>750</v>
          </cell>
          <cell r="K882">
            <v>53.37</v>
          </cell>
          <cell r="L882">
            <v>3.42489</v>
          </cell>
          <cell r="M882" t="str">
            <v>LASCO</v>
          </cell>
          <cell r="N882" t="str">
            <v>LP711P-015</v>
          </cell>
          <cell r="O882" t="str">
            <v>BOX</v>
          </cell>
          <cell r="P882" t="str">
            <v>C</v>
          </cell>
          <cell r="Q882">
            <v>36.939716312056738</v>
          </cell>
          <cell r="R882">
            <v>96.01</v>
          </cell>
          <cell r="S882">
            <v>41.55</v>
          </cell>
          <cell r="T882">
            <v>45.66</v>
          </cell>
          <cell r="U882">
            <v>45.66</v>
          </cell>
          <cell r="V882">
            <v>49.1</v>
          </cell>
          <cell r="W882">
            <v>53.37</v>
          </cell>
          <cell r="X882"/>
          <cell r="Y882" t="str">
            <v/>
          </cell>
          <cell r="Z882">
            <v>1022</v>
          </cell>
          <cell r="AA882">
            <v>0</v>
          </cell>
          <cell r="AB882">
            <v>0</v>
          </cell>
          <cell r="AC882">
            <v>0</v>
          </cell>
          <cell r="AD882">
            <v>0</v>
          </cell>
          <cell r="AE882"/>
          <cell r="AF882">
            <v>53.37</v>
          </cell>
        </row>
        <row r="883">
          <cell r="A883" t="str">
            <v>ACTIVE</v>
          </cell>
          <cell r="B883" t="str">
            <v>800-3703</v>
          </cell>
          <cell r="C883">
            <v>29812071</v>
          </cell>
          <cell r="D883" t="str">
            <v>800-3703</v>
          </cell>
          <cell r="E883" t="str">
            <v>DWV</v>
          </cell>
          <cell r="F883" t="str">
            <v>4X3 CLOSET FLANGE HUB DWV</v>
          </cell>
          <cell r="G883">
            <v>0.73</v>
          </cell>
          <cell r="H883">
            <v>0.33112216</v>
          </cell>
          <cell r="I883">
            <v>25</v>
          </cell>
          <cell r="J883">
            <v>600</v>
          </cell>
          <cell r="K883">
            <v>29.2</v>
          </cell>
          <cell r="L883">
            <v>0.59367000000000003</v>
          </cell>
          <cell r="M883" t="str">
            <v>TIGRE</v>
          </cell>
          <cell r="N883" t="str">
            <v>800-3703</v>
          </cell>
          <cell r="O883" t="str">
            <v>BOX</v>
          </cell>
          <cell r="P883" t="str">
            <v>C</v>
          </cell>
          <cell r="Q883">
            <v>13.772104018912529</v>
          </cell>
          <cell r="R883">
            <v>15.562477541371157</v>
          </cell>
          <cell r="S883">
            <v>22.73</v>
          </cell>
          <cell r="T883">
            <v>24.98</v>
          </cell>
          <cell r="U883">
            <v>24.98</v>
          </cell>
          <cell r="V883">
            <v>26.86</v>
          </cell>
          <cell r="W883">
            <v>29.2</v>
          </cell>
          <cell r="X883" t="str">
            <v>T-13</v>
          </cell>
          <cell r="Y883">
            <v>29812071</v>
          </cell>
          <cell r="Z883">
            <v>1023</v>
          </cell>
          <cell r="AA883" t="str">
            <v>US-00423</v>
          </cell>
          <cell r="AB883">
            <v>65</v>
          </cell>
          <cell r="AC883">
            <v>0.80090447530864206</v>
          </cell>
          <cell r="AD883">
            <v>0</v>
          </cell>
          <cell r="AE883"/>
          <cell r="AF883">
            <v>29.2</v>
          </cell>
        </row>
        <row r="884">
          <cell r="A884" t="str">
            <v>ACTIVE</v>
          </cell>
          <cell r="B884" t="str">
            <v>800-3704</v>
          </cell>
          <cell r="C884">
            <v>29812012</v>
          </cell>
          <cell r="D884" t="str">
            <v>800-3704</v>
          </cell>
          <cell r="E884" t="str">
            <v>DWV</v>
          </cell>
          <cell r="F884" t="str">
            <v>4 CLOSET FLANGE HUB DWV</v>
          </cell>
          <cell r="G884">
            <v>0.85799999999999998</v>
          </cell>
          <cell r="H884">
            <v>0.38918193600000001</v>
          </cell>
          <cell r="I884">
            <v>25</v>
          </cell>
          <cell r="J884" t="str">
            <v>-</v>
          </cell>
          <cell r="K884">
            <v>43.46</v>
          </cell>
          <cell r="L884">
            <v>3.1024349999999998</v>
          </cell>
          <cell r="M884" t="str">
            <v>SIOUX CHIEF</v>
          </cell>
          <cell r="N884" t="str">
            <v>886-4P</v>
          </cell>
          <cell r="O884" t="str">
            <v>BOX</v>
          </cell>
          <cell r="P884" t="str">
            <v>D</v>
          </cell>
          <cell r="Q884">
            <v>34.387470449172575</v>
          </cell>
          <cell r="R884">
            <v>38.857841607565007</v>
          </cell>
          <cell r="S884">
            <v>31.92</v>
          </cell>
          <cell r="T884">
            <v>35.08</v>
          </cell>
          <cell r="U884">
            <v>35.08</v>
          </cell>
          <cell r="V884">
            <v>37.72</v>
          </cell>
          <cell r="W884">
            <v>43.46</v>
          </cell>
          <cell r="X884"/>
          <cell r="Y884" t="str">
            <v/>
          </cell>
          <cell r="Z884">
            <v>1024</v>
          </cell>
          <cell r="AA884">
            <v>0</v>
          </cell>
          <cell r="AB884">
            <v>0</v>
          </cell>
          <cell r="AC884">
            <v>0</v>
          </cell>
          <cell r="AD884">
            <v>0</v>
          </cell>
          <cell r="AE884"/>
          <cell r="AF884">
            <v>43.46</v>
          </cell>
        </row>
        <row r="885">
          <cell r="A885" t="str">
            <v>ACTIVE</v>
          </cell>
          <cell r="B885" t="str">
            <v>800-KO-3705</v>
          </cell>
          <cell r="C885">
            <v>29812020</v>
          </cell>
          <cell r="D885" t="str">
            <v>800-KO-3705</v>
          </cell>
          <cell r="E885" t="str">
            <v>DWV</v>
          </cell>
          <cell r="F885" t="str">
            <v>4X3 CLOSET FLANGE W/KO H DWV</v>
          </cell>
          <cell r="G885">
            <v>0.92600000000000005</v>
          </cell>
          <cell r="H885">
            <v>0.42002619200000002</v>
          </cell>
          <cell r="I885">
            <v>25</v>
          </cell>
          <cell r="J885" t="str">
            <v>-</v>
          </cell>
          <cell r="K885">
            <v>35.605400000000003</v>
          </cell>
          <cell r="L885">
            <v>1.92822</v>
          </cell>
          <cell r="M885" t="str">
            <v>SIOUX CHIEF</v>
          </cell>
          <cell r="N885" t="str">
            <v>883-PT</v>
          </cell>
          <cell r="O885" t="str">
            <v>BOX</v>
          </cell>
          <cell r="P885" t="str">
            <v>D</v>
          </cell>
          <cell r="Q885">
            <v>21.057683215130023</v>
          </cell>
          <cell r="R885">
            <v>23.795182033096925</v>
          </cell>
          <cell r="S885">
            <v>26.15</v>
          </cell>
          <cell r="T885">
            <v>28.74</v>
          </cell>
          <cell r="U885">
            <v>28.74</v>
          </cell>
          <cell r="V885">
            <v>30.9</v>
          </cell>
          <cell r="W885">
            <v>35.605400000000003</v>
          </cell>
          <cell r="X885"/>
          <cell r="Y885" t="str">
            <v/>
          </cell>
          <cell r="Z885">
            <v>1025</v>
          </cell>
          <cell r="AA885">
            <v>0</v>
          </cell>
          <cell r="AB885">
            <v>0</v>
          </cell>
          <cell r="AC885">
            <v>0</v>
          </cell>
          <cell r="AD885">
            <v>0</v>
          </cell>
          <cell r="AE885"/>
          <cell r="AF885">
            <v>35.605400000000003</v>
          </cell>
        </row>
        <row r="886">
          <cell r="A886" t="str">
            <v>ACTIVE</v>
          </cell>
          <cell r="B886" t="str">
            <v>800-KO-3706</v>
          </cell>
          <cell r="C886">
            <v>29816352</v>
          </cell>
          <cell r="D886" t="str">
            <v>800-KO-3706</v>
          </cell>
          <cell r="E886" t="str">
            <v>DWV</v>
          </cell>
          <cell r="F886" t="str">
            <v>4 CLOSET FLANGE W/KO H DWV</v>
          </cell>
          <cell r="G886">
            <v>0.82599999999999996</v>
          </cell>
          <cell r="H886">
            <v>0.37466699199999998</v>
          </cell>
          <cell r="I886">
            <v>25</v>
          </cell>
          <cell r="J886" t="str">
            <v>-</v>
          </cell>
          <cell r="K886">
            <v>63.833200000000005</v>
          </cell>
          <cell r="L886">
            <v>2.4255</v>
          </cell>
          <cell r="M886" t="str">
            <v>SIOUX CHIEF</v>
          </cell>
          <cell r="N886" t="str">
            <v>886-4PT</v>
          </cell>
          <cell r="O886" t="str">
            <v>BOX</v>
          </cell>
          <cell r="P886" t="str">
            <v>D</v>
          </cell>
          <cell r="Q886">
            <v>48.752245862884166</v>
          </cell>
          <cell r="R886">
            <v>55.090037825059106</v>
          </cell>
          <cell r="S886">
            <v>46.88</v>
          </cell>
          <cell r="T886">
            <v>51.52</v>
          </cell>
          <cell r="U886">
            <v>51.52</v>
          </cell>
          <cell r="V886">
            <v>55.4</v>
          </cell>
          <cell r="W886">
            <v>63.833200000000005</v>
          </cell>
          <cell r="X886"/>
          <cell r="Y886" t="str">
            <v/>
          </cell>
          <cell r="Z886">
            <v>1026</v>
          </cell>
          <cell r="AA886">
            <v>0</v>
          </cell>
          <cell r="AB886">
            <v>0</v>
          </cell>
          <cell r="AC886">
            <v>0</v>
          </cell>
          <cell r="AD886">
            <v>0</v>
          </cell>
          <cell r="AE886"/>
          <cell r="AF886">
            <v>63.833200000000005</v>
          </cell>
        </row>
        <row r="887">
          <cell r="A887" t="str">
            <v>ACTIVE</v>
          </cell>
          <cell r="B887" t="str">
            <v>888-P-0003</v>
          </cell>
          <cell r="C887">
            <v>29812160</v>
          </cell>
          <cell r="D887" t="str">
            <v>888-P-0003</v>
          </cell>
          <cell r="E887" t="str">
            <v>DWV</v>
          </cell>
          <cell r="F887" t="str">
            <v>3 INSIDE FIT CLOSET FLANGE DWV</v>
          </cell>
          <cell r="G887">
            <v>1.1100000000000001</v>
          </cell>
          <cell r="H887">
            <v>0.50348712000000007</v>
          </cell>
          <cell r="I887">
            <v>20</v>
          </cell>
          <cell r="J887" t="str">
            <v>-</v>
          </cell>
          <cell r="K887">
            <v>125.84063225694918</v>
          </cell>
          <cell r="L887">
            <v>2.7391350000000001</v>
          </cell>
          <cell r="M887" t="str">
            <v>SIOUX CHIEF</v>
          </cell>
          <cell r="N887" t="str">
            <v>888-P</v>
          </cell>
          <cell r="O887" t="str">
            <v>BOX</v>
          </cell>
          <cell r="P887" t="str">
            <v>D</v>
          </cell>
          <cell r="Q887">
            <v>71.615957446808508</v>
          </cell>
          <cell r="R887">
            <v>80.926031914893613</v>
          </cell>
          <cell r="S887">
            <v>98.729758936170199</v>
          </cell>
          <cell r="T887">
            <v>107.61543724042552</v>
          </cell>
          <cell r="U887">
            <v>107.61543724042552</v>
          </cell>
          <cell r="V887">
            <v>115.71552391443603</v>
          </cell>
          <cell r="W887">
            <v>125.84063225694918</v>
          </cell>
          <cell r="X887"/>
          <cell r="Y887" t="str">
            <v/>
          </cell>
          <cell r="Z887">
            <v>1027</v>
          </cell>
          <cell r="AA887">
            <v>0</v>
          </cell>
          <cell r="AB887">
            <v>0</v>
          </cell>
          <cell r="AC887">
            <v>0</v>
          </cell>
          <cell r="AD887">
            <v>0</v>
          </cell>
          <cell r="AE887"/>
          <cell r="AF887">
            <v>125.84063225694918</v>
          </cell>
        </row>
        <row r="888">
          <cell r="A888" t="str">
            <v>ACTIVE</v>
          </cell>
          <cell r="B888" t="str">
            <v>801-3707</v>
          </cell>
          <cell r="C888">
            <v>29812039</v>
          </cell>
          <cell r="D888" t="str">
            <v>801-3707</v>
          </cell>
          <cell r="E888" t="str">
            <v>DWV</v>
          </cell>
          <cell r="F888" t="str">
            <v>4X3 CLOSET FLANGE RED SPIGOT DWV</v>
          </cell>
          <cell r="G888">
            <v>0.64149999999999996</v>
          </cell>
          <cell r="H888">
            <v>0.29097926799999996</v>
          </cell>
          <cell r="I888">
            <v>25</v>
          </cell>
          <cell r="J888">
            <v>800</v>
          </cell>
          <cell r="K888">
            <v>41.859400000000001</v>
          </cell>
          <cell r="L888">
            <v>0.53938500000000011</v>
          </cell>
          <cell r="M888" t="str">
            <v>LASCO</v>
          </cell>
          <cell r="N888" t="str">
            <v>801-3707</v>
          </cell>
          <cell r="O888" t="str">
            <v>BOX</v>
          </cell>
          <cell r="P888" t="str">
            <v>D</v>
          </cell>
          <cell r="Q888">
            <v>17.599999999999998</v>
          </cell>
          <cell r="R888">
            <v>19.887999999999995</v>
          </cell>
          <cell r="S888">
            <v>30.749999999999996</v>
          </cell>
          <cell r="T888">
            <v>33.79</v>
          </cell>
          <cell r="U888">
            <v>33.79</v>
          </cell>
          <cell r="V888">
            <v>36.33</v>
          </cell>
          <cell r="W888">
            <v>41.859400000000001</v>
          </cell>
          <cell r="X888" t="str">
            <v>T-12</v>
          </cell>
          <cell r="Y888">
            <v>29812039</v>
          </cell>
          <cell r="Z888">
            <v>1028</v>
          </cell>
          <cell r="AA888" t="str">
            <v>US-00423</v>
          </cell>
          <cell r="AB888">
            <v>65</v>
          </cell>
          <cell r="AC888">
            <v>0.80090447530864206</v>
          </cell>
          <cell r="AD888">
            <v>0</v>
          </cell>
          <cell r="AE888"/>
          <cell r="AF888">
            <v>41.859400000000001</v>
          </cell>
        </row>
        <row r="889">
          <cell r="A889" t="str">
            <v>ACTIVE</v>
          </cell>
          <cell r="B889" t="str">
            <v>811-3710</v>
          </cell>
          <cell r="C889">
            <v>29813213</v>
          </cell>
          <cell r="D889" t="str">
            <v>811-3710</v>
          </cell>
          <cell r="E889" t="str">
            <v>DWV</v>
          </cell>
          <cell r="F889" t="str">
            <v>4X3 CLOSET FLG W/ADJ MTL RNG H DWV</v>
          </cell>
          <cell r="G889">
            <v>0.9</v>
          </cell>
          <cell r="H889">
            <v>0.40823280000000001</v>
          </cell>
          <cell r="I889">
            <v>25</v>
          </cell>
          <cell r="J889" t="str">
            <v>-</v>
          </cell>
          <cell r="K889">
            <v>83.03</v>
          </cell>
          <cell r="L889">
            <v>3.3269250000000001</v>
          </cell>
          <cell r="M889" t="str">
            <v>SIOUX CHIEF</v>
          </cell>
          <cell r="N889" t="str">
            <v>887-PM</v>
          </cell>
          <cell r="O889" t="str">
            <v>BOX</v>
          </cell>
          <cell r="P889" t="str">
            <v>C</v>
          </cell>
          <cell r="Q889">
            <v>50.743498817966909</v>
          </cell>
          <cell r="R889">
            <v>57.340153664302605</v>
          </cell>
          <cell r="S889">
            <v>64.650000000000006</v>
          </cell>
          <cell r="T889">
            <v>71.040000000000006</v>
          </cell>
          <cell r="U889">
            <v>71.040000000000006</v>
          </cell>
          <cell r="V889">
            <v>76.39</v>
          </cell>
          <cell r="W889">
            <v>83.03</v>
          </cell>
          <cell r="X889"/>
          <cell r="Y889" t="str">
            <v/>
          </cell>
          <cell r="Z889">
            <v>1029</v>
          </cell>
          <cell r="AA889">
            <v>0</v>
          </cell>
          <cell r="AB889">
            <v>0</v>
          </cell>
          <cell r="AC889">
            <v>0</v>
          </cell>
          <cell r="AD889">
            <v>0</v>
          </cell>
          <cell r="AE889"/>
          <cell r="AF889">
            <v>83.03</v>
          </cell>
        </row>
        <row r="890">
          <cell r="A890" t="str">
            <v>ACTIVE</v>
          </cell>
          <cell r="B890" t="str">
            <v>811-3711</v>
          </cell>
          <cell r="C890">
            <v>29813221</v>
          </cell>
          <cell r="D890" t="str">
            <v>811-3711</v>
          </cell>
          <cell r="E890" t="str">
            <v>DWV</v>
          </cell>
          <cell r="F890" t="str">
            <v>4 CLOSET FLG W/ADJ MTL RNG H DWV</v>
          </cell>
          <cell r="G890">
            <v>0.84</v>
          </cell>
          <cell r="H890">
            <v>0.38101727999999996</v>
          </cell>
          <cell r="I890">
            <v>25</v>
          </cell>
          <cell r="J890" t="str">
            <v>-</v>
          </cell>
          <cell r="K890">
            <v>99.883800000000008</v>
          </cell>
          <cell r="L890">
            <v>4.3619100000000008</v>
          </cell>
          <cell r="M890" t="str">
            <v>SIOUX CHIEF</v>
          </cell>
          <cell r="N890" t="str">
            <v>886-4PM</v>
          </cell>
          <cell r="O890" t="str">
            <v>BOX</v>
          </cell>
          <cell r="P890" t="str">
            <v>D</v>
          </cell>
          <cell r="Q890">
            <v>76.022813238770681</v>
          </cell>
          <cell r="R890">
            <v>85.90577895981086</v>
          </cell>
          <cell r="S890">
            <v>73.37</v>
          </cell>
          <cell r="T890">
            <v>80.62</v>
          </cell>
          <cell r="U890">
            <v>80.62</v>
          </cell>
          <cell r="V890">
            <v>86.69</v>
          </cell>
          <cell r="W890">
            <v>99.883800000000008</v>
          </cell>
          <cell r="X890"/>
          <cell r="Y890" t="str">
            <v/>
          </cell>
          <cell r="Z890">
            <v>1030</v>
          </cell>
          <cell r="AA890">
            <v>0</v>
          </cell>
          <cell r="AB890">
            <v>0</v>
          </cell>
          <cell r="AC890">
            <v>0</v>
          </cell>
          <cell r="AD890">
            <v>0</v>
          </cell>
          <cell r="AE890"/>
          <cell r="AF890">
            <v>99.883800000000008</v>
          </cell>
        </row>
        <row r="891">
          <cell r="A891" t="str">
            <v>ACTIVE</v>
          </cell>
          <cell r="B891" t="str">
            <v>812-3714</v>
          </cell>
          <cell r="C891">
            <v>29813205</v>
          </cell>
          <cell r="D891" t="str">
            <v>812-3714</v>
          </cell>
          <cell r="E891" t="str">
            <v>DWV</v>
          </cell>
          <cell r="F891" t="str">
            <v>4X3 CLOSET FLG ADJ MTL RNG SPG DWV</v>
          </cell>
          <cell r="G891">
            <v>0.85</v>
          </cell>
          <cell r="H891">
            <v>0.38555319999999998</v>
          </cell>
          <cell r="I891">
            <v>36</v>
          </cell>
          <cell r="J891">
            <v>600</v>
          </cell>
          <cell r="K891">
            <v>75.53</v>
          </cell>
          <cell r="L891">
            <v>3.9256350000000002</v>
          </cell>
          <cell r="M891" t="str">
            <v>LASCO</v>
          </cell>
          <cell r="N891" t="str">
            <v>LP812-040</v>
          </cell>
          <cell r="O891" t="str">
            <v>BOX</v>
          </cell>
          <cell r="P891" t="str">
            <v>C</v>
          </cell>
          <cell r="Q891">
            <v>58.183687943262413</v>
          </cell>
          <cell r="R891">
            <v>78.900000000000006</v>
          </cell>
          <cell r="S891">
            <v>58.82</v>
          </cell>
          <cell r="T891">
            <v>64.63</v>
          </cell>
          <cell r="U891">
            <v>64.63</v>
          </cell>
          <cell r="V891">
            <v>69.489999999999995</v>
          </cell>
          <cell r="W891">
            <v>75.53</v>
          </cell>
          <cell r="X891"/>
          <cell r="Y891" t="str">
            <v/>
          </cell>
          <cell r="Z891">
            <v>1031</v>
          </cell>
          <cell r="AA891">
            <v>0</v>
          </cell>
          <cell r="AB891">
            <v>0</v>
          </cell>
          <cell r="AC891">
            <v>0</v>
          </cell>
          <cell r="AD891">
            <v>0</v>
          </cell>
          <cell r="AE891"/>
          <cell r="AF891">
            <v>75.53</v>
          </cell>
        </row>
        <row r="892">
          <cell r="A892" t="str">
            <v>ACTIVE</v>
          </cell>
          <cell r="B892" t="str">
            <v>812-3715</v>
          </cell>
          <cell r="C892">
            <v>29813230</v>
          </cell>
          <cell r="D892" t="str">
            <v>812-3715</v>
          </cell>
          <cell r="E892" t="str">
            <v>DWV</v>
          </cell>
          <cell r="F892" t="str">
            <v>4 CLOSET FLG W/ADJ MTL RNG SPG DWV</v>
          </cell>
          <cell r="G892">
            <v>0.89</v>
          </cell>
          <cell r="H892">
            <v>0.40369687999999998</v>
          </cell>
          <cell r="I892">
            <v>6</v>
          </cell>
          <cell r="J892" t="str">
            <v>-</v>
          </cell>
          <cell r="K892">
            <v>112.24340000000001</v>
          </cell>
          <cell r="L892">
            <v>4.5738000000000003</v>
          </cell>
          <cell r="M892" t="str">
            <v>SIOUX CHIEF</v>
          </cell>
          <cell r="N892" t="str">
            <v>886-4PMSPK</v>
          </cell>
          <cell r="O892" t="str">
            <v>BOX</v>
          </cell>
          <cell r="P892" t="str">
            <v>D</v>
          </cell>
          <cell r="Q892">
            <v>69.488770685579198</v>
          </cell>
          <cell r="R892">
            <v>78.522310874704488</v>
          </cell>
          <cell r="S892">
            <v>70.39</v>
          </cell>
          <cell r="T892">
            <v>82.81</v>
          </cell>
          <cell r="U892">
            <v>82.81</v>
          </cell>
          <cell r="V892">
            <v>97.42</v>
          </cell>
          <cell r="W892">
            <v>112.24340000000001</v>
          </cell>
          <cell r="X892"/>
          <cell r="Y892" t="str">
            <v/>
          </cell>
          <cell r="Z892">
            <v>1032</v>
          </cell>
          <cell r="AA892">
            <v>0</v>
          </cell>
          <cell r="AB892">
            <v>0</v>
          </cell>
          <cell r="AC892">
            <v>0</v>
          </cell>
          <cell r="AD892">
            <v>0</v>
          </cell>
          <cell r="AE892"/>
          <cell r="AF892">
            <v>112.24340000000001</v>
          </cell>
        </row>
        <row r="893">
          <cell r="A893" t="str">
            <v>ACTIVE</v>
          </cell>
          <cell r="B893" t="str">
            <v>815-3718</v>
          </cell>
          <cell r="C893">
            <v>29812080</v>
          </cell>
          <cell r="D893" t="str">
            <v>815-3718</v>
          </cell>
          <cell r="E893" t="str">
            <v>DWV</v>
          </cell>
          <cell r="F893" t="str">
            <v>4X3 FLUSH CLOSET FLANGE DWV</v>
          </cell>
          <cell r="G893">
            <v>0.65</v>
          </cell>
          <cell r="H893">
            <v>0.29483480000000001</v>
          </cell>
          <cell r="I893">
            <v>25</v>
          </cell>
          <cell r="J893">
            <v>750</v>
          </cell>
          <cell r="K893">
            <v>56.105800000000002</v>
          </cell>
          <cell r="L893">
            <v>3.024</v>
          </cell>
          <cell r="M893" t="str">
            <v>LASCO</v>
          </cell>
          <cell r="N893" t="str">
            <v>D815-422</v>
          </cell>
          <cell r="O893" t="str">
            <v>BOX</v>
          </cell>
          <cell r="P893" t="str">
            <v>D</v>
          </cell>
          <cell r="Q893">
            <v>37.438061465721042</v>
          </cell>
          <cell r="R893">
            <v>42.30500945626477</v>
          </cell>
          <cell r="S893">
            <v>41.22</v>
          </cell>
          <cell r="T893">
            <v>45.29</v>
          </cell>
          <cell r="U893">
            <v>45.29</v>
          </cell>
          <cell r="V893">
            <v>48.7</v>
          </cell>
          <cell r="W893">
            <v>56.105800000000002</v>
          </cell>
          <cell r="X893"/>
          <cell r="Y893" t="str">
            <v/>
          </cell>
          <cell r="Z893">
            <v>1033</v>
          </cell>
          <cell r="AA893">
            <v>0</v>
          </cell>
          <cell r="AB893">
            <v>0</v>
          </cell>
          <cell r="AC893">
            <v>0</v>
          </cell>
          <cell r="AD893">
            <v>0</v>
          </cell>
          <cell r="AE893"/>
          <cell r="AF893">
            <v>56.105800000000002</v>
          </cell>
        </row>
        <row r="894">
          <cell r="A894" t="str">
            <v>ACTIVE</v>
          </cell>
          <cell r="B894" t="str">
            <v>815-3719</v>
          </cell>
          <cell r="C894">
            <v>29812047</v>
          </cell>
          <cell r="D894" t="str">
            <v>815-3719</v>
          </cell>
          <cell r="E894" t="str">
            <v>DWV</v>
          </cell>
          <cell r="F894" t="str">
            <v>4X3 FLUSH CLOSET FLANGE W/KO DWV</v>
          </cell>
          <cell r="G894">
            <v>0.73</v>
          </cell>
          <cell r="H894">
            <v>0.33112216</v>
          </cell>
          <cell r="I894">
            <v>25</v>
          </cell>
          <cell r="J894">
            <v>750</v>
          </cell>
          <cell r="K894">
            <v>53.766935483870959</v>
          </cell>
          <cell r="L894">
            <v>1.6865100000000002</v>
          </cell>
          <cell r="M894" t="str">
            <v>LASCO</v>
          </cell>
          <cell r="N894" t="str">
            <v>D810-422</v>
          </cell>
          <cell r="O894" t="str">
            <v>BOX</v>
          </cell>
          <cell r="P894" t="str">
            <v>D</v>
          </cell>
          <cell r="Q894">
            <v>86.555791962174951</v>
          </cell>
          <cell r="R894">
            <v>97.808044917257689</v>
          </cell>
          <cell r="S894">
            <v>119.32581479905438</v>
          </cell>
          <cell r="T894">
            <v>45.98</v>
          </cell>
          <cell r="U894">
            <v>45.98</v>
          </cell>
          <cell r="V894">
            <v>49.44086021505376</v>
          </cell>
          <cell r="W894">
            <v>53.766935483870959</v>
          </cell>
          <cell r="X894"/>
          <cell r="Y894" t="str">
            <v/>
          </cell>
          <cell r="Z894">
            <v>1034</v>
          </cell>
          <cell r="AA894">
            <v>0</v>
          </cell>
          <cell r="AB894">
            <v>0</v>
          </cell>
          <cell r="AC894">
            <v>0</v>
          </cell>
          <cell r="AD894">
            <v>0</v>
          </cell>
          <cell r="AE894"/>
          <cell r="AF894">
            <v>53.766935483870959</v>
          </cell>
        </row>
        <row r="895">
          <cell r="A895" t="str">
            <v>ACTIVE</v>
          </cell>
          <cell r="B895" t="str">
            <v>820-3720</v>
          </cell>
          <cell r="C895">
            <v>29812055</v>
          </cell>
          <cell r="D895" t="str">
            <v>820-3720</v>
          </cell>
          <cell r="E895" t="str">
            <v>DWV</v>
          </cell>
          <cell r="F895" t="str">
            <v>4X3 OFFSET CLOS FLG W/ADJ MTL RNG H</v>
          </cell>
          <cell r="G895">
            <v>1.17</v>
          </cell>
          <cell r="H895">
            <v>0.53070264</v>
          </cell>
          <cell r="I895">
            <v>20</v>
          </cell>
          <cell r="J895" t="str">
            <v>-</v>
          </cell>
          <cell r="K895">
            <v>108.18</v>
          </cell>
          <cell r="L895">
            <v>5.930505000000001</v>
          </cell>
          <cell r="M895" t="str">
            <v>SIOUX CHIEF</v>
          </cell>
          <cell r="N895" t="str">
            <v>889-POM</v>
          </cell>
          <cell r="O895" t="str">
            <v>BOX</v>
          </cell>
          <cell r="P895" t="str">
            <v>C</v>
          </cell>
          <cell r="Q895">
            <v>81.872576832151296</v>
          </cell>
          <cell r="R895">
            <v>92.516011820330959</v>
          </cell>
          <cell r="S895">
            <v>84.23</v>
          </cell>
          <cell r="T895">
            <v>92.56</v>
          </cell>
          <cell r="U895">
            <v>92.56</v>
          </cell>
          <cell r="V895">
            <v>99.53</v>
          </cell>
          <cell r="W895">
            <v>108.18</v>
          </cell>
          <cell r="X895"/>
          <cell r="Y895" t="str">
            <v/>
          </cell>
          <cell r="Z895">
            <v>1035</v>
          </cell>
          <cell r="AA895">
            <v>0</v>
          </cell>
          <cell r="AB895">
            <v>0</v>
          </cell>
          <cell r="AC895">
            <v>0</v>
          </cell>
          <cell r="AD895">
            <v>0</v>
          </cell>
          <cell r="AE895"/>
          <cell r="AF895">
            <v>108.18</v>
          </cell>
        </row>
        <row r="896">
          <cell r="A896" t="str">
            <v>ACTIVE</v>
          </cell>
          <cell r="B896" t="str">
            <v>37-1024</v>
          </cell>
          <cell r="C896">
            <v>29864608</v>
          </cell>
          <cell r="D896" t="str">
            <v>37-1024</v>
          </cell>
          <cell r="E896" t="str">
            <v>SDR 26</v>
          </cell>
          <cell r="F896" t="str">
            <v>4 TEE GXGXG SDR26</v>
          </cell>
          <cell r="G896">
            <v>2.0880000000000001</v>
          </cell>
          <cell r="H896">
            <v>0.947100096</v>
          </cell>
          <cell r="I896">
            <v>10</v>
          </cell>
          <cell r="J896">
            <v>180</v>
          </cell>
          <cell r="K896">
            <v>134.75</v>
          </cell>
          <cell r="L896">
            <v>4.9843500000000001</v>
          </cell>
          <cell r="M896" t="str">
            <v>TIGRE</v>
          </cell>
          <cell r="N896" t="str">
            <v>37-1024</v>
          </cell>
          <cell r="O896" t="str">
            <v>BOX</v>
          </cell>
          <cell r="P896" t="str">
            <v>C</v>
          </cell>
          <cell r="Q896">
            <v>162.4</v>
          </cell>
          <cell r="R896">
            <v>173.76800000000003</v>
          </cell>
          <cell r="S896">
            <v>125.93</v>
          </cell>
          <cell r="T896">
            <v>125.93</v>
          </cell>
          <cell r="U896">
            <v>134.74510000000001</v>
          </cell>
          <cell r="V896">
            <v>134.74510000000001</v>
          </cell>
          <cell r="W896">
            <v>134.75</v>
          </cell>
          <cell r="X896" t="str">
            <v>T-14</v>
          </cell>
          <cell r="Y896">
            <v>43000465</v>
          </cell>
          <cell r="Z896">
            <v>1038</v>
          </cell>
          <cell r="AA896" t="str">
            <v>US-4918</v>
          </cell>
          <cell r="AB896">
            <v>85</v>
          </cell>
          <cell r="AC896">
            <v>0.72099999999999997</v>
          </cell>
          <cell r="AD896">
            <v>0</v>
          </cell>
          <cell r="AE896" t="str">
            <v>Need to Change Class to C</v>
          </cell>
          <cell r="AF896" t="e">
            <v>#N/A</v>
          </cell>
        </row>
        <row r="897">
          <cell r="A897" t="str">
            <v>ACTIVE</v>
          </cell>
          <cell r="B897" t="str">
            <v>37-1025</v>
          </cell>
          <cell r="C897">
            <v>29864624</v>
          </cell>
          <cell r="D897" t="str">
            <v>37-1025</v>
          </cell>
          <cell r="E897" t="str">
            <v>SDR 26</v>
          </cell>
          <cell r="F897" t="str">
            <v>6X4 TEE GXGXG SDR26</v>
          </cell>
          <cell r="G897">
            <v>5.5979999999999999</v>
          </cell>
          <cell r="H897">
            <v>2.5392080159999999</v>
          </cell>
          <cell r="I897">
            <v>4</v>
          </cell>
          <cell r="J897">
            <v>54</v>
          </cell>
          <cell r="K897">
            <v>171.45</v>
          </cell>
          <cell r="L897">
            <v>28.308000000000003</v>
          </cell>
          <cell r="M897" t="str">
            <v>PTI</v>
          </cell>
          <cell r="N897" t="str">
            <v>H106-4</v>
          </cell>
          <cell r="O897" t="str">
            <v>BOX</v>
          </cell>
          <cell r="P897" t="str">
            <v>D</v>
          </cell>
          <cell r="Q897">
            <v>201.20544793861896</v>
          </cell>
          <cell r="R897">
            <v>215.28982929432229</v>
          </cell>
          <cell r="S897">
            <v>160.22999999999999</v>
          </cell>
          <cell r="T897">
            <v>160.22999999999999</v>
          </cell>
          <cell r="U897">
            <v>171.4461</v>
          </cell>
          <cell r="V897">
            <v>171.4461</v>
          </cell>
          <cell r="W897">
            <v>171.45</v>
          </cell>
          <cell r="X897"/>
          <cell r="Y897" t="str">
            <v/>
          </cell>
          <cell r="Z897">
            <v>1039</v>
          </cell>
          <cell r="AA897">
            <v>0</v>
          </cell>
          <cell r="AB897">
            <v>0</v>
          </cell>
          <cell r="AC897">
            <v>0</v>
          </cell>
          <cell r="AD897">
            <v>0</v>
          </cell>
          <cell r="AE897"/>
          <cell r="AF897" t="e">
            <v>#N/A</v>
          </cell>
        </row>
        <row r="898">
          <cell r="A898" t="str">
            <v>ACTIVE</v>
          </cell>
          <cell r="B898" t="str">
            <v>37-1026</v>
          </cell>
          <cell r="C898">
            <v>29864616</v>
          </cell>
          <cell r="D898" t="str">
            <v>37-1026</v>
          </cell>
          <cell r="E898" t="str">
            <v>SDR 26</v>
          </cell>
          <cell r="F898" t="str">
            <v>6 TEE GXGXG SDR26</v>
          </cell>
          <cell r="G898">
            <v>4.5599999999999996</v>
          </cell>
          <cell r="H898">
            <v>2.0683795199999997</v>
          </cell>
          <cell r="I898">
            <v>1</v>
          </cell>
          <cell r="J898">
            <v>75</v>
          </cell>
          <cell r="K898">
            <v>184.4359</v>
          </cell>
          <cell r="L898">
            <v>6.0564</v>
          </cell>
          <cell r="M898" t="str">
            <v>TIGRE</v>
          </cell>
          <cell r="N898" t="str">
            <v>37-1026</v>
          </cell>
          <cell r="O898">
            <v>4</v>
          </cell>
          <cell r="P898" t="str">
            <v>B</v>
          </cell>
          <cell r="Q898">
            <v>164.8</v>
          </cell>
          <cell r="R898">
            <v>176.33600000000001</v>
          </cell>
          <cell r="S898">
            <v>172.37</v>
          </cell>
          <cell r="T898">
            <v>172.37</v>
          </cell>
          <cell r="U898">
            <v>184.4359</v>
          </cell>
          <cell r="V898">
            <v>184.4359</v>
          </cell>
          <cell r="W898">
            <v>184.4359</v>
          </cell>
          <cell r="X898" t="str">
            <v>CRATE</v>
          </cell>
          <cell r="Y898">
            <v>40017224</v>
          </cell>
          <cell r="Z898">
            <v>1040</v>
          </cell>
          <cell r="AA898" t="str">
            <v>US-00380</v>
          </cell>
          <cell r="AB898">
            <v>17</v>
          </cell>
          <cell r="AC898">
            <v>0.6</v>
          </cell>
          <cell r="AD898">
            <v>0</v>
          </cell>
          <cell r="AE898"/>
          <cell r="AF898" t="e">
            <v>#N/A</v>
          </cell>
        </row>
        <row r="899">
          <cell r="A899" t="str">
            <v>ACTIVE</v>
          </cell>
          <cell r="B899" t="str">
            <v>37-87</v>
          </cell>
          <cell r="C899">
            <v>29860777</v>
          </cell>
          <cell r="D899" t="str">
            <v>37-87</v>
          </cell>
          <cell r="E899" t="str">
            <v>SDR 26</v>
          </cell>
          <cell r="F899" t="str">
            <v>8X4 TEE GXGXG SDR26</v>
          </cell>
          <cell r="G899">
            <v>7.3550000000000004</v>
          </cell>
          <cell r="H899">
            <v>3.3361691600000003</v>
          </cell>
          <cell r="I899">
            <v>1</v>
          </cell>
          <cell r="J899">
            <v>54</v>
          </cell>
          <cell r="K899">
            <v>232.48960000000002</v>
          </cell>
          <cell r="L899">
            <v>9.1549499999999995</v>
          </cell>
          <cell r="M899" t="str">
            <v>PTI</v>
          </cell>
          <cell r="N899" t="str">
            <v>37-87</v>
          </cell>
          <cell r="O899" t="str">
            <v>BOX</v>
          </cell>
          <cell r="P899" t="str">
            <v>D</v>
          </cell>
          <cell r="Q899">
            <v>207.43529411764706</v>
          </cell>
          <cell r="R899">
            <v>221.95576470588236</v>
          </cell>
          <cell r="S899">
            <v>217.28</v>
          </cell>
          <cell r="T899">
            <v>217.28</v>
          </cell>
          <cell r="U899">
            <v>232.48960000000002</v>
          </cell>
          <cell r="V899">
            <v>232.48960000000002</v>
          </cell>
          <cell r="W899">
            <v>232.48960000000002</v>
          </cell>
          <cell r="X899" t="str">
            <v>CRATE</v>
          </cell>
          <cell r="Y899">
            <v>40017410</v>
          </cell>
          <cell r="Z899">
            <v>1041</v>
          </cell>
          <cell r="AA899" t="str">
            <v>US-00432</v>
          </cell>
          <cell r="AB899">
            <v>12</v>
          </cell>
          <cell r="AC899">
            <v>0.6695000000000001</v>
          </cell>
          <cell r="AD899">
            <v>0</v>
          </cell>
          <cell r="AE899"/>
          <cell r="AF899" t="e">
            <v>#N/A</v>
          </cell>
        </row>
        <row r="900">
          <cell r="A900" t="str">
            <v>ACTIVE</v>
          </cell>
          <cell r="B900" t="str">
            <v>37-88</v>
          </cell>
          <cell r="C900">
            <v>29860793</v>
          </cell>
          <cell r="D900" t="str">
            <v>37-88</v>
          </cell>
          <cell r="E900" t="str">
            <v>SDR 26</v>
          </cell>
          <cell r="F900" t="str">
            <v>8X6 TEE GXGXG SDR26</v>
          </cell>
          <cell r="G900">
            <v>9.01</v>
          </cell>
          <cell r="H900">
            <v>4.0868639199999999</v>
          </cell>
          <cell r="I900">
            <v>1</v>
          </cell>
          <cell r="J900">
            <v>41</v>
          </cell>
          <cell r="K900">
            <v>258.95069999999998</v>
          </cell>
          <cell r="L900">
            <v>10.372109999999999</v>
          </cell>
          <cell r="M900" t="str">
            <v>TIGRE</v>
          </cell>
          <cell r="N900" t="str">
            <v>37-88</v>
          </cell>
          <cell r="O900" t="str">
            <v>BOX</v>
          </cell>
          <cell r="P900" t="str">
            <v>C</v>
          </cell>
          <cell r="Q900">
            <v>231.4</v>
          </cell>
          <cell r="R900">
            <v>247.59800000000001</v>
          </cell>
          <cell r="S900">
            <v>242.01</v>
          </cell>
          <cell r="T900">
            <v>242.01</v>
          </cell>
          <cell r="U900">
            <v>258.95069999999998</v>
          </cell>
          <cell r="V900">
            <v>258.95069999999998</v>
          </cell>
          <cell r="W900">
            <v>258.95069999999998</v>
          </cell>
          <cell r="X900" t="str">
            <v>CRATE</v>
          </cell>
          <cell r="Y900">
            <v>40017429</v>
          </cell>
          <cell r="Z900">
            <v>1042</v>
          </cell>
          <cell r="AA900" t="str">
            <v>US-00432</v>
          </cell>
          <cell r="AB900">
            <v>12</v>
          </cell>
          <cell r="AC900">
            <v>0.6695000000000001</v>
          </cell>
          <cell r="AD900">
            <v>0</v>
          </cell>
          <cell r="AE900"/>
          <cell r="AF900" t="e">
            <v>#N/A</v>
          </cell>
        </row>
        <row r="901">
          <cell r="A901" t="str">
            <v>ACTIVE</v>
          </cell>
          <cell r="B901" t="str">
            <v>37-89</v>
          </cell>
          <cell r="C901">
            <v>29860750</v>
          </cell>
          <cell r="D901" t="str">
            <v>37-89</v>
          </cell>
          <cell r="E901" t="str">
            <v>SDR 26</v>
          </cell>
          <cell r="F901" t="str">
            <v>8 TEE GXGXG SDR26</v>
          </cell>
          <cell r="G901">
            <v>14.798</v>
          </cell>
          <cell r="H901">
            <v>6.7122544160000004</v>
          </cell>
          <cell r="I901">
            <v>2</v>
          </cell>
          <cell r="J901">
            <v>13</v>
          </cell>
          <cell r="K901">
            <v>383.17770000000002</v>
          </cell>
          <cell r="L901">
            <v>55.009920000000001</v>
          </cell>
          <cell r="M901" t="str">
            <v>PTI</v>
          </cell>
          <cell r="N901" t="str">
            <v>H108</v>
          </cell>
          <cell r="O901" t="str">
            <v>BOX</v>
          </cell>
          <cell r="P901" t="str">
            <v>D</v>
          </cell>
          <cell r="Q901">
            <v>544.23529411764707</v>
          </cell>
          <cell r="R901">
            <v>582.33176470588239</v>
          </cell>
          <cell r="S901">
            <v>358.11</v>
          </cell>
          <cell r="T901">
            <v>358.11</v>
          </cell>
          <cell r="U901">
            <v>383.17770000000002</v>
          </cell>
          <cell r="V901">
            <v>383.17770000000002</v>
          </cell>
          <cell r="W901">
            <v>383.17770000000002</v>
          </cell>
          <cell r="X901"/>
          <cell r="Y901" t="str">
            <v/>
          </cell>
          <cell r="Z901">
            <v>1043</v>
          </cell>
          <cell r="AA901">
            <v>0</v>
          </cell>
          <cell r="AB901">
            <v>0</v>
          </cell>
          <cell r="AC901">
            <v>0</v>
          </cell>
          <cell r="AD901">
            <v>0</v>
          </cell>
          <cell r="AE901"/>
          <cell r="AF901" t="e">
            <v>#N/A</v>
          </cell>
        </row>
        <row r="902">
          <cell r="A902" t="str">
            <v>ACTIVE</v>
          </cell>
          <cell r="B902" t="str">
            <v>37-1018</v>
          </cell>
          <cell r="C902">
            <v>28860005</v>
          </cell>
          <cell r="D902" t="str">
            <v>37-1018</v>
          </cell>
          <cell r="E902" t="str">
            <v>SDR 26</v>
          </cell>
          <cell r="F902" t="str">
            <v>10X4 TEE GXGXG SDR26</v>
          </cell>
          <cell r="G902">
            <v>7.47</v>
          </cell>
          <cell r="H902">
            <v>3.38833224</v>
          </cell>
          <cell r="I902">
            <v>1</v>
          </cell>
          <cell r="J902">
            <v>18</v>
          </cell>
          <cell r="K902">
            <v>581.34169999999995</v>
          </cell>
          <cell r="L902">
            <v>64.906800000000004</v>
          </cell>
          <cell r="M902" t="str">
            <v>SPECFIT</v>
          </cell>
          <cell r="N902" t="str">
            <v>(80)820104</v>
          </cell>
          <cell r="O902" t="str">
            <v>BOX</v>
          </cell>
          <cell r="P902" t="str">
            <v>D</v>
          </cell>
          <cell r="Q902">
            <v>519.47058823529414</v>
          </cell>
          <cell r="R902">
            <v>555.83352941176474</v>
          </cell>
          <cell r="S902">
            <v>543.30999999999995</v>
          </cell>
          <cell r="T902">
            <v>543.30999999999995</v>
          </cell>
          <cell r="U902">
            <v>581.34169999999995</v>
          </cell>
          <cell r="V902">
            <v>581.34169999999995</v>
          </cell>
          <cell r="W902">
            <v>581.34169999999995</v>
          </cell>
          <cell r="X902"/>
          <cell r="Y902" t="str">
            <v/>
          </cell>
          <cell r="Z902">
            <v>1044</v>
          </cell>
          <cell r="AA902">
            <v>0</v>
          </cell>
          <cell r="AB902">
            <v>0</v>
          </cell>
          <cell r="AC902">
            <v>0</v>
          </cell>
          <cell r="AD902">
            <v>0</v>
          </cell>
          <cell r="AE902"/>
          <cell r="AF902" t="e">
            <v>#N/A</v>
          </cell>
        </row>
        <row r="903">
          <cell r="A903" t="str">
            <v>ACTIVE</v>
          </cell>
          <cell r="B903" t="str">
            <v>37-1019</v>
          </cell>
          <cell r="C903">
            <v>28860013</v>
          </cell>
          <cell r="D903" t="str">
            <v>37-1019</v>
          </cell>
          <cell r="E903" t="str">
            <v>SDR 26</v>
          </cell>
          <cell r="F903" t="str">
            <v>10X6 TEE GXGXG SDR26</v>
          </cell>
          <cell r="G903">
            <v>8.64</v>
          </cell>
          <cell r="H903">
            <v>3.9190348800000003</v>
          </cell>
          <cell r="I903">
            <v>1</v>
          </cell>
          <cell r="J903">
            <v>16</v>
          </cell>
          <cell r="K903">
            <v>592.59810000000004</v>
          </cell>
          <cell r="L903">
            <v>76.087199999999996</v>
          </cell>
          <cell r="M903" t="str">
            <v>SPECFIT</v>
          </cell>
          <cell r="N903" t="str">
            <v>(80)820106</v>
          </cell>
          <cell r="O903" t="str">
            <v>BOX</v>
          </cell>
          <cell r="P903" t="str">
            <v>D</v>
          </cell>
          <cell r="Q903">
            <v>529.51764705882351</v>
          </cell>
          <cell r="R903">
            <v>566.58388235294115</v>
          </cell>
          <cell r="S903">
            <v>553.83000000000004</v>
          </cell>
          <cell r="T903">
            <v>553.83000000000004</v>
          </cell>
          <cell r="U903">
            <v>592.59810000000004</v>
          </cell>
          <cell r="V903">
            <v>592.59810000000004</v>
          </cell>
          <cell r="W903">
            <v>592.59810000000004</v>
          </cell>
          <cell r="X903"/>
          <cell r="Y903" t="str">
            <v/>
          </cell>
          <cell r="Z903">
            <v>1045</v>
          </cell>
          <cell r="AA903">
            <v>0</v>
          </cell>
          <cell r="AB903">
            <v>0</v>
          </cell>
          <cell r="AC903">
            <v>0</v>
          </cell>
          <cell r="AD903">
            <v>0</v>
          </cell>
          <cell r="AE903"/>
          <cell r="AF903" t="e">
            <v>#N/A</v>
          </cell>
        </row>
        <row r="904">
          <cell r="A904" t="str">
            <v>ACTIVE</v>
          </cell>
          <cell r="B904" t="str">
            <v>37-1023</v>
          </cell>
          <cell r="C904">
            <v>28860021</v>
          </cell>
          <cell r="D904" t="str">
            <v>37-1023</v>
          </cell>
          <cell r="E904" t="str">
            <v>SDR 26</v>
          </cell>
          <cell r="F904" t="str">
            <v>10X8 TEE GXGXG SDR26</v>
          </cell>
          <cell r="G904">
            <v>10.484999999999999</v>
          </cell>
          <cell r="H904">
            <v>4.7559121199999996</v>
          </cell>
          <cell r="I904">
            <v>1</v>
          </cell>
          <cell r="J904">
            <v>13</v>
          </cell>
          <cell r="K904">
            <v>900.30870000000004</v>
          </cell>
          <cell r="L904">
            <v>115.59345</v>
          </cell>
          <cell r="M904" t="str">
            <v>SPECFIT</v>
          </cell>
          <cell r="N904" t="str">
            <v>(80)820108</v>
          </cell>
          <cell r="O904" t="str">
            <v>BOX</v>
          </cell>
          <cell r="P904" t="str">
            <v>D</v>
          </cell>
          <cell r="Q904">
            <v>804.45882352941169</v>
          </cell>
          <cell r="R904">
            <v>860.7709411764705</v>
          </cell>
          <cell r="S904">
            <v>841.41</v>
          </cell>
          <cell r="T904">
            <v>841.41</v>
          </cell>
          <cell r="U904">
            <v>900.30870000000004</v>
          </cell>
          <cell r="V904">
            <v>900.30870000000004</v>
          </cell>
          <cell r="W904">
            <v>900.30870000000004</v>
          </cell>
          <cell r="X904"/>
          <cell r="Y904" t="str">
            <v/>
          </cell>
          <cell r="Z904">
            <v>1046</v>
          </cell>
          <cell r="AA904">
            <v>0</v>
          </cell>
          <cell r="AB904">
            <v>0</v>
          </cell>
          <cell r="AC904">
            <v>0</v>
          </cell>
          <cell r="AD904">
            <v>0</v>
          </cell>
          <cell r="AE904"/>
          <cell r="AF904" t="e">
            <v>#N/A</v>
          </cell>
        </row>
        <row r="905">
          <cell r="A905" t="str">
            <v>ACTIVE</v>
          </cell>
          <cell r="B905" t="str">
            <v>37-1031</v>
          </cell>
          <cell r="C905">
            <v>28860030</v>
          </cell>
          <cell r="D905" t="str">
            <v>37-1031</v>
          </cell>
          <cell r="E905" t="str">
            <v>SDR 26</v>
          </cell>
          <cell r="F905" t="str">
            <v>10 TEE GXGXG SDR26</v>
          </cell>
          <cell r="G905">
            <v>12.555</v>
          </cell>
          <cell r="H905">
            <v>5.6948475599999995</v>
          </cell>
          <cell r="I905">
            <v>1</v>
          </cell>
          <cell r="J905">
            <v>11</v>
          </cell>
          <cell r="K905">
            <v>981.33980000000008</v>
          </cell>
          <cell r="L905">
            <v>117.81104999999999</v>
          </cell>
          <cell r="M905" t="str">
            <v>SPECFIT</v>
          </cell>
          <cell r="N905" t="str">
            <v>(80)82010</v>
          </cell>
          <cell r="O905" t="str">
            <v>BOX</v>
          </cell>
          <cell r="P905" t="str">
            <v>D</v>
          </cell>
          <cell r="Q905">
            <v>1253.3120380977775</v>
          </cell>
          <cell r="R905">
            <v>1341.0438807646221</v>
          </cell>
          <cell r="S905">
            <v>917.14</v>
          </cell>
          <cell r="T905">
            <v>917.14</v>
          </cell>
          <cell r="U905">
            <v>981.33980000000008</v>
          </cell>
          <cell r="V905">
            <v>981.33980000000008</v>
          </cell>
          <cell r="W905">
            <v>981.33980000000008</v>
          </cell>
          <cell r="X905"/>
          <cell r="Y905" t="str">
            <v/>
          </cell>
          <cell r="Z905">
            <v>1047</v>
          </cell>
          <cell r="AA905">
            <v>0</v>
          </cell>
          <cell r="AB905">
            <v>0</v>
          </cell>
          <cell r="AC905">
            <v>0</v>
          </cell>
          <cell r="AD905">
            <v>0</v>
          </cell>
          <cell r="AE905"/>
          <cell r="AF905" t="e">
            <v>#N/A</v>
          </cell>
        </row>
        <row r="906">
          <cell r="A906" t="str">
            <v>ACTIVE</v>
          </cell>
          <cell r="B906" t="str">
            <v>37-1032</v>
          </cell>
          <cell r="C906">
            <v>28860048</v>
          </cell>
          <cell r="D906" t="str">
            <v>37-1032</v>
          </cell>
          <cell r="E906" t="str">
            <v>SDR 26</v>
          </cell>
          <cell r="F906" t="str">
            <v>12X4 TEE GXGXG SDR26</v>
          </cell>
          <cell r="G906">
            <v>10.44</v>
          </cell>
          <cell r="H906">
            <v>4.7355004799999998</v>
          </cell>
          <cell r="I906">
            <v>1</v>
          </cell>
          <cell r="J906">
            <v>13</v>
          </cell>
          <cell r="K906">
            <v>741.90590000000009</v>
          </cell>
          <cell r="L906">
            <v>82.833449999999999</v>
          </cell>
          <cell r="M906" t="str">
            <v>SPECFIT</v>
          </cell>
          <cell r="N906" t="str">
            <v>(80)820124</v>
          </cell>
          <cell r="O906" t="str">
            <v>BOX</v>
          </cell>
          <cell r="P906" t="str">
            <v>D</v>
          </cell>
          <cell r="Q906">
            <v>662.94117647058829</v>
          </cell>
          <cell r="R906">
            <v>709.34705882352955</v>
          </cell>
          <cell r="S906">
            <v>693.37</v>
          </cell>
          <cell r="T906">
            <v>693.37</v>
          </cell>
          <cell r="U906">
            <v>741.90590000000009</v>
          </cell>
          <cell r="V906">
            <v>741.90590000000009</v>
          </cell>
          <cell r="W906">
            <v>741.90590000000009</v>
          </cell>
          <cell r="X906"/>
          <cell r="Y906" t="str">
            <v/>
          </cell>
          <cell r="Z906">
            <v>1048</v>
          </cell>
          <cell r="AA906">
            <v>0</v>
          </cell>
          <cell r="AB906">
            <v>0</v>
          </cell>
          <cell r="AC906">
            <v>0</v>
          </cell>
          <cell r="AD906">
            <v>0</v>
          </cell>
          <cell r="AE906"/>
          <cell r="AF906" t="e">
            <v>#N/A</v>
          </cell>
        </row>
        <row r="907">
          <cell r="A907" t="str">
            <v>ACTIVE</v>
          </cell>
          <cell r="B907" t="str">
            <v>37-1043</v>
          </cell>
          <cell r="C907">
            <v>28860056</v>
          </cell>
          <cell r="D907" t="str">
            <v>37-1043</v>
          </cell>
          <cell r="E907" t="str">
            <v>SDR 26</v>
          </cell>
          <cell r="F907" t="str">
            <v>12X6 TEE GXGXG SDR26</v>
          </cell>
          <cell r="G907">
            <v>11.88</v>
          </cell>
          <cell r="H907">
            <v>5.3886729600000001</v>
          </cell>
          <cell r="I907">
            <v>1</v>
          </cell>
          <cell r="J907">
            <v>11</v>
          </cell>
          <cell r="K907">
            <v>776.99120000000005</v>
          </cell>
          <cell r="L907">
            <v>130.536</v>
          </cell>
          <cell r="M907" t="str">
            <v>SPECFIT</v>
          </cell>
          <cell r="N907" t="str">
            <v>(80)820126</v>
          </cell>
          <cell r="O907" t="str">
            <v>BOX</v>
          </cell>
          <cell r="P907" t="str">
            <v>D</v>
          </cell>
          <cell r="Q907">
            <v>694.28235294117644</v>
          </cell>
          <cell r="R907">
            <v>742.88211764705886</v>
          </cell>
          <cell r="S907">
            <v>726.16</v>
          </cell>
          <cell r="T907">
            <v>726.16</v>
          </cell>
          <cell r="U907">
            <v>776.99120000000005</v>
          </cell>
          <cell r="V907">
            <v>776.99120000000005</v>
          </cell>
          <cell r="W907">
            <v>776.99120000000005</v>
          </cell>
          <cell r="X907"/>
          <cell r="Y907" t="str">
            <v/>
          </cell>
          <cell r="Z907">
            <v>1049</v>
          </cell>
          <cell r="AA907">
            <v>0</v>
          </cell>
          <cell r="AB907">
            <v>0</v>
          </cell>
          <cell r="AC907">
            <v>0</v>
          </cell>
          <cell r="AD907">
            <v>0</v>
          </cell>
          <cell r="AE907"/>
          <cell r="AF907" t="e">
            <v>#N/A</v>
          </cell>
        </row>
        <row r="908">
          <cell r="A908" t="str">
            <v>ACTIVE</v>
          </cell>
          <cell r="B908" t="str">
            <v>37-1044</v>
          </cell>
          <cell r="C908">
            <v>28860064</v>
          </cell>
          <cell r="D908" t="str">
            <v>37-1044</v>
          </cell>
          <cell r="E908" t="str">
            <v>SDR 26</v>
          </cell>
          <cell r="F908" t="str">
            <v>12X8 TEE GXGXG SDR26</v>
          </cell>
          <cell r="G908">
            <v>13.904999999999999</v>
          </cell>
          <cell r="H908">
            <v>6.3071967600000001</v>
          </cell>
          <cell r="I908">
            <v>1</v>
          </cell>
          <cell r="J908">
            <v>10</v>
          </cell>
          <cell r="K908">
            <v>1054.7739000000001</v>
          </cell>
          <cell r="L908">
            <v>147.28665000000001</v>
          </cell>
          <cell r="M908" t="str">
            <v>SPECFIT</v>
          </cell>
          <cell r="N908" t="str">
            <v>(80)820128</v>
          </cell>
          <cell r="O908" t="str">
            <v>BOX</v>
          </cell>
          <cell r="P908" t="str">
            <v>D</v>
          </cell>
          <cell r="Q908">
            <v>942.49411764705883</v>
          </cell>
          <cell r="R908">
            <v>1008.468705882353</v>
          </cell>
          <cell r="S908">
            <v>985.77</v>
          </cell>
          <cell r="T908">
            <v>985.77</v>
          </cell>
          <cell r="U908">
            <v>1054.7739000000001</v>
          </cell>
          <cell r="V908">
            <v>1054.7739000000001</v>
          </cell>
          <cell r="W908">
            <v>1054.7739000000001</v>
          </cell>
          <cell r="X908"/>
          <cell r="Y908" t="str">
            <v/>
          </cell>
          <cell r="Z908">
            <v>1050</v>
          </cell>
          <cell r="AA908">
            <v>0</v>
          </cell>
          <cell r="AB908">
            <v>0</v>
          </cell>
          <cell r="AC908">
            <v>0</v>
          </cell>
          <cell r="AD908">
            <v>0</v>
          </cell>
          <cell r="AE908"/>
          <cell r="AF908" t="e">
            <v>#N/A</v>
          </cell>
        </row>
        <row r="909">
          <cell r="A909" t="str">
            <v>ACTIVE</v>
          </cell>
          <cell r="B909" t="str">
            <v>37-1045</v>
          </cell>
          <cell r="C909">
            <v>28860072</v>
          </cell>
          <cell r="D909" t="str">
            <v>37-1045</v>
          </cell>
          <cell r="E909" t="str">
            <v>SDR 26</v>
          </cell>
          <cell r="F909" t="str">
            <v>12X10 TEE GXGXG SDR26</v>
          </cell>
          <cell r="G909">
            <v>16.155000000000001</v>
          </cell>
          <cell r="H909">
            <v>7.3277787600000002</v>
          </cell>
          <cell r="I909">
            <v>1</v>
          </cell>
          <cell r="J909">
            <v>8</v>
          </cell>
          <cell r="K909">
            <v>1259.8287000000003</v>
          </cell>
          <cell r="L909">
            <v>133.9579</v>
          </cell>
          <cell r="M909" t="str">
            <v>SPECFIT</v>
          </cell>
          <cell r="N909" t="str">
            <v>(80)8201210</v>
          </cell>
          <cell r="O909" t="str">
            <v>BOX</v>
          </cell>
          <cell r="P909" t="str">
            <v>D</v>
          </cell>
          <cell r="Q909">
            <v>1125.7058823529412</v>
          </cell>
          <cell r="R909">
            <v>1204.5052941176473</v>
          </cell>
          <cell r="S909">
            <v>1177.4100000000001</v>
          </cell>
          <cell r="T909">
            <v>1177.4100000000001</v>
          </cell>
          <cell r="U909">
            <v>1259.8287000000003</v>
          </cell>
          <cell r="V909">
            <v>1259.8287000000003</v>
          </cell>
          <cell r="W909">
            <v>1259.8287000000003</v>
          </cell>
          <cell r="X909"/>
          <cell r="Y909" t="str">
            <v/>
          </cell>
          <cell r="Z909">
            <v>1051</v>
          </cell>
          <cell r="AA909">
            <v>0</v>
          </cell>
          <cell r="AB909">
            <v>0</v>
          </cell>
          <cell r="AC909">
            <v>0</v>
          </cell>
          <cell r="AD909">
            <v>0</v>
          </cell>
          <cell r="AE909"/>
          <cell r="AF909" t="e">
            <v>#N/A</v>
          </cell>
        </row>
        <row r="910">
          <cell r="A910" t="str">
            <v>ACTIVE</v>
          </cell>
          <cell r="B910" t="str">
            <v>37-1046</v>
          </cell>
          <cell r="C910">
            <v>28860080</v>
          </cell>
          <cell r="D910" t="str">
            <v>37-1046</v>
          </cell>
          <cell r="E910" t="str">
            <v>SDR 26</v>
          </cell>
          <cell r="F910" t="str">
            <v>12 TEE GXGXG SDR26</v>
          </cell>
          <cell r="G910">
            <v>19.395</v>
          </cell>
          <cell r="H910">
            <v>8.7974168400000003</v>
          </cell>
          <cell r="I910">
            <v>1</v>
          </cell>
          <cell r="J910">
            <v>7</v>
          </cell>
          <cell r="K910">
            <v>1359.8201999999999</v>
          </cell>
          <cell r="L910">
            <v>151.82264999999998</v>
          </cell>
          <cell r="M910" t="str">
            <v>SPECFIT</v>
          </cell>
          <cell r="N910" t="str">
            <v>(80)82012</v>
          </cell>
          <cell r="O910" t="str">
            <v>BOX</v>
          </cell>
          <cell r="P910" t="str">
            <v>D</v>
          </cell>
          <cell r="Q910">
            <v>1215.0705882352941</v>
          </cell>
          <cell r="R910">
            <v>1300.1255294117648</v>
          </cell>
          <cell r="S910">
            <v>1270.8599999999999</v>
          </cell>
          <cell r="T910">
            <v>1270.8599999999999</v>
          </cell>
          <cell r="U910">
            <v>1359.8201999999999</v>
          </cell>
          <cell r="V910">
            <v>1359.8201999999999</v>
          </cell>
          <cell r="W910">
            <v>1359.8201999999999</v>
          </cell>
          <cell r="X910"/>
          <cell r="Y910" t="str">
            <v/>
          </cell>
          <cell r="Z910">
            <v>1052</v>
          </cell>
          <cell r="AA910">
            <v>0</v>
          </cell>
          <cell r="AB910">
            <v>0</v>
          </cell>
          <cell r="AC910">
            <v>0</v>
          </cell>
          <cell r="AD910">
            <v>0</v>
          </cell>
          <cell r="AE910"/>
          <cell r="AF910" t="e">
            <v>#N/A</v>
          </cell>
        </row>
        <row r="911">
          <cell r="A911" t="str">
            <v>ACTIVE</v>
          </cell>
          <cell r="B911" t="str">
            <v>37-1047</v>
          </cell>
          <cell r="C911">
            <v>28860099</v>
          </cell>
          <cell r="D911" t="str">
            <v>37-1047</v>
          </cell>
          <cell r="E911" t="str">
            <v>SDR 26</v>
          </cell>
          <cell r="F911" t="str">
            <v>15X4 TEE GXGXG SDR26</v>
          </cell>
          <cell r="G911">
            <v>16.605</v>
          </cell>
          <cell r="H911">
            <v>7.5318951600000004</v>
          </cell>
          <cell r="I911">
            <v>1</v>
          </cell>
          <cell r="J911">
            <v>8</v>
          </cell>
          <cell r="K911">
            <v>1102.1000000000001</v>
          </cell>
          <cell r="L911">
            <v>117.1888</v>
          </cell>
          <cell r="M911" t="str">
            <v>SPECFIT</v>
          </cell>
          <cell r="N911" t="str">
            <v>(80)820154</v>
          </cell>
          <cell r="O911" t="str">
            <v>BOX</v>
          </cell>
          <cell r="P911" t="str">
            <v>D</v>
          </cell>
          <cell r="Q911">
            <v>984.78823529411773</v>
          </cell>
          <cell r="R911">
            <v>1053.723411764706</v>
          </cell>
          <cell r="S911">
            <v>1030</v>
          </cell>
          <cell r="T911">
            <v>1030</v>
          </cell>
          <cell r="U911">
            <v>1102.1000000000001</v>
          </cell>
          <cell r="V911">
            <v>1102.1000000000001</v>
          </cell>
          <cell r="W911">
            <v>1102.1000000000001</v>
          </cell>
          <cell r="X911"/>
          <cell r="Y911" t="str">
            <v/>
          </cell>
          <cell r="Z911">
            <v>1053</v>
          </cell>
          <cell r="AA911">
            <v>0</v>
          </cell>
          <cell r="AB911">
            <v>0</v>
          </cell>
          <cell r="AC911">
            <v>0</v>
          </cell>
          <cell r="AD911">
            <v>0</v>
          </cell>
          <cell r="AE911"/>
          <cell r="AF911" t="e">
            <v>#N/A</v>
          </cell>
        </row>
        <row r="912">
          <cell r="A912" t="str">
            <v>ACTIVE</v>
          </cell>
          <cell r="B912" t="str">
            <v>37-1048</v>
          </cell>
          <cell r="C912">
            <v>28860102</v>
          </cell>
          <cell r="D912" t="str">
            <v>37-1048</v>
          </cell>
          <cell r="E912" t="str">
            <v>SDR 26</v>
          </cell>
          <cell r="F912" t="str">
            <v>15X6 TEE GXGXG SDR26</v>
          </cell>
          <cell r="G912">
            <v>18.45</v>
          </cell>
          <cell r="H912">
            <v>8.3687723999999992</v>
          </cell>
          <cell r="I912">
            <v>1</v>
          </cell>
          <cell r="J912">
            <v>7</v>
          </cell>
          <cell r="K912">
            <v>1214.4820999999999</v>
          </cell>
          <cell r="L912">
            <v>117.17999999999999</v>
          </cell>
          <cell r="M912" t="str">
            <v>SPECFIT</v>
          </cell>
          <cell r="N912" t="str">
            <v>(80)820156</v>
          </cell>
          <cell r="O912" t="str">
            <v>BOX</v>
          </cell>
          <cell r="P912" t="str">
            <v>D</v>
          </cell>
          <cell r="Q912">
            <v>1085.2</v>
          </cell>
          <cell r="R912">
            <v>1161.1640000000002</v>
          </cell>
          <cell r="S912">
            <v>1135.03</v>
          </cell>
          <cell r="T912">
            <v>1135.03</v>
          </cell>
          <cell r="U912">
            <v>1214.4820999999999</v>
          </cell>
          <cell r="V912">
            <v>1214.4820999999999</v>
          </cell>
          <cell r="W912">
            <v>1214.4820999999999</v>
          </cell>
          <cell r="X912"/>
          <cell r="Y912" t="str">
            <v/>
          </cell>
          <cell r="Z912">
            <v>1054</v>
          </cell>
          <cell r="AA912">
            <v>0</v>
          </cell>
          <cell r="AB912">
            <v>0</v>
          </cell>
          <cell r="AC912">
            <v>0</v>
          </cell>
          <cell r="AD912">
            <v>0</v>
          </cell>
          <cell r="AE912"/>
          <cell r="AF912" t="e">
            <v>#N/A</v>
          </cell>
        </row>
        <row r="913">
          <cell r="A913" t="str">
            <v>ACTIVE</v>
          </cell>
          <cell r="B913" t="str">
            <v>37-1049</v>
          </cell>
          <cell r="C913">
            <v>28860110</v>
          </cell>
          <cell r="D913" t="str">
            <v>37-1049</v>
          </cell>
          <cell r="E913" t="str">
            <v>SDR 26</v>
          </cell>
          <cell r="F913" t="str">
            <v>15X8 TEE GXGXG SDR26</v>
          </cell>
          <cell r="G913">
            <v>21.037500000000001</v>
          </cell>
          <cell r="H913">
            <v>9.5424417000000012</v>
          </cell>
          <cell r="I913">
            <v>1</v>
          </cell>
          <cell r="J913">
            <v>6</v>
          </cell>
          <cell r="K913">
            <v>1278.9068</v>
          </cell>
          <cell r="L913">
            <v>135.989</v>
          </cell>
          <cell r="M913" t="str">
            <v>SPECFIT</v>
          </cell>
          <cell r="N913" t="str">
            <v>(80)820158</v>
          </cell>
          <cell r="O913" t="str">
            <v>BOX</v>
          </cell>
          <cell r="P913" t="str">
            <v>D</v>
          </cell>
          <cell r="Q913">
            <v>1142.7647058823529</v>
          </cell>
          <cell r="R913">
            <v>1222.7582352941176</v>
          </cell>
          <cell r="S913">
            <v>1195.24</v>
          </cell>
          <cell r="T913">
            <v>1195.24</v>
          </cell>
          <cell r="U913">
            <v>1278.9068</v>
          </cell>
          <cell r="V913">
            <v>1278.9068</v>
          </cell>
          <cell r="W913">
            <v>1278.9068</v>
          </cell>
          <cell r="X913"/>
          <cell r="Y913" t="str">
            <v/>
          </cell>
          <cell r="Z913">
            <v>1055</v>
          </cell>
          <cell r="AA913">
            <v>0</v>
          </cell>
          <cell r="AB913">
            <v>0</v>
          </cell>
          <cell r="AC913">
            <v>0</v>
          </cell>
          <cell r="AD913">
            <v>0</v>
          </cell>
          <cell r="AE913"/>
          <cell r="AF913" t="e">
            <v>#N/A</v>
          </cell>
        </row>
        <row r="914">
          <cell r="A914" t="str">
            <v>ACTIVE</v>
          </cell>
          <cell r="B914" t="str">
            <v>37-1050</v>
          </cell>
          <cell r="C914">
            <v>28860129</v>
          </cell>
          <cell r="D914" t="str">
            <v>37-1050</v>
          </cell>
          <cell r="E914" t="str">
            <v>SDR 26</v>
          </cell>
          <cell r="F914" t="str">
            <v>15X10 TEE GXGXG SDR26</v>
          </cell>
          <cell r="G914">
            <v>23.895</v>
          </cell>
          <cell r="H914">
            <v>10.838580840000001</v>
          </cell>
          <cell r="I914">
            <v>1</v>
          </cell>
          <cell r="J914">
            <v>6</v>
          </cell>
          <cell r="K914">
            <v>1457.8857</v>
          </cell>
          <cell r="L914">
            <v>155.0187</v>
          </cell>
          <cell r="M914" t="str">
            <v>SPECFIT</v>
          </cell>
          <cell r="N914" t="str">
            <v>(80)8201510</v>
          </cell>
          <cell r="O914" t="str">
            <v>BOX</v>
          </cell>
          <cell r="P914" t="str">
            <v>D</v>
          </cell>
          <cell r="Q914">
            <v>1302.6823529411765</v>
          </cell>
          <cell r="R914">
            <v>1393.870117647059</v>
          </cell>
          <cell r="S914">
            <v>1362.51</v>
          </cell>
          <cell r="T914">
            <v>1362.51</v>
          </cell>
          <cell r="U914">
            <v>1457.8857</v>
          </cell>
          <cell r="V914">
            <v>1457.8857</v>
          </cell>
          <cell r="W914">
            <v>1457.8857</v>
          </cell>
          <cell r="X914"/>
          <cell r="Y914" t="str">
            <v/>
          </cell>
          <cell r="Z914">
            <v>1056</v>
          </cell>
          <cell r="AA914">
            <v>0</v>
          </cell>
          <cell r="AB914">
            <v>0</v>
          </cell>
          <cell r="AC914">
            <v>0</v>
          </cell>
          <cell r="AD914">
            <v>0</v>
          </cell>
          <cell r="AE914"/>
          <cell r="AF914" t="e">
            <v>#N/A</v>
          </cell>
        </row>
        <row r="915">
          <cell r="A915" t="str">
            <v>ACTIVE</v>
          </cell>
          <cell r="B915" t="str">
            <v>37-1051</v>
          </cell>
          <cell r="C915">
            <v>28860137</v>
          </cell>
          <cell r="D915" t="str">
            <v>37-1051</v>
          </cell>
          <cell r="E915" t="str">
            <v>SDR 26</v>
          </cell>
          <cell r="F915" t="str">
            <v>15X12 TEE GXGXG SDR26</v>
          </cell>
          <cell r="G915">
            <v>26.73</v>
          </cell>
          <cell r="H915">
            <v>12.12451416</v>
          </cell>
          <cell r="I915">
            <v>1</v>
          </cell>
          <cell r="J915">
            <v>5</v>
          </cell>
          <cell r="K915">
            <v>1717.9385</v>
          </cell>
          <cell r="L915">
            <v>182.67080000000001</v>
          </cell>
          <cell r="M915" t="str">
            <v>SPECFIT</v>
          </cell>
          <cell r="N915" t="str">
            <v>(80)8201512</v>
          </cell>
          <cell r="O915" t="str">
            <v>BOX</v>
          </cell>
          <cell r="P915" t="str">
            <v>D</v>
          </cell>
          <cell r="Q915">
            <v>1535.0588235294117</v>
          </cell>
          <cell r="R915">
            <v>1642.5129411764706</v>
          </cell>
          <cell r="S915">
            <v>1605.55</v>
          </cell>
          <cell r="T915">
            <v>1605.55</v>
          </cell>
          <cell r="U915">
            <v>1717.9385</v>
          </cell>
          <cell r="V915">
            <v>1717.9385</v>
          </cell>
          <cell r="W915">
            <v>1717.9385</v>
          </cell>
          <cell r="X915"/>
          <cell r="Y915" t="str">
            <v/>
          </cell>
          <cell r="Z915">
            <v>1057</v>
          </cell>
          <cell r="AA915">
            <v>0</v>
          </cell>
          <cell r="AB915">
            <v>0</v>
          </cell>
          <cell r="AC915">
            <v>0</v>
          </cell>
          <cell r="AD915">
            <v>0</v>
          </cell>
          <cell r="AE915"/>
          <cell r="AF915" t="e">
            <v>#N/A</v>
          </cell>
        </row>
        <row r="916">
          <cell r="A916" t="str">
            <v>ACTIVE</v>
          </cell>
          <cell r="B916" t="str">
            <v>37-1052</v>
          </cell>
          <cell r="C916">
            <v>28860145</v>
          </cell>
          <cell r="D916" t="str">
            <v>37-1052</v>
          </cell>
          <cell r="E916" t="str">
            <v>SDR 26</v>
          </cell>
          <cell r="F916" t="str">
            <v>15 TEE GXGXG SDR26</v>
          </cell>
          <cell r="G916">
            <v>33.39</v>
          </cell>
          <cell r="H916">
            <v>15.14543688</v>
          </cell>
          <cell r="I916">
            <v>1</v>
          </cell>
          <cell r="J916">
            <v>4</v>
          </cell>
          <cell r="K916">
            <v>2231.3994000000002</v>
          </cell>
          <cell r="L916">
            <v>215.292</v>
          </cell>
          <cell r="M916" t="str">
            <v>SPECFIT</v>
          </cell>
          <cell r="N916" t="str">
            <v>(80)82015</v>
          </cell>
          <cell r="O916" t="str">
            <v>BOX</v>
          </cell>
          <cell r="P916" t="str">
            <v>D</v>
          </cell>
          <cell r="Q916">
            <v>1993.8588235294119</v>
          </cell>
          <cell r="R916">
            <v>2133.4289411764707</v>
          </cell>
          <cell r="S916">
            <v>2085.42</v>
          </cell>
          <cell r="T916">
            <v>2085.42</v>
          </cell>
          <cell r="U916">
            <v>2231.3994000000002</v>
          </cell>
          <cell r="V916">
            <v>2231.3994000000002</v>
          </cell>
          <cell r="W916">
            <v>2231.3994000000002</v>
          </cell>
          <cell r="X916"/>
          <cell r="Y916" t="str">
            <v/>
          </cell>
          <cell r="Z916">
            <v>1058</v>
          </cell>
          <cell r="AA916">
            <v>0</v>
          </cell>
          <cell r="AB916">
            <v>0</v>
          </cell>
          <cell r="AC916">
            <v>0</v>
          </cell>
          <cell r="AD916">
            <v>0</v>
          </cell>
          <cell r="AE916"/>
          <cell r="AF916" t="e">
            <v>#N/A</v>
          </cell>
        </row>
        <row r="917">
          <cell r="A917" t="str">
            <v>ACTIVE</v>
          </cell>
          <cell r="B917" t="str">
            <v>37-1053</v>
          </cell>
          <cell r="C917">
            <v>28860153</v>
          </cell>
          <cell r="D917" t="str">
            <v>37-1053</v>
          </cell>
          <cell r="E917" t="str">
            <v>SDR 26</v>
          </cell>
          <cell r="F917" t="str">
            <v>18X4 TEE GXGXG SDR26</v>
          </cell>
          <cell r="G917">
            <v>31.95</v>
          </cell>
          <cell r="H917">
            <v>14.4922644</v>
          </cell>
          <cell r="I917">
            <v>1</v>
          </cell>
          <cell r="J917">
            <v>4</v>
          </cell>
          <cell r="K917">
            <v>3171.4158000000002</v>
          </cell>
          <cell r="L917">
            <v>337.22300000000001</v>
          </cell>
          <cell r="M917" t="str">
            <v>SPECFIT</v>
          </cell>
          <cell r="N917" t="str">
            <v>(80)820184</v>
          </cell>
          <cell r="O917" t="str">
            <v>BOX</v>
          </cell>
          <cell r="P917" t="str">
            <v>D</v>
          </cell>
          <cell r="Q917">
            <v>2833.8117647058821</v>
          </cell>
          <cell r="R917">
            <v>3032.1785882352938</v>
          </cell>
          <cell r="S917">
            <v>2963.94</v>
          </cell>
          <cell r="T917">
            <v>2963.94</v>
          </cell>
          <cell r="U917">
            <v>3171.4158000000002</v>
          </cell>
          <cell r="V917">
            <v>3171.4158000000002</v>
          </cell>
          <cell r="W917">
            <v>3171.4158000000002</v>
          </cell>
          <cell r="X917"/>
          <cell r="Y917" t="str">
            <v/>
          </cell>
          <cell r="Z917">
            <v>1059</v>
          </cell>
          <cell r="AA917">
            <v>0</v>
          </cell>
          <cell r="AB917">
            <v>0</v>
          </cell>
          <cell r="AC917">
            <v>0</v>
          </cell>
          <cell r="AD917">
            <v>0</v>
          </cell>
          <cell r="AE917"/>
          <cell r="AF917" t="e">
            <v>#N/A</v>
          </cell>
        </row>
        <row r="918">
          <cell r="A918" t="str">
            <v>ACTIVE</v>
          </cell>
          <cell r="B918" t="str">
            <v>37-1054</v>
          </cell>
          <cell r="C918">
            <v>28860161</v>
          </cell>
          <cell r="D918" t="str">
            <v>37-1054</v>
          </cell>
          <cell r="E918" t="str">
            <v>SDR 26</v>
          </cell>
          <cell r="F918" t="str">
            <v>18X6 TEE GXGXG SDR26</v>
          </cell>
          <cell r="G918">
            <v>34.65</v>
          </cell>
          <cell r="H918">
            <v>15.716962799999999</v>
          </cell>
          <cell r="I918">
            <v>1</v>
          </cell>
          <cell r="J918">
            <v>4</v>
          </cell>
          <cell r="K918">
            <v>3279.0257000000006</v>
          </cell>
          <cell r="L918">
            <v>366.09846000000005</v>
          </cell>
          <cell r="M918" t="str">
            <v>SPECFIT</v>
          </cell>
          <cell r="N918" t="str">
            <v>(80)820186</v>
          </cell>
          <cell r="O918" t="str">
            <v>BOX</v>
          </cell>
          <cell r="P918" t="str">
            <v>D</v>
          </cell>
          <cell r="Q918">
            <v>2929.964705882353</v>
          </cell>
          <cell r="R918">
            <v>3135.0622352941177</v>
          </cell>
          <cell r="S918">
            <v>3064.51</v>
          </cell>
          <cell r="T918">
            <v>3064.51</v>
          </cell>
          <cell r="U918">
            <v>3279.0257000000006</v>
          </cell>
          <cell r="V918">
            <v>3279.0257000000006</v>
          </cell>
          <cell r="W918">
            <v>3279.0257000000006</v>
          </cell>
          <cell r="X918"/>
          <cell r="Y918" t="str">
            <v/>
          </cell>
          <cell r="Z918">
            <v>1060</v>
          </cell>
          <cell r="AA918">
            <v>0</v>
          </cell>
          <cell r="AB918">
            <v>0</v>
          </cell>
          <cell r="AC918">
            <v>0</v>
          </cell>
          <cell r="AD918">
            <v>0</v>
          </cell>
          <cell r="AE918"/>
          <cell r="AF918" t="e">
            <v>#N/A</v>
          </cell>
        </row>
        <row r="919">
          <cell r="A919" t="str">
            <v>ACTIVE</v>
          </cell>
          <cell r="B919" t="str">
            <v>37-1055</v>
          </cell>
          <cell r="C919">
            <v>28860170</v>
          </cell>
          <cell r="D919" t="str">
            <v>37-1055</v>
          </cell>
          <cell r="E919" t="str">
            <v>SDR 26</v>
          </cell>
          <cell r="F919" t="str">
            <v>18X8 TEE GXGXG SDR26</v>
          </cell>
          <cell r="G919">
            <v>37.35</v>
          </cell>
          <cell r="H919">
            <v>16.941661200000002</v>
          </cell>
          <cell r="I919">
            <v>1</v>
          </cell>
          <cell r="J919">
            <v>4</v>
          </cell>
          <cell r="K919">
            <v>3425.7548000000002</v>
          </cell>
          <cell r="L919">
            <v>364.26600000000002</v>
          </cell>
          <cell r="M919" t="str">
            <v>SPECFIT</v>
          </cell>
          <cell r="N919" t="str">
            <v>(80)820188</v>
          </cell>
          <cell r="O919" t="str">
            <v>BOX</v>
          </cell>
          <cell r="P919" t="str">
            <v>D</v>
          </cell>
          <cell r="Q919">
            <v>3061.0588235294122</v>
          </cell>
          <cell r="R919">
            <v>3275.3329411764712</v>
          </cell>
          <cell r="S919">
            <v>3201.64</v>
          </cell>
          <cell r="T919">
            <v>3201.64</v>
          </cell>
          <cell r="U919">
            <v>3425.7548000000002</v>
          </cell>
          <cell r="V919">
            <v>3425.7548000000002</v>
          </cell>
          <cell r="W919">
            <v>3425.7548000000002</v>
          </cell>
          <cell r="X919"/>
          <cell r="Y919" t="str">
            <v/>
          </cell>
          <cell r="Z919">
            <v>1061</v>
          </cell>
          <cell r="AA919">
            <v>0</v>
          </cell>
          <cell r="AB919">
            <v>0</v>
          </cell>
          <cell r="AC919">
            <v>0</v>
          </cell>
          <cell r="AD919">
            <v>0</v>
          </cell>
          <cell r="AE919"/>
          <cell r="AF919" t="e">
            <v>#N/A</v>
          </cell>
        </row>
        <row r="920">
          <cell r="A920" t="str">
            <v>ACTIVE</v>
          </cell>
          <cell r="B920" t="str">
            <v>37-1056</v>
          </cell>
          <cell r="C920">
            <v>28860188</v>
          </cell>
          <cell r="D920" t="str">
            <v>37-1056</v>
          </cell>
          <cell r="E920" t="str">
            <v>SDR 26</v>
          </cell>
          <cell r="F920" t="str">
            <v>18X10 TEE GXGXG SDR26</v>
          </cell>
          <cell r="G920">
            <v>40.950000000000003</v>
          </cell>
          <cell r="H920">
            <v>18.5745924</v>
          </cell>
          <cell r="I920">
            <v>1</v>
          </cell>
          <cell r="J920">
            <v>3</v>
          </cell>
          <cell r="K920">
            <v>3557.4825000000001</v>
          </cell>
          <cell r="L920">
            <v>378.27260000000001</v>
          </cell>
          <cell r="M920" t="str">
            <v>SPECFIT</v>
          </cell>
          <cell r="N920" t="str">
            <v>(80)8201810</v>
          </cell>
          <cell r="O920" t="str">
            <v>BOX</v>
          </cell>
          <cell r="P920" t="str">
            <v>D</v>
          </cell>
          <cell r="Q920">
            <v>3178.7647058823527</v>
          </cell>
          <cell r="R920">
            <v>3401.2782352941176</v>
          </cell>
          <cell r="S920">
            <v>3324.75</v>
          </cell>
          <cell r="T920">
            <v>3324.75</v>
          </cell>
          <cell r="U920">
            <v>3557.4825000000001</v>
          </cell>
          <cell r="V920">
            <v>3557.4825000000001</v>
          </cell>
          <cell r="W920">
            <v>3557.4825000000001</v>
          </cell>
          <cell r="X920"/>
          <cell r="Y920" t="str">
            <v/>
          </cell>
          <cell r="Z920">
            <v>1062</v>
          </cell>
          <cell r="AA920">
            <v>0</v>
          </cell>
          <cell r="AB920">
            <v>0</v>
          </cell>
          <cell r="AC920">
            <v>0</v>
          </cell>
          <cell r="AD920">
            <v>0</v>
          </cell>
          <cell r="AE920"/>
          <cell r="AF920" t="e">
            <v>#N/A</v>
          </cell>
        </row>
        <row r="921">
          <cell r="A921" t="str">
            <v>ACTIVE</v>
          </cell>
          <cell r="B921" t="str">
            <v>37-1057</v>
          </cell>
          <cell r="C921">
            <v>28860196</v>
          </cell>
          <cell r="D921" t="str">
            <v>37-1057</v>
          </cell>
          <cell r="E921" t="str">
            <v>SDR 26</v>
          </cell>
          <cell r="F921" t="str">
            <v>18X12 TEE GXGXG SDR26</v>
          </cell>
          <cell r="G921">
            <v>44.55</v>
          </cell>
          <cell r="H921">
            <v>20.207523599999998</v>
          </cell>
          <cell r="I921">
            <v>1</v>
          </cell>
          <cell r="J921">
            <v>3</v>
          </cell>
          <cell r="K921">
            <v>3654.8846000000003</v>
          </cell>
          <cell r="L921">
            <v>388.62990000000002</v>
          </cell>
          <cell r="M921" t="str">
            <v>SPECFIT</v>
          </cell>
          <cell r="N921" t="str">
            <v>(80)8201812</v>
          </cell>
          <cell r="O921" t="str">
            <v>BOX</v>
          </cell>
          <cell r="P921" t="str">
            <v>D</v>
          </cell>
          <cell r="Q921">
            <v>3265.7999999999997</v>
          </cell>
          <cell r="R921">
            <v>3494.4059999999999</v>
          </cell>
          <cell r="S921">
            <v>3415.78</v>
          </cell>
          <cell r="T921">
            <v>3415.78</v>
          </cell>
          <cell r="U921">
            <v>3654.8846000000003</v>
          </cell>
          <cell r="V921">
            <v>3654.8846000000003</v>
          </cell>
          <cell r="W921">
            <v>3654.8846000000003</v>
          </cell>
          <cell r="X921"/>
          <cell r="Y921" t="str">
            <v/>
          </cell>
          <cell r="Z921">
            <v>1063</v>
          </cell>
          <cell r="AA921">
            <v>0</v>
          </cell>
          <cell r="AB921">
            <v>0</v>
          </cell>
          <cell r="AC921">
            <v>0</v>
          </cell>
          <cell r="AD921">
            <v>0</v>
          </cell>
          <cell r="AE921"/>
          <cell r="AF921" t="e">
            <v>#N/A</v>
          </cell>
        </row>
        <row r="922">
          <cell r="A922" t="str">
            <v>ACTIVE</v>
          </cell>
          <cell r="B922" t="str">
            <v>37-1058</v>
          </cell>
          <cell r="C922">
            <v>28860200</v>
          </cell>
          <cell r="D922" t="str">
            <v>37-1058</v>
          </cell>
          <cell r="E922" t="str">
            <v>SDR 26</v>
          </cell>
          <cell r="F922" t="str">
            <v>18X15 TEE GXGXG SDR26</v>
          </cell>
          <cell r="G922">
            <v>50.85</v>
          </cell>
          <cell r="H922">
            <v>23.065153200000001</v>
          </cell>
          <cell r="I922">
            <v>1</v>
          </cell>
          <cell r="J922">
            <v>3</v>
          </cell>
          <cell r="K922">
            <v>3892.3818000000001</v>
          </cell>
          <cell r="L922">
            <v>413.88249999999999</v>
          </cell>
          <cell r="M922" t="str">
            <v>SPECFIT</v>
          </cell>
          <cell r="N922" t="str">
            <v>(80)8201815</v>
          </cell>
          <cell r="O922" t="str">
            <v>BOX</v>
          </cell>
          <cell r="P922" t="str">
            <v>D</v>
          </cell>
          <cell r="Q922">
            <v>3478.0117647058823</v>
          </cell>
          <cell r="R922">
            <v>3721.4725882352941</v>
          </cell>
          <cell r="S922">
            <v>3637.74</v>
          </cell>
          <cell r="T922">
            <v>3637.74</v>
          </cell>
          <cell r="U922">
            <v>3892.3818000000001</v>
          </cell>
          <cell r="V922">
            <v>3892.3818000000001</v>
          </cell>
          <cell r="W922">
            <v>3892.3818000000001</v>
          </cell>
          <cell r="X922"/>
          <cell r="Y922" t="str">
            <v/>
          </cell>
          <cell r="Z922">
            <v>1064</v>
          </cell>
          <cell r="AA922">
            <v>0</v>
          </cell>
          <cell r="AB922">
            <v>0</v>
          </cell>
          <cell r="AC922">
            <v>0</v>
          </cell>
          <cell r="AD922">
            <v>0</v>
          </cell>
          <cell r="AE922"/>
          <cell r="AF922" t="e">
            <v>#N/A</v>
          </cell>
        </row>
        <row r="923">
          <cell r="A923" t="str">
            <v>ACTIVE</v>
          </cell>
          <cell r="B923" t="str">
            <v>37-1059</v>
          </cell>
          <cell r="C923">
            <v>28860218</v>
          </cell>
          <cell r="D923" t="str">
            <v>37-1059</v>
          </cell>
          <cell r="E923" t="str">
            <v>SDR 26</v>
          </cell>
          <cell r="F923" t="str">
            <v>18 TEE GXGXG SDR26</v>
          </cell>
          <cell r="G923">
            <v>65.25</v>
          </cell>
          <cell r="H923">
            <v>29.596878</v>
          </cell>
          <cell r="I923">
            <v>1</v>
          </cell>
          <cell r="J923">
            <v>2</v>
          </cell>
          <cell r="K923">
            <v>4110.4477999999999</v>
          </cell>
          <cell r="L923">
            <v>458.92455000000007</v>
          </cell>
          <cell r="M923" t="str">
            <v>SPECFIT</v>
          </cell>
          <cell r="N923" t="str">
            <v>(80)82018</v>
          </cell>
          <cell r="O923" t="str">
            <v>BOX</v>
          </cell>
          <cell r="P923" t="str">
            <v>D</v>
          </cell>
          <cell r="Q923">
            <v>3672.8705882352942</v>
          </cell>
          <cell r="R923">
            <v>3929.971529411765</v>
          </cell>
          <cell r="S923">
            <v>3841.54</v>
          </cell>
          <cell r="T923">
            <v>3841.54</v>
          </cell>
          <cell r="U923">
            <v>4110.4477999999999</v>
          </cell>
          <cell r="V923">
            <v>4110.4477999999999</v>
          </cell>
          <cell r="W923">
            <v>4110.4477999999999</v>
          </cell>
          <cell r="X923"/>
          <cell r="Y923" t="str">
            <v/>
          </cell>
          <cell r="Z923">
            <v>1065</v>
          </cell>
          <cell r="AA923">
            <v>0</v>
          </cell>
          <cell r="AB923">
            <v>0</v>
          </cell>
          <cell r="AC923">
            <v>0</v>
          </cell>
          <cell r="AD923">
            <v>0</v>
          </cell>
          <cell r="AE923"/>
          <cell r="AF923" t="e">
            <v>#N/A</v>
          </cell>
        </row>
        <row r="924">
          <cell r="A924" t="str">
            <v>ACTIVE</v>
          </cell>
          <cell r="B924" t="str">
            <v>37-1060</v>
          </cell>
          <cell r="C924">
            <v>28860226</v>
          </cell>
          <cell r="D924" t="str">
            <v>37-1060</v>
          </cell>
          <cell r="E924" t="str">
            <v>SDR 26</v>
          </cell>
          <cell r="F924" t="str">
            <v>21X4 TEE GXGXG SDR26</v>
          </cell>
          <cell r="G924">
            <v>54</v>
          </cell>
          <cell r="H924">
            <v>24.493967999999999</v>
          </cell>
          <cell r="I924">
            <v>1</v>
          </cell>
          <cell r="J924">
            <v>3</v>
          </cell>
          <cell r="K924">
            <v>4811.0195999999996</v>
          </cell>
          <cell r="L924">
            <v>511.56389999999999</v>
          </cell>
          <cell r="M924" t="str">
            <v>SPECFIT</v>
          </cell>
          <cell r="N924" t="str">
            <v>(80)820214</v>
          </cell>
          <cell r="O924" t="str">
            <v>BOX</v>
          </cell>
          <cell r="P924" t="str">
            <v>D</v>
          </cell>
          <cell r="Q924">
            <v>4298.8588235294119</v>
          </cell>
          <cell r="R924">
            <v>4599.7789411764707</v>
          </cell>
          <cell r="S924">
            <v>4496.28</v>
          </cell>
          <cell r="T924">
            <v>4496.28</v>
          </cell>
          <cell r="U924">
            <v>4811.0195999999996</v>
          </cell>
          <cell r="V924">
            <v>4811.0195999999996</v>
          </cell>
          <cell r="W924">
            <v>4811.0195999999996</v>
          </cell>
          <cell r="X924"/>
          <cell r="Y924" t="str">
            <v/>
          </cell>
          <cell r="Z924">
            <v>1066</v>
          </cell>
          <cell r="AA924">
            <v>0</v>
          </cell>
          <cell r="AB924">
            <v>0</v>
          </cell>
          <cell r="AC924">
            <v>0</v>
          </cell>
          <cell r="AD924">
            <v>0</v>
          </cell>
          <cell r="AE924"/>
          <cell r="AF924" t="e">
            <v>#N/A</v>
          </cell>
        </row>
        <row r="925">
          <cell r="A925" t="str">
            <v>ACTIVE</v>
          </cell>
          <cell r="B925" t="str">
            <v>37-1061</v>
          </cell>
          <cell r="C925">
            <v>28860234</v>
          </cell>
          <cell r="D925" t="str">
            <v>37-1061</v>
          </cell>
          <cell r="E925" t="str">
            <v>SDR 26</v>
          </cell>
          <cell r="F925" t="str">
            <v>21X6 TEE GXGXG SDR26</v>
          </cell>
          <cell r="G925">
            <v>56.7</v>
          </cell>
          <cell r="H925">
            <v>25.7186664</v>
          </cell>
          <cell r="I925">
            <v>1</v>
          </cell>
          <cell r="J925">
            <v>2</v>
          </cell>
          <cell r="K925">
            <v>5160.8561</v>
          </cell>
          <cell r="L925">
            <v>548.76239999999996</v>
          </cell>
          <cell r="M925" t="str">
            <v>SPECFIT</v>
          </cell>
          <cell r="N925" t="str">
            <v>(80)820216</v>
          </cell>
          <cell r="O925" t="str">
            <v>BOX</v>
          </cell>
          <cell r="P925" t="str">
            <v>D</v>
          </cell>
          <cell r="Q925">
            <v>4611.4588235294113</v>
          </cell>
          <cell r="R925">
            <v>4934.2609411764706</v>
          </cell>
          <cell r="S925">
            <v>4823.2299999999996</v>
          </cell>
          <cell r="T925">
            <v>4823.2299999999996</v>
          </cell>
          <cell r="U925">
            <v>5160.8561</v>
          </cell>
          <cell r="V925">
            <v>5160.8561</v>
          </cell>
          <cell r="W925">
            <v>5160.8561</v>
          </cell>
          <cell r="X925"/>
          <cell r="Y925" t="str">
            <v/>
          </cell>
          <cell r="Z925">
            <v>1067</v>
          </cell>
          <cell r="AA925">
            <v>0</v>
          </cell>
          <cell r="AB925">
            <v>0</v>
          </cell>
          <cell r="AC925">
            <v>0</v>
          </cell>
          <cell r="AD925">
            <v>0</v>
          </cell>
          <cell r="AE925"/>
          <cell r="AF925" t="e">
            <v>#N/A</v>
          </cell>
        </row>
        <row r="926">
          <cell r="A926" t="str">
            <v>ACTIVE</v>
          </cell>
          <cell r="B926" t="str">
            <v>37-1062</v>
          </cell>
          <cell r="C926">
            <v>28860242</v>
          </cell>
          <cell r="D926" t="str">
            <v>37-1062</v>
          </cell>
          <cell r="E926" t="str">
            <v>SDR 26</v>
          </cell>
          <cell r="F926" t="str">
            <v>21X8 TEE GXGXG SDR26</v>
          </cell>
          <cell r="G926">
            <v>62.1</v>
          </cell>
          <cell r="H926">
            <v>28.168063199999999</v>
          </cell>
          <cell r="I926">
            <v>1</v>
          </cell>
          <cell r="J926">
            <v>2</v>
          </cell>
          <cell r="K926">
            <v>5543.6485999999995</v>
          </cell>
          <cell r="L926">
            <v>589.46579999999994</v>
          </cell>
          <cell r="M926" t="str">
            <v>SPECFIT</v>
          </cell>
          <cell r="N926" t="str">
            <v>(80)820218</v>
          </cell>
          <cell r="O926" t="str">
            <v>BOX</v>
          </cell>
          <cell r="P926" t="str">
            <v>D</v>
          </cell>
          <cell r="Q926">
            <v>4953.4941176470593</v>
          </cell>
          <cell r="R926">
            <v>5300.2387058823533</v>
          </cell>
          <cell r="S926">
            <v>5180.9799999999996</v>
          </cell>
          <cell r="T926">
            <v>5180.9799999999996</v>
          </cell>
          <cell r="U926">
            <v>5543.6485999999995</v>
          </cell>
          <cell r="V926">
            <v>5543.6485999999995</v>
          </cell>
          <cell r="W926">
            <v>5543.6485999999995</v>
          </cell>
          <cell r="X926"/>
          <cell r="Y926" t="str">
            <v/>
          </cell>
          <cell r="Z926">
            <v>1068</v>
          </cell>
          <cell r="AA926">
            <v>0</v>
          </cell>
          <cell r="AB926">
            <v>0</v>
          </cell>
          <cell r="AC926">
            <v>0</v>
          </cell>
          <cell r="AD926">
            <v>0</v>
          </cell>
          <cell r="AE926"/>
          <cell r="AF926" t="e">
            <v>#N/A</v>
          </cell>
        </row>
        <row r="927">
          <cell r="A927" t="str">
            <v>ACTIVE</v>
          </cell>
          <cell r="B927" t="str">
            <v>37-1063</v>
          </cell>
          <cell r="C927">
            <v>28860250</v>
          </cell>
          <cell r="D927" t="str">
            <v>37-1063</v>
          </cell>
          <cell r="E927" t="str">
            <v>SDR 26</v>
          </cell>
          <cell r="F927" t="str">
            <v>21X10 TEE GXGXG SDR26</v>
          </cell>
          <cell r="G927">
            <v>66.150000000000006</v>
          </cell>
          <cell r="H927">
            <v>30.005110800000001</v>
          </cell>
          <cell r="I927">
            <v>1</v>
          </cell>
          <cell r="J927">
            <v>2</v>
          </cell>
          <cell r="K927">
            <v>5956.5937000000004</v>
          </cell>
          <cell r="L927">
            <v>633.3741</v>
          </cell>
          <cell r="M927" t="str">
            <v>SPECFIT</v>
          </cell>
          <cell r="N927" t="str">
            <v>(80)8202110</v>
          </cell>
          <cell r="O927" t="str">
            <v>BOX</v>
          </cell>
          <cell r="P927" t="str">
            <v>D</v>
          </cell>
          <cell r="Q927">
            <v>5322.482352941176</v>
          </cell>
          <cell r="R927">
            <v>5695.0561176470583</v>
          </cell>
          <cell r="S927">
            <v>5566.91</v>
          </cell>
          <cell r="T927">
            <v>5566.91</v>
          </cell>
          <cell r="U927">
            <v>5956.5937000000004</v>
          </cell>
          <cell r="V927">
            <v>5956.5937000000004</v>
          </cell>
          <cell r="W927">
            <v>5956.5937000000004</v>
          </cell>
          <cell r="X927"/>
          <cell r="Y927" t="str">
            <v/>
          </cell>
          <cell r="Z927">
            <v>1069</v>
          </cell>
          <cell r="AA927">
            <v>0</v>
          </cell>
          <cell r="AB927">
            <v>0</v>
          </cell>
          <cell r="AC927">
            <v>0</v>
          </cell>
          <cell r="AD927">
            <v>0</v>
          </cell>
          <cell r="AE927"/>
          <cell r="AF927" t="e">
            <v>#N/A</v>
          </cell>
        </row>
        <row r="928">
          <cell r="A928" t="str">
            <v>ACTIVE</v>
          </cell>
          <cell r="B928" t="str">
            <v>37-1064</v>
          </cell>
          <cell r="C928">
            <v>28860269</v>
          </cell>
          <cell r="D928" t="str">
            <v>37-1064</v>
          </cell>
          <cell r="E928" t="str">
            <v>SDR 26</v>
          </cell>
          <cell r="F928" t="str">
            <v>21X12 TEE GXGXG SDR26</v>
          </cell>
          <cell r="G928">
            <v>71.099999999999994</v>
          </cell>
          <cell r="H928">
            <v>32.250391199999996</v>
          </cell>
          <cell r="I928">
            <v>1</v>
          </cell>
          <cell r="J928">
            <v>2</v>
          </cell>
          <cell r="K928">
            <v>6384.6151000000009</v>
          </cell>
          <cell r="L928">
            <v>678.8877</v>
          </cell>
          <cell r="M928" t="str">
            <v>SPECFIT</v>
          </cell>
          <cell r="N928" t="str">
            <v>(80)8202112</v>
          </cell>
          <cell r="O928" t="str">
            <v>BOX</v>
          </cell>
          <cell r="P928" t="str">
            <v>D</v>
          </cell>
          <cell r="Q928">
            <v>5704.9411764705883</v>
          </cell>
          <cell r="R928">
            <v>6104.2870588235301</v>
          </cell>
          <cell r="S928">
            <v>5966.93</v>
          </cell>
          <cell r="T928">
            <v>5966.93</v>
          </cell>
          <cell r="U928">
            <v>6384.6151000000009</v>
          </cell>
          <cell r="V928">
            <v>6384.6151000000009</v>
          </cell>
          <cell r="W928">
            <v>6384.6151000000009</v>
          </cell>
          <cell r="X928"/>
          <cell r="Y928" t="str">
            <v/>
          </cell>
          <cell r="Z928">
            <v>1070</v>
          </cell>
          <cell r="AA928">
            <v>0</v>
          </cell>
          <cell r="AB928">
            <v>0</v>
          </cell>
          <cell r="AC928">
            <v>0</v>
          </cell>
          <cell r="AD928">
            <v>0</v>
          </cell>
          <cell r="AE928"/>
          <cell r="AF928" t="e">
            <v>#N/A</v>
          </cell>
        </row>
        <row r="929">
          <cell r="A929" t="str">
            <v>ACTIVE</v>
          </cell>
          <cell r="B929" t="str">
            <v>37-1065</v>
          </cell>
          <cell r="C929">
            <v>28860277</v>
          </cell>
          <cell r="D929" t="str">
            <v>37-1065</v>
          </cell>
          <cell r="E929" t="str">
            <v>SDR 26</v>
          </cell>
          <cell r="F929" t="str">
            <v>21X15 TEE GXGXG SDR26</v>
          </cell>
          <cell r="G929">
            <v>80.099999999999994</v>
          </cell>
          <cell r="H929">
            <v>36.3327192</v>
          </cell>
          <cell r="I929">
            <v>1</v>
          </cell>
          <cell r="J929">
            <v>2</v>
          </cell>
          <cell r="K929">
            <v>7126.1358</v>
          </cell>
          <cell r="L929">
            <v>757.73379999999997</v>
          </cell>
          <cell r="M929" t="str">
            <v>SPECFIT</v>
          </cell>
          <cell r="N929" t="str">
            <v>(80)8202115</v>
          </cell>
          <cell r="O929" t="str">
            <v>BOX</v>
          </cell>
          <cell r="P929" t="str">
            <v>D</v>
          </cell>
          <cell r="Q929">
            <v>6367.517647058824</v>
          </cell>
          <cell r="R929">
            <v>6813.2438823529419</v>
          </cell>
          <cell r="S929">
            <v>6659.94</v>
          </cell>
          <cell r="T929">
            <v>6659.94</v>
          </cell>
          <cell r="U929">
            <v>7126.1358</v>
          </cell>
          <cell r="V929">
            <v>7126.1358</v>
          </cell>
          <cell r="W929">
            <v>7126.1358</v>
          </cell>
          <cell r="X929"/>
          <cell r="Y929" t="str">
            <v/>
          </cell>
          <cell r="Z929">
            <v>1071</v>
          </cell>
          <cell r="AA929">
            <v>0</v>
          </cell>
          <cell r="AB929">
            <v>0</v>
          </cell>
          <cell r="AC929">
            <v>0</v>
          </cell>
          <cell r="AD929">
            <v>0</v>
          </cell>
          <cell r="AE929"/>
          <cell r="AF929" t="e">
            <v>#N/A</v>
          </cell>
        </row>
        <row r="930">
          <cell r="A930" t="str">
            <v>ACTIVE</v>
          </cell>
          <cell r="B930" t="str">
            <v>37-1066</v>
          </cell>
          <cell r="C930">
            <v>28860285</v>
          </cell>
          <cell r="D930" t="str">
            <v>37-1066</v>
          </cell>
          <cell r="E930" t="str">
            <v>SDR 26</v>
          </cell>
          <cell r="F930" t="str">
            <v>21X18 TEE GXGXG SDR26</v>
          </cell>
          <cell r="G930">
            <v>91.8</v>
          </cell>
          <cell r="H930">
            <v>41.639745599999998</v>
          </cell>
          <cell r="I930">
            <v>1</v>
          </cell>
          <cell r="J930">
            <v>1</v>
          </cell>
          <cell r="K930">
            <v>8086.3324000000002</v>
          </cell>
          <cell r="L930">
            <v>859.8329</v>
          </cell>
          <cell r="M930" t="str">
            <v>SPECFIT</v>
          </cell>
          <cell r="N930" t="str">
            <v>(80)8202118</v>
          </cell>
          <cell r="O930" t="str">
            <v>BOX</v>
          </cell>
          <cell r="P930" t="str">
            <v>D</v>
          </cell>
          <cell r="Q930">
            <v>7225.4941176470593</v>
          </cell>
          <cell r="R930">
            <v>7731.2787058823542</v>
          </cell>
          <cell r="S930">
            <v>7557.32</v>
          </cell>
          <cell r="T930">
            <v>7557.32</v>
          </cell>
          <cell r="U930">
            <v>8086.3324000000002</v>
          </cell>
          <cell r="V930">
            <v>8086.3324000000002</v>
          </cell>
          <cell r="W930">
            <v>8086.3324000000002</v>
          </cell>
          <cell r="X930"/>
          <cell r="Y930" t="str">
            <v/>
          </cell>
          <cell r="Z930">
            <v>1072</v>
          </cell>
          <cell r="AA930">
            <v>0</v>
          </cell>
          <cell r="AB930">
            <v>0</v>
          </cell>
          <cell r="AC930">
            <v>0</v>
          </cell>
          <cell r="AD930">
            <v>0</v>
          </cell>
          <cell r="AE930"/>
          <cell r="AF930" t="e">
            <v>#N/A</v>
          </cell>
        </row>
        <row r="931">
          <cell r="A931" t="str">
            <v>ACTIVE</v>
          </cell>
          <cell r="B931" t="str">
            <v>37-1067</v>
          </cell>
          <cell r="C931">
            <v>28860293</v>
          </cell>
          <cell r="D931" t="str">
            <v>37-1067</v>
          </cell>
          <cell r="E931" t="str">
            <v>SDR 26</v>
          </cell>
          <cell r="F931" t="str">
            <v>21 TEE GXGXG SDR26</v>
          </cell>
          <cell r="G931">
            <v>107.55</v>
          </cell>
          <cell r="H931">
            <v>48.783819600000001</v>
          </cell>
          <cell r="I931">
            <v>1</v>
          </cell>
          <cell r="J931">
            <v>1</v>
          </cell>
          <cell r="K931">
            <v>10718.4468</v>
          </cell>
          <cell r="L931">
            <v>1139.7112</v>
          </cell>
          <cell r="M931" t="str">
            <v>SPECFIT</v>
          </cell>
          <cell r="N931" t="str">
            <v>(80)82021</v>
          </cell>
          <cell r="O931" t="str">
            <v>BOX</v>
          </cell>
          <cell r="P931" t="str">
            <v>D</v>
          </cell>
          <cell r="Q931">
            <v>9577.4117647058829</v>
          </cell>
          <cell r="R931">
            <v>10247.830588235296</v>
          </cell>
          <cell r="S931">
            <v>10017.24</v>
          </cell>
          <cell r="T931">
            <v>10017.24</v>
          </cell>
          <cell r="U931">
            <v>10718.4468</v>
          </cell>
          <cell r="V931">
            <v>10718.4468</v>
          </cell>
          <cell r="W931">
            <v>10718.4468</v>
          </cell>
          <cell r="X931"/>
          <cell r="Y931" t="str">
            <v/>
          </cell>
          <cell r="Z931">
            <v>1073</v>
          </cell>
          <cell r="AA931">
            <v>0</v>
          </cell>
          <cell r="AB931">
            <v>0</v>
          </cell>
          <cell r="AC931">
            <v>0</v>
          </cell>
          <cell r="AD931">
            <v>0</v>
          </cell>
          <cell r="AE931"/>
          <cell r="AF931" t="e">
            <v>#N/A</v>
          </cell>
        </row>
        <row r="932">
          <cell r="A932" t="str">
            <v>ACTIVE</v>
          </cell>
          <cell r="B932" t="str">
            <v>37-1068</v>
          </cell>
          <cell r="C932">
            <v>28860307</v>
          </cell>
          <cell r="D932" t="str">
            <v>37-1068</v>
          </cell>
          <cell r="E932" t="str">
            <v>SDR 26</v>
          </cell>
          <cell r="F932" t="str">
            <v>24X4 TEE GXGXG SDR26</v>
          </cell>
          <cell r="G932">
            <v>72.900000000000006</v>
          </cell>
          <cell r="H932">
            <v>33.066856800000004</v>
          </cell>
          <cell r="I932">
            <v>1</v>
          </cell>
          <cell r="J932">
            <v>2</v>
          </cell>
          <cell r="K932">
            <v>7591.2434000000003</v>
          </cell>
          <cell r="L932">
            <v>807.18920000000003</v>
          </cell>
          <cell r="M932" t="str">
            <v>SPECFIT</v>
          </cell>
          <cell r="N932" t="str">
            <v>(80)820244</v>
          </cell>
          <cell r="O932" t="str">
            <v>BOX</v>
          </cell>
          <cell r="P932" t="str">
            <v>D</v>
          </cell>
          <cell r="Q932">
            <v>6783.105882352942</v>
          </cell>
          <cell r="R932">
            <v>7257.9232941176488</v>
          </cell>
          <cell r="S932">
            <v>7094.62</v>
          </cell>
          <cell r="T932">
            <v>7094.62</v>
          </cell>
          <cell r="U932">
            <v>7591.2434000000003</v>
          </cell>
          <cell r="V932">
            <v>7591.2434000000003</v>
          </cell>
          <cell r="W932">
            <v>7591.2434000000003</v>
          </cell>
          <cell r="X932"/>
          <cell r="Y932" t="str">
            <v/>
          </cell>
          <cell r="Z932">
            <v>1074</v>
          </cell>
          <cell r="AA932">
            <v>0</v>
          </cell>
          <cell r="AB932">
            <v>0</v>
          </cell>
          <cell r="AC932">
            <v>0</v>
          </cell>
          <cell r="AD932">
            <v>0</v>
          </cell>
          <cell r="AE932"/>
          <cell r="AF932" t="e">
            <v>#N/A</v>
          </cell>
        </row>
        <row r="933">
          <cell r="A933" t="str">
            <v>ACTIVE</v>
          </cell>
          <cell r="B933" t="str">
            <v>37-1069</v>
          </cell>
          <cell r="C933">
            <v>28860315</v>
          </cell>
          <cell r="D933" t="str">
            <v>37-1069</v>
          </cell>
          <cell r="E933" t="str">
            <v>SDR 26</v>
          </cell>
          <cell r="F933" t="str">
            <v>24X6 TEE GXGXG SDR26</v>
          </cell>
          <cell r="G933">
            <v>76.95</v>
          </cell>
          <cell r="H933">
            <v>34.903904400000002</v>
          </cell>
          <cell r="I933">
            <v>1</v>
          </cell>
          <cell r="J933">
            <v>2</v>
          </cell>
          <cell r="K933">
            <v>9205.0388000000003</v>
          </cell>
          <cell r="L933">
            <v>978.78809999999999</v>
          </cell>
          <cell r="M933" t="str">
            <v>SPECFIT</v>
          </cell>
          <cell r="N933" t="str">
            <v>(80)820246</v>
          </cell>
          <cell r="O933" t="str">
            <v>BOX</v>
          </cell>
          <cell r="P933" t="str">
            <v>D</v>
          </cell>
          <cell r="Q933">
            <v>8225.1176470588234</v>
          </cell>
          <cell r="R933">
            <v>8800.8758823529424</v>
          </cell>
          <cell r="S933">
            <v>8602.84</v>
          </cell>
          <cell r="T933">
            <v>8602.84</v>
          </cell>
          <cell r="U933">
            <v>9205.0388000000003</v>
          </cell>
          <cell r="V933">
            <v>9205.0388000000003</v>
          </cell>
          <cell r="W933">
            <v>9205.0388000000003</v>
          </cell>
          <cell r="X933"/>
          <cell r="Y933" t="str">
            <v/>
          </cell>
          <cell r="Z933">
            <v>1075</v>
          </cell>
          <cell r="AA933">
            <v>0</v>
          </cell>
          <cell r="AB933">
            <v>0</v>
          </cell>
          <cell r="AC933">
            <v>0</v>
          </cell>
          <cell r="AD933">
            <v>0</v>
          </cell>
          <cell r="AE933"/>
          <cell r="AF933" t="e">
            <v>#N/A</v>
          </cell>
        </row>
        <row r="934">
          <cell r="A934" t="str">
            <v>ACTIVE</v>
          </cell>
          <cell r="B934" t="str">
            <v>37-1070</v>
          </cell>
          <cell r="C934">
            <v>28860323</v>
          </cell>
          <cell r="D934" t="str">
            <v>37-1070</v>
          </cell>
          <cell r="E934" t="str">
            <v>SDR 26</v>
          </cell>
          <cell r="F934" t="str">
            <v>24X8 TEE GXGXG SDR26</v>
          </cell>
          <cell r="G934">
            <v>82.8</v>
          </cell>
          <cell r="H934">
            <v>37.557417600000001</v>
          </cell>
          <cell r="I934">
            <v>1</v>
          </cell>
          <cell r="J934">
            <v>2</v>
          </cell>
          <cell r="K934">
            <v>9350.751400000001</v>
          </cell>
          <cell r="L934">
            <v>994.28139999999996</v>
          </cell>
          <cell r="M934" t="str">
            <v>SPECFIT</v>
          </cell>
          <cell r="N934" t="str">
            <v>(80)820248</v>
          </cell>
          <cell r="O934" t="str">
            <v>BOX</v>
          </cell>
          <cell r="P934" t="str">
            <v>D</v>
          </cell>
          <cell r="Q934">
            <v>8355.3176470588242</v>
          </cell>
          <cell r="R934">
            <v>8940.1898823529427</v>
          </cell>
          <cell r="S934">
            <v>8739.02</v>
          </cell>
          <cell r="T934">
            <v>8739.02</v>
          </cell>
          <cell r="U934">
            <v>9350.751400000001</v>
          </cell>
          <cell r="V934">
            <v>9350.751400000001</v>
          </cell>
          <cell r="W934">
            <v>9350.751400000001</v>
          </cell>
          <cell r="X934"/>
          <cell r="Y934" t="str">
            <v/>
          </cell>
          <cell r="Z934">
            <v>1076</v>
          </cell>
          <cell r="AA934">
            <v>0</v>
          </cell>
          <cell r="AB934">
            <v>0</v>
          </cell>
          <cell r="AC934">
            <v>0</v>
          </cell>
          <cell r="AD934">
            <v>0</v>
          </cell>
          <cell r="AE934"/>
          <cell r="AF934" t="e">
            <v>#N/A</v>
          </cell>
        </row>
        <row r="935">
          <cell r="A935" t="str">
            <v>ACTIVE</v>
          </cell>
          <cell r="B935" t="str">
            <v>37-1071</v>
          </cell>
          <cell r="C935">
            <v>28860331</v>
          </cell>
          <cell r="D935" t="str">
            <v>37-1071</v>
          </cell>
          <cell r="E935" t="str">
            <v>SDR 26</v>
          </cell>
          <cell r="F935" t="str">
            <v>24X10 TEE GXGXG SDR26</v>
          </cell>
          <cell r="G935">
            <v>87.75</v>
          </cell>
          <cell r="H935">
            <v>39.802697999999999</v>
          </cell>
          <cell r="I935">
            <v>1</v>
          </cell>
          <cell r="J935">
            <v>2</v>
          </cell>
          <cell r="K935">
            <v>9763.9212000000007</v>
          </cell>
          <cell r="L935">
            <v>1038.2157</v>
          </cell>
          <cell r="M935" t="str">
            <v>SPECFIT</v>
          </cell>
          <cell r="N935" t="str">
            <v>(80)8202410</v>
          </cell>
          <cell r="O935" t="str">
            <v>BOX</v>
          </cell>
          <cell r="P935" t="str">
            <v>D</v>
          </cell>
          <cell r="Q935">
            <v>8724.5058823529416</v>
          </cell>
          <cell r="R935">
            <v>9335.2212941176476</v>
          </cell>
          <cell r="S935">
            <v>9125.16</v>
          </cell>
          <cell r="T935">
            <v>9125.16</v>
          </cell>
          <cell r="U935">
            <v>9763.9212000000007</v>
          </cell>
          <cell r="V935">
            <v>9763.9212000000007</v>
          </cell>
          <cell r="W935">
            <v>9763.9212000000007</v>
          </cell>
          <cell r="X935"/>
          <cell r="Y935" t="str">
            <v/>
          </cell>
          <cell r="Z935">
            <v>1077</v>
          </cell>
          <cell r="AA935">
            <v>0</v>
          </cell>
          <cell r="AB935">
            <v>0</v>
          </cell>
          <cell r="AC935">
            <v>0</v>
          </cell>
          <cell r="AD935">
            <v>0</v>
          </cell>
          <cell r="AE935"/>
          <cell r="AF935" t="e">
            <v>#N/A</v>
          </cell>
        </row>
        <row r="936">
          <cell r="A936" t="str">
            <v>ACTIVE</v>
          </cell>
          <cell r="B936" t="str">
            <v>37-1072</v>
          </cell>
          <cell r="C936">
            <v>28860340</v>
          </cell>
          <cell r="D936" t="str">
            <v>37-1072</v>
          </cell>
          <cell r="E936" t="str">
            <v>SDR 26</v>
          </cell>
          <cell r="F936" t="str">
            <v>24X12 TEE GXGXG SDR26</v>
          </cell>
          <cell r="G936">
            <v>93.15</v>
          </cell>
          <cell r="H936">
            <v>42.252094800000002</v>
          </cell>
          <cell r="I936">
            <v>1</v>
          </cell>
          <cell r="J936">
            <v>1</v>
          </cell>
          <cell r="K936">
            <v>9942.3115999999991</v>
          </cell>
          <cell r="L936">
            <v>1057.1823999999999</v>
          </cell>
          <cell r="M936" t="str">
            <v>SPECFIT</v>
          </cell>
          <cell r="N936" t="str">
            <v>(80)8202412</v>
          </cell>
          <cell r="O936" t="str">
            <v>BOX</v>
          </cell>
          <cell r="P936" t="str">
            <v>D</v>
          </cell>
          <cell r="Q936">
            <v>8883.8941176470598</v>
          </cell>
          <cell r="R936">
            <v>9505.7667058823554</v>
          </cell>
          <cell r="S936">
            <v>9291.8799999999992</v>
          </cell>
          <cell r="T936">
            <v>9291.8799999999992</v>
          </cell>
          <cell r="U936">
            <v>9942.3115999999991</v>
          </cell>
          <cell r="V936">
            <v>9942.3115999999991</v>
          </cell>
          <cell r="W936">
            <v>9942.3115999999991</v>
          </cell>
          <cell r="X936"/>
          <cell r="Y936" t="str">
            <v/>
          </cell>
          <cell r="Z936">
            <v>1078</v>
          </cell>
          <cell r="AA936">
            <v>0</v>
          </cell>
          <cell r="AB936">
            <v>0</v>
          </cell>
          <cell r="AC936">
            <v>0</v>
          </cell>
          <cell r="AD936">
            <v>0</v>
          </cell>
          <cell r="AE936"/>
          <cell r="AF936" t="e">
            <v>#N/A</v>
          </cell>
        </row>
        <row r="937">
          <cell r="A937" t="str">
            <v>ACTIVE</v>
          </cell>
          <cell r="B937" t="str">
            <v>37-1073</v>
          </cell>
          <cell r="C937">
            <v>28860358</v>
          </cell>
          <cell r="D937" t="str">
            <v>37-1073</v>
          </cell>
          <cell r="E937" t="str">
            <v>SDR 26</v>
          </cell>
          <cell r="F937" t="str">
            <v>24X15 TEE GXGXG SDR26</v>
          </cell>
          <cell r="G937">
            <v>103.5</v>
          </cell>
          <cell r="H937">
            <v>46.946772000000003</v>
          </cell>
          <cell r="I937">
            <v>1</v>
          </cell>
          <cell r="J937">
            <v>1</v>
          </cell>
          <cell r="K937">
            <v>10332.016300000001</v>
          </cell>
          <cell r="L937">
            <v>1098.6208999999999</v>
          </cell>
          <cell r="M937" t="str">
            <v>SPECFIT</v>
          </cell>
          <cell r="N937" t="str">
            <v>(80)8202415</v>
          </cell>
          <cell r="O937" t="str">
            <v>BOX</v>
          </cell>
          <cell r="P937" t="str">
            <v>D</v>
          </cell>
          <cell r="Q937">
            <v>9232.1176470588234</v>
          </cell>
          <cell r="R937">
            <v>9878.3658823529422</v>
          </cell>
          <cell r="S937">
            <v>9656.09</v>
          </cell>
          <cell r="T937">
            <v>9656.09</v>
          </cell>
          <cell r="U937">
            <v>10332.016300000001</v>
          </cell>
          <cell r="V937">
            <v>10332.016300000001</v>
          </cell>
          <cell r="W937">
            <v>10332.016300000001</v>
          </cell>
          <cell r="X937"/>
          <cell r="Y937" t="str">
            <v/>
          </cell>
          <cell r="Z937">
            <v>1079</v>
          </cell>
          <cell r="AA937">
            <v>0</v>
          </cell>
          <cell r="AB937">
            <v>0</v>
          </cell>
          <cell r="AC937">
            <v>0</v>
          </cell>
          <cell r="AD937">
            <v>0</v>
          </cell>
          <cell r="AE937"/>
          <cell r="AF937" t="e">
            <v>#N/A</v>
          </cell>
        </row>
        <row r="938">
          <cell r="A938" t="str">
            <v>ACTIVE</v>
          </cell>
          <cell r="B938" t="str">
            <v>37-1074</v>
          </cell>
          <cell r="C938">
            <v>28860366</v>
          </cell>
          <cell r="D938" t="str">
            <v>37-1074</v>
          </cell>
          <cell r="E938" t="str">
            <v>SDR 26</v>
          </cell>
          <cell r="F938" t="str">
            <v>24X18 TEE GXGXG SDR26</v>
          </cell>
          <cell r="G938">
            <v>116.55</v>
          </cell>
          <cell r="H938">
            <v>52.866147599999998</v>
          </cell>
          <cell r="I938">
            <v>1</v>
          </cell>
          <cell r="J938">
            <v>1</v>
          </cell>
          <cell r="K938">
            <v>14297.896400000001</v>
          </cell>
          <cell r="L938">
            <v>1596.336</v>
          </cell>
          <cell r="M938" t="str">
            <v>SPECFIT</v>
          </cell>
          <cell r="N938" t="str">
            <v>(80)8202418</v>
          </cell>
          <cell r="O938" t="str">
            <v>BOX</v>
          </cell>
          <cell r="P938" t="str">
            <v>D</v>
          </cell>
          <cell r="Q938">
            <v>12775.811764705883</v>
          </cell>
          <cell r="R938">
            <v>13670.118588235295</v>
          </cell>
          <cell r="S938">
            <v>13362.52</v>
          </cell>
          <cell r="T938">
            <v>13362.52</v>
          </cell>
          <cell r="U938">
            <v>14297.896400000001</v>
          </cell>
          <cell r="V938">
            <v>14297.896400000001</v>
          </cell>
          <cell r="W938">
            <v>14297.896400000001</v>
          </cell>
          <cell r="X938"/>
          <cell r="Y938" t="str">
            <v/>
          </cell>
          <cell r="Z938">
            <v>1080</v>
          </cell>
          <cell r="AA938">
            <v>0</v>
          </cell>
          <cell r="AB938">
            <v>0</v>
          </cell>
          <cell r="AC938">
            <v>0</v>
          </cell>
          <cell r="AD938">
            <v>0</v>
          </cell>
          <cell r="AE938"/>
          <cell r="AF938" t="e">
            <v>#N/A</v>
          </cell>
        </row>
        <row r="939">
          <cell r="A939" t="str">
            <v>ACTIVE</v>
          </cell>
          <cell r="B939" t="str">
            <v>37-1075</v>
          </cell>
          <cell r="C939">
            <v>28860374</v>
          </cell>
          <cell r="D939" t="str">
            <v>37-1075</v>
          </cell>
          <cell r="E939" t="str">
            <v>SDR 26</v>
          </cell>
          <cell r="F939" t="str">
            <v>24X21 TEE GXGXG SDR26</v>
          </cell>
          <cell r="G939">
            <v>133.65</v>
          </cell>
          <cell r="H939">
            <v>60.622570800000005</v>
          </cell>
          <cell r="I939">
            <v>1</v>
          </cell>
          <cell r="J939">
            <v>1</v>
          </cell>
          <cell r="K939">
            <v>15468.251700000001</v>
          </cell>
          <cell r="L939">
            <v>1644.7652</v>
          </cell>
          <cell r="M939" t="str">
            <v>SPECFIT</v>
          </cell>
          <cell r="N939" t="str">
            <v>(80)8202421</v>
          </cell>
          <cell r="O939" t="str">
            <v>BOX</v>
          </cell>
          <cell r="P939" t="str">
            <v>D</v>
          </cell>
          <cell r="Q939">
            <v>13821.564705882352</v>
          </cell>
          <cell r="R939">
            <v>14789.074235294118</v>
          </cell>
          <cell r="S939">
            <v>14456.31</v>
          </cell>
          <cell r="T939">
            <v>14456.31</v>
          </cell>
          <cell r="U939">
            <v>15468.251700000001</v>
          </cell>
          <cell r="V939">
            <v>15468.251700000001</v>
          </cell>
          <cell r="W939">
            <v>15468.251700000001</v>
          </cell>
          <cell r="X939"/>
          <cell r="Y939" t="str">
            <v/>
          </cell>
          <cell r="Z939">
            <v>1081</v>
          </cell>
          <cell r="AA939">
            <v>0</v>
          </cell>
          <cell r="AB939">
            <v>0</v>
          </cell>
          <cell r="AC939">
            <v>0</v>
          </cell>
          <cell r="AD939">
            <v>0</v>
          </cell>
          <cell r="AE939"/>
          <cell r="AF939" t="e">
            <v>#N/A</v>
          </cell>
        </row>
        <row r="940">
          <cell r="A940" t="str">
            <v>ACTIVE</v>
          </cell>
          <cell r="B940" t="str">
            <v>37-1076</v>
          </cell>
          <cell r="C940">
            <v>28860382</v>
          </cell>
          <cell r="D940" t="str">
            <v>37-1076</v>
          </cell>
          <cell r="E940" t="str">
            <v>SDR 26</v>
          </cell>
          <cell r="F940" t="str">
            <v>24 TEE GXGXG SDR26</v>
          </cell>
          <cell r="G940">
            <v>155.25</v>
          </cell>
          <cell r="H940">
            <v>70.420158000000001</v>
          </cell>
          <cell r="I940">
            <v>1</v>
          </cell>
          <cell r="J940">
            <v>1</v>
          </cell>
          <cell r="K940">
            <v>19006.559799999999</v>
          </cell>
          <cell r="L940">
            <v>2020.9992999999999</v>
          </cell>
          <cell r="M940" t="str">
            <v>SPECFIT</v>
          </cell>
          <cell r="N940" t="str">
            <v>(80)82024</v>
          </cell>
          <cell r="O940" t="str">
            <v>BOX</v>
          </cell>
          <cell r="P940" t="str">
            <v>D</v>
          </cell>
          <cell r="Q940">
            <v>16983.188235294117</v>
          </cell>
          <cell r="R940">
            <v>18172.011411764706</v>
          </cell>
          <cell r="S940">
            <v>17763.14</v>
          </cell>
          <cell r="T940">
            <v>17763.14</v>
          </cell>
          <cell r="U940">
            <v>19006.559799999999</v>
          </cell>
          <cell r="V940">
            <v>19006.559799999999</v>
          </cell>
          <cell r="W940">
            <v>19006.559799999999</v>
          </cell>
          <cell r="X940"/>
          <cell r="Y940" t="str">
            <v/>
          </cell>
          <cell r="Z940">
            <v>1082</v>
          </cell>
          <cell r="AA940">
            <v>0</v>
          </cell>
          <cell r="AB940">
            <v>0</v>
          </cell>
          <cell r="AC940">
            <v>0</v>
          </cell>
          <cell r="AD940">
            <v>0</v>
          </cell>
          <cell r="AE940"/>
          <cell r="AF940" t="e">
            <v>#N/A</v>
          </cell>
        </row>
        <row r="941">
          <cell r="A941" t="str">
            <v>ACTIVE</v>
          </cell>
          <cell r="B941" t="str">
            <v>37-1077</v>
          </cell>
          <cell r="C941">
            <v>28860390</v>
          </cell>
          <cell r="D941" t="str">
            <v>37-1077</v>
          </cell>
          <cell r="E941" t="str">
            <v>SDR 26</v>
          </cell>
          <cell r="F941" t="str">
            <v>27X4 TEE GXGXG SDR26</v>
          </cell>
          <cell r="G941">
            <v>101.7</v>
          </cell>
          <cell r="H941">
            <v>46.130306400000002</v>
          </cell>
          <cell r="I941">
            <v>1</v>
          </cell>
          <cell r="J941">
            <v>1</v>
          </cell>
          <cell r="K941">
            <v>9196.0102268543778</v>
          </cell>
          <cell r="L941">
            <v>977.82709999999997</v>
          </cell>
          <cell r="M941" t="str">
            <v>SPECFIT</v>
          </cell>
          <cell r="N941" t="str">
            <v>(80)820274</v>
          </cell>
          <cell r="O941" t="str">
            <v>BOX</v>
          </cell>
          <cell r="P941" t="str">
            <v>D</v>
          </cell>
          <cell r="Q941">
            <v>8217.0352941176461</v>
          </cell>
          <cell r="R941">
            <v>8792.2277647058818</v>
          </cell>
          <cell r="S941">
            <v>8594.4020811723149</v>
          </cell>
          <cell r="T941">
            <v>8594.4020811723149</v>
          </cell>
          <cell r="U941">
            <v>9196.0102268543778</v>
          </cell>
          <cell r="V941">
            <v>9196.0102268543778</v>
          </cell>
          <cell r="W941">
            <v>9196.0102268543778</v>
          </cell>
          <cell r="X941"/>
          <cell r="Y941" t="str">
            <v/>
          </cell>
          <cell r="Z941">
            <v>1083</v>
          </cell>
          <cell r="AA941">
            <v>0</v>
          </cell>
          <cell r="AB941">
            <v>0</v>
          </cell>
          <cell r="AC941">
            <v>0</v>
          </cell>
          <cell r="AD941">
            <v>0</v>
          </cell>
          <cell r="AE941"/>
          <cell r="AF941" t="e">
            <v>#N/A</v>
          </cell>
        </row>
        <row r="942">
          <cell r="A942" t="str">
            <v>ACTIVE</v>
          </cell>
          <cell r="B942" t="str">
            <v>37-1078</v>
          </cell>
          <cell r="C942">
            <v>28860404</v>
          </cell>
          <cell r="D942" t="str">
            <v>37-1078</v>
          </cell>
          <cell r="E942" t="str">
            <v>SDR 26</v>
          </cell>
          <cell r="F942" t="str">
            <v>27X6 TEE GXGXG SDR26</v>
          </cell>
          <cell r="G942">
            <v>106.65</v>
          </cell>
          <cell r="H942">
            <v>48.375586800000001</v>
          </cell>
          <cell r="I942">
            <v>1</v>
          </cell>
          <cell r="J942">
            <v>1</v>
          </cell>
          <cell r="K942">
            <v>9251.1245643707152</v>
          </cell>
          <cell r="L942">
            <v>983.68709999999999</v>
          </cell>
          <cell r="M942" t="str">
            <v>SPECFIT</v>
          </cell>
          <cell r="N942" t="str">
            <v>(80)820276</v>
          </cell>
          <cell r="O942" t="str">
            <v>BOX</v>
          </cell>
          <cell r="P942" t="str">
            <v>D</v>
          </cell>
          <cell r="Q942">
            <v>8266.2823529411762</v>
          </cell>
          <cell r="R942">
            <v>8844.9221176470583</v>
          </cell>
          <cell r="S942">
            <v>8645.9108078230984</v>
          </cell>
          <cell r="T942">
            <v>8645.9108078230984</v>
          </cell>
          <cell r="U942">
            <v>9251.1245643707152</v>
          </cell>
          <cell r="V942">
            <v>9251.1245643707152</v>
          </cell>
          <cell r="W942">
            <v>9251.1245643707152</v>
          </cell>
          <cell r="X942"/>
          <cell r="Y942" t="str">
            <v/>
          </cell>
          <cell r="Z942">
            <v>1084</v>
          </cell>
          <cell r="AA942">
            <v>0</v>
          </cell>
          <cell r="AB942">
            <v>0</v>
          </cell>
          <cell r="AC942">
            <v>0</v>
          </cell>
          <cell r="AD942">
            <v>0</v>
          </cell>
          <cell r="AE942"/>
          <cell r="AF942" t="e">
            <v>#N/A</v>
          </cell>
        </row>
        <row r="943">
          <cell r="A943" t="str">
            <v>ACTIVE</v>
          </cell>
          <cell r="B943" t="str">
            <v>37-1079</v>
          </cell>
          <cell r="C943">
            <v>28860412</v>
          </cell>
          <cell r="D943" t="str">
            <v>37-1079</v>
          </cell>
          <cell r="E943" t="str">
            <v>SDR 26</v>
          </cell>
          <cell r="F943" t="str">
            <v>27X8 TEE GXGXG SDR26</v>
          </cell>
          <cell r="G943">
            <v>113.4</v>
          </cell>
          <cell r="H943">
            <v>51.4373328</v>
          </cell>
          <cell r="I943">
            <v>1</v>
          </cell>
          <cell r="J943">
            <v>1</v>
          </cell>
          <cell r="K943">
            <v>10560.689149269832</v>
          </cell>
          <cell r="L943">
            <v>1122.9348</v>
          </cell>
          <cell r="M943" t="str">
            <v>SPECFIT</v>
          </cell>
          <cell r="N943" t="str">
            <v>(80)820278</v>
          </cell>
          <cell r="O943" t="str">
            <v>BOX</v>
          </cell>
          <cell r="P943" t="str">
            <v>D</v>
          </cell>
          <cell r="Q943">
            <v>9436.4352941176476</v>
          </cell>
          <cell r="R943">
            <v>10096.985764705883</v>
          </cell>
          <cell r="S943">
            <v>9869.8029432428339</v>
          </cell>
          <cell r="T943">
            <v>9869.8029432428339</v>
          </cell>
          <cell r="U943">
            <v>10560.689149269832</v>
          </cell>
          <cell r="V943">
            <v>10560.689149269832</v>
          </cell>
          <cell r="W943">
            <v>10560.689149269832</v>
          </cell>
          <cell r="X943"/>
          <cell r="Y943" t="str">
            <v/>
          </cell>
          <cell r="Z943">
            <v>1085</v>
          </cell>
          <cell r="AA943">
            <v>0</v>
          </cell>
          <cell r="AB943">
            <v>0</v>
          </cell>
          <cell r="AC943">
            <v>0</v>
          </cell>
          <cell r="AD943">
            <v>0</v>
          </cell>
          <cell r="AE943"/>
          <cell r="AF943" t="e">
            <v>#N/A</v>
          </cell>
        </row>
        <row r="944">
          <cell r="A944" t="str">
            <v>ACTIVE</v>
          </cell>
          <cell r="B944" t="str">
            <v>37-1080</v>
          </cell>
          <cell r="C944">
            <v>28860420</v>
          </cell>
          <cell r="D944" t="str">
            <v>37-1080</v>
          </cell>
          <cell r="E944" t="str">
            <v>SDR 26</v>
          </cell>
          <cell r="F944" t="str">
            <v>27X10 TEE GXGXG SDR26</v>
          </cell>
          <cell r="G944">
            <v>119.25</v>
          </cell>
          <cell r="H944">
            <v>54.090845999999999</v>
          </cell>
          <cell r="I944">
            <v>1</v>
          </cell>
          <cell r="J944">
            <v>1</v>
          </cell>
          <cell r="K944">
            <v>11107.355965724306</v>
          </cell>
          <cell r="L944">
            <v>1181.0626</v>
          </cell>
          <cell r="M944" t="str">
            <v>SPECFIT</v>
          </cell>
          <cell r="N944" t="str">
            <v>(80)8202710</v>
          </cell>
          <cell r="O944" t="str">
            <v>BOX</v>
          </cell>
          <cell r="P944" t="str">
            <v>D</v>
          </cell>
          <cell r="Q944">
            <v>9924.9058823529413</v>
          </cell>
          <cell r="R944">
            <v>10619.649294117648</v>
          </cell>
          <cell r="S944">
            <v>10380.706510022716</v>
          </cell>
          <cell r="T944">
            <v>10380.706510022716</v>
          </cell>
          <cell r="U944">
            <v>11107.355965724306</v>
          </cell>
          <cell r="V944">
            <v>11107.355965724306</v>
          </cell>
          <cell r="W944">
            <v>11107.355965724306</v>
          </cell>
          <cell r="X944"/>
          <cell r="Y944" t="str">
            <v/>
          </cell>
          <cell r="Z944">
            <v>1086</v>
          </cell>
          <cell r="AA944">
            <v>0</v>
          </cell>
          <cell r="AB944">
            <v>0</v>
          </cell>
          <cell r="AC944">
            <v>0</v>
          </cell>
          <cell r="AD944">
            <v>0</v>
          </cell>
          <cell r="AE944"/>
          <cell r="AF944" t="e">
            <v>#N/A</v>
          </cell>
        </row>
        <row r="945">
          <cell r="A945" t="str">
            <v>ACTIVE</v>
          </cell>
          <cell r="B945" t="str">
            <v>37-1081</v>
          </cell>
          <cell r="C945">
            <v>28860439</v>
          </cell>
          <cell r="D945" t="str">
            <v>37-1081</v>
          </cell>
          <cell r="E945" t="str">
            <v>SDR 26</v>
          </cell>
          <cell r="F945" t="str">
            <v>27X12 TEE GXGXG SDR26</v>
          </cell>
          <cell r="G945">
            <v>126</v>
          </cell>
          <cell r="H945">
            <v>57.152591999999999</v>
          </cell>
          <cell r="I945">
            <v>1</v>
          </cell>
          <cell r="J945">
            <v>1</v>
          </cell>
          <cell r="K945">
            <v>12145.693758259205</v>
          </cell>
          <cell r="L945">
            <v>1291.4712</v>
          </cell>
          <cell r="M945" t="str">
            <v>SPECFIT</v>
          </cell>
          <cell r="N945" t="str">
            <v>(80)8202712</v>
          </cell>
          <cell r="O945" t="str">
            <v>BOX</v>
          </cell>
          <cell r="P945" t="str">
            <v>D</v>
          </cell>
          <cell r="Q945">
            <v>10852.705882352941</v>
          </cell>
          <cell r="R945">
            <v>11612.395294117647</v>
          </cell>
          <cell r="S945">
            <v>11351.11566192449</v>
          </cell>
          <cell r="T945">
            <v>11351.11566192449</v>
          </cell>
          <cell r="U945">
            <v>12145.693758259205</v>
          </cell>
          <cell r="V945">
            <v>12145.693758259205</v>
          </cell>
          <cell r="W945">
            <v>12145.693758259205</v>
          </cell>
          <cell r="X945"/>
          <cell r="Y945" t="str">
            <v/>
          </cell>
          <cell r="Z945">
            <v>1087</v>
          </cell>
          <cell r="AA945">
            <v>0</v>
          </cell>
          <cell r="AB945">
            <v>0</v>
          </cell>
          <cell r="AC945">
            <v>0</v>
          </cell>
          <cell r="AD945">
            <v>0</v>
          </cell>
          <cell r="AE945"/>
          <cell r="AF945" t="e">
            <v>#N/A</v>
          </cell>
        </row>
        <row r="946">
          <cell r="A946" t="str">
            <v>ACTIVE</v>
          </cell>
          <cell r="B946" t="str">
            <v>37-1082</v>
          </cell>
          <cell r="C946">
            <v>28860447</v>
          </cell>
          <cell r="D946" t="str">
            <v>37-1082</v>
          </cell>
          <cell r="E946" t="str">
            <v>SDR 26</v>
          </cell>
          <cell r="F946" t="str">
            <v>27X15 TEE GXGXG SDR26</v>
          </cell>
          <cell r="G946">
            <v>137.25</v>
          </cell>
          <cell r="H946">
            <v>62.255502</v>
          </cell>
          <cell r="I946">
            <v>1</v>
          </cell>
          <cell r="J946">
            <v>1</v>
          </cell>
          <cell r="K946">
            <v>13711.199004166476</v>
          </cell>
          <cell r="L946">
            <v>1329.7574850000001</v>
          </cell>
          <cell r="M946" t="str">
            <v>SPECFIT</v>
          </cell>
          <cell r="N946" t="str">
            <v>(80)8202715</v>
          </cell>
          <cell r="O946" t="str">
            <v>BOX</v>
          </cell>
          <cell r="P946" t="str">
            <v>D</v>
          </cell>
          <cell r="Q946">
            <v>12251.552941176471</v>
          </cell>
          <cell r="R946">
            <v>13109.161647058825</v>
          </cell>
          <cell r="S946">
            <v>12814.204676791098</v>
          </cell>
          <cell r="T946">
            <v>12814.204676791098</v>
          </cell>
          <cell r="U946">
            <v>13711.199004166476</v>
          </cell>
          <cell r="V946">
            <v>13711.199004166476</v>
          </cell>
          <cell r="W946">
            <v>13711.199004166476</v>
          </cell>
          <cell r="X946"/>
          <cell r="Y946" t="str">
            <v/>
          </cell>
          <cell r="Z946">
            <v>1088</v>
          </cell>
          <cell r="AA946">
            <v>0</v>
          </cell>
          <cell r="AB946">
            <v>0</v>
          </cell>
          <cell r="AC946">
            <v>0</v>
          </cell>
          <cell r="AD946">
            <v>0</v>
          </cell>
          <cell r="AE946"/>
          <cell r="AF946" t="e">
            <v>#N/A</v>
          </cell>
        </row>
        <row r="947">
          <cell r="A947" t="str">
            <v>ACTIVE</v>
          </cell>
          <cell r="B947" t="str">
            <v>37-1083</v>
          </cell>
          <cell r="C947">
            <v>28860455</v>
          </cell>
          <cell r="D947" t="str">
            <v>37-1083</v>
          </cell>
          <cell r="E947" t="str">
            <v>SDR 26</v>
          </cell>
          <cell r="F947" t="str">
            <v>27X18 TEE GXGXG SDR26</v>
          </cell>
          <cell r="G947">
            <v>152.55000000000001</v>
          </cell>
          <cell r="H947">
            <v>69.195459600000007</v>
          </cell>
          <cell r="I947">
            <v>1</v>
          </cell>
          <cell r="J947">
            <v>1</v>
          </cell>
          <cell r="K947">
            <v>14049.903335893145</v>
          </cell>
          <cell r="L947">
            <v>1493.9494</v>
          </cell>
          <cell r="M947" t="str">
            <v>SPECFIT</v>
          </cell>
          <cell r="N947" t="str">
            <v>(80)8202718</v>
          </cell>
          <cell r="O947" t="str">
            <v>BOX</v>
          </cell>
          <cell r="P947" t="str">
            <v>D</v>
          </cell>
          <cell r="Q947">
            <v>12554.2</v>
          </cell>
          <cell r="R947">
            <v>13432.994000000002</v>
          </cell>
          <cell r="S947">
            <v>13130.750781208546</v>
          </cell>
          <cell r="T947">
            <v>13130.750781208546</v>
          </cell>
          <cell r="U947">
            <v>14049.903335893145</v>
          </cell>
          <cell r="V947">
            <v>14049.903335893145</v>
          </cell>
          <cell r="W947">
            <v>14049.903335893145</v>
          </cell>
          <cell r="X947"/>
          <cell r="Y947" t="str">
            <v/>
          </cell>
          <cell r="Z947">
            <v>1089</v>
          </cell>
          <cell r="AA947">
            <v>0</v>
          </cell>
          <cell r="AB947">
            <v>0</v>
          </cell>
          <cell r="AC947">
            <v>0</v>
          </cell>
          <cell r="AD947">
            <v>0</v>
          </cell>
          <cell r="AE947"/>
          <cell r="AF947" t="e">
            <v>#N/A</v>
          </cell>
        </row>
        <row r="948">
          <cell r="A948" t="str">
            <v>ACTIVE</v>
          </cell>
          <cell r="B948" t="str">
            <v>37-1084</v>
          </cell>
          <cell r="C948">
            <v>28860463</v>
          </cell>
          <cell r="D948" t="str">
            <v>37-1084</v>
          </cell>
          <cell r="E948" t="str">
            <v>SDR 26</v>
          </cell>
          <cell r="F948" t="str">
            <v>27X21 TEE GXGXG SDR26</v>
          </cell>
          <cell r="G948">
            <v>171</v>
          </cell>
          <cell r="H948">
            <v>77.564232000000004</v>
          </cell>
          <cell r="I948">
            <v>1</v>
          </cell>
          <cell r="J948">
            <v>1</v>
          </cell>
          <cell r="K948">
            <v>14470.541858342263</v>
          </cell>
          <cell r="L948">
            <v>1538.6760999999999</v>
          </cell>
          <cell r="M948" t="str">
            <v>SPECFIT</v>
          </cell>
          <cell r="N948" t="str">
            <v>(80)8202721</v>
          </cell>
          <cell r="O948" t="str">
            <v>BOX</v>
          </cell>
          <cell r="P948" t="str">
            <v>D</v>
          </cell>
          <cell r="Q948">
            <v>12930.058823529411</v>
          </cell>
          <cell r="R948">
            <v>13835.16294117647</v>
          </cell>
          <cell r="S948">
            <v>13523.870895646975</v>
          </cell>
          <cell r="T948">
            <v>13523.870895646975</v>
          </cell>
          <cell r="U948">
            <v>14470.541858342263</v>
          </cell>
          <cell r="V948">
            <v>14470.541858342263</v>
          </cell>
          <cell r="W948">
            <v>14470.541858342263</v>
          </cell>
          <cell r="X948"/>
          <cell r="Y948" t="str">
            <v/>
          </cell>
          <cell r="Z948">
            <v>1090</v>
          </cell>
          <cell r="AA948">
            <v>0</v>
          </cell>
          <cell r="AB948">
            <v>0</v>
          </cell>
          <cell r="AC948">
            <v>0</v>
          </cell>
          <cell r="AD948">
            <v>0</v>
          </cell>
          <cell r="AE948"/>
          <cell r="AF948" t="e">
            <v>#N/A</v>
          </cell>
        </row>
        <row r="949">
          <cell r="A949" t="str">
            <v>ACTIVE</v>
          </cell>
          <cell r="B949" t="str">
            <v>37-1085</v>
          </cell>
          <cell r="C949">
            <v>28860471</v>
          </cell>
          <cell r="D949" t="str">
            <v>37-1085</v>
          </cell>
          <cell r="E949" t="str">
            <v>SDR 26</v>
          </cell>
          <cell r="F949" t="str">
            <v>27X24 TEE GXGXG SDR26</v>
          </cell>
          <cell r="G949">
            <v>180.45</v>
          </cell>
          <cell r="H949">
            <v>81.850676399999998</v>
          </cell>
          <cell r="I949">
            <v>1</v>
          </cell>
          <cell r="J949">
            <v>1</v>
          </cell>
          <cell r="K949">
            <v>17904.088720785196</v>
          </cell>
          <cell r="L949">
            <v>1903.7715000000001</v>
          </cell>
          <cell r="M949" t="str">
            <v>SPECFIT</v>
          </cell>
          <cell r="N949" t="str">
            <v>(80)8202724</v>
          </cell>
          <cell r="O949" t="str">
            <v>BOX</v>
          </cell>
          <cell r="P949" t="str">
            <v>D</v>
          </cell>
          <cell r="Q949">
            <v>15998.082352941177</v>
          </cell>
          <cell r="R949">
            <v>17117.948117647062</v>
          </cell>
          <cell r="S949">
            <v>16732.79319699551</v>
          </cell>
          <cell r="T949">
            <v>16732.79319699551</v>
          </cell>
          <cell r="U949">
            <v>17904.088720785196</v>
          </cell>
          <cell r="V949">
            <v>17904.088720785196</v>
          </cell>
          <cell r="W949">
            <v>17904.088720785196</v>
          </cell>
          <cell r="X949"/>
          <cell r="Y949" t="str">
            <v/>
          </cell>
          <cell r="Z949">
            <v>1091</v>
          </cell>
          <cell r="AA949">
            <v>0</v>
          </cell>
          <cell r="AB949">
            <v>0</v>
          </cell>
          <cell r="AC949">
            <v>0</v>
          </cell>
          <cell r="AD949">
            <v>0</v>
          </cell>
          <cell r="AE949"/>
          <cell r="AF949" t="e">
            <v>#N/A</v>
          </cell>
        </row>
        <row r="950">
          <cell r="A950" t="str">
            <v>ACTIVE</v>
          </cell>
          <cell r="B950" t="str">
            <v>37-1086</v>
          </cell>
          <cell r="C950">
            <v>28860480</v>
          </cell>
          <cell r="D950" t="str">
            <v>37-1086</v>
          </cell>
          <cell r="E950" t="str">
            <v>SDR 26</v>
          </cell>
          <cell r="F950" t="str">
            <v>27 TEE GXGXG SDR26</v>
          </cell>
          <cell r="G950">
            <v>213.3</v>
          </cell>
          <cell r="H950">
            <v>96.751173600000001</v>
          </cell>
          <cell r="I950">
            <v>1</v>
          </cell>
          <cell r="J950">
            <v>1</v>
          </cell>
          <cell r="K950">
            <v>18410.571839652501</v>
          </cell>
          <cell r="L950">
            <v>1957.6261</v>
          </cell>
          <cell r="M950" t="str">
            <v>SPECFIT</v>
          </cell>
          <cell r="N950" t="str">
            <v>(80)82027</v>
          </cell>
          <cell r="O950" t="str">
            <v>BOX</v>
          </cell>
          <cell r="P950" t="str">
            <v>D</v>
          </cell>
          <cell r="Q950">
            <v>16450.647058823528</v>
          </cell>
          <cell r="R950">
            <v>17602.192352941176</v>
          </cell>
          <cell r="S950">
            <v>17206.14190621729</v>
          </cell>
          <cell r="T950">
            <v>17206.14190621729</v>
          </cell>
          <cell r="U950">
            <v>18410.571839652501</v>
          </cell>
          <cell r="V950">
            <v>18410.571839652501</v>
          </cell>
          <cell r="W950">
            <v>18410.571839652501</v>
          </cell>
          <cell r="X950"/>
          <cell r="Y950" t="str">
            <v/>
          </cell>
          <cell r="Z950">
            <v>1092</v>
          </cell>
          <cell r="AA950">
            <v>0</v>
          </cell>
          <cell r="AB950">
            <v>0</v>
          </cell>
          <cell r="AC950">
            <v>0</v>
          </cell>
          <cell r="AD950">
            <v>0</v>
          </cell>
          <cell r="AE950"/>
          <cell r="AF950" t="e">
            <v>#N/A</v>
          </cell>
        </row>
        <row r="951">
          <cell r="A951" t="str">
            <v>ACTIVE</v>
          </cell>
          <cell r="B951" t="str">
            <v>37-1087</v>
          </cell>
          <cell r="C951">
            <v>28860498</v>
          </cell>
          <cell r="D951" t="str">
            <v>37-1087</v>
          </cell>
          <cell r="E951" t="str">
            <v>SDR 26</v>
          </cell>
          <cell r="F951" t="str">
            <v>30X4 TEE GXGXG SDR26</v>
          </cell>
          <cell r="G951">
            <v>168.75</v>
          </cell>
          <cell r="H951">
            <v>76.54365</v>
          </cell>
          <cell r="I951">
            <v>1</v>
          </cell>
          <cell r="J951">
            <v>1</v>
          </cell>
          <cell r="K951">
            <v>11817.404008705356</v>
          </cell>
          <cell r="L951">
            <v>1256.5631000000001</v>
          </cell>
          <cell r="M951" t="str">
            <v>SPECFIT</v>
          </cell>
          <cell r="N951" t="str">
            <v>(80)820304</v>
          </cell>
          <cell r="O951" t="str">
            <v>BOX</v>
          </cell>
          <cell r="P951" t="str">
            <v>D</v>
          </cell>
          <cell r="Q951">
            <v>10559.364705882352</v>
          </cell>
          <cell r="R951">
            <v>11298.520235294118</v>
          </cell>
          <cell r="S951">
            <v>11044.302811874164</v>
          </cell>
          <cell r="T951">
            <v>11044.302811874164</v>
          </cell>
          <cell r="U951">
            <v>11817.404008705356</v>
          </cell>
          <cell r="V951">
            <v>11817.404008705356</v>
          </cell>
          <cell r="W951">
            <v>11817.404008705356</v>
          </cell>
          <cell r="X951"/>
          <cell r="Y951" t="str">
            <v/>
          </cell>
          <cell r="Z951">
            <v>1093</v>
          </cell>
          <cell r="AA951">
            <v>0</v>
          </cell>
          <cell r="AB951">
            <v>0</v>
          </cell>
          <cell r="AC951">
            <v>0</v>
          </cell>
          <cell r="AD951">
            <v>0</v>
          </cell>
          <cell r="AE951"/>
          <cell r="AF951" t="e">
            <v>#N/A</v>
          </cell>
        </row>
        <row r="952">
          <cell r="A952" t="str">
            <v>ACTIVE</v>
          </cell>
          <cell r="B952" t="str">
            <v>37-1088</v>
          </cell>
          <cell r="C952">
            <v>28860501</v>
          </cell>
          <cell r="D952" t="str">
            <v>37-1088</v>
          </cell>
          <cell r="E952" t="str">
            <v>SDR 26</v>
          </cell>
          <cell r="F952" t="str">
            <v>30X6 TEE GXGXG SDR26</v>
          </cell>
          <cell r="G952">
            <v>175.95</v>
          </cell>
          <cell r="H952">
            <v>79.809512399999988</v>
          </cell>
          <cell r="I952">
            <v>1</v>
          </cell>
          <cell r="J952">
            <v>1</v>
          </cell>
          <cell r="K952">
            <v>11888.225800750362</v>
          </cell>
          <cell r="L952">
            <v>1264.095</v>
          </cell>
          <cell r="M952" t="str">
            <v>SPECFIT</v>
          </cell>
          <cell r="N952" t="str">
            <v>(80)820306</v>
          </cell>
          <cell r="O952" t="str">
            <v>BOX</v>
          </cell>
          <cell r="P952" t="str">
            <v>D</v>
          </cell>
          <cell r="Q952">
            <v>10622.64705882353</v>
          </cell>
          <cell r="R952">
            <v>11366.232352941177</v>
          </cell>
          <cell r="S952">
            <v>11110.491402570431</v>
          </cell>
          <cell r="T952">
            <v>11110.491402570431</v>
          </cell>
          <cell r="U952">
            <v>11888.225800750362</v>
          </cell>
          <cell r="V952">
            <v>11888.225800750362</v>
          </cell>
          <cell r="W952">
            <v>11888.225800750362</v>
          </cell>
          <cell r="X952"/>
          <cell r="Y952" t="str">
            <v/>
          </cell>
          <cell r="Z952">
            <v>1094</v>
          </cell>
          <cell r="AA952">
            <v>0</v>
          </cell>
          <cell r="AB952">
            <v>0</v>
          </cell>
          <cell r="AC952">
            <v>0</v>
          </cell>
          <cell r="AD952">
            <v>0</v>
          </cell>
          <cell r="AE952"/>
          <cell r="AF952" t="e">
            <v>#N/A</v>
          </cell>
        </row>
        <row r="953">
          <cell r="A953" t="str">
            <v>ACTIVE</v>
          </cell>
          <cell r="B953" t="str">
            <v>37-1089</v>
          </cell>
          <cell r="C953">
            <v>28860510</v>
          </cell>
          <cell r="D953" t="str">
            <v>37-1089</v>
          </cell>
          <cell r="E953" t="str">
            <v>SDR 26</v>
          </cell>
          <cell r="F953" t="str">
            <v>30X8 TEE GXGXG SDR26</v>
          </cell>
          <cell r="G953">
            <v>184.95</v>
          </cell>
          <cell r="H953">
            <v>83.891840399999992</v>
          </cell>
          <cell r="I953">
            <v>1</v>
          </cell>
          <cell r="J953">
            <v>1</v>
          </cell>
          <cell r="K953">
            <v>13570.806223245136</v>
          </cell>
          <cell r="L953">
            <v>1443.0054</v>
          </cell>
          <cell r="M953" t="str">
            <v>SPECFIT</v>
          </cell>
          <cell r="N953" t="str">
            <v>(80)820308</v>
          </cell>
          <cell r="O953" t="str">
            <v>BOX</v>
          </cell>
          <cell r="P953" t="str">
            <v>D</v>
          </cell>
          <cell r="Q953">
            <v>12126.105882352942</v>
          </cell>
          <cell r="R953">
            <v>12974.933294117649</v>
          </cell>
          <cell r="S953">
            <v>12682.996470322556</v>
          </cell>
          <cell r="T953">
            <v>12682.996470322556</v>
          </cell>
          <cell r="U953">
            <v>13570.806223245136</v>
          </cell>
          <cell r="V953">
            <v>13570.806223245136</v>
          </cell>
          <cell r="W953">
            <v>13570.806223245136</v>
          </cell>
          <cell r="X953"/>
          <cell r="Y953" t="str">
            <v/>
          </cell>
          <cell r="Z953">
            <v>1095</v>
          </cell>
          <cell r="AA953">
            <v>0</v>
          </cell>
          <cell r="AB953">
            <v>0</v>
          </cell>
          <cell r="AC953">
            <v>0</v>
          </cell>
          <cell r="AD953">
            <v>0</v>
          </cell>
          <cell r="AE953"/>
          <cell r="AF953" t="e">
            <v>#N/A</v>
          </cell>
        </row>
        <row r="954">
          <cell r="A954" t="str">
            <v>ACTIVE</v>
          </cell>
          <cell r="B954" t="str">
            <v>37-1090</v>
          </cell>
          <cell r="C954">
            <v>28860528</v>
          </cell>
          <cell r="D954" t="str">
            <v>37-1090</v>
          </cell>
          <cell r="E954" t="str">
            <v>SDR 26</v>
          </cell>
          <cell r="F954" t="str">
            <v>30X10 TEE GXGXG SDR26</v>
          </cell>
          <cell r="G954">
            <v>195.75</v>
          </cell>
          <cell r="H954">
            <v>88.790633999999997</v>
          </cell>
          <cell r="I954">
            <v>1</v>
          </cell>
          <cell r="J954">
            <v>1</v>
          </cell>
          <cell r="K954">
            <v>14273.362613563313</v>
          </cell>
          <cell r="L954">
            <v>1517.7097000000001</v>
          </cell>
          <cell r="M954" t="str">
            <v>SPECFIT</v>
          </cell>
          <cell r="N954" t="str">
            <v>(80)8203010</v>
          </cell>
          <cell r="O954" t="str">
            <v>BOX</v>
          </cell>
          <cell r="P954" t="str">
            <v>D</v>
          </cell>
          <cell r="Q954">
            <v>12753.870588235295</v>
          </cell>
          <cell r="R954">
            <v>13646.641529411767</v>
          </cell>
          <cell r="S954">
            <v>13339.591227629264</v>
          </cell>
          <cell r="T954">
            <v>13339.591227629264</v>
          </cell>
          <cell r="U954">
            <v>14273.362613563313</v>
          </cell>
          <cell r="V954">
            <v>14273.362613563313</v>
          </cell>
          <cell r="W954">
            <v>14273.362613563313</v>
          </cell>
          <cell r="X954"/>
          <cell r="Y954" t="str">
            <v/>
          </cell>
          <cell r="Z954">
            <v>1096</v>
          </cell>
          <cell r="AA954">
            <v>0</v>
          </cell>
          <cell r="AB954">
            <v>0</v>
          </cell>
          <cell r="AC954">
            <v>0</v>
          </cell>
          <cell r="AD954">
            <v>0</v>
          </cell>
          <cell r="AE954"/>
          <cell r="AF954" t="e">
            <v>#N/A</v>
          </cell>
        </row>
        <row r="955">
          <cell r="A955" t="str">
            <v>ACTIVE</v>
          </cell>
          <cell r="B955" t="str">
            <v>37-1091</v>
          </cell>
          <cell r="C955">
            <v>28860536</v>
          </cell>
          <cell r="D955" t="str">
            <v>37-1091</v>
          </cell>
          <cell r="E955" t="str">
            <v>SDR 26</v>
          </cell>
          <cell r="F955" t="str">
            <v>30X12 TEE GXGXG SDR26</v>
          </cell>
          <cell r="G955">
            <v>204.75</v>
          </cell>
          <cell r="H955">
            <v>92.872962000000001</v>
          </cell>
          <cell r="I955">
            <v>1</v>
          </cell>
          <cell r="J955">
            <v>1</v>
          </cell>
          <cell r="K955">
            <v>15607.745766598666</v>
          </cell>
          <cell r="L955">
            <v>1659.5976000000001</v>
          </cell>
          <cell r="M955" t="str">
            <v>SPECFIT</v>
          </cell>
          <cell r="N955" t="str">
            <v>(80)8203012</v>
          </cell>
          <cell r="O955" t="str">
            <v>BOX</v>
          </cell>
          <cell r="P955" t="str">
            <v>D</v>
          </cell>
          <cell r="Q955">
            <v>13946.2</v>
          </cell>
          <cell r="R955">
            <v>14922.434000000001</v>
          </cell>
          <cell r="S955">
            <v>14586.678286540808</v>
          </cell>
          <cell r="T955">
            <v>14586.678286540808</v>
          </cell>
          <cell r="U955">
            <v>15607.745766598666</v>
          </cell>
          <cell r="V955">
            <v>15607.745766598666</v>
          </cell>
          <cell r="W955">
            <v>15607.745766598666</v>
          </cell>
          <cell r="X955"/>
          <cell r="Y955" t="str">
            <v/>
          </cell>
          <cell r="Z955">
            <v>1097</v>
          </cell>
          <cell r="AA955">
            <v>0</v>
          </cell>
          <cell r="AB955">
            <v>0</v>
          </cell>
          <cell r="AC955">
            <v>0</v>
          </cell>
          <cell r="AD955">
            <v>0</v>
          </cell>
          <cell r="AE955"/>
          <cell r="AF955" t="e">
            <v>#N/A</v>
          </cell>
        </row>
        <row r="956">
          <cell r="A956" t="str">
            <v>ACTIVE</v>
          </cell>
          <cell r="B956" t="str">
            <v>37-1092</v>
          </cell>
          <cell r="C956">
            <v>28860544</v>
          </cell>
          <cell r="D956" t="str">
            <v>37-1092</v>
          </cell>
          <cell r="E956" t="str">
            <v>SDR 26</v>
          </cell>
          <cell r="F956" t="str">
            <v>30X15 TEE GXGXG SDR26</v>
          </cell>
          <cell r="G956">
            <v>215.55</v>
          </cell>
          <cell r="H956">
            <v>97.771755600000006</v>
          </cell>
          <cell r="I956">
            <v>1</v>
          </cell>
          <cell r="J956">
            <v>1</v>
          </cell>
          <cell r="K956">
            <v>17619.432252294213</v>
          </cell>
          <cell r="L956">
            <v>1873.5032000000001</v>
          </cell>
          <cell r="M956" t="str">
            <v>SPECFIT</v>
          </cell>
          <cell r="N956" t="str">
            <v>(80)8203015</v>
          </cell>
          <cell r="O956" t="str">
            <v>BOX</v>
          </cell>
          <cell r="P956" t="str">
            <v>D</v>
          </cell>
          <cell r="Q956">
            <v>15743.729411764707</v>
          </cell>
          <cell r="R956">
            <v>16845.790470588239</v>
          </cell>
          <cell r="S956">
            <v>16466.759114293654</v>
          </cell>
          <cell r="T956">
            <v>16466.759114293654</v>
          </cell>
          <cell r="U956">
            <v>17619.432252294213</v>
          </cell>
          <cell r="V956">
            <v>17619.432252294213</v>
          </cell>
          <cell r="W956">
            <v>17619.432252294213</v>
          </cell>
          <cell r="X956"/>
          <cell r="Y956" t="str">
            <v/>
          </cell>
          <cell r="Z956">
            <v>1098</v>
          </cell>
          <cell r="AA956">
            <v>0</v>
          </cell>
          <cell r="AB956">
            <v>0</v>
          </cell>
          <cell r="AC956">
            <v>0</v>
          </cell>
          <cell r="AD956">
            <v>0</v>
          </cell>
          <cell r="AE956"/>
          <cell r="AF956" t="e">
            <v>#N/A</v>
          </cell>
        </row>
        <row r="957">
          <cell r="A957" t="str">
            <v>ACTIVE</v>
          </cell>
          <cell r="B957" t="str">
            <v>37-1093</v>
          </cell>
          <cell r="C957">
            <v>28860552</v>
          </cell>
          <cell r="D957" t="str">
            <v>37-1093</v>
          </cell>
          <cell r="E957" t="str">
            <v>SDR 26</v>
          </cell>
          <cell r="F957" t="str">
            <v>30X18 TEE GXGXG SDR26</v>
          </cell>
          <cell r="G957">
            <v>190.35</v>
          </cell>
          <cell r="H957">
            <v>86.341237199999995</v>
          </cell>
          <cell r="I957">
            <v>1</v>
          </cell>
          <cell r="J957">
            <v>1</v>
          </cell>
          <cell r="K957">
            <v>18054.777586737058</v>
          </cell>
          <cell r="L957">
            <v>1919.7944</v>
          </cell>
          <cell r="M957" t="str">
            <v>SPECFIT</v>
          </cell>
          <cell r="N957" t="str">
            <v>(80)8203018</v>
          </cell>
          <cell r="O957" t="str">
            <v>BOX</v>
          </cell>
          <cell r="P957" t="str">
            <v>D</v>
          </cell>
          <cell r="Q957">
            <v>16132.729411764705</v>
          </cell>
          <cell r="R957">
            <v>17262.020470588235</v>
          </cell>
          <cell r="S957">
            <v>16873.623912838371</v>
          </cell>
          <cell r="T957">
            <v>16873.623912838371</v>
          </cell>
          <cell r="U957">
            <v>18054.777586737058</v>
          </cell>
          <cell r="V957">
            <v>18054.777586737058</v>
          </cell>
          <cell r="W957">
            <v>18054.777586737058</v>
          </cell>
          <cell r="X957"/>
          <cell r="Y957" t="str">
            <v/>
          </cell>
          <cell r="Z957">
            <v>1099</v>
          </cell>
          <cell r="AA957">
            <v>0</v>
          </cell>
          <cell r="AB957">
            <v>0</v>
          </cell>
          <cell r="AC957">
            <v>0</v>
          </cell>
          <cell r="AD957">
            <v>0</v>
          </cell>
          <cell r="AE957"/>
          <cell r="AF957" t="e">
            <v>#N/A</v>
          </cell>
        </row>
        <row r="958">
          <cell r="A958" t="str">
            <v>ACTIVE</v>
          </cell>
          <cell r="B958" t="str">
            <v>37-1094</v>
          </cell>
          <cell r="C958">
            <v>28860560</v>
          </cell>
          <cell r="D958" t="str">
            <v>37-1094</v>
          </cell>
          <cell r="E958" t="str">
            <v>SDR 26</v>
          </cell>
          <cell r="F958" t="str">
            <v>30X21 TEE GXGXG SDR26</v>
          </cell>
          <cell r="G958">
            <v>253.35</v>
          </cell>
          <cell r="H958">
            <v>114.91753319999999</v>
          </cell>
          <cell r="I958">
            <v>1</v>
          </cell>
          <cell r="J958">
            <v>1</v>
          </cell>
          <cell r="K958">
            <v>18595.42738163277</v>
          </cell>
          <cell r="L958">
            <v>1977.2817</v>
          </cell>
          <cell r="M958" t="str">
            <v>SPECFIT</v>
          </cell>
          <cell r="N958" t="str">
            <v>(80)8203021</v>
          </cell>
          <cell r="O958" t="str">
            <v>BOX</v>
          </cell>
          <cell r="P958" t="str">
            <v>D</v>
          </cell>
          <cell r="Q958">
            <v>16615.823529411766</v>
          </cell>
          <cell r="R958">
            <v>17778.931176470589</v>
          </cell>
          <cell r="S958">
            <v>17378.904094983896</v>
          </cell>
          <cell r="T958">
            <v>17378.904094983896</v>
          </cell>
          <cell r="U958">
            <v>18595.42738163277</v>
          </cell>
          <cell r="V958">
            <v>18595.42738163277</v>
          </cell>
          <cell r="W958">
            <v>18595.42738163277</v>
          </cell>
          <cell r="X958"/>
          <cell r="Y958" t="str">
            <v/>
          </cell>
          <cell r="Z958">
            <v>1100</v>
          </cell>
          <cell r="AA958">
            <v>0</v>
          </cell>
          <cell r="AB958">
            <v>0</v>
          </cell>
          <cell r="AC958">
            <v>0</v>
          </cell>
          <cell r="AD958">
            <v>0</v>
          </cell>
          <cell r="AE958"/>
          <cell r="AF958" t="e">
            <v>#N/A</v>
          </cell>
        </row>
        <row r="959">
          <cell r="A959" t="str">
            <v>ACTIVE</v>
          </cell>
          <cell r="B959" t="str">
            <v>37-1095</v>
          </cell>
          <cell r="C959">
            <v>28860579</v>
          </cell>
          <cell r="D959" t="str">
            <v>37-1095</v>
          </cell>
          <cell r="E959" t="str">
            <v>SDR 26</v>
          </cell>
          <cell r="F959" t="str">
            <v>30X24 TEE GXGXG SDR26</v>
          </cell>
          <cell r="G959">
            <v>276.3</v>
          </cell>
          <cell r="H959">
            <v>125.3274696</v>
          </cell>
          <cell r="I959">
            <v>1</v>
          </cell>
          <cell r="J959" t="str">
            <v>-</v>
          </cell>
          <cell r="K959">
            <v>23007.747473083626</v>
          </cell>
          <cell r="L959">
            <v>2446.4517999999998</v>
          </cell>
          <cell r="M959" t="str">
            <v>SPECFIT</v>
          </cell>
          <cell r="N959" t="str">
            <v>(80)8203024</v>
          </cell>
          <cell r="O959" t="str">
            <v>BOX</v>
          </cell>
          <cell r="P959" t="str">
            <v>D</v>
          </cell>
          <cell r="Q959">
            <v>20558.423529411764</v>
          </cell>
          <cell r="R959">
            <v>21997.513176470587</v>
          </cell>
          <cell r="S959">
            <v>21502.567731853855</v>
          </cell>
          <cell r="T959">
            <v>21502.567731853855</v>
          </cell>
          <cell r="U959">
            <v>23007.747473083626</v>
          </cell>
          <cell r="V959">
            <v>23007.747473083626</v>
          </cell>
          <cell r="W959">
            <v>23007.747473083626</v>
          </cell>
          <cell r="X959"/>
          <cell r="Y959" t="str">
            <v/>
          </cell>
          <cell r="Z959">
            <v>1101</v>
          </cell>
          <cell r="AA959">
            <v>0</v>
          </cell>
          <cell r="AB959">
            <v>0</v>
          </cell>
          <cell r="AC959">
            <v>0</v>
          </cell>
          <cell r="AD959">
            <v>0</v>
          </cell>
          <cell r="AE959"/>
          <cell r="AF959" t="e">
            <v>#N/A</v>
          </cell>
        </row>
        <row r="960">
          <cell r="A960" t="str">
            <v>ACTIVE</v>
          </cell>
          <cell r="B960" t="str">
            <v>37-1096</v>
          </cell>
          <cell r="C960">
            <v>28860587</v>
          </cell>
          <cell r="D960" t="str">
            <v>37-1096</v>
          </cell>
          <cell r="E960" t="str">
            <v>SDR 26</v>
          </cell>
          <cell r="F960" t="str">
            <v>30X27 TEE GXGXG SDR26</v>
          </cell>
          <cell r="G960">
            <v>303.3</v>
          </cell>
          <cell r="H960">
            <v>137.5744536</v>
          </cell>
          <cell r="I960">
            <v>1</v>
          </cell>
          <cell r="J960" t="str">
            <v>-</v>
          </cell>
          <cell r="K960">
            <v>23658.204619839413</v>
          </cell>
          <cell r="L960">
            <v>2515.6163999999999</v>
          </cell>
          <cell r="M960" t="str">
            <v>SPECFIT</v>
          </cell>
          <cell r="N960" t="str">
            <v>(80)8203027</v>
          </cell>
          <cell r="O960" t="str">
            <v>BOX</v>
          </cell>
          <cell r="P960" t="str">
            <v>D</v>
          </cell>
          <cell r="Q960">
            <v>21139.635294117645</v>
          </cell>
          <cell r="R960">
            <v>22619.409764705881</v>
          </cell>
          <cell r="S960">
            <v>22110.471607326552</v>
          </cell>
          <cell r="T960">
            <v>22110.471607326552</v>
          </cell>
          <cell r="U960">
            <v>23658.204619839413</v>
          </cell>
          <cell r="V960">
            <v>23658.204619839413</v>
          </cell>
          <cell r="W960">
            <v>23658.204619839413</v>
          </cell>
          <cell r="X960"/>
          <cell r="Y960" t="str">
            <v/>
          </cell>
          <cell r="Z960">
            <v>1102</v>
          </cell>
          <cell r="AA960">
            <v>0</v>
          </cell>
          <cell r="AB960">
            <v>0</v>
          </cell>
          <cell r="AC960">
            <v>0</v>
          </cell>
          <cell r="AD960">
            <v>0</v>
          </cell>
          <cell r="AE960"/>
          <cell r="AF960" t="e">
            <v>#N/A</v>
          </cell>
        </row>
        <row r="961">
          <cell r="A961" t="str">
            <v>ACTIVE</v>
          </cell>
          <cell r="B961" t="str">
            <v>37-1097</v>
          </cell>
          <cell r="C961">
            <v>28860595</v>
          </cell>
          <cell r="D961" t="str">
            <v>37-1097</v>
          </cell>
          <cell r="E961" t="str">
            <v>SDR 26</v>
          </cell>
          <cell r="F961" t="str">
            <v>30 TEE GXGXG SDR26</v>
          </cell>
          <cell r="G961">
            <v>327.14999999999998</v>
          </cell>
          <cell r="H961">
            <v>148.3926228</v>
          </cell>
          <cell r="I961">
            <v>1</v>
          </cell>
          <cell r="J961" t="str">
            <v>-</v>
          </cell>
          <cell r="K961">
            <v>29572.844647655988</v>
          </cell>
          <cell r="L961">
            <v>3144.5302000000001</v>
          </cell>
          <cell r="M961" t="str">
            <v>SPECFIT</v>
          </cell>
          <cell r="N961" t="str">
            <v>(80)82030</v>
          </cell>
          <cell r="O961" t="str">
            <v>BOX</v>
          </cell>
          <cell r="P961" t="str">
            <v>D</v>
          </cell>
          <cell r="Q961">
            <v>26424.623529411765</v>
          </cell>
          <cell r="R961">
            <v>28274.34717647059</v>
          </cell>
          <cell r="S961">
            <v>27638.172567902791</v>
          </cell>
          <cell r="T961">
            <v>27638.172567902791</v>
          </cell>
          <cell r="U961">
            <v>29572.844647655988</v>
          </cell>
          <cell r="V961">
            <v>29572.844647655988</v>
          </cell>
          <cell r="W961">
            <v>29572.844647655988</v>
          </cell>
          <cell r="X961"/>
          <cell r="Y961" t="str">
            <v/>
          </cell>
          <cell r="Z961">
            <v>1103</v>
          </cell>
          <cell r="AA961">
            <v>0</v>
          </cell>
          <cell r="AB961">
            <v>0</v>
          </cell>
          <cell r="AC961">
            <v>0</v>
          </cell>
          <cell r="AD961">
            <v>0</v>
          </cell>
          <cell r="AE961"/>
          <cell r="AF961" t="e">
            <v>#N/A</v>
          </cell>
        </row>
        <row r="962">
          <cell r="A962" t="str">
            <v>ACTIVE</v>
          </cell>
          <cell r="B962" t="str">
            <v>37-1098</v>
          </cell>
          <cell r="C962">
            <v>28860609</v>
          </cell>
          <cell r="D962" t="str">
            <v>37-1098</v>
          </cell>
          <cell r="E962" t="str">
            <v>SDR 26</v>
          </cell>
          <cell r="F962" t="str">
            <v>36X4 TEE GXGXG SDR26</v>
          </cell>
          <cell r="G962">
            <v>224.55</v>
          </cell>
          <cell r="H962">
            <v>101.85408360000001</v>
          </cell>
          <cell r="I962">
            <v>1</v>
          </cell>
          <cell r="J962">
            <v>1</v>
          </cell>
          <cell r="K962">
            <v>15717.118628936991</v>
          </cell>
          <cell r="L962">
            <v>1671.2268999999999</v>
          </cell>
          <cell r="M962" t="str">
            <v>SPECFIT</v>
          </cell>
          <cell r="N962" t="str">
            <v>(80)820364</v>
          </cell>
          <cell r="O962" t="str">
            <v>BOX</v>
          </cell>
          <cell r="P962" t="str">
            <v>D</v>
          </cell>
          <cell r="Q962">
            <v>14043.929411764706</v>
          </cell>
          <cell r="R962">
            <v>15027.004470588236</v>
          </cell>
          <cell r="S962">
            <v>14688.895914894383</v>
          </cell>
          <cell r="T962">
            <v>14688.895914894383</v>
          </cell>
          <cell r="U962">
            <v>15717.118628936991</v>
          </cell>
          <cell r="V962">
            <v>15717.118628936991</v>
          </cell>
          <cell r="W962">
            <v>15717.118628936991</v>
          </cell>
          <cell r="X962"/>
          <cell r="Y962" t="str">
            <v/>
          </cell>
          <cell r="Z962">
            <v>1104</v>
          </cell>
          <cell r="AA962">
            <v>0</v>
          </cell>
          <cell r="AB962">
            <v>0</v>
          </cell>
          <cell r="AC962">
            <v>0</v>
          </cell>
          <cell r="AD962">
            <v>0</v>
          </cell>
          <cell r="AE962"/>
          <cell r="AF962" t="e">
            <v>#N/A</v>
          </cell>
        </row>
        <row r="963">
          <cell r="A963" t="str">
            <v>ACTIVE</v>
          </cell>
          <cell r="B963" t="str">
            <v>37-1099</v>
          </cell>
          <cell r="C963">
            <v>28860617</v>
          </cell>
          <cell r="D963" t="str">
            <v>37-1099</v>
          </cell>
          <cell r="E963" t="str">
            <v>SDR 26</v>
          </cell>
          <cell r="F963" t="str">
            <v>36X6 TEE GXGXG SDR26</v>
          </cell>
          <cell r="G963">
            <v>231.75</v>
          </cell>
          <cell r="H963">
            <v>105.119946</v>
          </cell>
          <cell r="I963">
            <v>1</v>
          </cell>
          <cell r="J963">
            <v>1</v>
          </cell>
          <cell r="K963">
            <v>15811.337023410695</v>
          </cell>
          <cell r="L963">
            <v>1681.2453</v>
          </cell>
          <cell r="M963" t="str">
            <v>SPECFIT</v>
          </cell>
          <cell r="N963" t="str">
            <v>(80)820366</v>
          </cell>
          <cell r="O963" t="str">
            <v>BOX</v>
          </cell>
          <cell r="P963" t="str">
            <v>D</v>
          </cell>
          <cell r="Q963">
            <v>14128.117647058823</v>
          </cell>
          <cell r="R963">
            <v>15117.085882352942</v>
          </cell>
          <cell r="S963">
            <v>14776.950489168874</v>
          </cell>
          <cell r="T963">
            <v>14776.950489168874</v>
          </cell>
          <cell r="U963">
            <v>15811.337023410695</v>
          </cell>
          <cell r="V963">
            <v>15811.337023410695</v>
          </cell>
          <cell r="W963">
            <v>15811.337023410695</v>
          </cell>
          <cell r="X963"/>
          <cell r="Y963" t="str">
            <v/>
          </cell>
          <cell r="Z963">
            <v>1105</v>
          </cell>
          <cell r="AA963">
            <v>0</v>
          </cell>
          <cell r="AB963">
            <v>0</v>
          </cell>
          <cell r="AC963">
            <v>0</v>
          </cell>
          <cell r="AD963">
            <v>0</v>
          </cell>
          <cell r="AE963"/>
          <cell r="AF963" t="e">
            <v>#N/A</v>
          </cell>
        </row>
        <row r="964">
          <cell r="A964" t="str">
            <v>ACTIVE</v>
          </cell>
          <cell r="B964" t="str">
            <v>37-1100</v>
          </cell>
          <cell r="C964">
            <v>28860625</v>
          </cell>
          <cell r="D964" t="str">
            <v>37-1100</v>
          </cell>
          <cell r="E964" t="str">
            <v>SDR 26</v>
          </cell>
          <cell r="F964" t="str">
            <v>36X8 TEE GXGXG SDR26</v>
          </cell>
          <cell r="G964">
            <v>241.65</v>
          </cell>
          <cell r="H964">
            <v>109.6105068</v>
          </cell>
          <cell r="I964">
            <v>1</v>
          </cell>
          <cell r="J964">
            <v>1</v>
          </cell>
          <cell r="K964">
            <v>18049.155555652615</v>
          </cell>
          <cell r="L964">
            <v>1919.1964</v>
          </cell>
          <cell r="M964" t="str">
            <v>SPECFIT</v>
          </cell>
          <cell r="N964" t="str">
            <v>(80)820368</v>
          </cell>
          <cell r="O964" t="str">
            <v>BOX</v>
          </cell>
          <cell r="P964" t="str">
            <v>D</v>
          </cell>
          <cell r="Q964">
            <v>16127.705882352941</v>
          </cell>
          <cell r="R964">
            <v>17256.645294117647</v>
          </cell>
          <cell r="S964">
            <v>16868.369678180014</v>
          </cell>
          <cell r="T964">
            <v>16868.369678180014</v>
          </cell>
          <cell r="U964">
            <v>18049.155555652615</v>
          </cell>
          <cell r="V964">
            <v>18049.155555652615</v>
          </cell>
          <cell r="W964">
            <v>18049.155555652615</v>
          </cell>
          <cell r="X964"/>
          <cell r="Y964" t="str">
            <v/>
          </cell>
          <cell r="Z964">
            <v>1106</v>
          </cell>
          <cell r="AA964">
            <v>0</v>
          </cell>
          <cell r="AB964">
            <v>0</v>
          </cell>
          <cell r="AC964">
            <v>0</v>
          </cell>
          <cell r="AD964">
            <v>0</v>
          </cell>
          <cell r="AE964"/>
          <cell r="AF964" t="e">
            <v>#N/A</v>
          </cell>
        </row>
        <row r="965">
          <cell r="A965" t="str">
            <v>ACTIVE</v>
          </cell>
          <cell r="B965" t="str">
            <v>37-1101</v>
          </cell>
          <cell r="C965">
            <v>28860633</v>
          </cell>
          <cell r="D965" t="str">
            <v>37-1101</v>
          </cell>
          <cell r="E965" t="str">
            <v>SDR 26</v>
          </cell>
          <cell r="F965" t="str">
            <v>36X10 TEE GXGXG SDR26</v>
          </cell>
          <cell r="G965">
            <v>249.75</v>
          </cell>
          <cell r="H965">
            <v>113.28460199999999</v>
          </cell>
          <cell r="I965">
            <v>1</v>
          </cell>
          <cell r="J965">
            <v>1</v>
          </cell>
          <cell r="K965">
            <v>18983.545021696475</v>
          </cell>
          <cell r="L965">
            <v>2018.5516</v>
          </cell>
          <cell r="M965" t="str">
            <v>SPECFIT</v>
          </cell>
          <cell r="N965" t="str">
            <v>(80)8203610</v>
          </cell>
          <cell r="O965" t="str">
            <v>BOX</v>
          </cell>
          <cell r="P965" t="str">
            <v>D</v>
          </cell>
          <cell r="Q965">
            <v>16962.623529411765</v>
          </cell>
          <cell r="R965">
            <v>18150.00717647059</v>
          </cell>
          <cell r="S965">
            <v>17741.630861398575</v>
          </cell>
          <cell r="T965">
            <v>17741.630861398575</v>
          </cell>
          <cell r="U965">
            <v>18983.545021696475</v>
          </cell>
          <cell r="V965">
            <v>18983.545021696475</v>
          </cell>
          <cell r="W965">
            <v>18983.545021696475</v>
          </cell>
          <cell r="X965"/>
          <cell r="Y965" t="str">
            <v/>
          </cell>
          <cell r="Z965">
            <v>1107</v>
          </cell>
          <cell r="AA965">
            <v>0</v>
          </cell>
          <cell r="AB965">
            <v>0</v>
          </cell>
          <cell r="AC965">
            <v>0</v>
          </cell>
          <cell r="AD965">
            <v>0</v>
          </cell>
          <cell r="AE965"/>
          <cell r="AF965" t="e">
            <v>#N/A</v>
          </cell>
        </row>
        <row r="966">
          <cell r="A966" t="str">
            <v>ACTIVE</v>
          </cell>
          <cell r="B966" t="str">
            <v>37-1102</v>
          </cell>
          <cell r="C966">
            <v>28860641</v>
          </cell>
          <cell r="D966" t="str">
            <v>37-1102</v>
          </cell>
          <cell r="E966" t="str">
            <v>SDR 26</v>
          </cell>
          <cell r="F966" t="str">
            <v>36X12 TEE GXGXG SDR26</v>
          </cell>
          <cell r="G966">
            <v>259.64999999999998</v>
          </cell>
          <cell r="H966">
            <v>117.77516279999999</v>
          </cell>
          <cell r="I966">
            <v>1</v>
          </cell>
          <cell r="J966">
            <v>1</v>
          </cell>
          <cell r="K966">
            <v>20758.30305454765</v>
          </cell>
          <cell r="L966">
            <v>2207.2638999999999</v>
          </cell>
          <cell r="M966" t="str">
            <v>SPECFIT</v>
          </cell>
          <cell r="N966" t="str">
            <v>(80)8203612</v>
          </cell>
          <cell r="O966" t="str">
            <v>BOX</v>
          </cell>
          <cell r="P966" t="str">
            <v>D</v>
          </cell>
          <cell r="Q966">
            <v>18548.447058823531</v>
          </cell>
          <cell r="R966">
            <v>19846.83835294118</v>
          </cell>
          <cell r="S966">
            <v>19400.283228549204</v>
          </cell>
          <cell r="T966">
            <v>19400.283228549204</v>
          </cell>
          <cell r="U966">
            <v>20758.30305454765</v>
          </cell>
          <cell r="V966">
            <v>20758.30305454765</v>
          </cell>
          <cell r="W966">
            <v>20758.30305454765</v>
          </cell>
          <cell r="X966"/>
          <cell r="Y966" t="str">
            <v/>
          </cell>
          <cell r="Z966">
            <v>1108</v>
          </cell>
          <cell r="AA966">
            <v>0</v>
          </cell>
          <cell r="AB966">
            <v>0</v>
          </cell>
          <cell r="AC966">
            <v>0</v>
          </cell>
          <cell r="AD966">
            <v>0</v>
          </cell>
          <cell r="AE966"/>
          <cell r="AF966" t="e">
            <v>#N/A</v>
          </cell>
        </row>
        <row r="967">
          <cell r="A967" t="str">
            <v>ACTIVE</v>
          </cell>
          <cell r="B967" t="str">
            <v>37-1103</v>
          </cell>
          <cell r="C967">
            <v>28860650</v>
          </cell>
          <cell r="D967" t="str">
            <v>37-1103</v>
          </cell>
          <cell r="E967" t="str">
            <v>SDR 26</v>
          </cell>
          <cell r="F967" t="str">
            <v>36X15 TEE GXGXG SDR26</v>
          </cell>
          <cell r="G967">
            <v>271.8</v>
          </cell>
          <cell r="H967">
            <v>123.28630560000001</v>
          </cell>
          <cell r="I967">
            <v>1</v>
          </cell>
          <cell r="J967" t="str">
            <v>-</v>
          </cell>
          <cell r="K967">
            <v>23433.850030427464</v>
          </cell>
          <cell r="L967">
            <v>2491.7597999999998</v>
          </cell>
          <cell r="M967" t="str">
            <v>SPECFIT</v>
          </cell>
          <cell r="N967" t="str">
            <v>(80)8203615</v>
          </cell>
          <cell r="O967" t="str">
            <v>BOX</v>
          </cell>
          <cell r="P967" t="str">
            <v>D</v>
          </cell>
          <cell r="Q967">
            <v>20939.164705882355</v>
          </cell>
          <cell r="R967">
            <v>22404.906235294122</v>
          </cell>
          <cell r="S967">
            <v>21900.794420960246</v>
          </cell>
          <cell r="T967">
            <v>21900.794420960246</v>
          </cell>
          <cell r="U967">
            <v>23433.850030427464</v>
          </cell>
          <cell r="V967">
            <v>23433.850030427464</v>
          </cell>
          <cell r="W967">
            <v>23433.850030427464</v>
          </cell>
          <cell r="X967"/>
          <cell r="Y967" t="str">
            <v/>
          </cell>
          <cell r="Z967">
            <v>1109</v>
          </cell>
          <cell r="AA967">
            <v>0</v>
          </cell>
          <cell r="AB967">
            <v>0</v>
          </cell>
          <cell r="AC967">
            <v>0</v>
          </cell>
          <cell r="AD967">
            <v>0</v>
          </cell>
          <cell r="AE967"/>
          <cell r="AF967" t="e">
            <v>#N/A</v>
          </cell>
        </row>
        <row r="968">
          <cell r="A968" t="str">
            <v>ACTIVE</v>
          </cell>
          <cell r="B968" t="str">
            <v>37-1104</v>
          </cell>
          <cell r="C968">
            <v>28860668</v>
          </cell>
          <cell r="D968" t="str">
            <v>37-1104</v>
          </cell>
          <cell r="E968" t="str">
            <v>SDR 26</v>
          </cell>
          <cell r="F968" t="str">
            <v>36X18 TEE GXGXG SDR26</v>
          </cell>
          <cell r="G968">
            <v>292.95</v>
          </cell>
          <cell r="H968">
            <v>132.8797764</v>
          </cell>
          <cell r="I968">
            <v>1</v>
          </cell>
          <cell r="J968" t="str">
            <v>-</v>
          </cell>
          <cell r="K968">
            <v>24012.86656672848</v>
          </cell>
          <cell r="L968">
            <v>2553.3276999999998</v>
          </cell>
          <cell r="M968" t="str">
            <v>SPECFIT</v>
          </cell>
          <cell r="N968" t="str">
            <v>(80)8203618</v>
          </cell>
          <cell r="O968" t="str">
            <v>BOX</v>
          </cell>
          <cell r="P968" t="str">
            <v>D</v>
          </cell>
          <cell r="Q968">
            <v>21456.54117647059</v>
          </cell>
          <cell r="R968">
            <v>22958.499058823531</v>
          </cell>
          <cell r="S968">
            <v>22441.93137077428</v>
          </cell>
          <cell r="T968">
            <v>22441.93137077428</v>
          </cell>
          <cell r="U968">
            <v>24012.86656672848</v>
          </cell>
          <cell r="V968">
            <v>24012.86656672848</v>
          </cell>
          <cell r="W968">
            <v>24012.86656672848</v>
          </cell>
          <cell r="X968"/>
          <cell r="Y968" t="str">
            <v/>
          </cell>
          <cell r="Z968">
            <v>1110</v>
          </cell>
          <cell r="AA968">
            <v>0</v>
          </cell>
          <cell r="AB968">
            <v>0</v>
          </cell>
          <cell r="AC968">
            <v>0</v>
          </cell>
          <cell r="AD968">
            <v>0</v>
          </cell>
          <cell r="AE968"/>
          <cell r="AF968" t="e">
            <v>#N/A</v>
          </cell>
        </row>
        <row r="969">
          <cell r="A969" t="str">
            <v>ACTIVE</v>
          </cell>
          <cell r="B969" t="str">
            <v>37-1105</v>
          </cell>
          <cell r="C969">
            <v>28860676</v>
          </cell>
          <cell r="D969" t="str">
            <v>37-1105</v>
          </cell>
          <cell r="E969" t="str">
            <v>SDR 26</v>
          </cell>
          <cell r="F969" t="str">
            <v>36X21 TEE GXGXG SDR26</v>
          </cell>
          <cell r="G969">
            <v>310.5</v>
          </cell>
          <cell r="H969">
            <v>140.840316</v>
          </cell>
          <cell r="I969">
            <v>1</v>
          </cell>
          <cell r="J969" t="str">
            <v>-</v>
          </cell>
          <cell r="K969">
            <v>24731.920392523956</v>
          </cell>
          <cell r="L969">
            <v>2629.7854000000002</v>
          </cell>
          <cell r="M969" t="str">
            <v>SPECFIT</v>
          </cell>
          <cell r="N969" t="str">
            <v>(80)8203621</v>
          </cell>
          <cell r="O969" t="str">
            <v>BOX</v>
          </cell>
          <cell r="P969" t="str">
            <v>D</v>
          </cell>
          <cell r="Q969">
            <v>22099.047058823529</v>
          </cell>
          <cell r="R969">
            <v>23645.980352941177</v>
          </cell>
          <cell r="S969">
            <v>23113.944292078464</v>
          </cell>
          <cell r="T969">
            <v>23113.944292078464</v>
          </cell>
          <cell r="U969">
            <v>24731.920392523956</v>
          </cell>
          <cell r="V969">
            <v>24731.920392523956</v>
          </cell>
          <cell r="W969">
            <v>24731.920392523956</v>
          </cell>
          <cell r="X969"/>
          <cell r="Y969" t="str">
            <v/>
          </cell>
          <cell r="Z969">
            <v>1111</v>
          </cell>
          <cell r="AA969">
            <v>0</v>
          </cell>
          <cell r="AB969">
            <v>0</v>
          </cell>
          <cell r="AC969">
            <v>0</v>
          </cell>
          <cell r="AD969">
            <v>0</v>
          </cell>
          <cell r="AE969"/>
          <cell r="AF969" t="e">
            <v>#N/A</v>
          </cell>
        </row>
        <row r="970">
          <cell r="A970" t="str">
            <v>ACTIVE</v>
          </cell>
          <cell r="B970" t="str">
            <v>37-1106</v>
          </cell>
          <cell r="C970">
            <v>28860684</v>
          </cell>
          <cell r="D970" t="str">
            <v>37-1106</v>
          </cell>
          <cell r="E970" t="str">
            <v>SDR 26</v>
          </cell>
          <cell r="F970" t="str">
            <v>36X24 TEE GXGXG SDR26</v>
          </cell>
          <cell r="G970">
            <v>333.9</v>
          </cell>
          <cell r="H970">
            <v>151.4543688</v>
          </cell>
          <cell r="I970">
            <v>1</v>
          </cell>
          <cell r="J970" t="str">
            <v>-</v>
          </cell>
          <cell r="K970">
            <v>30600.293869448895</v>
          </cell>
          <cell r="L970">
            <v>3253.7797999999998</v>
          </cell>
          <cell r="M970" t="str">
            <v>SPECFIT</v>
          </cell>
          <cell r="N970" t="str">
            <v>(80)8203624</v>
          </cell>
          <cell r="O970" t="str">
            <v>BOX</v>
          </cell>
          <cell r="P970" t="str">
            <v>D</v>
          </cell>
          <cell r="Q970">
            <v>27342.694117647061</v>
          </cell>
          <cell r="R970">
            <v>29256.682705882358</v>
          </cell>
          <cell r="S970">
            <v>28598.405485466254</v>
          </cell>
          <cell r="T970">
            <v>28598.405485466254</v>
          </cell>
          <cell r="U970">
            <v>30600.293869448895</v>
          </cell>
          <cell r="V970">
            <v>30600.293869448895</v>
          </cell>
          <cell r="W970">
            <v>30600.293869448895</v>
          </cell>
          <cell r="X970"/>
          <cell r="Y970" t="str">
            <v/>
          </cell>
          <cell r="Z970">
            <v>1112</v>
          </cell>
          <cell r="AA970">
            <v>0</v>
          </cell>
          <cell r="AB970">
            <v>0</v>
          </cell>
          <cell r="AC970">
            <v>0</v>
          </cell>
          <cell r="AD970">
            <v>0</v>
          </cell>
          <cell r="AE970"/>
          <cell r="AF970" t="e">
            <v>#N/A</v>
          </cell>
        </row>
        <row r="971">
          <cell r="A971" t="str">
            <v>ACTIVE</v>
          </cell>
          <cell r="B971" t="str">
            <v>37-1107</v>
          </cell>
          <cell r="C971">
            <v>28860692</v>
          </cell>
          <cell r="D971" t="str">
            <v>37-1107</v>
          </cell>
          <cell r="E971" t="str">
            <v>SDR 26</v>
          </cell>
          <cell r="F971" t="str">
            <v>36X27 TEE GXGXG SDR26</v>
          </cell>
          <cell r="G971">
            <v>359.1</v>
          </cell>
          <cell r="H971">
            <v>162.88488720000001</v>
          </cell>
          <cell r="I971">
            <v>1</v>
          </cell>
          <cell r="J971" t="str">
            <v>-</v>
          </cell>
          <cell r="K971">
            <v>31465.40200629758</v>
          </cell>
          <cell r="L971">
            <v>3345.7678999999998</v>
          </cell>
          <cell r="M971" t="str">
            <v>SPECFIT</v>
          </cell>
          <cell r="N971" t="str">
            <v>(80)8203627</v>
          </cell>
          <cell r="O971" t="str">
            <v>BOX</v>
          </cell>
          <cell r="P971" t="str">
            <v>D</v>
          </cell>
          <cell r="Q971">
            <v>28115.705882352941</v>
          </cell>
          <cell r="R971">
            <v>30083.805294117647</v>
          </cell>
          <cell r="S971">
            <v>29406.917762894933</v>
          </cell>
          <cell r="T971">
            <v>29406.917762894933</v>
          </cell>
          <cell r="U971">
            <v>31465.40200629758</v>
          </cell>
          <cell r="V971">
            <v>31465.40200629758</v>
          </cell>
          <cell r="W971">
            <v>31465.40200629758</v>
          </cell>
          <cell r="X971"/>
          <cell r="Y971" t="str">
            <v/>
          </cell>
          <cell r="Z971">
            <v>1113</v>
          </cell>
          <cell r="AA971">
            <v>0</v>
          </cell>
          <cell r="AB971">
            <v>0</v>
          </cell>
          <cell r="AC971">
            <v>0</v>
          </cell>
          <cell r="AD971">
            <v>0</v>
          </cell>
          <cell r="AE971"/>
          <cell r="AF971" t="e">
            <v>#N/A</v>
          </cell>
        </row>
        <row r="972">
          <cell r="A972" t="str">
            <v>ACTIVE</v>
          </cell>
          <cell r="B972" t="str">
            <v>37-1108</v>
          </cell>
          <cell r="C972">
            <v>28860706</v>
          </cell>
          <cell r="D972" t="str">
            <v>37-1108</v>
          </cell>
          <cell r="E972" t="str">
            <v>SDR 26</v>
          </cell>
          <cell r="F972" t="str">
            <v>36X30 TEE GXGXG SDR26</v>
          </cell>
          <cell r="G972">
            <v>379.35</v>
          </cell>
          <cell r="H972">
            <v>172.07012520000001</v>
          </cell>
          <cell r="I972">
            <v>1</v>
          </cell>
          <cell r="J972" t="str">
            <v>-</v>
          </cell>
          <cell r="K972">
            <v>41848.97742688375</v>
          </cell>
          <cell r="L972">
            <v>4449.8710000000001</v>
          </cell>
          <cell r="M972" t="str">
            <v>SPECFIT</v>
          </cell>
          <cell r="N972" t="str">
            <v>(80)8203630</v>
          </cell>
          <cell r="O972" t="str">
            <v>BOX</v>
          </cell>
          <cell r="P972" t="str">
            <v>D</v>
          </cell>
          <cell r="Q972">
            <v>37393.882352941175</v>
          </cell>
          <cell r="R972">
            <v>40011.454117647059</v>
          </cell>
          <cell r="S972">
            <v>39111.193856900696</v>
          </cell>
          <cell r="T972">
            <v>39111.193856900696</v>
          </cell>
          <cell r="U972">
            <v>41848.97742688375</v>
          </cell>
          <cell r="V972">
            <v>41848.97742688375</v>
          </cell>
          <cell r="W972">
            <v>41848.97742688375</v>
          </cell>
          <cell r="X972"/>
          <cell r="Y972" t="str">
            <v/>
          </cell>
          <cell r="Z972">
            <v>1114</v>
          </cell>
          <cell r="AA972">
            <v>0</v>
          </cell>
          <cell r="AB972">
            <v>0</v>
          </cell>
          <cell r="AC972">
            <v>0</v>
          </cell>
          <cell r="AD972">
            <v>0</v>
          </cell>
          <cell r="AE972"/>
          <cell r="AF972" t="e">
            <v>#N/A</v>
          </cell>
        </row>
        <row r="973">
          <cell r="A973" t="str">
            <v>ACTIVE</v>
          </cell>
          <cell r="B973" t="str">
            <v>37-1109</v>
          </cell>
          <cell r="C973">
            <v>28860714</v>
          </cell>
          <cell r="D973" t="str">
            <v>37-1109</v>
          </cell>
          <cell r="E973" t="str">
            <v>SDR 26</v>
          </cell>
          <cell r="F973" t="str">
            <v>36 TEE GXGXG SDR26</v>
          </cell>
          <cell r="G973">
            <v>413.55</v>
          </cell>
          <cell r="H973">
            <v>187.58297160000001</v>
          </cell>
          <cell r="I973">
            <v>1</v>
          </cell>
          <cell r="J973" t="str">
            <v>-</v>
          </cell>
          <cell r="K973">
            <v>55659.12154486659</v>
          </cell>
          <cell r="L973">
            <v>5918.3271999999997</v>
          </cell>
          <cell r="M973" t="str">
            <v>SPECFIT</v>
          </cell>
          <cell r="N973" t="str">
            <v>(80)82036</v>
          </cell>
          <cell r="O973" t="str">
            <v>BOX</v>
          </cell>
          <cell r="P973" t="str">
            <v>D</v>
          </cell>
          <cell r="Q973">
            <v>49733.847058823529</v>
          </cell>
          <cell r="R973">
            <v>53215.216352941177</v>
          </cell>
          <cell r="S973">
            <v>52017.870602679053</v>
          </cell>
          <cell r="T973">
            <v>52017.870602679053</v>
          </cell>
          <cell r="U973">
            <v>55659.12154486659</v>
          </cell>
          <cell r="V973">
            <v>55659.12154486659</v>
          </cell>
          <cell r="W973">
            <v>55659.12154486659</v>
          </cell>
          <cell r="X973"/>
          <cell r="Y973" t="str">
            <v/>
          </cell>
          <cell r="Z973">
            <v>1115</v>
          </cell>
          <cell r="AA973">
            <v>0</v>
          </cell>
          <cell r="AB973">
            <v>0</v>
          </cell>
          <cell r="AC973">
            <v>0</v>
          </cell>
          <cell r="AD973">
            <v>0</v>
          </cell>
          <cell r="AE973"/>
          <cell r="AF973" t="e">
            <v>#N/A</v>
          </cell>
        </row>
        <row r="974">
          <cell r="A974" t="str">
            <v>ACTIVE</v>
          </cell>
          <cell r="B974" t="str">
            <v>37-2004</v>
          </cell>
          <cell r="C974">
            <v>29867585</v>
          </cell>
          <cell r="D974" t="str">
            <v>37-2004</v>
          </cell>
          <cell r="E974" t="str">
            <v>SDR 26</v>
          </cell>
          <cell r="F974" t="str">
            <v>4 TWO WAY CLEANOUT TEE GXGXG SDR 26</v>
          </cell>
          <cell r="G974">
            <v>3.22</v>
          </cell>
          <cell r="H974">
            <v>1.4605662400000001</v>
          </cell>
          <cell r="I974">
            <v>6</v>
          </cell>
          <cell r="J974" t="str">
            <v>-</v>
          </cell>
          <cell r="K974">
            <v>120.35360000000001</v>
          </cell>
          <cell r="L974">
            <v>17.742165000000004</v>
          </cell>
          <cell r="M974" t="str">
            <v>PTI</v>
          </cell>
          <cell r="N974" t="str">
            <v>H1004</v>
          </cell>
          <cell r="O974" t="str">
            <v>BOX</v>
          </cell>
          <cell r="P974" t="str">
            <v>D</v>
          </cell>
          <cell r="Q974">
            <v>112.22352941176472</v>
          </cell>
          <cell r="R974">
            <v>120.07917647058825</v>
          </cell>
          <cell r="S974">
            <v>112.48</v>
          </cell>
          <cell r="T974">
            <v>112.48</v>
          </cell>
          <cell r="U974">
            <v>120.35360000000001</v>
          </cell>
          <cell r="V974">
            <v>120.35360000000001</v>
          </cell>
          <cell r="W974">
            <v>120.35360000000001</v>
          </cell>
          <cell r="X974"/>
          <cell r="Y974" t="str">
            <v/>
          </cell>
          <cell r="Z974">
            <v>1116</v>
          </cell>
          <cell r="AA974">
            <v>0</v>
          </cell>
          <cell r="AB974">
            <v>0</v>
          </cell>
          <cell r="AC974">
            <v>0</v>
          </cell>
          <cell r="AD974">
            <v>0</v>
          </cell>
          <cell r="AE974"/>
          <cell r="AF974" t="e">
            <v>#N/A</v>
          </cell>
        </row>
        <row r="975">
          <cell r="A975" t="str">
            <v>ACTIVE</v>
          </cell>
          <cell r="B975" t="str">
            <v>37-2001</v>
          </cell>
          <cell r="C975">
            <v>29862575</v>
          </cell>
          <cell r="D975" t="str">
            <v>37-2001</v>
          </cell>
          <cell r="E975" t="str">
            <v>SDR 26</v>
          </cell>
          <cell r="F975" t="str">
            <v>6 TWO WAY CLEANOUT TEE GXGXG SDR 26</v>
          </cell>
          <cell r="G975">
            <v>8.17</v>
          </cell>
          <cell r="H975">
            <v>3.7058466399999999</v>
          </cell>
          <cell r="I975">
            <v>2</v>
          </cell>
          <cell r="J975">
            <v>21</v>
          </cell>
          <cell r="K975">
            <v>683.39830000000006</v>
          </cell>
          <cell r="L975">
            <v>120.71220000000001</v>
          </cell>
          <cell r="M975" t="str">
            <v>PTI</v>
          </cell>
          <cell r="N975" t="str">
            <v>H1006</v>
          </cell>
          <cell r="O975" t="str">
            <v>BOX</v>
          </cell>
          <cell r="P975" t="str">
            <v>D</v>
          </cell>
          <cell r="Q975">
            <v>862.58823529411768</v>
          </cell>
          <cell r="R975">
            <v>922.96941176470602</v>
          </cell>
          <cell r="S975">
            <v>638.69000000000005</v>
          </cell>
          <cell r="T975">
            <v>638.69000000000005</v>
          </cell>
          <cell r="U975">
            <v>683.39830000000006</v>
          </cell>
          <cell r="V975">
            <v>683.39830000000006</v>
          </cell>
          <cell r="W975">
            <v>683.39830000000006</v>
          </cell>
          <cell r="X975"/>
          <cell r="Y975" t="str">
            <v/>
          </cell>
          <cell r="Z975">
            <v>1117</v>
          </cell>
          <cell r="AA975">
            <v>0</v>
          </cell>
          <cell r="AB975">
            <v>0</v>
          </cell>
          <cell r="AC975">
            <v>0</v>
          </cell>
          <cell r="AD975">
            <v>0</v>
          </cell>
          <cell r="AE975"/>
          <cell r="AF975" t="e">
            <v>#N/A</v>
          </cell>
        </row>
        <row r="976">
          <cell r="A976" t="str">
            <v>ACTIVE</v>
          </cell>
          <cell r="B976" t="str">
            <v>37-1110</v>
          </cell>
          <cell r="C976">
            <v>29860083</v>
          </cell>
          <cell r="D976" t="str">
            <v>37-1110</v>
          </cell>
          <cell r="E976" t="str">
            <v>SDR 26</v>
          </cell>
          <cell r="F976" t="str">
            <v>4 TEE SXGXG SDR26</v>
          </cell>
          <cell r="G976">
            <v>1.698</v>
          </cell>
          <cell r="H976">
            <v>0.77019921599999996</v>
          </cell>
          <cell r="I976">
            <v>10</v>
          </cell>
          <cell r="J976">
            <v>180</v>
          </cell>
          <cell r="K976">
            <v>178.25130000000001</v>
          </cell>
          <cell r="L976">
            <v>18.420000000000002</v>
          </cell>
          <cell r="M976" t="str">
            <v>PTI</v>
          </cell>
          <cell r="N976" t="str">
            <v>37-1110</v>
          </cell>
          <cell r="O976" t="str">
            <v>BOX</v>
          </cell>
          <cell r="P976" t="str">
            <v>D</v>
          </cell>
          <cell r="Q976">
            <v>126.5764705882353</v>
          </cell>
          <cell r="R976">
            <v>135.43682352941178</v>
          </cell>
          <cell r="S976">
            <v>166.59</v>
          </cell>
          <cell r="T976">
            <v>166.59</v>
          </cell>
          <cell r="U976">
            <v>178.25130000000001</v>
          </cell>
          <cell r="V976">
            <v>178.25130000000001</v>
          </cell>
          <cell r="W976">
            <v>178.25130000000001</v>
          </cell>
          <cell r="X976" t="str">
            <v>T-14</v>
          </cell>
          <cell r="Y976">
            <v>43000466</v>
          </cell>
          <cell r="Z976">
            <v>1118</v>
          </cell>
          <cell r="AA976" t="str">
            <v>US-4918</v>
          </cell>
          <cell r="AB976">
            <v>85</v>
          </cell>
          <cell r="AC976">
            <v>0.72099999999999997</v>
          </cell>
          <cell r="AD976">
            <v>0</v>
          </cell>
          <cell r="AE976"/>
          <cell r="AF976" t="e">
            <v>#N/A</v>
          </cell>
        </row>
        <row r="977">
          <cell r="A977" t="str">
            <v>ACTIVE</v>
          </cell>
          <cell r="B977" t="str">
            <v>37-1111</v>
          </cell>
          <cell r="C977">
            <v>28860811</v>
          </cell>
          <cell r="D977" t="str">
            <v>37-1111</v>
          </cell>
          <cell r="E977" t="str">
            <v>SDR 26</v>
          </cell>
          <cell r="F977" t="str">
            <v>6X4 TEE SXGXG SDR26</v>
          </cell>
          <cell r="G977">
            <v>2.9249999999999998</v>
          </cell>
          <cell r="H977">
            <v>1.3267566</v>
          </cell>
          <cell r="I977">
            <v>1</v>
          </cell>
          <cell r="J977">
            <v>46</v>
          </cell>
          <cell r="K977">
            <v>178.262</v>
          </cell>
          <cell r="L977">
            <v>18.953800000000001</v>
          </cell>
          <cell r="M977" t="str">
            <v>SPECFIT</v>
          </cell>
          <cell r="N977" t="str">
            <v>(80)83064</v>
          </cell>
          <cell r="O977" t="str">
            <v>BOX</v>
          </cell>
          <cell r="P977" t="str">
            <v>D</v>
          </cell>
          <cell r="Q977">
            <v>159.28235294117647</v>
          </cell>
          <cell r="R977">
            <v>170.43211764705885</v>
          </cell>
          <cell r="S977">
            <v>166.6</v>
          </cell>
          <cell r="T977">
            <v>166.6</v>
          </cell>
          <cell r="U977">
            <v>178.262</v>
          </cell>
          <cell r="V977">
            <v>178.262</v>
          </cell>
          <cell r="W977">
            <v>178.262</v>
          </cell>
          <cell r="X977"/>
          <cell r="Y977" t="str">
            <v/>
          </cell>
          <cell r="Z977">
            <v>1119</v>
          </cell>
          <cell r="AA977">
            <v>0</v>
          </cell>
          <cell r="AB977">
            <v>0</v>
          </cell>
          <cell r="AC977">
            <v>0</v>
          </cell>
          <cell r="AD977">
            <v>0</v>
          </cell>
          <cell r="AE977"/>
          <cell r="AF977" t="e">
            <v>#N/A</v>
          </cell>
        </row>
        <row r="978">
          <cell r="A978" t="str">
            <v>ACTIVE</v>
          </cell>
          <cell r="B978" t="str">
            <v>37-1112</v>
          </cell>
          <cell r="C978">
            <v>28860820</v>
          </cell>
          <cell r="D978" t="str">
            <v>37-1112</v>
          </cell>
          <cell r="E978" t="str">
            <v>SDR 26</v>
          </cell>
          <cell r="F978" t="str">
            <v>6 TEE SXGXG SDR26</v>
          </cell>
          <cell r="G978">
            <v>3.51</v>
          </cell>
          <cell r="H978">
            <v>1.5921079199999999</v>
          </cell>
          <cell r="I978">
            <v>1</v>
          </cell>
          <cell r="J978">
            <v>38</v>
          </cell>
          <cell r="K978">
            <v>193.78770000000003</v>
          </cell>
          <cell r="L978">
            <v>21.635250000000003</v>
          </cell>
          <cell r="M978" t="str">
            <v>SPECFIT</v>
          </cell>
          <cell r="N978" t="str">
            <v>(80)8306</v>
          </cell>
          <cell r="O978" t="str">
            <v>BOX</v>
          </cell>
          <cell r="P978" t="str">
            <v>D</v>
          </cell>
          <cell r="Q978">
            <v>173.16470588235293</v>
          </cell>
          <cell r="R978">
            <v>185.28623529411766</v>
          </cell>
          <cell r="S978">
            <v>181.11</v>
          </cell>
          <cell r="T978">
            <v>181.11</v>
          </cell>
          <cell r="U978">
            <v>193.78770000000003</v>
          </cell>
          <cell r="V978">
            <v>193.78770000000003</v>
          </cell>
          <cell r="W978">
            <v>193.78770000000003</v>
          </cell>
          <cell r="X978"/>
          <cell r="Y978" t="str">
            <v/>
          </cell>
          <cell r="Z978">
            <v>1120</v>
          </cell>
          <cell r="AA978">
            <v>0</v>
          </cell>
          <cell r="AB978">
            <v>0</v>
          </cell>
          <cell r="AC978">
            <v>0</v>
          </cell>
          <cell r="AD978">
            <v>0</v>
          </cell>
          <cell r="AE978"/>
          <cell r="AF978" t="e">
            <v>#N/A</v>
          </cell>
        </row>
        <row r="979">
          <cell r="A979" t="str">
            <v>ACTIVE</v>
          </cell>
          <cell r="B979" t="str">
            <v>37-1113</v>
          </cell>
          <cell r="C979">
            <v>28860838</v>
          </cell>
          <cell r="D979" t="str">
            <v>37-1113</v>
          </cell>
          <cell r="E979" t="str">
            <v>SDR 26</v>
          </cell>
          <cell r="F979" t="str">
            <v>8X4 TEE SXGXG SDR26</v>
          </cell>
          <cell r="G979">
            <v>4.68</v>
          </cell>
          <cell r="H979">
            <v>2.12281056</v>
          </cell>
          <cell r="I979">
            <v>1</v>
          </cell>
          <cell r="J979">
            <v>29</v>
          </cell>
          <cell r="K979">
            <v>331.76420000000002</v>
          </cell>
          <cell r="L979">
            <v>35.276600000000002</v>
          </cell>
          <cell r="M979" t="str">
            <v>SPECFIT</v>
          </cell>
          <cell r="N979" t="str">
            <v>(80)83084</v>
          </cell>
          <cell r="O979" t="str">
            <v>BOX</v>
          </cell>
          <cell r="P979" t="str">
            <v>D</v>
          </cell>
          <cell r="Q979">
            <v>296.4470588235294</v>
          </cell>
          <cell r="R979">
            <v>317.19835294117649</v>
          </cell>
          <cell r="S979">
            <v>310.06</v>
          </cell>
          <cell r="T979">
            <v>310.06</v>
          </cell>
          <cell r="U979">
            <v>331.76420000000002</v>
          </cell>
          <cell r="V979">
            <v>331.76420000000002</v>
          </cell>
          <cell r="W979">
            <v>331.76420000000002</v>
          </cell>
          <cell r="X979"/>
          <cell r="Y979" t="str">
            <v/>
          </cell>
          <cell r="Z979">
            <v>1121</v>
          </cell>
          <cell r="AA979">
            <v>0</v>
          </cell>
          <cell r="AB979">
            <v>0</v>
          </cell>
          <cell r="AC979">
            <v>0</v>
          </cell>
          <cell r="AD979">
            <v>0</v>
          </cell>
          <cell r="AE979"/>
          <cell r="AF979" t="e">
            <v>#N/A</v>
          </cell>
        </row>
        <row r="980">
          <cell r="A980" t="str">
            <v>ACTIVE</v>
          </cell>
          <cell r="B980" t="str">
            <v>37-1114</v>
          </cell>
          <cell r="C980">
            <v>28860846</v>
          </cell>
          <cell r="D980" t="str">
            <v>37-1114</v>
          </cell>
          <cell r="E980" t="str">
            <v>SDR 26</v>
          </cell>
          <cell r="F980" t="str">
            <v>8X6 TEE SXGXG SDR26</v>
          </cell>
          <cell r="G980">
            <v>5.2649999999999997</v>
          </cell>
          <cell r="H980">
            <v>2.3881618799999997</v>
          </cell>
          <cell r="I980">
            <v>1</v>
          </cell>
          <cell r="J980">
            <v>26</v>
          </cell>
          <cell r="K980">
            <v>388.39930000000004</v>
          </cell>
          <cell r="L980">
            <v>41.297699999999999</v>
          </cell>
          <cell r="M980" t="str">
            <v>SPECFIT</v>
          </cell>
          <cell r="N980" t="str">
            <v>(80)83086</v>
          </cell>
          <cell r="O980" t="str">
            <v>BOX</v>
          </cell>
          <cell r="P980" t="str">
            <v>D</v>
          </cell>
          <cell r="Q980">
            <v>347.04705882352943</v>
          </cell>
          <cell r="R980">
            <v>371.34035294117649</v>
          </cell>
          <cell r="S980">
            <v>362.99</v>
          </cell>
          <cell r="T980">
            <v>362.99</v>
          </cell>
          <cell r="U980">
            <v>388.39930000000004</v>
          </cell>
          <cell r="V980">
            <v>388.39930000000004</v>
          </cell>
          <cell r="W980">
            <v>388.39930000000004</v>
          </cell>
          <cell r="X980"/>
          <cell r="Y980" t="str">
            <v/>
          </cell>
          <cell r="Z980">
            <v>1122</v>
          </cell>
          <cell r="AA980">
            <v>0</v>
          </cell>
          <cell r="AB980">
            <v>0</v>
          </cell>
          <cell r="AC980">
            <v>0</v>
          </cell>
          <cell r="AD980">
            <v>0</v>
          </cell>
          <cell r="AE980"/>
          <cell r="AF980" t="e">
            <v>#N/A</v>
          </cell>
        </row>
        <row r="981">
          <cell r="A981" t="str">
            <v>ACTIVE</v>
          </cell>
          <cell r="B981" t="str">
            <v>37-1115</v>
          </cell>
          <cell r="C981">
            <v>28860854</v>
          </cell>
          <cell r="D981" t="str">
            <v>37-1115</v>
          </cell>
          <cell r="E981" t="str">
            <v>SDR 26</v>
          </cell>
          <cell r="F981" t="str">
            <v>8 TEE SXGXG SDR26</v>
          </cell>
          <cell r="G981">
            <v>7.02</v>
          </cell>
          <cell r="H981">
            <v>3.1842158399999998</v>
          </cell>
          <cell r="I981">
            <v>1</v>
          </cell>
          <cell r="J981">
            <v>19</v>
          </cell>
          <cell r="K981">
            <v>412.20680000000004</v>
          </cell>
          <cell r="L981">
            <v>46.053000000000004</v>
          </cell>
          <cell r="M981" t="str">
            <v>SPECFIT</v>
          </cell>
          <cell r="N981" t="str">
            <v>(80)8308</v>
          </cell>
          <cell r="O981" t="str">
            <v>BOX</v>
          </cell>
          <cell r="P981" t="str">
            <v>D</v>
          </cell>
          <cell r="Q981">
            <v>368.32941176470587</v>
          </cell>
          <cell r="R981">
            <v>394.11247058823528</v>
          </cell>
          <cell r="S981">
            <v>385.24</v>
          </cell>
          <cell r="T981">
            <v>385.24</v>
          </cell>
          <cell r="U981">
            <v>412.20680000000004</v>
          </cell>
          <cell r="V981">
            <v>412.20680000000004</v>
          </cell>
          <cell r="W981">
            <v>412.20680000000004</v>
          </cell>
          <cell r="X981"/>
          <cell r="Y981" t="str">
            <v/>
          </cell>
          <cell r="Z981">
            <v>1123</v>
          </cell>
          <cell r="AA981">
            <v>0</v>
          </cell>
          <cell r="AB981">
            <v>0</v>
          </cell>
          <cell r="AC981">
            <v>0</v>
          </cell>
          <cell r="AD981">
            <v>0</v>
          </cell>
          <cell r="AE981"/>
          <cell r="AF981" t="e">
            <v>#N/A</v>
          </cell>
        </row>
        <row r="982">
          <cell r="A982" t="str">
            <v>ACTIVE</v>
          </cell>
          <cell r="B982" t="str">
            <v>37-1116</v>
          </cell>
          <cell r="C982">
            <v>28860862</v>
          </cell>
          <cell r="D982" t="str">
            <v>37-1116</v>
          </cell>
          <cell r="E982" t="str">
            <v>SDR 26</v>
          </cell>
          <cell r="F982" t="str">
            <v>10X4 TEE SXGXG SDR26</v>
          </cell>
          <cell r="G982">
            <v>7.47</v>
          </cell>
          <cell r="H982">
            <v>3.38833224</v>
          </cell>
          <cell r="I982">
            <v>1</v>
          </cell>
          <cell r="J982">
            <v>18</v>
          </cell>
          <cell r="K982">
            <v>581.34169999999995</v>
          </cell>
          <cell r="L982">
            <v>64.906800000000004</v>
          </cell>
          <cell r="M982" t="str">
            <v>SPECFIT</v>
          </cell>
          <cell r="N982" t="str">
            <v>(80)830104</v>
          </cell>
          <cell r="O982" t="str">
            <v>BOX</v>
          </cell>
          <cell r="P982" t="str">
            <v>D</v>
          </cell>
          <cell r="Q982">
            <v>519.47058823529414</v>
          </cell>
          <cell r="R982">
            <v>555.83352941176474</v>
          </cell>
          <cell r="S982">
            <v>543.30999999999995</v>
          </cell>
          <cell r="T982">
            <v>543.30999999999995</v>
          </cell>
          <cell r="U982">
            <v>581.34169999999995</v>
          </cell>
          <cell r="V982">
            <v>581.34169999999995</v>
          </cell>
          <cell r="W982">
            <v>581.34169999999995</v>
          </cell>
          <cell r="X982"/>
          <cell r="Y982" t="str">
            <v/>
          </cell>
          <cell r="Z982">
            <v>1124</v>
          </cell>
          <cell r="AA982">
            <v>0</v>
          </cell>
          <cell r="AB982">
            <v>0</v>
          </cell>
          <cell r="AC982">
            <v>0</v>
          </cell>
          <cell r="AD982">
            <v>0</v>
          </cell>
          <cell r="AE982"/>
          <cell r="AF982" t="e">
            <v>#N/A</v>
          </cell>
        </row>
        <row r="983">
          <cell r="A983" t="str">
            <v>ACTIVE</v>
          </cell>
          <cell r="B983" t="str">
            <v>37-1117</v>
          </cell>
          <cell r="C983">
            <v>28860870</v>
          </cell>
          <cell r="D983" t="str">
            <v>37-1117</v>
          </cell>
          <cell r="E983" t="str">
            <v>SDR 26</v>
          </cell>
          <cell r="F983" t="str">
            <v>10X6 TEE SXGXG SDR26</v>
          </cell>
          <cell r="G983">
            <v>8.64</v>
          </cell>
          <cell r="H983">
            <v>3.9190348800000003</v>
          </cell>
          <cell r="I983">
            <v>1</v>
          </cell>
          <cell r="J983">
            <v>16</v>
          </cell>
          <cell r="K983">
            <v>592.59810000000004</v>
          </cell>
          <cell r="L983">
            <v>63.012099999999997</v>
          </cell>
          <cell r="M983" t="str">
            <v>SPECFIT</v>
          </cell>
          <cell r="N983" t="str">
            <v>(80)830106</v>
          </cell>
          <cell r="O983" t="str">
            <v>BOX</v>
          </cell>
          <cell r="P983" t="str">
            <v>D</v>
          </cell>
          <cell r="Q983">
            <v>529.51764705882351</v>
          </cell>
          <cell r="R983">
            <v>566.58388235294115</v>
          </cell>
          <cell r="S983">
            <v>553.83000000000004</v>
          </cell>
          <cell r="T983">
            <v>553.83000000000004</v>
          </cell>
          <cell r="U983">
            <v>592.59810000000004</v>
          </cell>
          <cell r="V983">
            <v>592.59810000000004</v>
          </cell>
          <cell r="W983">
            <v>592.59810000000004</v>
          </cell>
          <cell r="X983"/>
          <cell r="Y983" t="str">
            <v/>
          </cell>
          <cell r="Z983">
            <v>1125</v>
          </cell>
          <cell r="AA983">
            <v>0</v>
          </cell>
          <cell r="AB983">
            <v>0</v>
          </cell>
          <cell r="AC983">
            <v>0</v>
          </cell>
          <cell r="AD983">
            <v>0</v>
          </cell>
          <cell r="AE983"/>
          <cell r="AF983" t="e">
            <v>#N/A</v>
          </cell>
        </row>
        <row r="984">
          <cell r="A984" t="str">
            <v>ACTIVE</v>
          </cell>
          <cell r="B984" t="str">
            <v>37-1118</v>
          </cell>
          <cell r="C984">
            <v>28860889</v>
          </cell>
          <cell r="D984" t="str">
            <v>37-1118</v>
          </cell>
          <cell r="E984" t="str">
            <v>SDR 26</v>
          </cell>
          <cell r="F984" t="str">
            <v>10X8 TEE SXGXG SDR26</v>
          </cell>
          <cell r="G984">
            <v>10.484999999999999</v>
          </cell>
          <cell r="H984">
            <v>4.7559121199999996</v>
          </cell>
          <cell r="I984">
            <v>1</v>
          </cell>
          <cell r="J984">
            <v>13</v>
          </cell>
          <cell r="K984">
            <v>900.30870000000004</v>
          </cell>
          <cell r="L984">
            <v>95.73</v>
          </cell>
          <cell r="M984" t="str">
            <v>SPECFIT</v>
          </cell>
          <cell r="N984" t="str">
            <v>(80)830108</v>
          </cell>
          <cell r="O984" t="str">
            <v>BOX</v>
          </cell>
          <cell r="P984" t="str">
            <v>D</v>
          </cell>
          <cell r="Q984">
            <v>804.45882352941169</v>
          </cell>
          <cell r="R984">
            <v>860.7709411764705</v>
          </cell>
          <cell r="S984">
            <v>841.41</v>
          </cell>
          <cell r="T984">
            <v>841.41</v>
          </cell>
          <cell r="U984">
            <v>900.30870000000004</v>
          </cell>
          <cell r="V984">
            <v>900.30870000000004</v>
          </cell>
          <cell r="W984">
            <v>900.30870000000004</v>
          </cell>
          <cell r="X984"/>
          <cell r="Y984" t="str">
            <v/>
          </cell>
          <cell r="Z984">
            <v>1126</v>
          </cell>
          <cell r="AA984">
            <v>0</v>
          </cell>
          <cell r="AB984">
            <v>0</v>
          </cell>
          <cell r="AC984">
            <v>0</v>
          </cell>
          <cell r="AD984">
            <v>0</v>
          </cell>
          <cell r="AE984"/>
          <cell r="AF984" t="e">
            <v>#N/A</v>
          </cell>
        </row>
        <row r="985">
          <cell r="A985" t="str">
            <v>ACTIVE</v>
          </cell>
          <cell r="B985" t="str">
            <v>37-1119</v>
          </cell>
          <cell r="C985">
            <v>28860897</v>
          </cell>
          <cell r="D985" t="str">
            <v>37-1119</v>
          </cell>
          <cell r="E985" t="str">
            <v>SDR 26</v>
          </cell>
          <cell r="F985" t="str">
            <v>10 TEE SXGXG SDR26</v>
          </cell>
          <cell r="G985">
            <v>12.555</v>
          </cell>
          <cell r="H985">
            <v>5.6948475599999995</v>
          </cell>
          <cell r="I985">
            <v>1</v>
          </cell>
          <cell r="J985">
            <v>11</v>
          </cell>
          <cell r="K985">
            <v>981.33980000000008</v>
          </cell>
          <cell r="L985">
            <v>104.3468</v>
          </cell>
          <cell r="M985" t="str">
            <v>SPECFIT</v>
          </cell>
          <cell r="N985" t="str">
            <v>(80)83010</v>
          </cell>
          <cell r="O985" t="str">
            <v>BOX</v>
          </cell>
          <cell r="P985" t="str">
            <v>D</v>
          </cell>
          <cell r="Q985">
            <v>876.87058823529412</v>
          </cell>
          <cell r="R985">
            <v>938.25152941176475</v>
          </cell>
          <cell r="S985">
            <v>917.14</v>
          </cell>
          <cell r="T985">
            <v>917.14</v>
          </cell>
          <cell r="U985">
            <v>981.33980000000008</v>
          </cell>
          <cell r="V985">
            <v>981.33980000000008</v>
          </cell>
          <cell r="W985">
            <v>981.33980000000008</v>
          </cell>
          <cell r="X985"/>
          <cell r="Y985" t="str">
            <v/>
          </cell>
          <cell r="Z985">
            <v>1127</v>
          </cell>
          <cell r="AA985">
            <v>0</v>
          </cell>
          <cell r="AB985">
            <v>0</v>
          </cell>
          <cell r="AC985">
            <v>0</v>
          </cell>
          <cell r="AD985">
            <v>0</v>
          </cell>
          <cell r="AE985"/>
          <cell r="AF985" t="e">
            <v>#N/A</v>
          </cell>
        </row>
        <row r="986">
          <cell r="A986" t="str">
            <v>ACTIVE</v>
          </cell>
          <cell r="B986" t="str">
            <v>37-1120</v>
          </cell>
          <cell r="C986">
            <v>28860900</v>
          </cell>
          <cell r="D986" t="str">
            <v>37-1120</v>
          </cell>
          <cell r="E986" t="str">
            <v>SDR 26</v>
          </cell>
          <cell r="F986" t="str">
            <v>12X4 TEE SXGXG SDR26</v>
          </cell>
          <cell r="G986">
            <v>10.44</v>
          </cell>
          <cell r="H986">
            <v>4.7355004799999998</v>
          </cell>
          <cell r="I986">
            <v>1</v>
          </cell>
          <cell r="J986">
            <v>13</v>
          </cell>
          <cell r="K986">
            <v>741.90590000000009</v>
          </cell>
          <cell r="L986">
            <v>78.8887</v>
          </cell>
          <cell r="M986" t="str">
            <v>SPECFIT</v>
          </cell>
          <cell r="N986" t="str">
            <v>(80)830124</v>
          </cell>
          <cell r="O986" t="str">
            <v>BOX</v>
          </cell>
          <cell r="P986" t="str">
            <v>D</v>
          </cell>
          <cell r="Q986">
            <v>662.94117647058829</v>
          </cell>
          <cell r="R986">
            <v>709.34705882352955</v>
          </cell>
          <cell r="S986">
            <v>693.37</v>
          </cell>
          <cell r="T986">
            <v>693.37</v>
          </cell>
          <cell r="U986">
            <v>741.90590000000009</v>
          </cell>
          <cell r="V986">
            <v>741.90590000000009</v>
          </cell>
          <cell r="W986">
            <v>741.90590000000009</v>
          </cell>
          <cell r="X986"/>
          <cell r="Y986" t="str">
            <v/>
          </cell>
          <cell r="Z986">
            <v>1128</v>
          </cell>
          <cell r="AA986">
            <v>0</v>
          </cell>
          <cell r="AB986">
            <v>0</v>
          </cell>
          <cell r="AC986">
            <v>0</v>
          </cell>
          <cell r="AD986">
            <v>0</v>
          </cell>
          <cell r="AE986"/>
          <cell r="AF986" t="e">
            <v>#N/A</v>
          </cell>
        </row>
        <row r="987">
          <cell r="A987" t="str">
            <v>ACTIVE</v>
          </cell>
          <cell r="B987" t="str">
            <v>37-1121</v>
          </cell>
          <cell r="C987">
            <v>28860919</v>
          </cell>
          <cell r="D987" t="str">
            <v>37-1121</v>
          </cell>
          <cell r="E987" t="str">
            <v>SDR 26</v>
          </cell>
          <cell r="F987" t="str">
            <v>12X6 TEE SXGXG SDR26</v>
          </cell>
          <cell r="G987">
            <v>11.88</v>
          </cell>
          <cell r="H987">
            <v>5.3886729600000001</v>
          </cell>
          <cell r="I987">
            <v>1</v>
          </cell>
          <cell r="J987">
            <v>11</v>
          </cell>
          <cell r="K987">
            <v>776.99120000000005</v>
          </cell>
          <cell r="L987">
            <v>82.619500000000002</v>
          </cell>
          <cell r="M987" t="str">
            <v>SPECFIT</v>
          </cell>
          <cell r="N987" t="str">
            <v>(80)830126</v>
          </cell>
          <cell r="O987" t="str">
            <v>BOX</v>
          </cell>
          <cell r="P987" t="str">
            <v>D</v>
          </cell>
          <cell r="Q987">
            <v>694.28235294117644</v>
          </cell>
          <cell r="R987">
            <v>742.88211764705886</v>
          </cell>
          <cell r="S987">
            <v>726.16</v>
          </cell>
          <cell r="T987">
            <v>726.16</v>
          </cell>
          <cell r="U987">
            <v>776.99120000000005</v>
          </cell>
          <cell r="V987">
            <v>776.99120000000005</v>
          </cell>
          <cell r="W987">
            <v>776.99120000000005</v>
          </cell>
          <cell r="X987"/>
          <cell r="Y987" t="str">
            <v/>
          </cell>
          <cell r="Z987">
            <v>1129</v>
          </cell>
          <cell r="AA987">
            <v>0</v>
          </cell>
          <cell r="AB987">
            <v>0</v>
          </cell>
          <cell r="AC987">
            <v>0</v>
          </cell>
          <cell r="AD987">
            <v>0</v>
          </cell>
          <cell r="AE987"/>
          <cell r="AF987" t="e">
            <v>#N/A</v>
          </cell>
        </row>
        <row r="988">
          <cell r="A988" t="str">
            <v>ACTIVE</v>
          </cell>
          <cell r="B988" t="str">
            <v>37-1122</v>
          </cell>
          <cell r="C988">
            <v>28860927</v>
          </cell>
          <cell r="D988" t="str">
            <v>37-1122</v>
          </cell>
          <cell r="E988" t="str">
            <v>SDR 26</v>
          </cell>
          <cell r="F988" t="str">
            <v>12X8 TEE SXGXG SDR26</v>
          </cell>
          <cell r="G988">
            <v>13.904999999999999</v>
          </cell>
          <cell r="H988">
            <v>6.3071967600000001</v>
          </cell>
          <cell r="I988">
            <v>1</v>
          </cell>
          <cell r="J988">
            <v>10</v>
          </cell>
          <cell r="K988">
            <v>1054.7739000000001</v>
          </cell>
          <cell r="L988">
            <v>112.15649999999999</v>
          </cell>
          <cell r="M988" t="str">
            <v>SPECFIT</v>
          </cell>
          <cell r="N988" t="str">
            <v>(80)830128</v>
          </cell>
          <cell r="O988" t="str">
            <v>BOX</v>
          </cell>
          <cell r="P988" t="str">
            <v>D</v>
          </cell>
          <cell r="Q988">
            <v>942.49411764705883</v>
          </cell>
          <cell r="R988">
            <v>1008.468705882353</v>
          </cell>
          <cell r="S988">
            <v>985.77</v>
          </cell>
          <cell r="T988">
            <v>985.77</v>
          </cell>
          <cell r="U988">
            <v>1054.7739000000001</v>
          </cell>
          <cell r="V988">
            <v>1054.7739000000001</v>
          </cell>
          <cell r="W988">
            <v>1054.7739000000001</v>
          </cell>
          <cell r="X988"/>
          <cell r="Y988" t="str">
            <v/>
          </cell>
          <cell r="Z988">
            <v>1130</v>
          </cell>
          <cell r="AA988">
            <v>0</v>
          </cell>
          <cell r="AB988">
            <v>0</v>
          </cell>
          <cell r="AC988">
            <v>0</v>
          </cell>
          <cell r="AD988">
            <v>0</v>
          </cell>
          <cell r="AE988"/>
          <cell r="AF988" t="e">
            <v>#N/A</v>
          </cell>
        </row>
        <row r="989">
          <cell r="A989" t="str">
            <v>ACTIVE</v>
          </cell>
          <cell r="B989" t="str">
            <v>37-1123</v>
          </cell>
          <cell r="C989">
            <v>28860935</v>
          </cell>
          <cell r="D989" t="str">
            <v>37-1123</v>
          </cell>
          <cell r="E989" t="str">
            <v>SDR 26</v>
          </cell>
          <cell r="F989" t="str">
            <v>12X10 TEE SXGXG SDR26</v>
          </cell>
          <cell r="G989">
            <v>16.155000000000001</v>
          </cell>
          <cell r="H989">
            <v>7.3277787600000002</v>
          </cell>
          <cell r="I989">
            <v>1</v>
          </cell>
          <cell r="J989">
            <v>8</v>
          </cell>
          <cell r="K989">
            <v>1259.8287000000003</v>
          </cell>
          <cell r="L989">
            <v>133.9579</v>
          </cell>
          <cell r="M989" t="str">
            <v>SPECFIT</v>
          </cell>
          <cell r="N989" t="str">
            <v>(80)8301210</v>
          </cell>
          <cell r="O989" t="str">
            <v>BOX</v>
          </cell>
          <cell r="P989" t="str">
            <v>D</v>
          </cell>
          <cell r="Q989">
            <v>1125.7058823529412</v>
          </cell>
          <cell r="R989">
            <v>1204.5052941176473</v>
          </cell>
          <cell r="S989">
            <v>1177.4100000000001</v>
          </cell>
          <cell r="T989">
            <v>1177.4100000000001</v>
          </cell>
          <cell r="U989">
            <v>1259.8287000000003</v>
          </cell>
          <cell r="V989">
            <v>1259.8287000000003</v>
          </cell>
          <cell r="W989">
            <v>1259.8287000000003</v>
          </cell>
          <cell r="X989"/>
          <cell r="Y989" t="str">
            <v/>
          </cell>
          <cell r="Z989">
            <v>1131</v>
          </cell>
          <cell r="AA989">
            <v>0</v>
          </cell>
          <cell r="AB989">
            <v>0</v>
          </cell>
          <cell r="AC989">
            <v>0</v>
          </cell>
          <cell r="AD989">
            <v>0</v>
          </cell>
          <cell r="AE989"/>
          <cell r="AF989" t="e">
            <v>#N/A</v>
          </cell>
        </row>
        <row r="990">
          <cell r="A990" t="str">
            <v>ACTIVE</v>
          </cell>
          <cell r="B990" t="str">
            <v>37-1124</v>
          </cell>
          <cell r="C990">
            <v>28860943</v>
          </cell>
          <cell r="D990" t="str">
            <v>37-1124</v>
          </cell>
          <cell r="E990" t="str">
            <v>SDR 26</v>
          </cell>
          <cell r="F990" t="str">
            <v>12 TEE SXGXG SDR26</v>
          </cell>
          <cell r="G990">
            <v>19.395</v>
          </cell>
          <cell r="H990">
            <v>8.7974168400000003</v>
          </cell>
          <cell r="I990">
            <v>1</v>
          </cell>
          <cell r="J990">
            <v>7</v>
          </cell>
          <cell r="K990">
            <v>1359.8201999999999</v>
          </cell>
          <cell r="L990">
            <v>144.59289999999999</v>
          </cell>
          <cell r="M990" t="str">
            <v>SPECFIT</v>
          </cell>
          <cell r="N990" t="str">
            <v>(80)83012</v>
          </cell>
          <cell r="O990" t="str">
            <v>BOX</v>
          </cell>
          <cell r="P990" t="str">
            <v>D</v>
          </cell>
          <cell r="Q990">
            <v>1215.0705882352941</v>
          </cell>
          <cell r="R990">
            <v>1300.1255294117648</v>
          </cell>
          <cell r="S990">
            <v>1270.8599999999999</v>
          </cell>
          <cell r="T990">
            <v>1270.8599999999999</v>
          </cell>
          <cell r="U990">
            <v>1359.8201999999999</v>
          </cell>
          <cell r="V990">
            <v>1359.8201999999999</v>
          </cell>
          <cell r="W990">
            <v>1359.8201999999999</v>
          </cell>
          <cell r="X990"/>
          <cell r="Y990" t="str">
            <v/>
          </cell>
          <cell r="Z990">
            <v>1132</v>
          </cell>
          <cell r="AA990">
            <v>0</v>
          </cell>
          <cell r="AB990">
            <v>0</v>
          </cell>
          <cell r="AC990">
            <v>0</v>
          </cell>
          <cell r="AD990">
            <v>0</v>
          </cell>
          <cell r="AE990"/>
          <cell r="AF990" t="e">
            <v>#N/A</v>
          </cell>
        </row>
        <row r="991">
          <cell r="A991" t="str">
            <v>ACTIVE</v>
          </cell>
          <cell r="B991" t="str">
            <v>37-1125</v>
          </cell>
          <cell r="C991">
            <v>28860951</v>
          </cell>
          <cell r="D991" t="str">
            <v>37-1125</v>
          </cell>
          <cell r="E991" t="str">
            <v>SDR 26</v>
          </cell>
          <cell r="F991" t="str">
            <v>15X4 TEE SXGXG SDR26</v>
          </cell>
          <cell r="G991">
            <v>16.605</v>
          </cell>
          <cell r="H991">
            <v>7.5318951600000004</v>
          </cell>
          <cell r="I991">
            <v>1</v>
          </cell>
          <cell r="J991">
            <v>8</v>
          </cell>
          <cell r="K991">
            <v>1102.1000000000001</v>
          </cell>
          <cell r="L991">
            <v>117.1888</v>
          </cell>
          <cell r="M991" t="str">
            <v>SPECFIT</v>
          </cell>
          <cell r="N991" t="str">
            <v>(80)830154</v>
          </cell>
          <cell r="O991" t="str">
            <v>BOX</v>
          </cell>
          <cell r="P991" t="str">
            <v>D</v>
          </cell>
          <cell r="Q991">
            <v>984.78823529411773</v>
          </cell>
          <cell r="R991">
            <v>1053.723411764706</v>
          </cell>
          <cell r="S991">
            <v>1030</v>
          </cell>
          <cell r="T991">
            <v>1030</v>
          </cell>
          <cell r="U991">
            <v>1102.1000000000001</v>
          </cell>
          <cell r="V991">
            <v>1102.1000000000001</v>
          </cell>
          <cell r="W991">
            <v>1102.1000000000001</v>
          </cell>
          <cell r="X991"/>
          <cell r="Y991" t="str">
            <v/>
          </cell>
          <cell r="Z991">
            <v>1133</v>
          </cell>
          <cell r="AA991">
            <v>0</v>
          </cell>
          <cell r="AB991">
            <v>0</v>
          </cell>
          <cell r="AC991">
            <v>0</v>
          </cell>
          <cell r="AD991">
            <v>0</v>
          </cell>
          <cell r="AE991"/>
          <cell r="AF991" t="e">
            <v>#N/A</v>
          </cell>
        </row>
        <row r="992">
          <cell r="A992" t="str">
            <v>ACTIVE</v>
          </cell>
          <cell r="B992" t="str">
            <v>37-1126</v>
          </cell>
          <cell r="C992">
            <v>28860960</v>
          </cell>
          <cell r="D992" t="str">
            <v>37-1126</v>
          </cell>
          <cell r="E992" t="str">
            <v>SDR 26</v>
          </cell>
          <cell r="F992" t="str">
            <v>15X6 TEE SXGXG SDR26</v>
          </cell>
          <cell r="G992">
            <v>18.45</v>
          </cell>
          <cell r="H992">
            <v>8.3687723999999992</v>
          </cell>
          <cell r="I992">
            <v>1</v>
          </cell>
          <cell r="J992">
            <v>7</v>
          </cell>
          <cell r="K992">
            <v>1214.4820999999999</v>
          </cell>
          <cell r="L992">
            <v>129.13839999999999</v>
          </cell>
          <cell r="M992" t="str">
            <v>SPECFIT</v>
          </cell>
          <cell r="N992" t="str">
            <v>(80)830156</v>
          </cell>
          <cell r="O992" t="str">
            <v>BOX</v>
          </cell>
          <cell r="P992" t="str">
            <v>D</v>
          </cell>
          <cell r="Q992">
            <v>1085.2</v>
          </cell>
          <cell r="R992">
            <v>1161.1640000000002</v>
          </cell>
          <cell r="S992">
            <v>1135.03</v>
          </cell>
          <cell r="T992">
            <v>1135.03</v>
          </cell>
          <cell r="U992">
            <v>1214.4820999999999</v>
          </cell>
          <cell r="V992">
            <v>1214.4820999999999</v>
          </cell>
          <cell r="W992">
            <v>1214.4820999999999</v>
          </cell>
          <cell r="X992"/>
          <cell r="Y992" t="str">
            <v/>
          </cell>
          <cell r="Z992">
            <v>1134</v>
          </cell>
          <cell r="AA992">
            <v>0</v>
          </cell>
          <cell r="AB992">
            <v>0</v>
          </cell>
          <cell r="AC992">
            <v>0</v>
          </cell>
          <cell r="AD992">
            <v>0</v>
          </cell>
          <cell r="AE992"/>
          <cell r="AF992" t="e">
            <v>#N/A</v>
          </cell>
        </row>
        <row r="993">
          <cell r="A993" t="str">
            <v>ACTIVE</v>
          </cell>
          <cell r="B993" t="str">
            <v>37-1127</v>
          </cell>
          <cell r="C993">
            <v>28860978</v>
          </cell>
          <cell r="D993" t="str">
            <v>37-1127</v>
          </cell>
          <cell r="E993" t="str">
            <v>SDR 26</v>
          </cell>
          <cell r="F993" t="str">
            <v>15X8 TEE SXGXG SDR26</v>
          </cell>
          <cell r="G993">
            <v>21.037500000000001</v>
          </cell>
          <cell r="H993">
            <v>9.5424417000000012</v>
          </cell>
          <cell r="I993">
            <v>1</v>
          </cell>
          <cell r="J993">
            <v>6</v>
          </cell>
          <cell r="K993">
            <v>1278.9068</v>
          </cell>
          <cell r="L993">
            <v>135.989</v>
          </cell>
          <cell r="M993" t="str">
            <v>SPECFIT</v>
          </cell>
          <cell r="N993" t="str">
            <v>(80)830158</v>
          </cell>
          <cell r="O993" t="str">
            <v>BOX</v>
          </cell>
          <cell r="P993" t="str">
            <v>D</v>
          </cell>
          <cell r="Q993">
            <v>1142.7647058823529</v>
          </cell>
          <cell r="R993">
            <v>1222.7582352941176</v>
          </cell>
          <cell r="S993">
            <v>1195.24</v>
          </cell>
          <cell r="T993">
            <v>1195.24</v>
          </cell>
          <cell r="U993">
            <v>1278.9068</v>
          </cell>
          <cell r="V993">
            <v>1278.9068</v>
          </cell>
          <cell r="W993">
            <v>1278.9068</v>
          </cell>
          <cell r="X993"/>
          <cell r="Y993" t="str">
            <v/>
          </cell>
          <cell r="Z993">
            <v>1135</v>
          </cell>
          <cell r="AA993">
            <v>0</v>
          </cell>
          <cell r="AB993">
            <v>0</v>
          </cell>
          <cell r="AC993">
            <v>0</v>
          </cell>
          <cell r="AD993">
            <v>0</v>
          </cell>
          <cell r="AE993"/>
          <cell r="AF993" t="e">
            <v>#N/A</v>
          </cell>
        </row>
        <row r="994">
          <cell r="A994" t="str">
            <v>ACTIVE</v>
          </cell>
          <cell r="B994" t="str">
            <v>37-1128</v>
          </cell>
          <cell r="C994">
            <v>28860986</v>
          </cell>
          <cell r="D994" t="str">
            <v>37-1128</v>
          </cell>
          <cell r="E994" t="str">
            <v>SDR 26</v>
          </cell>
          <cell r="F994" t="str">
            <v>15X10 TEE SXGXG SDR26</v>
          </cell>
          <cell r="G994">
            <v>23.895</v>
          </cell>
          <cell r="H994">
            <v>10.838580840000001</v>
          </cell>
          <cell r="I994">
            <v>1</v>
          </cell>
          <cell r="J994">
            <v>6</v>
          </cell>
          <cell r="K994">
            <v>1457.8857</v>
          </cell>
          <cell r="L994">
            <v>155.0187</v>
          </cell>
          <cell r="M994" t="str">
            <v>SPECFIT</v>
          </cell>
          <cell r="N994" t="str">
            <v>(80)8301510</v>
          </cell>
          <cell r="O994" t="str">
            <v>BOX</v>
          </cell>
          <cell r="P994" t="str">
            <v>D</v>
          </cell>
          <cell r="Q994">
            <v>1302.6823529411765</v>
          </cell>
          <cell r="R994">
            <v>1393.870117647059</v>
          </cell>
          <cell r="S994">
            <v>1362.51</v>
          </cell>
          <cell r="T994">
            <v>1362.51</v>
          </cell>
          <cell r="U994">
            <v>1457.8857</v>
          </cell>
          <cell r="V994">
            <v>1457.8857</v>
          </cell>
          <cell r="W994">
            <v>1457.8857</v>
          </cell>
          <cell r="X994"/>
          <cell r="Y994" t="str">
            <v/>
          </cell>
          <cell r="Z994">
            <v>1136</v>
          </cell>
          <cell r="AA994">
            <v>0</v>
          </cell>
          <cell r="AB994">
            <v>0</v>
          </cell>
          <cell r="AC994">
            <v>0</v>
          </cell>
          <cell r="AD994">
            <v>0</v>
          </cell>
          <cell r="AE994"/>
          <cell r="AF994" t="e">
            <v>#N/A</v>
          </cell>
        </row>
        <row r="995">
          <cell r="A995" t="str">
            <v>ACTIVE</v>
          </cell>
          <cell r="B995" t="str">
            <v>37-1129</v>
          </cell>
          <cell r="C995">
            <v>28860994</v>
          </cell>
          <cell r="D995" t="str">
            <v>37-1129</v>
          </cell>
          <cell r="E995" t="str">
            <v>SDR 26</v>
          </cell>
          <cell r="F995" t="str">
            <v>15X12 TEE SXGXG SDR26</v>
          </cell>
          <cell r="G995">
            <v>26.73</v>
          </cell>
          <cell r="H995">
            <v>12.12451416</v>
          </cell>
          <cell r="I995">
            <v>1</v>
          </cell>
          <cell r="J995">
            <v>5</v>
          </cell>
          <cell r="K995">
            <v>1717.9385</v>
          </cell>
          <cell r="L995">
            <v>182.67080000000001</v>
          </cell>
          <cell r="M995" t="str">
            <v>SPECFIT</v>
          </cell>
          <cell r="N995" t="str">
            <v>(80)8301512</v>
          </cell>
          <cell r="O995" t="str">
            <v>BOX</v>
          </cell>
          <cell r="P995" t="str">
            <v>D</v>
          </cell>
          <cell r="Q995">
            <v>1535.0588235294117</v>
          </cell>
          <cell r="R995">
            <v>1642.5129411764706</v>
          </cell>
          <cell r="S995">
            <v>1605.55</v>
          </cell>
          <cell r="T995">
            <v>1605.55</v>
          </cell>
          <cell r="U995">
            <v>1717.9385</v>
          </cell>
          <cell r="V995">
            <v>1717.9385</v>
          </cell>
          <cell r="W995">
            <v>1717.9385</v>
          </cell>
          <cell r="X995"/>
          <cell r="Y995" t="str">
            <v/>
          </cell>
          <cell r="Z995">
            <v>1137</v>
          </cell>
          <cell r="AA995">
            <v>0</v>
          </cell>
          <cell r="AB995">
            <v>0</v>
          </cell>
          <cell r="AC995">
            <v>0</v>
          </cell>
          <cell r="AD995">
            <v>0</v>
          </cell>
          <cell r="AE995"/>
          <cell r="AF995" t="e">
            <v>#N/A</v>
          </cell>
        </row>
        <row r="996">
          <cell r="A996" t="str">
            <v>ACTIVE</v>
          </cell>
          <cell r="B996" t="str">
            <v>37-1130</v>
          </cell>
          <cell r="C996">
            <v>28861001</v>
          </cell>
          <cell r="D996" t="str">
            <v>37-1130</v>
          </cell>
          <cell r="E996" t="str">
            <v>SDR 26</v>
          </cell>
          <cell r="F996" t="str">
            <v>15 TEE SXGXG SDR26</v>
          </cell>
          <cell r="G996">
            <v>33.39</v>
          </cell>
          <cell r="H996">
            <v>15.14543688</v>
          </cell>
          <cell r="I996">
            <v>1</v>
          </cell>
          <cell r="J996">
            <v>4</v>
          </cell>
          <cell r="K996">
            <v>2231.3994000000002</v>
          </cell>
          <cell r="L996">
            <v>237.2679</v>
          </cell>
          <cell r="M996" t="str">
            <v>SPECFIT</v>
          </cell>
          <cell r="N996" t="str">
            <v>(80)83015</v>
          </cell>
          <cell r="O996" t="str">
            <v>BOX</v>
          </cell>
          <cell r="P996" t="str">
            <v>D</v>
          </cell>
          <cell r="Q996">
            <v>1993.8588235294119</v>
          </cell>
          <cell r="R996">
            <v>2133.4289411764707</v>
          </cell>
          <cell r="S996">
            <v>2085.42</v>
          </cell>
          <cell r="T996">
            <v>2085.42</v>
          </cell>
          <cell r="U996">
            <v>2231.3994000000002</v>
          </cell>
          <cell r="V996">
            <v>2231.3994000000002</v>
          </cell>
          <cell r="W996">
            <v>2231.3994000000002</v>
          </cell>
          <cell r="X996"/>
          <cell r="Y996" t="str">
            <v/>
          </cell>
          <cell r="Z996">
            <v>1138</v>
          </cell>
          <cell r="AA996">
            <v>0</v>
          </cell>
          <cell r="AB996">
            <v>0</v>
          </cell>
          <cell r="AC996">
            <v>0</v>
          </cell>
          <cell r="AD996">
            <v>0</v>
          </cell>
          <cell r="AE996"/>
          <cell r="AF996" t="e">
            <v>#N/A</v>
          </cell>
        </row>
        <row r="997">
          <cell r="A997" t="str">
            <v>ACTIVE</v>
          </cell>
          <cell r="B997" t="str">
            <v>37-1131</v>
          </cell>
          <cell r="C997">
            <v>28861010</v>
          </cell>
          <cell r="D997" t="str">
            <v>37-1131</v>
          </cell>
          <cell r="E997" t="str">
            <v>SDR 26</v>
          </cell>
          <cell r="F997" t="str">
            <v>18X4 TEE SXGXG SDR26</v>
          </cell>
          <cell r="G997">
            <v>31.95</v>
          </cell>
          <cell r="H997">
            <v>14.4922644</v>
          </cell>
          <cell r="I997">
            <v>1</v>
          </cell>
          <cell r="J997">
            <v>4</v>
          </cell>
          <cell r="K997">
            <v>3171.4158000000002</v>
          </cell>
          <cell r="L997">
            <v>337.22300000000001</v>
          </cell>
          <cell r="M997" t="str">
            <v>SPECFIT</v>
          </cell>
          <cell r="N997" t="str">
            <v>(80)830184</v>
          </cell>
          <cell r="O997" t="str">
            <v>BOX</v>
          </cell>
          <cell r="P997" t="str">
            <v>D</v>
          </cell>
          <cell r="Q997">
            <v>2833.8117647058821</v>
          </cell>
          <cell r="R997">
            <v>3032.1785882352938</v>
          </cell>
          <cell r="S997">
            <v>2963.94</v>
          </cell>
          <cell r="T997">
            <v>2963.94</v>
          </cell>
          <cell r="U997">
            <v>3171.4158000000002</v>
          </cell>
          <cell r="V997">
            <v>3171.4158000000002</v>
          </cell>
          <cell r="W997">
            <v>3171.4158000000002</v>
          </cell>
          <cell r="X997"/>
          <cell r="Y997" t="str">
            <v/>
          </cell>
          <cell r="Z997">
            <v>1139</v>
          </cell>
          <cell r="AA997">
            <v>0</v>
          </cell>
          <cell r="AB997">
            <v>0</v>
          </cell>
          <cell r="AC997">
            <v>0</v>
          </cell>
          <cell r="AD997">
            <v>0</v>
          </cell>
          <cell r="AE997"/>
          <cell r="AF997" t="e">
            <v>#N/A</v>
          </cell>
        </row>
        <row r="998">
          <cell r="A998" t="str">
            <v>ACTIVE</v>
          </cell>
          <cell r="B998" t="str">
            <v>37-1132</v>
          </cell>
          <cell r="C998">
            <v>28861028</v>
          </cell>
          <cell r="D998" t="str">
            <v>37-1132</v>
          </cell>
          <cell r="E998" t="str">
            <v>SDR 26</v>
          </cell>
          <cell r="F998" t="str">
            <v>18X6 TEE SXGXG SDR26</v>
          </cell>
          <cell r="G998">
            <v>34.65</v>
          </cell>
          <cell r="H998">
            <v>15.716962799999999</v>
          </cell>
          <cell r="I998">
            <v>1</v>
          </cell>
          <cell r="J998">
            <v>4</v>
          </cell>
          <cell r="K998">
            <v>3279.0257000000006</v>
          </cell>
          <cell r="L998">
            <v>348.66520000000003</v>
          </cell>
          <cell r="M998" t="str">
            <v>SPECFIT</v>
          </cell>
          <cell r="N998" t="str">
            <v>(80)830186</v>
          </cell>
          <cell r="O998" t="str">
            <v>BOX</v>
          </cell>
          <cell r="P998" t="str">
            <v>D</v>
          </cell>
          <cell r="Q998">
            <v>2929.964705882353</v>
          </cell>
          <cell r="R998">
            <v>3135.0622352941177</v>
          </cell>
          <cell r="S998">
            <v>3064.51</v>
          </cell>
          <cell r="T998">
            <v>3064.51</v>
          </cell>
          <cell r="U998">
            <v>3279.0257000000006</v>
          </cell>
          <cell r="V998">
            <v>3279.0257000000006</v>
          </cell>
          <cell r="W998">
            <v>3279.0257000000006</v>
          </cell>
          <cell r="X998"/>
          <cell r="Y998" t="str">
            <v/>
          </cell>
          <cell r="Z998">
            <v>1140</v>
          </cell>
          <cell r="AA998">
            <v>0</v>
          </cell>
          <cell r="AB998">
            <v>0</v>
          </cell>
          <cell r="AC998">
            <v>0</v>
          </cell>
          <cell r="AD998">
            <v>0</v>
          </cell>
          <cell r="AE998"/>
          <cell r="AF998" t="e">
            <v>#N/A</v>
          </cell>
        </row>
        <row r="999">
          <cell r="A999" t="str">
            <v>ACTIVE</v>
          </cell>
          <cell r="B999" t="str">
            <v>37-1133</v>
          </cell>
          <cell r="C999">
            <v>28861036</v>
          </cell>
          <cell r="D999" t="str">
            <v>37-1133</v>
          </cell>
          <cell r="E999" t="str">
            <v>SDR 26</v>
          </cell>
          <cell r="F999" t="str">
            <v>18X8 TEE SXGXG SDR26</v>
          </cell>
          <cell r="G999">
            <v>37.35</v>
          </cell>
          <cell r="H999">
            <v>16.941661200000002</v>
          </cell>
          <cell r="I999">
            <v>1</v>
          </cell>
          <cell r="J999">
            <v>4</v>
          </cell>
          <cell r="K999">
            <v>3425.7548000000002</v>
          </cell>
          <cell r="L999">
            <v>364.26600000000002</v>
          </cell>
          <cell r="M999" t="str">
            <v>SPECFIT</v>
          </cell>
          <cell r="N999" t="str">
            <v>(80)830188</v>
          </cell>
          <cell r="O999" t="str">
            <v>BOX</v>
          </cell>
          <cell r="P999" t="str">
            <v>D</v>
          </cell>
          <cell r="Q999">
            <v>3061.0588235294122</v>
          </cell>
          <cell r="R999">
            <v>3275.3329411764712</v>
          </cell>
          <cell r="S999">
            <v>3201.64</v>
          </cell>
          <cell r="T999">
            <v>3201.64</v>
          </cell>
          <cell r="U999">
            <v>3425.7548000000002</v>
          </cell>
          <cell r="V999">
            <v>3425.7548000000002</v>
          </cell>
          <cell r="W999">
            <v>3425.7548000000002</v>
          </cell>
          <cell r="X999"/>
          <cell r="Y999" t="str">
            <v/>
          </cell>
          <cell r="Z999">
            <v>1141</v>
          </cell>
          <cell r="AA999">
            <v>0</v>
          </cell>
          <cell r="AB999">
            <v>0</v>
          </cell>
          <cell r="AC999">
            <v>0</v>
          </cell>
          <cell r="AD999">
            <v>0</v>
          </cell>
          <cell r="AE999"/>
          <cell r="AF999" t="e">
            <v>#N/A</v>
          </cell>
        </row>
        <row r="1000">
          <cell r="A1000" t="str">
            <v>ACTIVE</v>
          </cell>
          <cell r="B1000" t="str">
            <v>37-1134</v>
          </cell>
          <cell r="C1000">
            <v>28861044</v>
          </cell>
          <cell r="D1000" t="str">
            <v>37-1134</v>
          </cell>
          <cell r="E1000" t="str">
            <v>SDR 26</v>
          </cell>
          <cell r="F1000" t="str">
            <v>18X10 TEE SXGXG SDR26</v>
          </cell>
          <cell r="G1000">
            <v>40.950000000000003</v>
          </cell>
          <cell r="H1000">
            <v>18.5745924</v>
          </cell>
          <cell r="I1000">
            <v>1</v>
          </cell>
          <cell r="J1000">
            <v>3</v>
          </cell>
          <cell r="K1000">
            <v>3557.4825000000001</v>
          </cell>
          <cell r="L1000">
            <v>378.27260000000001</v>
          </cell>
          <cell r="M1000" t="str">
            <v>SPECFIT</v>
          </cell>
          <cell r="N1000" t="str">
            <v>(80)8301810</v>
          </cell>
          <cell r="O1000" t="str">
            <v>BOX</v>
          </cell>
          <cell r="P1000" t="str">
            <v>D</v>
          </cell>
          <cell r="Q1000">
            <v>3178.7647058823527</v>
          </cell>
          <cell r="R1000">
            <v>3401.2782352941176</v>
          </cell>
          <cell r="S1000">
            <v>3324.75</v>
          </cell>
          <cell r="T1000">
            <v>3324.75</v>
          </cell>
          <cell r="U1000">
            <v>3557.4825000000001</v>
          </cell>
          <cell r="V1000">
            <v>3557.4825000000001</v>
          </cell>
          <cell r="W1000">
            <v>3557.4825000000001</v>
          </cell>
          <cell r="X1000"/>
          <cell r="Y1000" t="str">
            <v/>
          </cell>
          <cell r="Z1000">
            <v>1142</v>
          </cell>
          <cell r="AA1000">
            <v>0</v>
          </cell>
          <cell r="AB1000">
            <v>0</v>
          </cell>
          <cell r="AC1000">
            <v>0</v>
          </cell>
          <cell r="AD1000">
            <v>0</v>
          </cell>
          <cell r="AE1000"/>
          <cell r="AF1000" t="e">
            <v>#N/A</v>
          </cell>
        </row>
        <row r="1001">
          <cell r="A1001" t="str">
            <v>ACTIVE</v>
          </cell>
          <cell r="B1001" t="str">
            <v>37-1135</v>
          </cell>
          <cell r="C1001">
            <v>28861052</v>
          </cell>
          <cell r="D1001" t="str">
            <v>37-1135</v>
          </cell>
          <cell r="E1001" t="str">
            <v>SDR 26</v>
          </cell>
          <cell r="F1001" t="str">
            <v>18X12 TEE SXGXG SDR26</v>
          </cell>
          <cell r="G1001">
            <v>44.55</v>
          </cell>
          <cell r="H1001">
            <v>20.207523599999998</v>
          </cell>
          <cell r="I1001">
            <v>1</v>
          </cell>
          <cell r="J1001">
            <v>3</v>
          </cell>
          <cell r="K1001">
            <v>3654.8846000000003</v>
          </cell>
          <cell r="L1001">
            <v>388.62990000000002</v>
          </cell>
          <cell r="M1001" t="str">
            <v>SPECFIT</v>
          </cell>
          <cell r="N1001" t="str">
            <v>(80)8301812</v>
          </cell>
          <cell r="O1001" t="str">
            <v>BOX</v>
          </cell>
          <cell r="P1001" t="str">
            <v>D</v>
          </cell>
          <cell r="Q1001">
            <v>3265.7999999999997</v>
          </cell>
          <cell r="R1001">
            <v>3494.4059999999999</v>
          </cell>
          <cell r="S1001">
            <v>3415.78</v>
          </cell>
          <cell r="T1001">
            <v>3415.78</v>
          </cell>
          <cell r="U1001">
            <v>3654.8846000000003</v>
          </cell>
          <cell r="V1001">
            <v>3654.8846000000003</v>
          </cell>
          <cell r="W1001">
            <v>3654.8846000000003</v>
          </cell>
          <cell r="X1001"/>
          <cell r="Y1001" t="str">
            <v/>
          </cell>
          <cell r="Z1001">
            <v>1143</v>
          </cell>
          <cell r="AA1001">
            <v>0</v>
          </cell>
          <cell r="AB1001">
            <v>0</v>
          </cell>
          <cell r="AC1001">
            <v>0</v>
          </cell>
          <cell r="AD1001">
            <v>0</v>
          </cell>
          <cell r="AE1001"/>
          <cell r="AF1001" t="e">
            <v>#N/A</v>
          </cell>
        </row>
        <row r="1002">
          <cell r="A1002" t="str">
            <v>ACTIVE</v>
          </cell>
          <cell r="B1002" t="str">
            <v>37-1136</v>
          </cell>
          <cell r="C1002">
            <v>28861060</v>
          </cell>
          <cell r="D1002" t="str">
            <v>37-1136</v>
          </cell>
          <cell r="E1002" t="str">
            <v>SDR 26</v>
          </cell>
          <cell r="F1002" t="str">
            <v>18X15 TEE SXGXG SDR26</v>
          </cell>
          <cell r="G1002">
            <v>50.85</v>
          </cell>
          <cell r="H1002">
            <v>23.065153200000001</v>
          </cell>
          <cell r="I1002">
            <v>1</v>
          </cell>
          <cell r="J1002">
            <v>3</v>
          </cell>
          <cell r="K1002">
            <v>3892.3818000000001</v>
          </cell>
          <cell r="L1002">
            <v>413.88249999999999</v>
          </cell>
          <cell r="M1002" t="str">
            <v>SPECFIT</v>
          </cell>
          <cell r="N1002" t="str">
            <v>(80)8301815</v>
          </cell>
          <cell r="O1002" t="str">
            <v>BOX</v>
          </cell>
          <cell r="P1002" t="str">
            <v>D</v>
          </cell>
          <cell r="Q1002">
            <v>3478.0117647058823</v>
          </cell>
          <cell r="R1002">
            <v>3721.4725882352941</v>
          </cell>
          <cell r="S1002">
            <v>3637.74</v>
          </cell>
          <cell r="T1002">
            <v>3637.74</v>
          </cell>
          <cell r="U1002">
            <v>3892.3818000000001</v>
          </cell>
          <cell r="V1002">
            <v>3892.3818000000001</v>
          </cell>
          <cell r="W1002">
            <v>3892.3818000000001</v>
          </cell>
          <cell r="X1002"/>
          <cell r="Y1002" t="str">
            <v/>
          </cell>
          <cell r="Z1002">
            <v>1144</v>
          </cell>
          <cell r="AA1002">
            <v>0</v>
          </cell>
          <cell r="AB1002">
            <v>0</v>
          </cell>
          <cell r="AC1002">
            <v>0</v>
          </cell>
          <cell r="AD1002">
            <v>0</v>
          </cell>
          <cell r="AE1002"/>
          <cell r="AF1002" t="e">
            <v>#N/A</v>
          </cell>
        </row>
        <row r="1003">
          <cell r="A1003" t="str">
            <v>ACTIVE</v>
          </cell>
          <cell r="B1003" t="str">
            <v>37-1137</v>
          </cell>
          <cell r="C1003">
            <v>28861079</v>
          </cell>
          <cell r="D1003" t="str">
            <v>37-1137</v>
          </cell>
          <cell r="E1003" t="str">
            <v>SDR 26</v>
          </cell>
          <cell r="F1003" t="str">
            <v>18 TEE SXGXG SDR26</v>
          </cell>
          <cell r="G1003">
            <v>65.25</v>
          </cell>
          <cell r="H1003">
            <v>29.596878</v>
          </cell>
          <cell r="I1003">
            <v>1</v>
          </cell>
          <cell r="J1003">
            <v>2</v>
          </cell>
          <cell r="K1003">
            <v>4110.4477999999999</v>
          </cell>
          <cell r="L1003">
            <v>437.07060000000001</v>
          </cell>
          <cell r="M1003" t="str">
            <v>SPECFIT</v>
          </cell>
          <cell r="N1003" t="str">
            <v>(80)83018</v>
          </cell>
          <cell r="O1003" t="str">
            <v>BOX</v>
          </cell>
          <cell r="P1003" t="str">
            <v>D</v>
          </cell>
          <cell r="Q1003">
            <v>3672.8705882352942</v>
          </cell>
          <cell r="R1003">
            <v>3929.971529411765</v>
          </cell>
          <cell r="S1003">
            <v>3841.54</v>
          </cell>
          <cell r="T1003">
            <v>3841.54</v>
          </cell>
          <cell r="U1003">
            <v>4110.4477999999999</v>
          </cell>
          <cell r="V1003">
            <v>4110.4477999999999</v>
          </cell>
          <cell r="W1003">
            <v>4110.4477999999999</v>
          </cell>
          <cell r="X1003"/>
          <cell r="Y1003" t="str">
            <v/>
          </cell>
          <cell r="Z1003">
            <v>1145</v>
          </cell>
          <cell r="AA1003">
            <v>0</v>
          </cell>
          <cell r="AB1003">
            <v>0</v>
          </cell>
          <cell r="AC1003">
            <v>0</v>
          </cell>
          <cell r="AD1003">
            <v>0</v>
          </cell>
          <cell r="AE1003"/>
          <cell r="AF1003" t="e">
            <v>#N/A</v>
          </cell>
        </row>
        <row r="1004">
          <cell r="A1004" t="str">
            <v>ACTIVE</v>
          </cell>
          <cell r="B1004" t="str">
            <v>37-1138</v>
          </cell>
          <cell r="C1004">
            <v>28861087</v>
          </cell>
          <cell r="D1004" t="str">
            <v>37-1138</v>
          </cell>
          <cell r="E1004" t="str">
            <v>SDR 26</v>
          </cell>
          <cell r="F1004" t="str">
            <v>21X4 TEE SXGXG SDR26</v>
          </cell>
          <cell r="G1004">
            <v>54</v>
          </cell>
          <cell r="H1004">
            <v>24.493967999999999</v>
          </cell>
          <cell r="I1004">
            <v>1</v>
          </cell>
          <cell r="J1004">
            <v>3</v>
          </cell>
          <cell r="K1004">
            <v>4811.0195999999996</v>
          </cell>
          <cell r="L1004">
            <v>511.56389999999999</v>
          </cell>
          <cell r="M1004" t="str">
            <v>SPECFIT</v>
          </cell>
          <cell r="N1004" t="str">
            <v>(80)830214</v>
          </cell>
          <cell r="O1004" t="str">
            <v>BOX</v>
          </cell>
          <cell r="P1004" t="str">
            <v>D</v>
          </cell>
          <cell r="Q1004">
            <v>4298.8588235294119</v>
          </cell>
          <cell r="R1004">
            <v>4599.7789411764707</v>
          </cell>
          <cell r="S1004">
            <v>4496.28</v>
          </cell>
          <cell r="T1004">
            <v>4496.28</v>
          </cell>
          <cell r="U1004">
            <v>4811.0195999999996</v>
          </cell>
          <cell r="V1004">
            <v>4811.0195999999996</v>
          </cell>
          <cell r="W1004">
            <v>4811.0195999999996</v>
          </cell>
          <cell r="X1004"/>
          <cell r="Y1004" t="str">
            <v/>
          </cell>
          <cell r="Z1004">
            <v>1146</v>
          </cell>
          <cell r="AA1004">
            <v>0</v>
          </cell>
          <cell r="AB1004">
            <v>0</v>
          </cell>
          <cell r="AC1004">
            <v>0</v>
          </cell>
          <cell r="AD1004">
            <v>0</v>
          </cell>
          <cell r="AE1004"/>
          <cell r="AF1004" t="e">
            <v>#N/A</v>
          </cell>
        </row>
        <row r="1005">
          <cell r="A1005" t="str">
            <v>ACTIVE</v>
          </cell>
          <cell r="B1005" t="str">
            <v>37-1139</v>
          </cell>
          <cell r="C1005">
            <v>28861095</v>
          </cell>
          <cell r="D1005" t="str">
            <v>37-1139</v>
          </cell>
          <cell r="E1005" t="str">
            <v>SDR 26</v>
          </cell>
          <cell r="F1005" t="str">
            <v>21X6 TEE SXGXG SDR26</v>
          </cell>
          <cell r="G1005">
            <v>56.7</v>
          </cell>
          <cell r="H1005">
            <v>25.7186664</v>
          </cell>
          <cell r="I1005">
            <v>1</v>
          </cell>
          <cell r="J1005">
            <v>2</v>
          </cell>
          <cell r="K1005">
            <v>5160.8561</v>
          </cell>
          <cell r="L1005">
            <v>548.76239999999996</v>
          </cell>
          <cell r="M1005" t="str">
            <v>SPECFIT</v>
          </cell>
          <cell r="N1005" t="str">
            <v>(80)830216</v>
          </cell>
          <cell r="O1005" t="str">
            <v>BOX</v>
          </cell>
          <cell r="P1005" t="str">
            <v>D</v>
          </cell>
          <cell r="Q1005">
            <v>4611.4588235294113</v>
          </cell>
          <cell r="R1005">
            <v>4934.2609411764706</v>
          </cell>
          <cell r="S1005">
            <v>4823.2299999999996</v>
          </cell>
          <cell r="T1005">
            <v>4823.2299999999996</v>
          </cell>
          <cell r="U1005">
            <v>5160.8561</v>
          </cell>
          <cell r="V1005">
            <v>5160.8561</v>
          </cell>
          <cell r="W1005">
            <v>5160.8561</v>
          </cell>
          <cell r="X1005"/>
          <cell r="Y1005" t="str">
            <v/>
          </cell>
          <cell r="Z1005">
            <v>1147</v>
          </cell>
          <cell r="AA1005">
            <v>0</v>
          </cell>
          <cell r="AB1005">
            <v>0</v>
          </cell>
          <cell r="AC1005">
            <v>0</v>
          </cell>
          <cell r="AD1005">
            <v>0</v>
          </cell>
          <cell r="AE1005"/>
          <cell r="AF1005" t="e">
            <v>#N/A</v>
          </cell>
        </row>
        <row r="1006">
          <cell r="A1006" t="str">
            <v>ACTIVE</v>
          </cell>
          <cell r="B1006" t="str">
            <v>37-1140</v>
          </cell>
          <cell r="C1006">
            <v>28861109</v>
          </cell>
          <cell r="D1006" t="str">
            <v>37-1140</v>
          </cell>
          <cell r="E1006" t="str">
            <v>SDR 26</v>
          </cell>
          <cell r="F1006" t="str">
            <v>21X8 TEE SXGXG SDR26</v>
          </cell>
          <cell r="G1006">
            <v>62.1</v>
          </cell>
          <cell r="H1006">
            <v>28.168063199999999</v>
          </cell>
          <cell r="I1006">
            <v>1</v>
          </cell>
          <cell r="J1006">
            <v>2</v>
          </cell>
          <cell r="K1006">
            <v>5543.6485999999995</v>
          </cell>
          <cell r="L1006">
            <v>589.46579999999994</v>
          </cell>
          <cell r="M1006" t="str">
            <v>SPECFIT</v>
          </cell>
          <cell r="N1006" t="str">
            <v>(80)830218</v>
          </cell>
          <cell r="O1006" t="str">
            <v>BOX</v>
          </cell>
          <cell r="P1006" t="str">
            <v>D</v>
          </cell>
          <cell r="Q1006">
            <v>4953.4941176470593</v>
          </cell>
          <cell r="R1006">
            <v>5300.2387058823533</v>
          </cell>
          <cell r="S1006">
            <v>5180.9799999999996</v>
          </cell>
          <cell r="T1006">
            <v>5180.9799999999996</v>
          </cell>
          <cell r="U1006">
            <v>5543.6485999999995</v>
          </cell>
          <cell r="V1006">
            <v>5543.6485999999995</v>
          </cell>
          <cell r="W1006">
            <v>5543.6485999999995</v>
          </cell>
          <cell r="X1006"/>
          <cell r="Y1006" t="str">
            <v/>
          </cell>
          <cell r="Z1006">
            <v>1148</v>
          </cell>
          <cell r="AA1006">
            <v>0</v>
          </cell>
          <cell r="AB1006">
            <v>0</v>
          </cell>
          <cell r="AC1006">
            <v>0</v>
          </cell>
          <cell r="AD1006">
            <v>0</v>
          </cell>
          <cell r="AE1006"/>
          <cell r="AF1006" t="e">
            <v>#N/A</v>
          </cell>
        </row>
        <row r="1007">
          <cell r="A1007" t="str">
            <v>ACTIVE</v>
          </cell>
          <cell r="B1007" t="str">
            <v>37-1141</v>
          </cell>
          <cell r="C1007">
            <v>28861117</v>
          </cell>
          <cell r="D1007" t="str">
            <v>37-1141</v>
          </cell>
          <cell r="E1007" t="str">
            <v>SDR 26</v>
          </cell>
          <cell r="F1007" t="str">
            <v>21X10 TEE SXGXG SDR26</v>
          </cell>
          <cell r="G1007">
            <v>66.150000000000006</v>
          </cell>
          <cell r="H1007">
            <v>30.005110800000001</v>
          </cell>
          <cell r="I1007">
            <v>1</v>
          </cell>
          <cell r="J1007">
            <v>2</v>
          </cell>
          <cell r="K1007">
            <v>5956.5937000000004</v>
          </cell>
          <cell r="L1007">
            <v>633.3741</v>
          </cell>
          <cell r="M1007" t="str">
            <v>SPECFIT</v>
          </cell>
          <cell r="N1007" t="str">
            <v>(80)8302110</v>
          </cell>
          <cell r="O1007" t="str">
            <v>BOX</v>
          </cell>
          <cell r="P1007" t="str">
            <v>D</v>
          </cell>
          <cell r="Q1007">
            <v>5322.482352941176</v>
          </cell>
          <cell r="R1007">
            <v>5695.0561176470583</v>
          </cell>
          <cell r="S1007">
            <v>5566.91</v>
          </cell>
          <cell r="T1007">
            <v>5566.91</v>
          </cell>
          <cell r="U1007">
            <v>5956.5937000000004</v>
          </cell>
          <cell r="V1007">
            <v>5956.5937000000004</v>
          </cell>
          <cell r="W1007">
            <v>5956.5937000000004</v>
          </cell>
          <cell r="X1007"/>
          <cell r="Y1007" t="str">
            <v/>
          </cell>
          <cell r="Z1007">
            <v>1149</v>
          </cell>
          <cell r="AA1007">
            <v>0</v>
          </cell>
          <cell r="AB1007">
            <v>0</v>
          </cell>
          <cell r="AC1007">
            <v>0</v>
          </cell>
          <cell r="AD1007">
            <v>0</v>
          </cell>
          <cell r="AE1007"/>
          <cell r="AF1007" t="e">
            <v>#N/A</v>
          </cell>
        </row>
        <row r="1008">
          <cell r="A1008" t="str">
            <v>ACTIVE</v>
          </cell>
          <cell r="B1008" t="str">
            <v>37-1142</v>
          </cell>
          <cell r="C1008">
            <v>28861125</v>
          </cell>
          <cell r="D1008" t="str">
            <v>37-1142</v>
          </cell>
          <cell r="E1008" t="str">
            <v>SDR 26</v>
          </cell>
          <cell r="F1008" t="str">
            <v>21X12 TEE SXGXG SDR26</v>
          </cell>
          <cell r="G1008">
            <v>71.099999999999994</v>
          </cell>
          <cell r="H1008">
            <v>32.250391199999996</v>
          </cell>
          <cell r="I1008">
            <v>1</v>
          </cell>
          <cell r="J1008">
            <v>2</v>
          </cell>
          <cell r="K1008">
            <v>6384.6151000000009</v>
          </cell>
          <cell r="L1008">
            <v>678.8877</v>
          </cell>
          <cell r="M1008" t="str">
            <v>SPECFIT</v>
          </cell>
          <cell r="N1008" t="str">
            <v>(80)8302112</v>
          </cell>
          <cell r="O1008" t="str">
            <v>BOX</v>
          </cell>
          <cell r="P1008" t="str">
            <v>D</v>
          </cell>
          <cell r="Q1008">
            <v>5704.9411764705883</v>
          </cell>
          <cell r="R1008">
            <v>6104.2870588235301</v>
          </cell>
          <cell r="S1008">
            <v>5966.93</v>
          </cell>
          <cell r="T1008">
            <v>5966.93</v>
          </cell>
          <cell r="U1008">
            <v>6384.6151000000009</v>
          </cell>
          <cell r="V1008">
            <v>6384.6151000000009</v>
          </cell>
          <cell r="W1008">
            <v>6384.6151000000009</v>
          </cell>
          <cell r="X1008"/>
          <cell r="Y1008" t="str">
            <v/>
          </cell>
          <cell r="Z1008">
            <v>1150</v>
          </cell>
          <cell r="AA1008">
            <v>0</v>
          </cell>
          <cell r="AB1008">
            <v>0</v>
          </cell>
          <cell r="AC1008">
            <v>0</v>
          </cell>
          <cell r="AD1008">
            <v>0</v>
          </cell>
          <cell r="AE1008"/>
          <cell r="AF1008" t="e">
            <v>#N/A</v>
          </cell>
        </row>
        <row r="1009">
          <cell r="A1009" t="str">
            <v>ACTIVE</v>
          </cell>
          <cell r="B1009" t="str">
            <v>37-1143</v>
          </cell>
          <cell r="C1009">
            <v>28861133</v>
          </cell>
          <cell r="D1009" t="str">
            <v>37-1143</v>
          </cell>
          <cell r="E1009" t="str">
            <v>SDR 26</v>
          </cell>
          <cell r="F1009" t="str">
            <v>21X15 TEE SXGXG SDR26</v>
          </cell>
          <cell r="G1009">
            <v>80.099999999999994</v>
          </cell>
          <cell r="H1009">
            <v>36.3327192</v>
          </cell>
          <cell r="I1009">
            <v>1</v>
          </cell>
          <cell r="J1009">
            <v>2</v>
          </cell>
          <cell r="K1009">
            <v>7126.1358</v>
          </cell>
          <cell r="L1009">
            <v>757.73379999999997</v>
          </cell>
          <cell r="M1009" t="str">
            <v>SPECFIT</v>
          </cell>
          <cell r="N1009" t="str">
            <v>(80)8302115</v>
          </cell>
          <cell r="O1009" t="str">
            <v>BOX</v>
          </cell>
          <cell r="P1009" t="str">
            <v>D</v>
          </cell>
          <cell r="Q1009">
            <v>6367.517647058824</v>
          </cell>
          <cell r="R1009">
            <v>6813.2438823529419</v>
          </cell>
          <cell r="S1009">
            <v>6659.94</v>
          </cell>
          <cell r="T1009">
            <v>6659.94</v>
          </cell>
          <cell r="U1009">
            <v>7126.1358</v>
          </cell>
          <cell r="V1009">
            <v>7126.1358</v>
          </cell>
          <cell r="W1009">
            <v>7126.1358</v>
          </cell>
          <cell r="X1009"/>
          <cell r="Y1009" t="str">
            <v/>
          </cell>
          <cell r="Z1009">
            <v>1151</v>
          </cell>
          <cell r="AA1009">
            <v>0</v>
          </cell>
          <cell r="AB1009">
            <v>0</v>
          </cell>
          <cell r="AC1009">
            <v>0</v>
          </cell>
          <cell r="AD1009">
            <v>0</v>
          </cell>
          <cell r="AE1009"/>
          <cell r="AF1009" t="e">
            <v>#N/A</v>
          </cell>
        </row>
        <row r="1010">
          <cell r="A1010" t="str">
            <v>ACTIVE</v>
          </cell>
          <cell r="B1010" t="str">
            <v>37-1144</v>
          </cell>
          <cell r="C1010">
            <v>28861141</v>
          </cell>
          <cell r="D1010" t="str">
            <v>37-1144</v>
          </cell>
          <cell r="E1010" t="str">
            <v>SDR 26</v>
          </cell>
          <cell r="F1010" t="str">
            <v>21X18 TEE SXGXG SDR26</v>
          </cell>
          <cell r="G1010">
            <v>91.8</v>
          </cell>
          <cell r="H1010">
            <v>41.639745599999998</v>
          </cell>
          <cell r="I1010">
            <v>1</v>
          </cell>
          <cell r="J1010">
            <v>1</v>
          </cell>
          <cell r="K1010">
            <v>8086.3324000000002</v>
          </cell>
          <cell r="L1010">
            <v>859.8329</v>
          </cell>
          <cell r="M1010" t="str">
            <v>SPECFIT</v>
          </cell>
          <cell r="N1010" t="str">
            <v>(80)8302118</v>
          </cell>
          <cell r="O1010" t="str">
            <v>BOX</v>
          </cell>
          <cell r="P1010" t="str">
            <v>D</v>
          </cell>
          <cell r="Q1010">
            <v>7225.4941176470593</v>
          </cell>
          <cell r="R1010">
            <v>7731.2787058823542</v>
          </cell>
          <cell r="S1010">
            <v>7557.32</v>
          </cell>
          <cell r="T1010">
            <v>7557.32</v>
          </cell>
          <cell r="U1010">
            <v>8086.3324000000002</v>
          </cell>
          <cell r="V1010">
            <v>8086.3324000000002</v>
          </cell>
          <cell r="W1010">
            <v>8086.3324000000002</v>
          </cell>
          <cell r="X1010"/>
          <cell r="Y1010" t="str">
            <v/>
          </cell>
          <cell r="Z1010">
            <v>1152</v>
          </cell>
          <cell r="AA1010">
            <v>0</v>
          </cell>
          <cell r="AB1010">
            <v>0</v>
          </cell>
          <cell r="AC1010">
            <v>0</v>
          </cell>
          <cell r="AD1010">
            <v>0</v>
          </cell>
          <cell r="AE1010"/>
          <cell r="AF1010" t="e">
            <v>#N/A</v>
          </cell>
        </row>
        <row r="1011">
          <cell r="A1011" t="str">
            <v>ACTIVE</v>
          </cell>
          <cell r="B1011" t="str">
            <v>37-1145</v>
          </cell>
          <cell r="C1011">
            <v>28861150</v>
          </cell>
          <cell r="D1011" t="str">
            <v>37-1145</v>
          </cell>
          <cell r="E1011" t="str">
            <v>SDR 26</v>
          </cell>
          <cell r="F1011" t="str">
            <v>21 TEE SXGXG SDR26</v>
          </cell>
          <cell r="G1011">
            <v>107.55</v>
          </cell>
          <cell r="H1011">
            <v>48.783819600000001</v>
          </cell>
          <cell r="I1011">
            <v>1</v>
          </cell>
          <cell r="J1011">
            <v>1</v>
          </cell>
          <cell r="K1011">
            <v>10718.4468</v>
          </cell>
          <cell r="L1011">
            <v>1139.7112</v>
          </cell>
          <cell r="M1011" t="str">
            <v>SPECFIT</v>
          </cell>
          <cell r="N1011" t="str">
            <v>(80)83021</v>
          </cell>
          <cell r="O1011" t="str">
            <v>BOX</v>
          </cell>
          <cell r="P1011" t="str">
            <v>D</v>
          </cell>
          <cell r="Q1011">
            <v>9577.4117647058829</v>
          </cell>
          <cell r="R1011">
            <v>10247.830588235296</v>
          </cell>
          <cell r="S1011">
            <v>10017.24</v>
          </cell>
          <cell r="T1011">
            <v>10017.24</v>
          </cell>
          <cell r="U1011">
            <v>10718.4468</v>
          </cell>
          <cell r="V1011">
            <v>10718.4468</v>
          </cell>
          <cell r="W1011">
            <v>10718.4468</v>
          </cell>
          <cell r="X1011"/>
          <cell r="Y1011" t="str">
            <v/>
          </cell>
          <cell r="Z1011">
            <v>1153</v>
          </cell>
          <cell r="AA1011">
            <v>0</v>
          </cell>
          <cell r="AB1011">
            <v>0</v>
          </cell>
          <cell r="AC1011">
            <v>0</v>
          </cell>
          <cell r="AD1011">
            <v>0</v>
          </cell>
          <cell r="AE1011"/>
          <cell r="AF1011" t="e">
            <v>#N/A</v>
          </cell>
        </row>
        <row r="1012">
          <cell r="A1012" t="str">
            <v>ACTIVE</v>
          </cell>
          <cell r="B1012" t="str">
            <v>37-1146</v>
          </cell>
          <cell r="C1012">
            <v>28861168</v>
          </cell>
          <cell r="D1012" t="str">
            <v>37-1146</v>
          </cell>
          <cell r="E1012" t="str">
            <v>SDR 26</v>
          </cell>
          <cell r="F1012" t="str">
            <v>24X4 TEE SXGXG SDR26</v>
          </cell>
          <cell r="G1012">
            <v>72.900000000000006</v>
          </cell>
          <cell r="H1012">
            <v>33.066856800000004</v>
          </cell>
          <cell r="I1012">
            <v>1</v>
          </cell>
          <cell r="J1012">
            <v>2</v>
          </cell>
          <cell r="K1012">
            <v>7591.2434000000003</v>
          </cell>
          <cell r="L1012">
            <v>807.18920000000003</v>
          </cell>
          <cell r="M1012" t="str">
            <v>SPECFIT</v>
          </cell>
          <cell r="N1012" t="str">
            <v>(80)830244</v>
          </cell>
          <cell r="O1012" t="str">
            <v>BOX</v>
          </cell>
          <cell r="P1012" t="str">
            <v>D</v>
          </cell>
          <cell r="Q1012">
            <v>6783.105882352942</v>
          </cell>
          <cell r="R1012">
            <v>7257.9232941176488</v>
          </cell>
          <cell r="S1012">
            <v>7094.62</v>
          </cell>
          <cell r="T1012">
            <v>7094.62</v>
          </cell>
          <cell r="U1012">
            <v>7591.2434000000003</v>
          </cell>
          <cell r="V1012">
            <v>7591.2434000000003</v>
          </cell>
          <cell r="W1012">
            <v>7591.2434000000003</v>
          </cell>
          <cell r="X1012"/>
          <cell r="Y1012" t="str">
            <v/>
          </cell>
          <cell r="Z1012">
            <v>1154</v>
          </cell>
          <cell r="AA1012">
            <v>0</v>
          </cell>
          <cell r="AB1012">
            <v>0</v>
          </cell>
          <cell r="AC1012">
            <v>0</v>
          </cell>
          <cell r="AD1012">
            <v>0</v>
          </cell>
          <cell r="AE1012"/>
          <cell r="AF1012" t="e">
            <v>#N/A</v>
          </cell>
        </row>
        <row r="1013">
          <cell r="A1013" t="str">
            <v>ACTIVE</v>
          </cell>
          <cell r="B1013" t="str">
            <v>37-1147</v>
          </cell>
          <cell r="C1013">
            <v>28861176</v>
          </cell>
          <cell r="D1013" t="str">
            <v>37-1147</v>
          </cell>
          <cell r="E1013" t="str">
            <v>SDR 26</v>
          </cell>
          <cell r="F1013" t="str">
            <v>24X6 TEE SXGXG SDR26</v>
          </cell>
          <cell r="G1013">
            <v>76.95</v>
          </cell>
          <cell r="H1013">
            <v>34.903904400000002</v>
          </cell>
          <cell r="I1013">
            <v>1</v>
          </cell>
          <cell r="J1013">
            <v>2</v>
          </cell>
          <cell r="K1013">
            <v>9205.0388000000003</v>
          </cell>
          <cell r="L1013">
            <v>978.78809999999999</v>
          </cell>
          <cell r="M1013" t="str">
            <v>SPECFIT</v>
          </cell>
          <cell r="N1013" t="str">
            <v>(80)830246</v>
          </cell>
          <cell r="O1013" t="str">
            <v>BOX</v>
          </cell>
          <cell r="P1013" t="str">
            <v>D</v>
          </cell>
          <cell r="Q1013">
            <v>8225.1176470588234</v>
          </cell>
          <cell r="R1013">
            <v>8800.8758823529424</v>
          </cell>
          <cell r="S1013">
            <v>8602.84</v>
          </cell>
          <cell r="T1013">
            <v>8602.84</v>
          </cell>
          <cell r="U1013">
            <v>9205.0388000000003</v>
          </cell>
          <cell r="V1013">
            <v>9205.0388000000003</v>
          </cell>
          <cell r="W1013">
            <v>9205.0388000000003</v>
          </cell>
          <cell r="X1013"/>
          <cell r="Y1013" t="str">
            <v/>
          </cell>
          <cell r="Z1013">
            <v>1155</v>
          </cell>
          <cell r="AA1013">
            <v>0</v>
          </cell>
          <cell r="AB1013">
            <v>0</v>
          </cell>
          <cell r="AC1013">
            <v>0</v>
          </cell>
          <cell r="AD1013">
            <v>0</v>
          </cell>
          <cell r="AE1013"/>
          <cell r="AF1013" t="e">
            <v>#N/A</v>
          </cell>
        </row>
        <row r="1014">
          <cell r="A1014" t="str">
            <v>ACTIVE</v>
          </cell>
          <cell r="B1014" t="str">
            <v>37-1148</v>
          </cell>
          <cell r="C1014">
            <v>28861184</v>
          </cell>
          <cell r="D1014" t="str">
            <v>37-1148</v>
          </cell>
          <cell r="E1014" t="str">
            <v>SDR 26</v>
          </cell>
          <cell r="F1014" t="str">
            <v>24X8 TEE SXGXG SDR26</v>
          </cell>
          <cell r="G1014">
            <v>82.8</v>
          </cell>
          <cell r="H1014">
            <v>37.557417600000001</v>
          </cell>
          <cell r="I1014">
            <v>1</v>
          </cell>
          <cell r="J1014">
            <v>2</v>
          </cell>
          <cell r="K1014">
            <v>9350.751400000001</v>
          </cell>
          <cell r="L1014">
            <v>994.28139999999996</v>
          </cell>
          <cell r="M1014" t="str">
            <v>SPECFIT</v>
          </cell>
          <cell r="N1014" t="str">
            <v>(80)830248</v>
          </cell>
          <cell r="O1014" t="str">
            <v>BOX</v>
          </cell>
          <cell r="P1014" t="str">
            <v>D</v>
          </cell>
          <cell r="Q1014">
            <v>8355.3176470588242</v>
          </cell>
          <cell r="R1014">
            <v>8940.1898823529427</v>
          </cell>
          <cell r="S1014">
            <v>8739.02</v>
          </cell>
          <cell r="T1014">
            <v>8739.02</v>
          </cell>
          <cell r="U1014">
            <v>9350.751400000001</v>
          </cell>
          <cell r="V1014">
            <v>9350.751400000001</v>
          </cell>
          <cell r="W1014">
            <v>9350.751400000001</v>
          </cell>
          <cell r="X1014"/>
          <cell r="Y1014" t="str">
            <v/>
          </cell>
          <cell r="Z1014">
            <v>1156</v>
          </cell>
          <cell r="AA1014">
            <v>0</v>
          </cell>
          <cell r="AB1014">
            <v>0</v>
          </cell>
          <cell r="AC1014">
            <v>0</v>
          </cell>
          <cell r="AD1014">
            <v>0</v>
          </cell>
          <cell r="AE1014"/>
          <cell r="AF1014" t="e">
            <v>#N/A</v>
          </cell>
        </row>
        <row r="1015">
          <cell r="A1015" t="str">
            <v>ACTIVE</v>
          </cell>
          <cell r="B1015" t="str">
            <v>37-1149</v>
          </cell>
          <cell r="C1015">
            <v>28861192</v>
          </cell>
          <cell r="D1015" t="str">
            <v>37-1149</v>
          </cell>
          <cell r="E1015" t="str">
            <v>SDR 26</v>
          </cell>
          <cell r="F1015" t="str">
            <v>24X10 TEE SXGXG SDR26</v>
          </cell>
          <cell r="G1015">
            <v>87.75</v>
          </cell>
          <cell r="H1015">
            <v>39.802697999999999</v>
          </cell>
          <cell r="I1015">
            <v>1</v>
          </cell>
          <cell r="J1015">
            <v>2</v>
          </cell>
          <cell r="K1015">
            <v>9763.9212000000007</v>
          </cell>
          <cell r="L1015">
            <v>1038.2157</v>
          </cell>
          <cell r="M1015" t="str">
            <v>SPECFIT</v>
          </cell>
          <cell r="N1015" t="str">
            <v>(80)8302410</v>
          </cell>
          <cell r="O1015" t="str">
            <v>BOX</v>
          </cell>
          <cell r="P1015" t="str">
            <v>D</v>
          </cell>
          <cell r="Q1015">
            <v>8724.5058823529416</v>
          </cell>
          <cell r="R1015">
            <v>9335.2212941176476</v>
          </cell>
          <cell r="S1015">
            <v>9125.16</v>
          </cell>
          <cell r="T1015">
            <v>9125.16</v>
          </cell>
          <cell r="U1015">
            <v>9763.9212000000007</v>
          </cell>
          <cell r="V1015">
            <v>9763.9212000000007</v>
          </cell>
          <cell r="W1015">
            <v>9763.9212000000007</v>
          </cell>
          <cell r="X1015"/>
          <cell r="Y1015" t="str">
            <v/>
          </cell>
          <cell r="Z1015">
            <v>1157</v>
          </cell>
          <cell r="AA1015">
            <v>0</v>
          </cell>
          <cell r="AB1015">
            <v>0</v>
          </cell>
          <cell r="AC1015">
            <v>0</v>
          </cell>
          <cell r="AD1015">
            <v>0</v>
          </cell>
          <cell r="AE1015"/>
          <cell r="AF1015" t="e">
            <v>#N/A</v>
          </cell>
        </row>
        <row r="1016">
          <cell r="A1016" t="str">
            <v>ACTIVE</v>
          </cell>
          <cell r="B1016" t="str">
            <v>37-1150</v>
          </cell>
          <cell r="C1016">
            <v>28861206</v>
          </cell>
          <cell r="D1016" t="str">
            <v>37-1150</v>
          </cell>
          <cell r="E1016" t="str">
            <v>SDR 26</v>
          </cell>
          <cell r="F1016" t="str">
            <v>24X12 TEE SXGXG SDR26</v>
          </cell>
          <cell r="G1016">
            <v>93.15</v>
          </cell>
          <cell r="H1016">
            <v>42.252094800000002</v>
          </cell>
          <cell r="I1016">
            <v>1</v>
          </cell>
          <cell r="J1016">
            <v>1</v>
          </cell>
          <cell r="K1016">
            <v>9942.3115999999991</v>
          </cell>
          <cell r="L1016">
            <v>1057.1823999999999</v>
          </cell>
          <cell r="M1016" t="str">
            <v>SPECFIT</v>
          </cell>
          <cell r="N1016" t="str">
            <v>(80)8302412</v>
          </cell>
          <cell r="O1016" t="str">
            <v>BOX</v>
          </cell>
          <cell r="P1016" t="str">
            <v>D</v>
          </cell>
          <cell r="Q1016">
            <v>8883.8941176470598</v>
          </cell>
          <cell r="R1016">
            <v>9505.7667058823554</v>
          </cell>
          <cell r="S1016">
            <v>9291.8799999999992</v>
          </cell>
          <cell r="T1016">
            <v>9291.8799999999992</v>
          </cell>
          <cell r="U1016">
            <v>9942.3115999999991</v>
          </cell>
          <cell r="V1016">
            <v>9942.3115999999991</v>
          </cell>
          <cell r="W1016">
            <v>9942.3115999999991</v>
          </cell>
          <cell r="X1016"/>
          <cell r="Y1016" t="str">
            <v/>
          </cell>
          <cell r="Z1016">
            <v>1158</v>
          </cell>
          <cell r="AA1016">
            <v>0</v>
          </cell>
          <cell r="AB1016">
            <v>0</v>
          </cell>
          <cell r="AC1016">
            <v>0</v>
          </cell>
          <cell r="AD1016">
            <v>0</v>
          </cell>
          <cell r="AE1016"/>
          <cell r="AF1016" t="e">
            <v>#N/A</v>
          </cell>
        </row>
        <row r="1017">
          <cell r="A1017" t="str">
            <v>ACTIVE</v>
          </cell>
          <cell r="B1017" t="str">
            <v>37-1151</v>
          </cell>
          <cell r="C1017">
            <v>28861214</v>
          </cell>
          <cell r="D1017" t="str">
            <v>37-1151</v>
          </cell>
          <cell r="E1017" t="str">
            <v>SDR 26</v>
          </cell>
          <cell r="F1017" t="str">
            <v>24X15 TEE SXGXG SDR26</v>
          </cell>
          <cell r="G1017">
            <v>103.5</v>
          </cell>
          <cell r="H1017">
            <v>46.946772000000003</v>
          </cell>
          <cell r="I1017">
            <v>1</v>
          </cell>
          <cell r="J1017">
            <v>1</v>
          </cell>
          <cell r="K1017">
            <v>10332.016300000001</v>
          </cell>
          <cell r="L1017">
            <v>1098.6208999999999</v>
          </cell>
          <cell r="M1017" t="str">
            <v>SPECFIT</v>
          </cell>
          <cell r="N1017" t="str">
            <v>(80)8302415</v>
          </cell>
          <cell r="O1017" t="str">
            <v>BOX</v>
          </cell>
          <cell r="P1017" t="str">
            <v>D</v>
          </cell>
          <cell r="Q1017">
            <v>9232.1176470588234</v>
          </cell>
          <cell r="R1017">
            <v>9878.3658823529422</v>
          </cell>
          <cell r="S1017">
            <v>9656.09</v>
          </cell>
          <cell r="T1017">
            <v>9656.09</v>
          </cell>
          <cell r="U1017">
            <v>10332.016300000001</v>
          </cell>
          <cell r="V1017">
            <v>10332.016300000001</v>
          </cell>
          <cell r="W1017">
            <v>10332.016300000001</v>
          </cell>
          <cell r="X1017"/>
          <cell r="Y1017" t="str">
            <v/>
          </cell>
          <cell r="Z1017">
            <v>1159</v>
          </cell>
          <cell r="AA1017">
            <v>0</v>
          </cell>
          <cell r="AB1017">
            <v>0</v>
          </cell>
          <cell r="AC1017">
            <v>0</v>
          </cell>
          <cell r="AD1017">
            <v>0</v>
          </cell>
          <cell r="AE1017"/>
          <cell r="AF1017" t="e">
            <v>#N/A</v>
          </cell>
        </row>
        <row r="1018">
          <cell r="A1018" t="str">
            <v>ACTIVE</v>
          </cell>
          <cell r="B1018" t="str">
            <v>37-1152</v>
          </cell>
          <cell r="C1018">
            <v>28861222</v>
          </cell>
          <cell r="D1018" t="str">
            <v>37-1152</v>
          </cell>
          <cell r="E1018" t="str">
            <v>SDR 26</v>
          </cell>
          <cell r="F1018" t="str">
            <v>24X18 TEE SXGXG SDR26</v>
          </cell>
          <cell r="G1018">
            <v>116.55</v>
          </cell>
          <cell r="H1018">
            <v>52.866147599999998</v>
          </cell>
          <cell r="I1018">
            <v>1</v>
          </cell>
          <cell r="J1018">
            <v>1</v>
          </cell>
          <cell r="K1018">
            <v>14297.896400000001</v>
          </cell>
          <cell r="L1018">
            <v>1520.3203000000001</v>
          </cell>
          <cell r="M1018" t="str">
            <v>SPECFIT</v>
          </cell>
          <cell r="N1018" t="str">
            <v>(80)8302418</v>
          </cell>
          <cell r="O1018" t="str">
            <v>BOX</v>
          </cell>
          <cell r="P1018" t="str">
            <v>D</v>
          </cell>
          <cell r="Q1018">
            <v>12775.811764705883</v>
          </cell>
          <cell r="R1018">
            <v>13670.118588235295</v>
          </cell>
          <cell r="S1018">
            <v>13362.52</v>
          </cell>
          <cell r="T1018">
            <v>13362.52</v>
          </cell>
          <cell r="U1018">
            <v>14297.896400000001</v>
          </cell>
          <cell r="V1018">
            <v>14297.896400000001</v>
          </cell>
          <cell r="W1018">
            <v>14297.896400000001</v>
          </cell>
          <cell r="X1018"/>
          <cell r="Y1018" t="str">
            <v/>
          </cell>
          <cell r="Z1018">
            <v>1160</v>
          </cell>
          <cell r="AA1018">
            <v>0</v>
          </cell>
          <cell r="AB1018">
            <v>0</v>
          </cell>
          <cell r="AC1018">
            <v>0</v>
          </cell>
          <cell r="AD1018">
            <v>0</v>
          </cell>
          <cell r="AE1018"/>
          <cell r="AF1018" t="e">
            <v>#N/A</v>
          </cell>
        </row>
        <row r="1019">
          <cell r="A1019" t="str">
            <v>ACTIVE</v>
          </cell>
          <cell r="B1019" t="str">
            <v>37-1153</v>
          </cell>
          <cell r="C1019">
            <v>28861230</v>
          </cell>
          <cell r="D1019" t="str">
            <v>37-1153</v>
          </cell>
          <cell r="E1019" t="str">
            <v>SDR 26</v>
          </cell>
          <cell r="F1019" t="str">
            <v>24X21 TEE SXGXG SDR26</v>
          </cell>
          <cell r="G1019">
            <v>133.65</v>
          </cell>
          <cell r="H1019">
            <v>60.622570800000005</v>
          </cell>
          <cell r="I1019">
            <v>1</v>
          </cell>
          <cell r="J1019">
            <v>1</v>
          </cell>
          <cell r="K1019">
            <v>15468.251700000001</v>
          </cell>
          <cell r="L1019">
            <v>1644.7652</v>
          </cell>
          <cell r="M1019" t="str">
            <v>SPECFIT</v>
          </cell>
          <cell r="N1019" t="str">
            <v>(80)8302421</v>
          </cell>
          <cell r="O1019" t="str">
            <v>BOX</v>
          </cell>
          <cell r="P1019" t="str">
            <v>D</v>
          </cell>
          <cell r="Q1019">
            <v>13821.564705882352</v>
          </cell>
          <cell r="R1019">
            <v>14789.074235294118</v>
          </cell>
          <cell r="S1019">
            <v>14456.31</v>
          </cell>
          <cell r="T1019">
            <v>14456.31</v>
          </cell>
          <cell r="U1019">
            <v>15468.251700000001</v>
          </cell>
          <cell r="V1019">
            <v>15468.251700000001</v>
          </cell>
          <cell r="W1019">
            <v>15468.251700000001</v>
          </cell>
          <cell r="X1019"/>
          <cell r="Y1019" t="str">
            <v/>
          </cell>
          <cell r="Z1019">
            <v>1161</v>
          </cell>
          <cell r="AA1019">
            <v>0</v>
          </cell>
          <cell r="AB1019">
            <v>0</v>
          </cell>
          <cell r="AC1019">
            <v>0</v>
          </cell>
          <cell r="AD1019">
            <v>0</v>
          </cell>
          <cell r="AE1019"/>
          <cell r="AF1019" t="e">
            <v>#N/A</v>
          </cell>
        </row>
        <row r="1020">
          <cell r="A1020" t="str">
            <v>ACTIVE</v>
          </cell>
          <cell r="B1020" t="str">
            <v>37-1154</v>
          </cell>
          <cell r="C1020">
            <v>28861249</v>
          </cell>
          <cell r="D1020" t="str">
            <v>37-1154</v>
          </cell>
          <cell r="E1020" t="str">
            <v>SDR 26</v>
          </cell>
          <cell r="F1020" t="str">
            <v>24 TEE SXGXG SDR26</v>
          </cell>
          <cell r="G1020">
            <v>155.25</v>
          </cell>
          <cell r="H1020">
            <v>70.420158000000001</v>
          </cell>
          <cell r="I1020">
            <v>1</v>
          </cell>
          <cell r="J1020">
            <v>1</v>
          </cell>
          <cell r="K1020">
            <v>19006.559799999999</v>
          </cell>
          <cell r="L1020">
            <v>2020.9992999999999</v>
          </cell>
          <cell r="M1020" t="str">
            <v>SPECFIT</v>
          </cell>
          <cell r="N1020" t="str">
            <v>(80)83024</v>
          </cell>
          <cell r="O1020" t="str">
            <v>BOX</v>
          </cell>
          <cell r="P1020" t="str">
            <v>D</v>
          </cell>
          <cell r="Q1020">
            <v>16983.188235294117</v>
          </cell>
          <cell r="R1020">
            <v>18172.011411764706</v>
          </cell>
          <cell r="S1020">
            <v>17763.14</v>
          </cell>
          <cell r="T1020">
            <v>17763.14</v>
          </cell>
          <cell r="U1020">
            <v>19006.559799999999</v>
          </cell>
          <cell r="V1020">
            <v>19006.559799999999</v>
          </cell>
          <cell r="W1020">
            <v>19006.559799999999</v>
          </cell>
          <cell r="X1020"/>
          <cell r="Y1020" t="str">
            <v/>
          </cell>
          <cell r="Z1020">
            <v>1162</v>
          </cell>
          <cell r="AA1020">
            <v>0</v>
          </cell>
          <cell r="AB1020">
            <v>0</v>
          </cell>
          <cell r="AC1020">
            <v>0</v>
          </cell>
          <cell r="AD1020">
            <v>0</v>
          </cell>
          <cell r="AE1020"/>
          <cell r="AF1020" t="e">
            <v>#N/A</v>
          </cell>
        </row>
        <row r="1021">
          <cell r="A1021" t="str">
            <v>ACTIVE</v>
          </cell>
          <cell r="B1021" t="str">
            <v>37-1155</v>
          </cell>
          <cell r="C1021">
            <v>28861257</v>
          </cell>
          <cell r="D1021" t="str">
            <v>37-1155</v>
          </cell>
          <cell r="E1021" t="str">
            <v>SDR 26</v>
          </cell>
          <cell r="F1021" t="str">
            <v>27X4 TEE SXGXG SDR26</v>
          </cell>
          <cell r="G1021">
            <v>101.7</v>
          </cell>
          <cell r="H1021">
            <v>46.130306400000002</v>
          </cell>
          <cell r="I1021">
            <v>1</v>
          </cell>
          <cell r="J1021">
            <v>1</v>
          </cell>
          <cell r="K1021">
            <v>8070.817651764708</v>
          </cell>
          <cell r="L1021">
            <v>838.87390000000005</v>
          </cell>
          <cell r="M1021" t="str">
            <v>SPECFIT</v>
          </cell>
          <cell r="N1021" t="str">
            <v>(80)830274</v>
          </cell>
          <cell r="O1021" t="str">
            <v>BOX</v>
          </cell>
          <cell r="P1021" t="str">
            <v>D</v>
          </cell>
          <cell r="Q1021">
            <v>7049.3647058823535</v>
          </cell>
          <cell r="R1021">
            <v>7542.8202352941189</v>
          </cell>
          <cell r="S1021">
            <v>7542.8202352941189</v>
          </cell>
          <cell r="T1021">
            <v>7542.8202352941189</v>
          </cell>
          <cell r="U1021">
            <v>8070.817651764708</v>
          </cell>
          <cell r="V1021">
            <v>8070.817651764708</v>
          </cell>
          <cell r="W1021">
            <v>8070.817651764708</v>
          </cell>
          <cell r="X1021"/>
          <cell r="Y1021" t="str">
            <v/>
          </cell>
          <cell r="Z1021">
            <v>1163</v>
          </cell>
          <cell r="AA1021">
            <v>0</v>
          </cell>
          <cell r="AB1021">
            <v>0</v>
          </cell>
          <cell r="AC1021">
            <v>0</v>
          </cell>
          <cell r="AD1021">
            <v>0</v>
          </cell>
          <cell r="AE1021"/>
          <cell r="AF1021" t="e">
            <v>#N/A</v>
          </cell>
        </row>
        <row r="1022">
          <cell r="A1022" t="str">
            <v>ACTIVE</v>
          </cell>
          <cell r="B1022" t="str">
            <v>37-1156</v>
          </cell>
          <cell r="C1022">
            <v>28861265</v>
          </cell>
          <cell r="D1022" t="str">
            <v>37-1156</v>
          </cell>
          <cell r="E1022" t="str">
            <v>SDR 26</v>
          </cell>
          <cell r="F1022" t="str">
            <v>27X6 TEE SXGXG SDR26</v>
          </cell>
          <cell r="G1022">
            <v>106.65</v>
          </cell>
          <cell r="H1022">
            <v>48.375586800000001</v>
          </cell>
          <cell r="I1022">
            <v>1</v>
          </cell>
          <cell r="J1022">
            <v>1</v>
          </cell>
          <cell r="K1022">
            <v>8681.9787411764719</v>
          </cell>
          <cell r="L1022">
            <v>902.39700000000005</v>
          </cell>
          <cell r="M1022" t="str">
            <v>SPECFIT</v>
          </cell>
          <cell r="N1022" t="str">
            <v>(80)830276</v>
          </cell>
          <cell r="O1022" t="str">
            <v>BOX</v>
          </cell>
          <cell r="P1022" t="str">
            <v>D</v>
          </cell>
          <cell r="Q1022">
            <v>7583.1764705882351</v>
          </cell>
          <cell r="R1022">
            <v>8113.9988235294122</v>
          </cell>
          <cell r="S1022">
            <v>8113.9988235294122</v>
          </cell>
          <cell r="T1022">
            <v>8113.9988235294122</v>
          </cell>
          <cell r="U1022">
            <v>8681.9787411764719</v>
          </cell>
          <cell r="V1022">
            <v>8681.9787411764719</v>
          </cell>
          <cell r="W1022">
            <v>8681.9787411764719</v>
          </cell>
          <cell r="X1022"/>
          <cell r="Y1022" t="str">
            <v/>
          </cell>
          <cell r="Z1022">
            <v>1164</v>
          </cell>
          <cell r="AA1022">
            <v>0</v>
          </cell>
          <cell r="AB1022">
            <v>0</v>
          </cell>
          <cell r="AC1022">
            <v>0</v>
          </cell>
          <cell r="AD1022">
            <v>0</v>
          </cell>
          <cell r="AE1022"/>
          <cell r="AF1022" t="e">
            <v>#N/A</v>
          </cell>
        </row>
        <row r="1023">
          <cell r="A1023" t="str">
            <v>ACTIVE</v>
          </cell>
          <cell r="B1023" t="str">
            <v>37-1157</v>
          </cell>
          <cell r="C1023">
            <v>28861273</v>
          </cell>
          <cell r="D1023" t="str">
            <v>37-1157</v>
          </cell>
          <cell r="E1023" t="str">
            <v>SDR 26</v>
          </cell>
          <cell r="F1023" t="str">
            <v>27X8 TEE SXGXG SDR26</v>
          </cell>
          <cell r="G1023">
            <v>113.4</v>
          </cell>
          <cell r="H1023">
            <v>51.4373328</v>
          </cell>
          <cell r="I1023">
            <v>1</v>
          </cell>
          <cell r="J1023">
            <v>1</v>
          </cell>
          <cell r="K1023">
            <v>10154.791570588237</v>
          </cell>
          <cell r="L1023">
            <v>1055.4809</v>
          </cell>
          <cell r="M1023" t="str">
            <v>SPECFIT</v>
          </cell>
          <cell r="N1023" t="str">
            <v>(80)830278</v>
          </cell>
          <cell r="O1023" t="str">
            <v>BOX</v>
          </cell>
          <cell r="P1023" t="str">
            <v>D</v>
          </cell>
          <cell r="Q1023">
            <v>8869.5882352941171</v>
          </cell>
          <cell r="R1023">
            <v>9490.4594117647066</v>
          </cell>
          <cell r="S1023">
            <v>9490.4594117647066</v>
          </cell>
          <cell r="T1023">
            <v>9490.4594117647066</v>
          </cell>
          <cell r="U1023">
            <v>10154.791570588237</v>
          </cell>
          <cell r="V1023">
            <v>10154.791570588237</v>
          </cell>
          <cell r="W1023">
            <v>10154.791570588237</v>
          </cell>
          <cell r="X1023"/>
          <cell r="Y1023" t="str">
            <v/>
          </cell>
          <cell r="Z1023">
            <v>1165</v>
          </cell>
          <cell r="AA1023">
            <v>0</v>
          </cell>
          <cell r="AB1023">
            <v>0</v>
          </cell>
          <cell r="AC1023">
            <v>0</v>
          </cell>
          <cell r="AD1023">
            <v>0</v>
          </cell>
          <cell r="AE1023"/>
          <cell r="AF1023" t="e">
            <v>#N/A</v>
          </cell>
        </row>
        <row r="1024">
          <cell r="A1024" t="str">
            <v>ACTIVE</v>
          </cell>
          <cell r="B1024" t="str">
            <v>37-1158</v>
          </cell>
          <cell r="C1024">
            <v>28861281</v>
          </cell>
          <cell r="D1024" t="str">
            <v>37-1158</v>
          </cell>
          <cell r="E1024" t="str">
            <v>SDR 26</v>
          </cell>
          <cell r="F1024" t="str">
            <v>27X10 TEE SXGXG SDR26</v>
          </cell>
          <cell r="G1024">
            <v>119.25</v>
          </cell>
          <cell r="H1024">
            <v>54.090845999999999</v>
          </cell>
          <cell r="I1024">
            <v>1</v>
          </cell>
          <cell r="J1024">
            <v>1</v>
          </cell>
          <cell r="K1024">
            <v>10378.154825882353</v>
          </cell>
          <cell r="L1024">
            <v>1078.6968999999999</v>
          </cell>
          <cell r="M1024" t="str">
            <v>SPECFIT</v>
          </cell>
          <cell r="N1024" t="str">
            <v>(80)8302710</v>
          </cell>
          <cell r="O1024" t="str">
            <v>BOX</v>
          </cell>
          <cell r="P1024" t="str">
            <v>D</v>
          </cell>
          <cell r="Q1024">
            <v>9064.6823529411758</v>
          </cell>
          <cell r="R1024">
            <v>9699.2101176470587</v>
          </cell>
          <cell r="S1024">
            <v>9699.2101176470587</v>
          </cell>
          <cell r="T1024">
            <v>9699.2101176470587</v>
          </cell>
          <cell r="U1024">
            <v>10378.154825882353</v>
          </cell>
          <cell r="V1024">
            <v>10378.154825882353</v>
          </cell>
          <cell r="W1024">
            <v>10378.154825882353</v>
          </cell>
          <cell r="X1024"/>
          <cell r="Y1024" t="str">
            <v/>
          </cell>
          <cell r="Z1024">
            <v>1166</v>
          </cell>
          <cell r="AA1024">
            <v>0</v>
          </cell>
          <cell r="AB1024">
            <v>0</v>
          </cell>
          <cell r="AC1024">
            <v>0</v>
          </cell>
          <cell r="AD1024">
            <v>0</v>
          </cell>
          <cell r="AE1024"/>
          <cell r="AF1024" t="e">
            <v>#N/A</v>
          </cell>
        </row>
        <row r="1025">
          <cell r="A1025" t="str">
            <v>ACTIVE</v>
          </cell>
          <cell r="B1025" t="str">
            <v>37-1159</v>
          </cell>
          <cell r="C1025">
            <v>28861290</v>
          </cell>
          <cell r="D1025" t="str">
            <v>37-1159</v>
          </cell>
          <cell r="E1025" t="str">
            <v>SDR 26</v>
          </cell>
          <cell r="F1025" t="str">
            <v>27X12 TEE SXGXG SDR26</v>
          </cell>
          <cell r="G1025">
            <v>126</v>
          </cell>
          <cell r="H1025">
            <v>57.152591999999999</v>
          </cell>
          <cell r="I1025">
            <v>1</v>
          </cell>
          <cell r="J1025">
            <v>1</v>
          </cell>
          <cell r="K1025">
            <v>11527.796058823531</v>
          </cell>
          <cell r="L1025">
            <v>1198.1890000000001</v>
          </cell>
          <cell r="M1025" t="str">
            <v>SPECFIT</v>
          </cell>
          <cell r="N1025" t="str">
            <v>(80)8302712</v>
          </cell>
          <cell r="O1025" t="str">
            <v>BOX</v>
          </cell>
          <cell r="P1025" t="str">
            <v>D</v>
          </cell>
          <cell r="Q1025">
            <v>10068.823529411766</v>
          </cell>
          <cell r="R1025">
            <v>10773.64117647059</v>
          </cell>
          <cell r="S1025">
            <v>10773.64117647059</v>
          </cell>
          <cell r="T1025">
            <v>10773.64117647059</v>
          </cell>
          <cell r="U1025">
            <v>11527.796058823531</v>
          </cell>
          <cell r="V1025">
            <v>11527.796058823531</v>
          </cell>
          <cell r="W1025">
            <v>11527.796058823531</v>
          </cell>
          <cell r="X1025"/>
          <cell r="Y1025" t="str">
            <v/>
          </cell>
          <cell r="Z1025">
            <v>1167</v>
          </cell>
          <cell r="AA1025">
            <v>0</v>
          </cell>
          <cell r="AB1025">
            <v>0</v>
          </cell>
          <cell r="AC1025">
            <v>0</v>
          </cell>
          <cell r="AD1025">
            <v>0</v>
          </cell>
          <cell r="AE1025"/>
          <cell r="AF1025" t="e">
            <v>#N/A</v>
          </cell>
        </row>
        <row r="1026">
          <cell r="A1026" t="str">
            <v>ACTIVE</v>
          </cell>
          <cell r="B1026" t="str">
            <v>37-1160</v>
          </cell>
          <cell r="C1026">
            <v>28861303</v>
          </cell>
          <cell r="D1026" t="str">
            <v>37-1160</v>
          </cell>
          <cell r="E1026" t="str">
            <v>SDR 26</v>
          </cell>
          <cell r="F1026" t="str">
            <v>27X15 TEE SXGXG SDR26</v>
          </cell>
          <cell r="G1026">
            <v>137.25</v>
          </cell>
          <cell r="H1026">
            <v>62.255502</v>
          </cell>
          <cell r="I1026">
            <v>1</v>
          </cell>
          <cell r="J1026">
            <v>1</v>
          </cell>
          <cell r="K1026">
            <v>13162.780605882355</v>
          </cell>
          <cell r="L1026">
            <v>1368.1288999999999</v>
          </cell>
          <cell r="M1026" t="str">
            <v>SPECFIT</v>
          </cell>
          <cell r="N1026" t="str">
            <v>(80)8302715</v>
          </cell>
          <cell r="O1026" t="str">
            <v>BOX</v>
          </cell>
          <cell r="P1026" t="str">
            <v>D</v>
          </cell>
          <cell r="Q1026">
            <v>11496.882352941177</v>
          </cell>
          <cell r="R1026">
            <v>12301.66411764706</v>
          </cell>
          <cell r="S1026">
            <v>12301.66411764706</v>
          </cell>
          <cell r="T1026">
            <v>12301.66411764706</v>
          </cell>
          <cell r="U1026">
            <v>13162.780605882355</v>
          </cell>
          <cell r="V1026">
            <v>13162.780605882355</v>
          </cell>
          <cell r="W1026">
            <v>13162.780605882355</v>
          </cell>
          <cell r="X1026"/>
          <cell r="Y1026" t="str">
            <v/>
          </cell>
          <cell r="Z1026">
            <v>1168</v>
          </cell>
          <cell r="AA1026">
            <v>0</v>
          </cell>
          <cell r="AB1026">
            <v>0</v>
          </cell>
          <cell r="AC1026">
            <v>0</v>
          </cell>
          <cell r="AD1026">
            <v>0</v>
          </cell>
          <cell r="AE1026"/>
          <cell r="AF1026" t="e">
            <v>#N/A</v>
          </cell>
        </row>
        <row r="1027">
          <cell r="A1027" t="str">
            <v>ACTIVE</v>
          </cell>
          <cell r="B1027" t="str">
            <v>37-1161</v>
          </cell>
          <cell r="C1027">
            <v>28861311</v>
          </cell>
          <cell r="D1027" t="str">
            <v>37-1161</v>
          </cell>
          <cell r="E1027" t="str">
            <v>SDR 26</v>
          </cell>
          <cell r="F1027" t="str">
            <v>27X18 TEE SXGXG SDR26</v>
          </cell>
          <cell r="G1027">
            <v>152.55000000000001</v>
          </cell>
          <cell r="H1027">
            <v>69.195459600000007</v>
          </cell>
          <cell r="I1027">
            <v>1</v>
          </cell>
          <cell r="J1027">
            <v>1</v>
          </cell>
          <cell r="K1027">
            <v>14367.956223529412</v>
          </cell>
          <cell r="L1027">
            <v>1493.394</v>
          </cell>
          <cell r="M1027" t="str">
            <v>SPECFIT</v>
          </cell>
          <cell r="N1027" t="str">
            <v>(80)8302718</v>
          </cell>
          <cell r="O1027" t="str">
            <v>BOX</v>
          </cell>
          <cell r="P1027" t="str">
            <v>D</v>
          </cell>
          <cell r="Q1027">
            <v>12549.529411764706</v>
          </cell>
          <cell r="R1027">
            <v>13427.996470588236</v>
          </cell>
          <cell r="S1027">
            <v>13427.996470588236</v>
          </cell>
          <cell r="T1027">
            <v>13427.996470588236</v>
          </cell>
          <cell r="U1027">
            <v>14367.956223529412</v>
          </cell>
          <cell r="V1027">
            <v>14367.956223529412</v>
          </cell>
          <cell r="W1027">
            <v>14367.956223529412</v>
          </cell>
          <cell r="X1027"/>
          <cell r="Y1027" t="str">
            <v/>
          </cell>
          <cell r="Z1027">
            <v>1169</v>
          </cell>
          <cell r="AA1027">
            <v>0</v>
          </cell>
          <cell r="AB1027">
            <v>0</v>
          </cell>
          <cell r="AC1027">
            <v>0</v>
          </cell>
          <cell r="AD1027">
            <v>0</v>
          </cell>
          <cell r="AE1027"/>
          <cell r="AF1027" t="e">
            <v>#N/A</v>
          </cell>
        </row>
        <row r="1028">
          <cell r="A1028" t="str">
            <v>ACTIVE</v>
          </cell>
          <cell r="B1028" t="str">
            <v>37-1162</v>
          </cell>
          <cell r="C1028">
            <v>28861320</v>
          </cell>
          <cell r="D1028" t="str">
            <v>37-1162</v>
          </cell>
          <cell r="E1028" t="str">
            <v>SDR 26</v>
          </cell>
          <cell r="F1028" t="str">
            <v>27X21 TEE SXGXG SDR26</v>
          </cell>
          <cell r="G1028">
            <v>171</v>
          </cell>
          <cell r="H1028">
            <v>77.564232000000004</v>
          </cell>
          <cell r="I1028">
            <v>1</v>
          </cell>
          <cell r="J1028">
            <v>1</v>
          </cell>
          <cell r="K1028">
            <v>14797.792091764706</v>
          </cell>
          <cell r="L1028">
            <v>1538.0707</v>
          </cell>
          <cell r="M1028" t="str">
            <v>SPECFIT</v>
          </cell>
          <cell r="N1028" t="str">
            <v>(80)8302721</v>
          </cell>
          <cell r="O1028" t="str">
            <v>BOX</v>
          </cell>
          <cell r="P1028" t="str">
            <v>D</v>
          </cell>
          <cell r="Q1028">
            <v>12924.964705882352</v>
          </cell>
          <cell r="R1028">
            <v>13829.712235294117</v>
          </cell>
          <cell r="S1028">
            <v>13829.712235294117</v>
          </cell>
          <cell r="T1028">
            <v>13829.712235294117</v>
          </cell>
          <cell r="U1028">
            <v>14797.792091764706</v>
          </cell>
          <cell r="V1028">
            <v>14797.792091764706</v>
          </cell>
          <cell r="W1028">
            <v>14797.792091764706</v>
          </cell>
          <cell r="X1028"/>
          <cell r="Y1028" t="str">
            <v/>
          </cell>
          <cell r="Z1028">
            <v>1170</v>
          </cell>
          <cell r="AA1028">
            <v>0</v>
          </cell>
          <cell r="AB1028">
            <v>0</v>
          </cell>
          <cell r="AC1028">
            <v>0</v>
          </cell>
          <cell r="AD1028">
            <v>0</v>
          </cell>
          <cell r="AE1028"/>
          <cell r="AF1028" t="e">
            <v>#N/A</v>
          </cell>
        </row>
        <row r="1029">
          <cell r="A1029" t="str">
            <v>ACTIVE</v>
          </cell>
          <cell r="B1029" t="str">
            <v>37-1163</v>
          </cell>
          <cell r="C1029">
            <v>28861338</v>
          </cell>
          <cell r="D1029" t="str">
            <v>37-1163</v>
          </cell>
          <cell r="E1029" t="str">
            <v>SDR 26</v>
          </cell>
          <cell r="F1029" t="str">
            <v>27X24 TEE SXGXG SDR26</v>
          </cell>
          <cell r="G1029">
            <v>180.45</v>
          </cell>
          <cell r="H1029">
            <v>81.850676399999998</v>
          </cell>
          <cell r="I1029">
            <v>1</v>
          </cell>
          <cell r="J1029">
            <v>1</v>
          </cell>
          <cell r="K1029">
            <v>18317.241630588236</v>
          </cell>
          <cell r="L1029">
            <v>1903.8788999999999</v>
          </cell>
          <cell r="M1029" t="str">
            <v>SPECFIT</v>
          </cell>
          <cell r="N1029" t="str">
            <v>(80)8302724</v>
          </cell>
          <cell r="O1029" t="str">
            <v>BOX</v>
          </cell>
          <cell r="P1029" t="str">
            <v>D</v>
          </cell>
          <cell r="Q1029">
            <v>15998.988235294117</v>
          </cell>
          <cell r="R1029">
            <v>17118.917411764705</v>
          </cell>
          <cell r="S1029">
            <v>17118.917411764705</v>
          </cell>
          <cell r="T1029">
            <v>17118.917411764705</v>
          </cell>
          <cell r="U1029">
            <v>18317.241630588236</v>
          </cell>
          <cell r="V1029">
            <v>18317.241630588236</v>
          </cell>
          <cell r="W1029">
            <v>18317.241630588236</v>
          </cell>
          <cell r="X1029"/>
          <cell r="Y1029" t="str">
            <v/>
          </cell>
          <cell r="Z1029">
            <v>1171</v>
          </cell>
          <cell r="AA1029">
            <v>0</v>
          </cell>
          <cell r="AB1029">
            <v>0</v>
          </cell>
          <cell r="AC1029">
            <v>0</v>
          </cell>
          <cell r="AD1029">
            <v>0</v>
          </cell>
          <cell r="AE1029"/>
          <cell r="AF1029" t="e">
            <v>#N/A</v>
          </cell>
        </row>
        <row r="1030">
          <cell r="A1030" t="str">
            <v>ACTIVE</v>
          </cell>
          <cell r="B1030" t="str">
            <v>37-1164</v>
          </cell>
          <cell r="C1030">
            <v>28861346</v>
          </cell>
          <cell r="D1030" t="str">
            <v>37-1164</v>
          </cell>
          <cell r="E1030" t="str">
            <v>SDR 26</v>
          </cell>
          <cell r="F1030" t="str">
            <v>27 TEE SXGXG SDR26</v>
          </cell>
          <cell r="G1030">
            <v>213.3</v>
          </cell>
          <cell r="H1030">
            <v>96.751173600000001</v>
          </cell>
          <cell r="I1030">
            <v>1</v>
          </cell>
          <cell r="J1030">
            <v>1</v>
          </cell>
          <cell r="K1030">
            <v>18478.241509411771</v>
          </cell>
          <cell r="L1030">
            <v>1920.6128000000001</v>
          </cell>
          <cell r="M1030" t="str">
            <v>SPECFIT</v>
          </cell>
          <cell r="N1030" t="str">
            <v>(80)83027</v>
          </cell>
          <cell r="O1030" t="str">
            <v>BOX</v>
          </cell>
          <cell r="P1030" t="str">
            <v>D</v>
          </cell>
          <cell r="Q1030">
            <v>16139.611764705884</v>
          </cell>
          <cell r="R1030">
            <v>17269.384588235298</v>
          </cell>
          <cell r="S1030">
            <v>17269.384588235298</v>
          </cell>
          <cell r="T1030">
            <v>17269.384588235298</v>
          </cell>
          <cell r="U1030">
            <v>18478.241509411771</v>
          </cell>
          <cell r="V1030">
            <v>18478.241509411771</v>
          </cell>
          <cell r="W1030">
            <v>18478.241509411771</v>
          </cell>
          <cell r="X1030"/>
          <cell r="Y1030" t="str">
            <v/>
          </cell>
          <cell r="Z1030">
            <v>1172</v>
          </cell>
          <cell r="AA1030">
            <v>0</v>
          </cell>
          <cell r="AB1030">
            <v>0</v>
          </cell>
          <cell r="AC1030">
            <v>0</v>
          </cell>
          <cell r="AD1030">
            <v>0</v>
          </cell>
          <cell r="AE1030"/>
          <cell r="AF1030" t="e">
            <v>#N/A</v>
          </cell>
        </row>
        <row r="1031">
          <cell r="A1031" t="str">
            <v>ACTIVE</v>
          </cell>
          <cell r="B1031" t="str">
            <v>37-1165</v>
          </cell>
          <cell r="C1031">
            <v>28861354</v>
          </cell>
          <cell r="D1031" t="str">
            <v>37-1165</v>
          </cell>
          <cell r="E1031" t="str">
            <v>SDR 26</v>
          </cell>
          <cell r="F1031" t="str">
            <v>30X4 TEE SXGXG SDR26</v>
          </cell>
          <cell r="G1031">
            <v>168.75</v>
          </cell>
          <cell r="H1031">
            <v>76.54365</v>
          </cell>
          <cell r="I1031">
            <v>1</v>
          </cell>
          <cell r="J1031">
            <v>1</v>
          </cell>
          <cell r="K1031">
            <v>12089.416651764706</v>
          </cell>
          <cell r="L1031">
            <v>1256.5631000000001</v>
          </cell>
          <cell r="M1031" t="str">
            <v>SPECFIT</v>
          </cell>
          <cell r="N1031" t="str">
            <v>(80)830304</v>
          </cell>
          <cell r="O1031" t="str">
            <v>BOX</v>
          </cell>
          <cell r="P1031" t="str">
            <v>D</v>
          </cell>
          <cell r="Q1031">
            <v>10559.364705882352</v>
          </cell>
          <cell r="R1031">
            <v>11298.520235294118</v>
          </cell>
          <cell r="S1031">
            <v>11298.520235294118</v>
          </cell>
          <cell r="T1031">
            <v>11298.520235294118</v>
          </cell>
          <cell r="U1031">
            <v>12089.416651764706</v>
          </cell>
          <cell r="V1031">
            <v>12089.416651764706</v>
          </cell>
          <cell r="W1031">
            <v>12089.416651764706</v>
          </cell>
          <cell r="X1031"/>
          <cell r="Y1031" t="str">
            <v/>
          </cell>
          <cell r="Z1031">
            <v>1173</v>
          </cell>
          <cell r="AA1031">
            <v>0</v>
          </cell>
          <cell r="AB1031">
            <v>0</v>
          </cell>
          <cell r="AC1031">
            <v>0</v>
          </cell>
          <cell r="AD1031">
            <v>0</v>
          </cell>
          <cell r="AE1031"/>
          <cell r="AF1031" t="e">
            <v>#N/A</v>
          </cell>
        </row>
        <row r="1032">
          <cell r="A1032" t="str">
            <v>ACTIVE</v>
          </cell>
          <cell r="B1032" t="str">
            <v>37-1166</v>
          </cell>
          <cell r="C1032">
            <v>28861362</v>
          </cell>
          <cell r="D1032" t="str">
            <v>37-1166</v>
          </cell>
          <cell r="E1032" t="str">
            <v>SDR 26</v>
          </cell>
          <cell r="F1032" t="str">
            <v>30X6 TEE SXGXG SDR26</v>
          </cell>
          <cell r="G1032">
            <v>175.95</v>
          </cell>
          <cell r="H1032">
            <v>79.809512399999988</v>
          </cell>
          <cell r="I1032">
            <v>1</v>
          </cell>
          <cell r="J1032">
            <v>1</v>
          </cell>
          <cell r="K1032">
            <v>12161.86861764706</v>
          </cell>
          <cell r="L1032">
            <v>1264.095</v>
          </cell>
          <cell r="M1032" t="str">
            <v>SPECFIT</v>
          </cell>
          <cell r="N1032" t="str">
            <v>(80)830306</v>
          </cell>
          <cell r="O1032" t="str">
            <v>BOX</v>
          </cell>
          <cell r="P1032" t="str">
            <v>D</v>
          </cell>
          <cell r="Q1032">
            <v>10622.64705882353</v>
          </cell>
          <cell r="R1032">
            <v>11366.232352941177</v>
          </cell>
          <cell r="S1032">
            <v>11366.232352941177</v>
          </cell>
          <cell r="T1032">
            <v>11366.232352941177</v>
          </cell>
          <cell r="U1032">
            <v>12161.86861764706</v>
          </cell>
          <cell r="V1032">
            <v>12161.86861764706</v>
          </cell>
          <cell r="W1032">
            <v>12161.86861764706</v>
          </cell>
          <cell r="X1032"/>
          <cell r="Y1032" t="str">
            <v/>
          </cell>
          <cell r="Z1032">
            <v>1174</v>
          </cell>
          <cell r="AA1032">
            <v>0</v>
          </cell>
          <cell r="AB1032">
            <v>0</v>
          </cell>
          <cell r="AC1032">
            <v>0</v>
          </cell>
          <cell r="AD1032">
            <v>0</v>
          </cell>
          <cell r="AE1032"/>
          <cell r="AF1032" t="e">
            <v>#N/A</v>
          </cell>
        </row>
        <row r="1033">
          <cell r="A1033" t="str">
            <v>ACTIVE</v>
          </cell>
          <cell r="B1033" t="str">
            <v>37-1167</v>
          </cell>
          <cell r="C1033">
            <v>28861370</v>
          </cell>
          <cell r="D1033" t="str">
            <v>37-1167</v>
          </cell>
          <cell r="E1033" t="str">
            <v>SDR 26</v>
          </cell>
          <cell r="F1033" t="str">
            <v>30X8 TEE SXGXG SDR26</v>
          </cell>
          <cell r="G1033">
            <v>184.95</v>
          </cell>
          <cell r="H1033">
            <v>83.891840399999992</v>
          </cell>
          <cell r="I1033">
            <v>1</v>
          </cell>
          <cell r="J1033">
            <v>1</v>
          </cell>
          <cell r="K1033">
            <v>13883.178624705884</v>
          </cell>
          <cell r="L1033">
            <v>1443.0054</v>
          </cell>
          <cell r="M1033" t="str">
            <v>SPECFIT</v>
          </cell>
          <cell r="N1033" t="str">
            <v>(80)830308</v>
          </cell>
          <cell r="O1033" t="str">
            <v>BOX</v>
          </cell>
          <cell r="P1033" t="str">
            <v>D</v>
          </cell>
          <cell r="Q1033">
            <v>12126.105882352942</v>
          </cell>
          <cell r="R1033">
            <v>12974.933294117649</v>
          </cell>
          <cell r="S1033">
            <v>12974.933294117649</v>
          </cell>
          <cell r="T1033">
            <v>12974.933294117649</v>
          </cell>
          <cell r="U1033">
            <v>13883.178624705884</v>
          </cell>
          <cell r="V1033">
            <v>13883.178624705884</v>
          </cell>
          <cell r="W1033">
            <v>13883.178624705884</v>
          </cell>
          <cell r="X1033"/>
          <cell r="Y1033" t="str">
            <v/>
          </cell>
          <cell r="Z1033">
            <v>1175</v>
          </cell>
          <cell r="AA1033">
            <v>0</v>
          </cell>
          <cell r="AB1033">
            <v>0</v>
          </cell>
          <cell r="AC1033">
            <v>0</v>
          </cell>
          <cell r="AD1033">
            <v>0</v>
          </cell>
          <cell r="AE1033"/>
          <cell r="AF1033" t="e">
            <v>#N/A</v>
          </cell>
        </row>
        <row r="1034">
          <cell r="A1034" t="str">
            <v>ACTIVE</v>
          </cell>
          <cell r="B1034" t="str">
            <v>37-1168</v>
          </cell>
          <cell r="C1034">
            <v>28861389</v>
          </cell>
          <cell r="D1034" t="str">
            <v>37-1168</v>
          </cell>
          <cell r="E1034" t="str">
            <v>SDR 26</v>
          </cell>
          <cell r="F1034" t="str">
            <v>30X10 TEE SXGXG SDR26</v>
          </cell>
          <cell r="G1034">
            <v>195.75</v>
          </cell>
          <cell r="H1034">
            <v>88.790633999999997</v>
          </cell>
          <cell r="I1034">
            <v>1</v>
          </cell>
          <cell r="J1034">
            <v>1</v>
          </cell>
          <cell r="K1034">
            <v>14601.906436470592</v>
          </cell>
          <cell r="L1034">
            <v>1517.7097000000001</v>
          </cell>
          <cell r="M1034" t="str">
            <v>SPECFIT</v>
          </cell>
          <cell r="N1034" t="str">
            <v>(80)8303010</v>
          </cell>
          <cell r="O1034" t="str">
            <v>BOX</v>
          </cell>
          <cell r="P1034" t="str">
            <v>D</v>
          </cell>
          <cell r="Q1034">
            <v>12753.870588235295</v>
          </cell>
          <cell r="R1034">
            <v>13646.641529411767</v>
          </cell>
          <cell r="S1034">
            <v>13646.641529411767</v>
          </cell>
          <cell r="T1034">
            <v>13646.641529411767</v>
          </cell>
          <cell r="U1034">
            <v>14601.906436470592</v>
          </cell>
          <cell r="V1034">
            <v>14601.906436470592</v>
          </cell>
          <cell r="W1034">
            <v>14601.906436470592</v>
          </cell>
          <cell r="X1034"/>
          <cell r="Y1034" t="str">
            <v/>
          </cell>
          <cell r="Z1034">
            <v>1176</v>
          </cell>
          <cell r="AA1034">
            <v>0</v>
          </cell>
          <cell r="AB1034">
            <v>0</v>
          </cell>
          <cell r="AC1034">
            <v>0</v>
          </cell>
          <cell r="AD1034">
            <v>0</v>
          </cell>
          <cell r="AE1034"/>
          <cell r="AF1034" t="e">
            <v>#N/A</v>
          </cell>
        </row>
        <row r="1035">
          <cell r="A1035" t="str">
            <v>ACTIVE</v>
          </cell>
          <cell r="B1035" t="str">
            <v>37-1169</v>
          </cell>
          <cell r="C1035">
            <v>28861397</v>
          </cell>
          <cell r="D1035" t="str">
            <v>37-1169</v>
          </cell>
          <cell r="E1035" t="str">
            <v>SDR 26</v>
          </cell>
          <cell r="F1035" t="str">
            <v>30X12 TEE SXGXG SDR26</v>
          </cell>
          <cell r="G1035">
            <v>204.75</v>
          </cell>
          <cell r="H1035">
            <v>92.872962000000001</v>
          </cell>
          <cell r="I1035">
            <v>1</v>
          </cell>
          <cell r="J1035">
            <v>1</v>
          </cell>
          <cell r="K1035">
            <v>15967.004380000002</v>
          </cell>
          <cell r="L1035">
            <v>1659.5976000000001</v>
          </cell>
          <cell r="M1035" t="str">
            <v>SPECFIT</v>
          </cell>
          <cell r="N1035" t="str">
            <v>(80)8303012</v>
          </cell>
          <cell r="O1035" t="str">
            <v>BOX</v>
          </cell>
          <cell r="P1035" t="str">
            <v>D</v>
          </cell>
          <cell r="Q1035">
            <v>13946.2</v>
          </cell>
          <cell r="R1035">
            <v>14922.434000000001</v>
          </cell>
          <cell r="S1035">
            <v>14922.434000000001</v>
          </cell>
          <cell r="T1035">
            <v>14922.434000000001</v>
          </cell>
          <cell r="U1035">
            <v>15967.004380000002</v>
          </cell>
          <cell r="V1035">
            <v>15967.004380000002</v>
          </cell>
          <cell r="W1035">
            <v>15967.004380000002</v>
          </cell>
          <cell r="X1035"/>
          <cell r="Y1035" t="str">
            <v/>
          </cell>
          <cell r="Z1035">
            <v>1177</v>
          </cell>
          <cell r="AA1035">
            <v>0</v>
          </cell>
          <cell r="AB1035">
            <v>0</v>
          </cell>
          <cell r="AC1035">
            <v>0</v>
          </cell>
          <cell r="AD1035">
            <v>0</v>
          </cell>
          <cell r="AE1035"/>
          <cell r="AF1035" t="e">
            <v>#N/A</v>
          </cell>
        </row>
        <row r="1036">
          <cell r="A1036" t="str">
            <v>ACTIVE</v>
          </cell>
          <cell r="B1036" t="str">
            <v>37-1170</v>
          </cell>
          <cell r="C1036">
            <v>28861400</v>
          </cell>
          <cell r="D1036" t="str">
            <v>37-1170</v>
          </cell>
          <cell r="E1036" t="str">
            <v>SDR 26</v>
          </cell>
          <cell r="F1036" t="str">
            <v>30X15 TEE SXGXG SDR26</v>
          </cell>
          <cell r="G1036">
            <v>215.55</v>
          </cell>
          <cell r="H1036">
            <v>97.771755600000006</v>
          </cell>
          <cell r="I1036">
            <v>1</v>
          </cell>
          <cell r="J1036">
            <v>1</v>
          </cell>
          <cell r="K1036">
            <v>18024.995803529418</v>
          </cell>
          <cell r="L1036">
            <v>1873.5032000000001</v>
          </cell>
          <cell r="M1036" t="str">
            <v>SPECFIT</v>
          </cell>
          <cell r="N1036" t="str">
            <v>(80)8303015</v>
          </cell>
          <cell r="O1036" t="str">
            <v>BOX</v>
          </cell>
          <cell r="P1036" t="str">
            <v>D</v>
          </cell>
          <cell r="Q1036">
            <v>15743.729411764707</v>
          </cell>
          <cell r="R1036">
            <v>16845.790470588239</v>
          </cell>
          <cell r="S1036">
            <v>16845.790470588239</v>
          </cell>
          <cell r="T1036">
            <v>16845.790470588239</v>
          </cell>
          <cell r="U1036">
            <v>18024.995803529418</v>
          </cell>
          <cell r="V1036">
            <v>18024.995803529418</v>
          </cell>
          <cell r="W1036">
            <v>18024.995803529418</v>
          </cell>
          <cell r="X1036"/>
          <cell r="Y1036" t="str">
            <v/>
          </cell>
          <cell r="Z1036">
            <v>1178</v>
          </cell>
          <cell r="AA1036">
            <v>0</v>
          </cell>
          <cell r="AB1036">
            <v>0</v>
          </cell>
          <cell r="AC1036">
            <v>0</v>
          </cell>
          <cell r="AD1036">
            <v>0</v>
          </cell>
          <cell r="AE1036"/>
          <cell r="AF1036" t="e">
            <v>#N/A</v>
          </cell>
        </row>
        <row r="1037">
          <cell r="A1037" t="str">
            <v>ACTIVE</v>
          </cell>
          <cell r="B1037" t="str">
            <v>37-1171</v>
          </cell>
          <cell r="C1037">
            <v>28861419</v>
          </cell>
          <cell r="D1037" t="str">
            <v>37-1171</v>
          </cell>
          <cell r="E1037" t="str">
            <v>SDR 26</v>
          </cell>
          <cell r="F1037" t="str">
            <v>30X18 TEE SXGXG SDR26</v>
          </cell>
          <cell r="G1037">
            <v>190.35</v>
          </cell>
          <cell r="H1037">
            <v>86.341237199999995</v>
          </cell>
          <cell r="I1037">
            <v>1</v>
          </cell>
          <cell r="J1037">
            <v>1</v>
          </cell>
          <cell r="K1037">
            <v>18470.361903529414</v>
          </cell>
          <cell r="L1037">
            <v>1919.7944</v>
          </cell>
          <cell r="M1037" t="str">
            <v>SPECFIT</v>
          </cell>
          <cell r="N1037" t="str">
            <v>(80)8303018</v>
          </cell>
          <cell r="O1037" t="str">
            <v>BOX</v>
          </cell>
          <cell r="P1037" t="str">
            <v>D</v>
          </cell>
          <cell r="Q1037">
            <v>16132.729411764705</v>
          </cell>
          <cell r="R1037">
            <v>17262.020470588235</v>
          </cell>
          <cell r="S1037">
            <v>17262.020470588235</v>
          </cell>
          <cell r="T1037">
            <v>17262.020470588235</v>
          </cell>
          <cell r="U1037">
            <v>18470.361903529414</v>
          </cell>
          <cell r="V1037">
            <v>18470.361903529414</v>
          </cell>
          <cell r="W1037">
            <v>18470.361903529414</v>
          </cell>
          <cell r="X1037"/>
          <cell r="Y1037" t="str">
            <v/>
          </cell>
          <cell r="Z1037">
            <v>1179</v>
          </cell>
          <cell r="AA1037">
            <v>0</v>
          </cell>
          <cell r="AB1037">
            <v>0</v>
          </cell>
          <cell r="AC1037">
            <v>0</v>
          </cell>
          <cell r="AD1037">
            <v>0</v>
          </cell>
          <cell r="AE1037"/>
          <cell r="AF1037" t="e">
            <v>#N/A</v>
          </cell>
        </row>
        <row r="1038">
          <cell r="A1038" t="str">
            <v>ACTIVE</v>
          </cell>
          <cell r="B1038" t="str">
            <v>37-1172</v>
          </cell>
          <cell r="C1038">
            <v>28861427</v>
          </cell>
          <cell r="D1038" t="str">
            <v>37-1172</v>
          </cell>
          <cell r="E1038" t="str">
            <v>SDR 26</v>
          </cell>
          <cell r="F1038" t="str">
            <v>30X21 TEE SXGXG SDR26</v>
          </cell>
          <cell r="G1038">
            <v>253.35</v>
          </cell>
          <cell r="H1038">
            <v>114.91753319999999</v>
          </cell>
          <cell r="I1038">
            <v>1</v>
          </cell>
          <cell r="J1038">
            <v>1</v>
          </cell>
          <cell r="K1038">
            <v>19023.456358823532</v>
          </cell>
          <cell r="L1038">
            <v>1977.2817</v>
          </cell>
          <cell r="M1038" t="str">
            <v>SPECFIT</v>
          </cell>
          <cell r="N1038" t="str">
            <v>(80)8303021</v>
          </cell>
          <cell r="O1038" t="str">
            <v>BOX</v>
          </cell>
          <cell r="P1038" t="str">
            <v>D</v>
          </cell>
          <cell r="Q1038">
            <v>16615.823529411766</v>
          </cell>
          <cell r="R1038">
            <v>17778.931176470589</v>
          </cell>
          <cell r="S1038">
            <v>17778.931176470589</v>
          </cell>
          <cell r="T1038">
            <v>17778.931176470589</v>
          </cell>
          <cell r="U1038">
            <v>19023.456358823532</v>
          </cell>
          <cell r="V1038">
            <v>19023.456358823532</v>
          </cell>
          <cell r="W1038">
            <v>19023.456358823532</v>
          </cell>
          <cell r="X1038"/>
          <cell r="Y1038" t="str">
            <v/>
          </cell>
          <cell r="Z1038">
            <v>1180</v>
          </cell>
          <cell r="AA1038">
            <v>0</v>
          </cell>
          <cell r="AB1038">
            <v>0</v>
          </cell>
          <cell r="AC1038">
            <v>0</v>
          </cell>
          <cell r="AD1038">
            <v>0</v>
          </cell>
          <cell r="AE1038"/>
          <cell r="AF1038" t="e">
            <v>#N/A</v>
          </cell>
        </row>
        <row r="1039">
          <cell r="A1039" t="str">
            <v>ACTIVE</v>
          </cell>
          <cell r="B1039" t="str">
            <v>37-1173</v>
          </cell>
          <cell r="C1039">
            <v>28861435</v>
          </cell>
          <cell r="D1039" t="str">
            <v>37-1173</v>
          </cell>
          <cell r="E1039" t="str">
            <v>SDR 26</v>
          </cell>
          <cell r="F1039" t="str">
            <v>30X24 TEE SXGXG SDR26</v>
          </cell>
          <cell r="G1039">
            <v>276.3</v>
          </cell>
          <cell r="H1039">
            <v>125.3274696</v>
          </cell>
          <cell r="I1039">
            <v>1</v>
          </cell>
          <cell r="J1039" t="str">
            <v>-</v>
          </cell>
          <cell r="K1039">
            <v>23537.33909882353</v>
          </cell>
          <cell r="L1039">
            <v>2446.4517999999998</v>
          </cell>
          <cell r="M1039" t="str">
            <v>SPECFIT</v>
          </cell>
          <cell r="N1039" t="str">
            <v>(80)8303024</v>
          </cell>
          <cell r="O1039" t="str">
            <v>BOX</v>
          </cell>
          <cell r="P1039" t="str">
            <v>D</v>
          </cell>
          <cell r="Q1039">
            <v>20558.423529411764</v>
          </cell>
          <cell r="R1039">
            <v>21997.513176470587</v>
          </cell>
          <cell r="S1039">
            <v>21997.513176470587</v>
          </cell>
          <cell r="T1039">
            <v>21997.513176470587</v>
          </cell>
          <cell r="U1039">
            <v>23537.33909882353</v>
          </cell>
          <cell r="V1039">
            <v>23537.33909882353</v>
          </cell>
          <cell r="W1039">
            <v>23537.33909882353</v>
          </cell>
          <cell r="X1039"/>
          <cell r="Y1039" t="str">
            <v/>
          </cell>
          <cell r="Z1039">
            <v>1181</v>
          </cell>
          <cell r="AA1039">
            <v>0</v>
          </cell>
          <cell r="AB1039">
            <v>0</v>
          </cell>
          <cell r="AC1039">
            <v>0</v>
          </cell>
          <cell r="AD1039">
            <v>0</v>
          </cell>
          <cell r="AE1039"/>
          <cell r="AF1039" t="e">
            <v>#N/A</v>
          </cell>
        </row>
        <row r="1040">
          <cell r="A1040" t="str">
            <v>ACTIVE</v>
          </cell>
          <cell r="B1040" t="str">
            <v>37-1174</v>
          </cell>
          <cell r="C1040">
            <v>28861443</v>
          </cell>
          <cell r="D1040" t="str">
            <v>37-1174</v>
          </cell>
          <cell r="E1040" t="str">
            <v>SDR 26</v>
          </cell>
          <cell r="F1040" t="str">
            <v>30X27 TEE SXGXG SDR26</v>
          </cell>
          <cell r="G1040">
            <v>303.3</v>
          </cell>
          <cell r="H1040">
            <v>137.5744536</v>
          </cell>
          <cell r="I1040">
            <v>1</v>
          </cell>
          <cell r="J1040" t="str">
            <v>-</v>
          </cell>
          <cell r="K1040">
            <v>24202.768448235292</v>
          </cell>
          <cell r="L1040">
            <v>2515.6163999999999</v>
          </cell>
          <cell r="M1040" t="str">
            <v>SPECFIT</v>
          </cell>
          <cell r="N1040" t="str">
            <v>(80)8303027</v>
          </cell>
          <cell r="O1040" t="str">
            <v>BOX</v>
          </cell>
          <cell r="P1040" t="str">
            <v>D</v>
          </cell>
          <cell r="Q1040">
            <v>21139.635294117645</v>
          </cell>
          <cell r="R1040">
            <v>22619.409764705881</v>
          </cell>
          <cell r="S1040">
            <v>22619.409764705881</v>
          </cell>
          <cell r="T1040">
            <v>22619.409764705881</v>
          </cell>
          <cell r="U1040">
            <v>24202.768448235292</v>
          </cell>
          <cell r="V1040">
            <v>24202.768448235292</v>
          </cell>
          <cell r="W1040">
            <v>24202.768448235292</v>
          </cell>
          <cell r="X1040"/>
          <cell r="Y1040" t="str">
            <v/>
          </cell>
          <cell r="Z1040">
            <v>1182</v>
          </cell>
          <cell r="AA1040">
            <v>0</v>
          </cell>
          <cell r="AB1040">
            <v>0</v>
          </cell>
          <cell r="AC1040">
            <v>0</v>
          </cell>
          <cell r="AD1040">
            <v>0</v>
          </cell>
          <cell r="AE1040"/>
          <cell r="AF1040" t="e">
            <v>#N/A</v>
          </cell>
        </row>
        <row r="1041">
          <cell r="A1041" t="str">
            <v>ACTIVE</v>
          </cell>
          <cell r="B1041" t="str">
            <v>37-1175</v>
          </cell>
          <cell r="C1041">
            <v>28861451</v>
          </cell>
          <cell r="D1041" t="str">
            <v>37-1175</v>
          </cell>
          <cell r="E1041" t="str">
            <v>SDR 26</v>
          </cell>
          <cell r="F1041" t="str">
            <v>30 TEE SXGXG SDR26</v>
          </cell>
          <cell r="G1041">
            <v>327.14999999999998</v>
          </cell>
          <cell r="H1041">
            <v>148.3926228</v>
          </cell>
          <cell r="I1041">
            <v>1</v>
          </cell>
          <cell r="J1041" t="str">
            <v>-</v>
          </cell>
          <cell r="K1041">
            <v>30253.551478823534</v>
          </cell>
          <cell r="L1041">
            <v>3144.5302000000001</v>
          </cell>
          <cell r="M1041" t="str">
            <v>SPECFIT</v>
          </cell>
          <cell r="N1041" t="str">
            <v>(80)83030</v>
          </cell>
          <cell r="O1041" t="str">
            <v>BOX</v>
          </cell>
          <cell r="P1041" t="str">
            <v>D</v>
          </cell>
          <cell r="Q1041">
            <v>26424.623529411765</v>
          </cell>
          <cell r="R1041">
            <v>28274.34717647059</v>
          </cell>
          <cell r="S1041">
            <v>28274.34717647059</v>
          </cell>
          <cell r="T1041">
            <v>28274.34717647059</v>
          </cell>
          <cell r="U1041">
            <v>30253.551478823534</v>
          </cell>
          <cell r="V1041">
            <v>30253.551478823534</v>
          </cell>
          <cell r="W1041">
            <v>30253.551478823534</v>
          </cell>
          <cell r="X1041"/>
          <cell r="Y1041" t="str">
            <v/>
          </cell>
          <cell r="Z1041">
            <v>1183</v>
          </cell>
          <cell r="AA1041">
            <v>0</v>
          </cell>
          <cell r="AB1041">
            <v>0</v>
          </cell>
          <cell r="AC1041">
            <v>0</v>
          </cell>
          <cell r="AD1041">
            <v>0</v>
          </cell>
          <cell r="AE1041"/>
          <cell r="AF1041" t="e">
            <v>#N/A</v>
          </cell>
        </row>
        <row r="1042">
          <cell r="A1042" t="str">
            <v>ACTIVE</v>
          </cell>
          <cell r="B1042" t="str">
            <v>37-1176</v>
          </cell>
          <cell r="C1042">
            <v>28861460</v>
          </cell>
          <cell r="D1042" t="str">
            <v>37-1176</v>
          </cell>
          <cell r="E1042" t="str">
            <v>SDR 26</v>
          </cell>
          <cell r="F1042" t="str">
            <v>36X4 TEE SXGXG SDR26</v>
          </cell>
          <cell r="G1042">
            <v>224.55</v>
          </cell>
          <cell r="H1042">
            <v>101.85408360000001</v>
          </cell>
          <cell r="I1042">
            <v>1</v>
          </cell>
          <cell r="J1042">
            <v>1</v>
          </cell>
          <cell r="K1042">
            <v>16078.894783529413</v>
          </cell>
          <cell r="L1042">
            <v>1671.2268999999999</v>
          </cell>
          <cell r="M1042" t="str">
            <v>SPECFIT</v>
          </cell>
          <cell r="N1042" t="str">
            <v>(80)830364</v>
          </cell>
          <cell r="O1042" t="str">
            <v>BOX</v>
          </cell>
          <cell r="P1042" t="str">
            <v>D</v>
          </cell>
          <cell r="Q1042">
            <v>14043.929411764706</v>
          </cell>
          <cell r="R1042">
            <v>15027.004470588236</v>
          </cell>
          <cell r="S1042">
            <v>15027.004470588236</v>
          </cell>
          <cell r="T1042">
            <v>15027.004470588236</v>
          </cell>
          <cell r="U1042">
            <v>16078.894783529413</v>
          </cell>
          <cell r="V1042">
            <v>16078.894783529413</v>
          </cell>
          <cell r="W1042">
            <v>16078.894783529413</v>
          </cell>
          <cell r="X1042"/>
          <cell r="Y1042" t="str">
            <v/>
          </cell>
          <cell r="Z1042">
            <v>1184</v>
          </cell>
          <cell r="AA1042">
            <v>0</v>
          </cell>
          <cell r="AB1042">
            <v>0</v>
          </cell>
          <cell r="AC1042">
            <v>0</v>
          </cell>
          <cell r="AD1042">
            <v>0</v>
          </cell>
          <cell r="AE1042"/>
          <cell r="AF1042" t="e">
            <v>#N/A</v>
          </cell>
        </row>
        <row r="1043">
          <cell r="A1043" t="str">
            <v>ACTIVE</v>
          </cell>
          <cell r="B1043" t="str">
            <v>37-1177</v>
          </cell>
          <cell r="C1043">
            <v>28861478</v>
          </cell>
          <cell r="D1043" t="str">
            <v>37-1177</v>
          </cell>
          <cell r="E1043" t="str">
            <v>SDR 26</v>
          </cell>
          <cell r="F1043" t="str">
            <v>36X6 TEE SXGXG SDR26</v>
          </cell>
          <cell r="G1043">
            <v>231.75</v>
          </cell>
          <cell r="H1043">
            <v>105.119946</v>
          </cell>
          <cell r="I1043">
            <v>1</v>
          </cell>
          <cell r="J1043">
            <v>1</v>
          </cell>
          <cell r="K1043">
            <v>16175.281894117648</v>
          </cell>
          <cell r="L1043">
            <v>1681.2453</v>
          </cell>
          <cell r="M1043" t="str">
            <v>SPECFIT</v>
          </cell>
          <cell r="N1043" t="str">
            <v>(80)830366</v>
          </cell>
          <cell r="O1043" t="str">
            <v>BOX</v>
          </cell>
          <cell r="P1043" t="str">
            <v>D</v>
          </cell>
          <cell r="Q1043">
            <v>14128.117647058823</v>
          </cell>
          <cell r="R1043">
            <v>15117.085882352942</v>
          </cell>
          <cell r="S1043">
            <v>15117.085882352942</v>
          </cell>
          <cell r="T1043">
            <v>15117.085882352942</v>
          </cell>
          <cell r="U1043">
            <v>16175.281894117648</v>
          </cell>
          <cell r="V1043">
            <v>16175.281894117648</v>
          </cell>
          <cell r="W1043">
            <v>16175.281894117648</v>
          </cell>
          <cell r="X1043"/>
          <cell r="Y1043" t="str">
            <v/>
          </cell>
          <cell r="Z1043">
            <v>1185</v>
          </cell>
          <cell r="AA1043">
            <v>0</v>
          </cell>
          <cell r="AB1043">
            <v>0</v>
          </cell>
          <cell r="AC1043">
            <v>0</v>
          </cell>
          <cell r="AD1043">
            <v>0</v>
          </cell>
          <cell r="AE1043"/>
          <cell r="AF1043" t="e">
            <v>#N/A</v>
          </cell>
        </row>
        <row r="1044">
          <cell r="A1044" t="str">
            <v>ACTIVE</v>
          </cell>
          <cell r="B1044" t="str">
            <v>37-1178</v>
          </cell>
          <cell r="C1044">
            <v>28861486</v>
          </cell>
          <cell r="D1044" t="str">
            <v>37-1178</v>
          </cell>
          <cell r="E1044" t="str">
            <v>SDR 26</v>
          </cell>
          <cell r="F1044" t="str">
            <v>36X8 TEE SXGXG SDR26</v>
          </cell>
          <cell r="G1044">
            <v>241.65</v>
          </cell>
          <cell r="H1044">
            <v>109.6105068</v>
          </cell>
          <cell r="I1044">
            <v>1</v>
          </cell>
          <cell r="J1044">
            <v>1</v>
          </cell>
          <cell r="K1044">
            <v>18464.610464705882</v>
          </cell>
          <cell r="L1044">
            <v>1919.1964</v>
          </cell>
          <cell r="M1044" t="str">
            <v>SPECFIT</v>
          </cell>
          <cell r="N1044" t="str">
            <v>(80)830368</v>
          </cell>
          <cell r="O1044" t="str">
            <v>BOX</v>
          </cell>
          <cell r="P1044" t="str">
            <v>D</v>
          </cell>
          <cell r="Q1044">
            <v>16127.705882352941</v>
          </cell>
          <cell r="R1044">
            <v>17256.645294117647</v>
          </cell>
          <cell r="S1044">
            <v>17256.645294117647</v>
          </cell>
          <cell r="T1044">
            <v>17256.645294117647</v>
          </cell>
          <cell r="U1044">
            <v>18464.610464705882</v>
          </cell>
          <cell r="V1044">
            <v>18464.610464705882</v>
          </cell>
          <cell r="W1044">
            <v>18464.610464705882</v>
          </cell>
          <cell r="X1044"/>
          <cell r="Y1044" t="str">
            <v/>
          </cell>
          <cell r="Z1044">
            <v>1186</v>
          </cell>
          <cell r="AA1044">
            <v>0</v>
          </cell>
          <cell r="AB1044">
            <v>0</v>
          </cell>
          <cell r="AC1044">
            <v>0</v>
          </cell>
          <cell r="AD1044">
            <v>0</v>
          </cell>
          <cell r="AE1044"/>
          <cell r="AF1044" t="e">
            <v>#N/A</v>
          </cell>
        </row>
        <row r="1045">
          <cell r="A1045" t="str">
            <v>ACTIVE</v>
          </cell>
          <cell r="B1045" t="str">
            <v>37-1179</v>
          </cell>
          <cell r="C1045">
            <v>28861494</v>
          </cell>
          <cell r="D1045" t="str">
            <v>37-1179</v>
          </cell>
          <cell r="E1045" t="str">
            <v>SDR 26</v>
          </cell>
          <cell r="F1045" t="str">
            <v>36X10 TEE SXGXG SDR26</v>
          </cell>
          <cell r="G1045">
            <v>249.75</v>
          </cell>
          <cell r="H1045">
            <v>113.28460199999999</v>
          </cell>
          <cell r="I1045">
            <v>1</v>
          </cell>
          <cell r="J1045">
            <v>1</v>
          </cell>
          <cell r="K1045">
            <v>19420.507678823531</v>
          </cell>
          <cell r="L1045">
            <v>2018.5516</v>
          </cell>
          <cell r="M1045" t="str">
            <v>SPECFIT</v>
          </cell>
          <cell r="N1045" t="str">
            <v>(80)8303610</v>
          </cell>
          <cell r="O1045" t="str">
            <v>BOX</v>
          </cell>
          <cell r="P1045" t="str">
            <v>D</v>
          </cell>
          <cell r="Q1045">
            <v>16962.623529411765</v>
          </cell>
          <cell r="R1045">
            <v>18150.00717647059</v>
          </cell>
          <cell r="S1045">
            <v>18150.00717647059</v>
          </cell>
          <cell r="T1045">
            <v>18150.00717647059</v>
          </cell>
          <cell r="U1045">
            <v>19420.507678823531</v>
          </cell>
          <cell r="V1045">
            <v>19420.507678823531</v>
          </cell>
          <cell r="W1045">
            <v>19420.507678823531</v>
          </cell>
          <cell r="X1045"/>
          <cell r="Y1045" t="str">
            <v/>
          </cell>
          <cell r="Z1045">
            <v>1187</v>
          </cell>
          <cell r="AA1045">
            <v>0</v>
          </cell>
          <cell r="AB1045">
            <v>0</v>
          </cell>
          <cell r="AC1045">
            <v>0</v>
          </cell>
          <cell r="AD1045">
            <v>0</v>
          </cell>
          <cell r="AE1045"/>
          <cell r="AF1045" t="e">
            <v>#N/A</v>
          </cell>
        </row>
        <row r="1046">
          <cell r="A1046" t="str">
            <v>ACTIVE</v>
          </cell>
          <cell r="B1046" t="str">
            <v>37-1180</v>
          </cell>
          <cell r="C1046">
            <v>28861508</v>
          </cell>
          <cell r="D1046" t="str">
            <v>37-1180</v>
          </cell>
          <cell r="E1046" t="str">
            <v>SDR 26</v>
          </cell>
          <cell r="F1046" t="str">
            <v>36X12 TEE SXGXG SDR26</v>
          </cell>
          <cell r="G1046">
            <v>259.64999999999998</v>
          </cell>
          <cell r="H1046">
            <v>117.77516279999999</v>
          </cell>
          <cell r="I1046">
            <v>1</v>
          </cell>
          <cell r="J1046">
            <v>1</v>
          </cell>
          <cell r="K1046">
            <v>21236.117037647065</v>
          </cell>
          <cell r="L1046">
            <v>2207.2638999999999</v>
          </cell>
          <cell r="M1046" t="str">
            <v>SPECFIT</v>
          </cell>
          <cell r="N1046" t="str">
            <v>(80)8303612</v>
          </cell>
          <cell r="O1046" t="str">
            <v>BOX</v>
          </cell>
          <cell r="P1046" t="str">
            <v>D</v>
          </cell>
          <cell r="Q1046">
            <v>18548.447058823531</v>
          </cell>
          <cell r="R1046">
            <v>19846.83835294118</v>
          </cell>
          <cell r="S1046">
            <v>19846.83835294118</v>
          </cell>
          <cell r="T1046">
            <v>19846.83835294118</v>
          </cell>
          <cell r="U1046">
            <v>21236.117037647065</v>
          </cell>
          <cell r="V1046">
            <v>21236.117037647065</v>
          </cell>
          <cell r="W1046">
            <v>21236.117037647065</v>
          </cell>
          <cell r="X1046"/>
          <cell r="Y1046" t="str">
            <v/>
          </cell>
          <cell r="Z1046">
            <v>1188</v>
          </cell>
          <cell r="AA1046">
            <v>0</v>
          </cell>
          <cell r="AB1046">
            <v>0</v>
          </cell>
          <cell r="AC1046">
            <v>0</v>
          </cell>
          <cell r="AD1046">
            <v>0</v>
          </cell>
          <cell r="AE1046"/>
          <cell r="AF1046" t="e">
            <v>#N/A</v>
          </cell>
        </row>
        <row r="1047">
          <cell r="A1047" t="str">
            <v>ACTIVE</v>
          </cell>
          <cell r="B1047" t="str">
            <v>37-1181</v>
          </cell>
          <cell r="C1047">
            <v>28861516</v>
          </cell>
          <cell r="D1047" t="str">
            <v>37-1181</v>
          </cell>
          <cell r="E1047" t="str">
            <v>SDR 26</v>
          </cell>
          <cell r="F1047" t="str">
            <v>36X15 TEE SXGXG SDR26</v>
          </cell>
          <cell r="G1047">
            <v>271.8</v>
          </cell>
          <cell r="H1047">
            <v>123.28630560000001</v>
          </cell>
          <cell r="I1047">
            <v>1</v>
          </cell>
          <cell r="J1047" t="str">
            <v>-</v>
          </cell>
          <cell r="K1047">
            <v>23973.249671764712</v>
          </cell>
          <cell r="L1047">
            <v>2491.7597999999998</v>
          </cell>
          <cell r="M1047" t="str">
            <v>SPECFIT</v>
          </cell>
          <cell r="N1047" t="str">
            <v>(80)8303615</v>
          </cell>
          <cell r="O1047" t="str">
            <v>BOX</v>
          </cell>
          <cell r="P1047" t="str">
            <v>D</v>
          </cell>
          <cell r="Q1047">
            <v>20939.164705882355</v>
          </cell>
          <cell r="R1047">
            <v>22404.906235294122</v>
          </cell>
          <cell r="S1047">
            <v>22404.906235294122</v>
          </cell>
          <cell r="T1047">
            <v>22404.906235294122</v>
          </cell>
          <cell r="U1047">
            <v>23973.249671764712</v>
          </cell>
          <cell r="V1047">
            <v>23973.249671764712</v>
          </cell>
          <cell r="W1047">
            <v>23973.249671764712</v>
          </cell>
          <cell r="X1047"/>
          <cell r="Y1047" t="str">
            <v/>
          </cell>
          <cell r="Z1047">
            <v>1189</v>
          </cell>
          <cell r="AA1047">
            <v>0</v>
          </cell>
          <cell r="AB1047">
            <v>0</v>
          </cell>
          <cell r="AC1047">
            <v>0</v>
          </cell>
          <cell r="AD1047">
            <v>0</v>
          </cell>
          <cell r="AE1047"/>
          <cell r="AF1047" t="e">
            <v>#N/A</v>
          </cell>
        </row>
        <row r="1048">
          <cell r="A1048" t="str">
            <v>ACTIVE</v>
          </cell>
          <cell r="B1048" t="str">
            <v>37-1182</v>
          </cell>
          <cell r="C1048">
            <v>28861524</v>
          </cell>
          <cell r="D1048" t="str">
            <v>37-1182</v>
          </cell>
          <cell r="E1048" t="str">
            <v>SDR 26</v>
          </cell>
          <cell r="F1048" t="str">
            <v>36X18 TEE SXGXG SDR26</v>
          </cell>
          <cell r="G1048">
            <v>292.95</v>
          </cell>
          <cell r="H1048">
            <v>132.8797764</v>
          </cell>
          <cell r="I1048">
            <v>1</v>
          </cell>
          <cell r="J1048" t="str">
            <v>-</v>
          </cell>
          <cell r="K1048">
            <v>24565.59399294118</v>
          </cell>
          <cell r="L1048">
            <v>2553.3276999999998</v>
          </cell>
          <cell r="M1048" t="str">
            <v>SPECFIT</v>
          </cell>
          <cell r="N1048" t="str">
            <v>(80)8303618</v>
          </cell>
          <cell r="O1048" t="str">
            <v>BOX</v>
          </cell>
          <cell r="P1048" t="str">
            <v>D</v>
          </cell>
          <cell r="Q1048">
            <v>21456.54117647059</v>
          </cell>
          <cell r="R1048">
            <v>22958.499058823531</v>
          </cell>
          <cell r="S1048">
            <v>22958.499058823531</v>
          </cell>
          <cell r="T1048">
            <v>22958.499058823531</v>
          </cell>
          <cell r="U1048">
            <v>24565.59399294118</v>
          </cell>
          <cell r="V1048">
            <v>24565.59399294118</v>
          </cell>
          <cell r="W1048">
            <v>24565.59399294118</v>
          </cell>
          <cell r="X1048"/>
          <cell r="Y1048" t="str">
            <v/>
          </cell>
          <cell r="Z1048">
            <v>1190</v>
          </cell>
          <cell r="AA1048">
            <v>0</v>
          </cell>
          <cell r="AB1048">
            <v>0</v>
          </cell>
          <cell r="AC1048">
            <v>0</v>
          </cell>
          <cell r="AD1048">
            <v>0</v>
          </cell>
          <cell r="AE1048"/>
          <cell r="AF1048" t="e">
            <v>#N/A</v>
          </cell>
        </row>
        <row r="1049">
          <cell r="A1049" t="str">
            <v>ACTIVE</v>
          </cell>
          <cell r="B1049" t="str">
            <v>37-1183</v>
          </cell>
          <cell r="C1049">
            <v>28861532</v>
          </cell>
          <cell r="D1049" t="str">
            <v>37-1183</v>
          </cell>
          <cell r="E1049" t="str">
            <v>SDR 26</v>
          </cell>
          <cell r="F1049" t="str">
            <v>36X21 TEE SXGXG SDR26</v>
          </cell>
          <cell r="G1049">
            <v>310.5</v>
          </cell>
          <cell r="H1049">
            <v>140.840316</v>
          </cell>
          <cell r="I1049">
            <v>1</v>
          </cell>
          <cell r="J1049" t="str">
            <v>-</v>
          </cell>
          <cell r="K1049">
            <v>25301.198977647062</v>
          </cell>
          <cell r="L1049">
            <v>2629.7854000000002</v>
          </cell>
          <cell r="M1049" t="str">
            <v>SPECFIT</v>
          </cell>
          <cell r="N1049" t="str">
            <v>(80)8303621</v>
          </cell>
          <cell r="O1049" t="str">
            <v>BOX</v>
          </cell>
          <cell r="P1049" t="str">
            <v>D</v>
          </cell>
          <cell r="Q1049">
            <v>22099.047058823529</v>
          </cell>
          <cell r="R1049">
            <v>23645.980352941177</v>
          </cell>
          <cell r="S1049">
            <v>23645.980352941177</v>
          </cell>
          <cell r="T1049">
            <v>23645.980352941177</v>
          </cell>
          <cell r="U1049">
            <v>25301.198977647062</v>
          </cell>
          <cell r="V1049">
            <v>25301.198977647062</v>
          </cell>
          <cell r="W1049">
            <v>25301.198977647062</v>
          </cell>
          <cell r="X1049"/>
          <cell r="Y1049" t="str">
            <v/>
          </cell>
          <cell r="Z1049">
            <v>1191</v>
          </cell>
          <cell r="AA1049">
            <v>0</v>
          </cell>
          <cell r="AB1049">
            <v>0</v>
          </cell>
          <cell r="AC1049">
            <v>0</v>
          </cell>
          <cell r="AD1049">
            <v>0</v>
          </cell>
          <cell r="AE1049"/>
          <cell r="AF1049" t="e">
            <v>#N/A</v>
          </cell>
        </row>
        <row r="1050">
          <cell r="A1050" t="str">
            <v>ACTIVE</v>
          </cell>
          <cell r="B1050" t="str">
            <v>37-1184</v>
          </cell>
          <cell r="C1050">
            <v>28861540</v>
          </cell>
          <cell r="D1050" t="str">
            <v>37-1184</v>
          </cell>
          <cell r="E1050" t="str">
            <v>SDR 26</v>
          </cell>
          <cell r="F1050" t="str">
            <v>36X24 TEE SXGXG SDR26</v>
          </cell>
          <cell r="G1050">
            <v>333.9</v>
          </cell>
          <cell r="H1050">
            <v>151.4543688</v>
          </cell>
          <cell r="I1050">
            <v>1</v>
          </cell>
          <cell r="J1050" t="str">
            <v>-</v>
          </cell>
          <cell r="K1050">
            <v>31304.650495294125</v>
          </cell>
          <cell r="L1050">
            <v>3253.7797999999998</v>
          </cell>
          <cell r="M1050" t="str">
            <v>SPECFIT</v>
          </cell>
          <cell r="N1050" t="str">
            <v>(80)8303624</v>
          </cell>
          <cell r="O1050" t="str">
            <v>BOX</v>
          </cell>
          <cell r="P1050" t="str">
            <v>D</v>
          </cell>
          <cell r="Q1050">
            <v>27342.694117647061</v>
          </cell>
          <cell r="R1050">
            <v>29256.682705882358</v>
          </cell>
          <cell r="S1050">
            <v>29256.682705882358</v>
          </cell>
          <cell r="T1050">
            <v>29256.682705882358</v>
          </cell>
          <cell r="U1050">
            <v>31304.650495294125</v>
          </cell>
          <cell r="V1050">
            <v>31304.650495294125</v>
          </cell>
          <cell r="W1050">
            <v>31304.650495294125</v>
          </cell>
          <cell r="X1050"/>
          <cell r="Y1050" t="str">
            <v/>
          </cell>
          <cell r="Z1050">
            <v>1192</v>
          </cell>
          <cell r="AA1050">
            <v>0</v>
          </cell>
          <cell r="AB1050">
            <v>0</v>
          </cell>
          <cell r="AC1050">
            <v>0</v>
          </cell>
          <cell r="AD1050">
            <v>0</v>
          </cell>
          <cell r="AE1050"/>
          <cell r="AF1050" t="e">
            <v>#N/A</v>
          </cell>
        </row>
        <row r="1051">
          <cell r="A1051" t="str">
            <v>ACTIVE</v>
          </cell>
          <cell r="B1051" t="str">
            <v>37-1185</v>
          </cell>
          <cell r="C1051">
            <v>28861559</v>
          </cell>
          <cell r="D1051" t="str">
            <v>37-1185</v>
          </cell>
          <cell r="E1051" t="str">
            <v>SDR 26</v>
          </cell>
          <cell r="F1051" t="str">
            <v>36X27 TEE SXGXG SDR26</v>
          </cell>
          <cell r="G1051">
            <v>359.1</v>
          </cell>
          <cell r="H1051">
            <v>162.88488720000001</v>
          </cell>
          <cell r="I1051">
            <v>1</v>
          </cell>
          <cell r="J1051" t="str">
            <v>-</v>
          </cell>
          <cell r="K1051">
            <v>32189.671664705882</v>
          </cell>
          <cell r="L1051">
            <v>3345.7678999999998</v>
          </cell>
          <cell r="M1051" t="str">
            <v>SPECFIT</v>
          </cell>
          <cell r="N1051" t="str">
            <v>(80)8303627</v>
          </cell>
          <cell r="O1051" t="str">
            <v>BOX</v>
          </cell>
          <cell r="P1051" t="str">
            <v>D</v>
          </cell>
          <cell r="Q1051">
            <v>28115.705882352941</v>
          </cell>
          <cell r="R1051">
            <v>30083.805294117647</v>
          </cell>
          <cell r="S1051">
            <v>30083.805294117647</v>
          </cell>
          <cell r="T1051">
            <v>30083.805294117647</v>
          </cell>
          <cell r="U1051">
            <v>32189.671664705882</v>
          </cell>
          <cell r="V1051">
            <v>32189.671664705882</v>
          </cell>
          <cell r="W1051">
            <v>32189.671664705882</v>
          </cell>
          <cell r="X1051"/>
          <cell r="Y1051" t="str">
            <v/>
          </cell>
          <cell r="Z1051">
            <v>1193</v>
          </cell>
          <cell r="AA1051">
            <v>0</v>
          </cell>
          <cell r="AB1051">
            <v>0</v>
          </cell>
          <cell r="AC1051">
            <v>0</v>
          </cell>
          <cell r="AD1051">
            <v>0</v>
          </cell>
          <cell r="AE1051"/>
          <cell r="AF1051" t="e">
            <v>#N/A</v>
          </cell>
        </row>
        <row r="1052">
          <cell r="A1052" t="str">
            <v>ACTIVE</v>
          </cell>
          <cell r="B1052" t="str">
            <v>37-1186</v>
          </cell>
          <cell r="C1052">
            <v>28861567</v>
          </cell>
          <cell r="D1052" t="str">
            <v>37-1186</v>
          </cell>
          <cell r="E1052" t="str">
            <v>SDR 26</v>
          </cell>
          <cell r="F1052" t="str">
            <v>36X30 TEE SXGXG SDR26</v>
          </cell>
          <cell r="G1052">
            <v>379.35</v>
          </cell>
          <cell r="H1052">
            <v>172.07012520000001</v>
          </cell>
          <cell r="I1052">
            <v>1</v>
          </cell>
          <cell r="J1052" t="str">
            <v>-</v>
          </cell>
          <cell r="K1052">
            <v>42812.255905882354</v>
          </cell>
          <cell r="L1052">
            <v>4449.8710000000001</v>
          </cell>
          <cell r="M1052" t="str">
            <v>SPECFIT</v>
          </cell>
          <cell r="N1052" t="str">
            <v>(80)8303630</v>
          </cell>
          <cell r="O1052" t="str">
            <v>BOX</v>
          </cell>
          <cell r="P1052" t="str">
            <v>D</v>
          </cell>
          <cell r="Q1052">
            <v>37393.882352941175</v>
          </cell>
          <cell r="R1052">
            <v>40011.454117647059</v>
          </cell>
          <cell r="S1052">
            <v>40011.454117647059</v>
          </cell>
          <cell r="T1052">
            <v>40011.454117647059</v>
          </cell>
          <cell r="U1052">
            <v>42812.255905882354</v>
          </cell>
          <cell r="V1052">
            <v>42812.255905882354</v>
          </cell>
          <cell r="W1052">
            <v>42812.255905882354</v>
          </cell>
          <cell r="X1052"/>
          <cell r="Y1052" t="str">
            <v/>
          </cell>
          <cell r="Z1052">
            <v>1194</v>
          </cell>
          <cell r="AA1052">
            <v>0</v>
          </cell>
          <cell r="AB1052">
            <v>0</v>
          </cell>
          <cell r="AC1052">
            <v>0</v>
          </cell>
          <cell r="AD1052">
            <v>0</v>
          </cell>
          <cell r="AE1052"/>
          <cell r="AF1052" t="e">
            <v>#N/A</v>
          </cell>
        </row>
        <row r="1053">
          <cell r="A1053" t="str">
            <v>ACTIVE</v>
          </cell>
          <cell r="B1053" t="str">
            <v>37-1187</v>
          </cell>
          <cell r="C1053">
            <v>28861575</v>
          </cell>
          <cell r="D1053" t="str">
            <v>37-1187</v>
          </cell>
          <cell r="E1053" t="str">
            <v>SDR 26</v>
          </cell>
          <cell r="F1053" t="str">
            <v>36 TEE SXGXG SDR26</v>
          </cell>
          <cell r="G1053">
            <v>413.55</v>
          </cell>
          <cell r="H1053">
            <v>187.58297160000001</v>
          </cell>
          <cell r="I1053">
            <v>1</v>
          </cell>
          <cell r="J1053" t="str">
            <v>-</v>
          </cell>
          <cell r="K1053">
            <v>56940.281497647062</v>
          </cell>
          <cell r="L1053">
            <v>5918.3271999999997</v>
          </cell>
          <cell r="M1053" t="str">
            <v>SPECFIT</v>
          </cell>
          <cell r="N1053" t="str">
            <v>(80)83036</v>
          </cell>
          <cell r="O1053" t="str">
            <v>BOX</v>
          </cell>
          <cell r="P1053" t="str">
            <v>D</v>
          </cell>
          <cell r="Q1053">
            <v>49733.847058823529</v>
          </cell>
          <cell r="R1053">
            <v>53215.216352941177</v>
          </cell>
          <cell r="S1053">
            <v>53215.216352941177</v>
          </cell>
          <cell r="T1053">
            <v>53215.216352941177</v>
          </cell>
          <cell r="U1053">
            <v>56940.281497647062</v>
          </cell>
          <cell r="V1053">
            <v>56940.281497647062</v>
          </cell>
          <cell r="W1053">
            <v>56940.281497647062</v>
          </cell>
          <cell r="X1053"/>
          <cell r="Y1053" t="str">
            <v/>
          </cell>
          <cell r="Z1053">
            <v>1195</v>
          </cell>
          <cell r="AA1053">
            <v>0</v>
          </cell>
          <cell r="AB1053">
            <v>0</v>
          </cell>
          <cell r="AC1053">
            <v>0</v>
          </cell>
          <cell r="AD1053">
            <v>0</v>
          </cell>
          <cell r="AE1053"/>
          <cell r="AF1053" t="e">
            <v>#N/A</v>
          </cell>
        </row>
        <row r="1054">
          <cell r="A1054" t="str">
            <v>ACTIVE</v>
          </cell>
          <cell r="B1054" t="str">
            <v>37-1027</v>
          </cell>
          <cell r="C1054">
            <v>29864209</v>
          </cell>
          <cell r="D1054" t="str">
            <v>37-1027</v>
          </cell>
          <cell r="E1054" t="str">
            <v>SDR 26</v>
          </cell>
          <cell r="F1054" t="str">
            <v>4 TEE WYE GXGXG SDR26</v>
          </cell>
          <cell r="G1054">
            <v>3.8740000000000001</v>
          </cell>
          <cell r="H1054">
            <v>1.757215408</v>
          </cell>
          <cell r="I1054">
            <v>10</v>
          </cell>
          <cell r="J1054" t="str">
            <v>-</v>
          </cell>
          <cell r="K1054">
            <v>156.81920000000002</v>
          </cell>
          <cell r="L1054">
            <v>27.6129</v>
          </cell>
          <cell r="M1054" t="str">
            <v>PTI</v>
          </cell>
          <cell r="N1054" t="str">
            <v>H156</v>
          </cell>
          <cell r="O1054" t="str">
            <v>BOX</v>
          </cell>
          <cell r="P1054" t="str">
            <v>D</v>
          </cell>
          <cell r="Q1054">
            <v>139.69411764705882</v>
          </cell>
          <cell r="R1054">
            <v>149.47270588235295</v>
          </cell>
          <cell r="S1054">
            <v>146.56</v>
          </cell>
          <cell r="T1054">
            <v>146.56</v>
          </cell>
          <cell r="U1054">
            <v>156.81920000000002</v>
          </cell>
          <cell r="V1054">
            <v>156.81920000000002</v>
          </cell>
          <cell r="W1054">
            <v>156.81920000000002</v>
          </cell>
          <cell r="X1054"/>
          <cell r="Y1054" t="str">
            <v/>
          </cell>
          <cell r="Z1054">
            <v>1196</v>
          </cell>
          <cell r="AA1054">
            <v>0</v>
          </cell>
          <cell r="AB1054">
            <v>0</v>
          </cell>
          <cell r="AC1054">
            <v>0</v>
          </cell>
          <cell r="AD1054">
            <v>0</v>
          </cell>
          <cell r="AE1054"/>
          <cell r="AF1054" t="e">
            <v>#N/A</v>
          </cell>
        </row>
        <row r="1055">
          <cell r="A1055" t="str">
            <v>ACTIVE</v>
          </cell>
          <cell r="B1055" t="str">
            <v>37-1028</v>
          </cell>
          <cell r="C1055">
            <v>29864357</v>
          </cell>
          <cell r="D1055" t="str">
            <v>37-1028</v>
          </cell>
          <cell r="E1055" t="str">
            <v>SDR 26</v>
          </cell>
          <cell r="F1055" t="str">
            <v>6X4 TEE WYE GXGXG SDR26</v>
          </cell>
          <cell r="G1055">
            <v>8.0649999999999995</v>
          </cell>
          <cell r="H1055">
            <v>3.6582194799999996</v>
          </cell>
          <cell r="I1055">
            <v>5</v>
          </cell>
          <cell r="J1055">
            <v>56</v>
          </cell>
          <cell r="K1055">
            <v>183.90090000000001</v>
          </cell>
          <cell r="L1055">
            <v>26.385450000000002</v>
          </cell>
          <cell r="M1055" t="str">
            <v>PTI</v>
          </cell>
          <cell r="N1055" t="str">
            <v>H157-4</v>
          </cell>
          <cell r="O1055" t="str">
            <v>BOX</v>
          </cell>
          <cell r="P1055" t="str">
            <v>D</v>
          </cell>
          <cell r="Q1055">
            <v>237.57647058823531</v>
          </cell>
          <cell r="R1055">
            <v>254.20682352941179</v>
          </cell>
          <cell r="S1055">
            <v>171.87</v>
          </cell>
          <cell r="T1055">
            <v>171.87</v>
          </cell>
          <cell r="U1055">
            <v>183.90090000000001</v>
          </cell>
          <cell r="V1055">
            <v>183.90090000000001</v>
          </cell>
          <cell r="W1055">
            <v>183.90090000000001</v>
          </cell>
          <cell r="X1055"/>
          <cell r="Y1055" t="str">
            <v/>
          </cell>
          <cell r="Z1055">
            <v>1197</v>
          </cell>
          <cell r="AA1055">
            <v>0</v>
          </cell>
          <cell r="AB1055">
            <v>0</v>
          </cell>
          <cell r="AC1055">
            <v>0</v>
          </cell>
          <cell r="AD1055">
            <v>0</v>
          </cell>
          <cell r="AE1055"/>
          <cell r="AF1055" t="e">
            <v>#N/A</v>
          </cell>
        </row>
        <row r="1056">
          <cell r="A1056" t="str">
            <v>ACTIVE</v>
          </cell>
          <cell r="B1056" t="str">
            <v>37-1029</v>
          </cell>
          <cell r="C1056">
            <v>29864349</v>
          </cell>
          <cell r="D1056" t="str">
            <v>37-1029</v>
          </cell>
          <cell r="E1056" t="str">
            <v>SDR 26</v>
          </cell>
          <cell r="F1056" t="str">
            <v>6 TEE WYE GXGXG SDR26</v>
          </cell>
          <cell r="G1056">
            <v>6.0359999999999996</v>
          </cell>
          <cell r="H1056">
            <v>2.7378813119999998</v>
          </cell>
          <cell r="I1056">
            <v>1</v>
          </cell>
          <cell r="J1056">
            <v>48</v>
          </cell>
          <cell r="K1056">
            <v>240.9212</v>
          </cell>
          <cell r="L1056">
            <v>7.2523500000000007</v>
          </cell>
          <cell r="M1056" t="str">
            <v>PTI</v>
          </cell>
          <cell r="N1056" t="str">
            <v>37-1029</v>
          </cell>
          <cell r="O1056">
            <v>2</v>
          </cell>
          <cell r="P1056" t="str">
            <v>C</v>
          </cell>
          <cell r="Q1056">
            <v>215.2823529411765</v>
          </cell>
          <cell r="R1056">
            <v>230.35211764705886</v>
          </cell>
          <cell r="S1056">
            <v>225.16</v>
          </cell>
          <cell r="T1056">
            <v>225.16</v>
          </cell>
          <cell r="U1056">
            <v>240.9212</v>
          </cell>
          <cell r="V1056">
            <v>240.9212</v>
          </cell>
          <cell r="W1056">
            <v>240.9212</v>
          </cell>
          <cell r="X1056" t="str">
            <v>CRATE</v>
          </cell>
          <cell r="Y1056">
            <v>43000373</v>
          </cell>
          <cell r="Z1056">
            <v>1198</v>
          </cell>
          <cell r="AA1056" t="str">
            <v>US-4912</v>
          </cell>
          <cell r="AB1056">
            <v>23</v>
          </cell>
          <cell r="AC1056">
            <v>0.71499166666666658</v>
          </cell>
          <cell r="AD1056">
            <v>0</v>
          </cell>
          <cell r="AE1056"/>
          <cell r="AF1056" t="e">
            <v>#N/A</v>
          </cell>
        </row>
        <row r="1057">
          <cell r="A1057" t="str">
            <v>ACTIVE</v>
          </cell>
          <cell r="B1057" t="str">
            <v>37-808</v>
          </cell>
          <cell r="C1057">
            <v>29864373</v>
          </cell>
          <cell r="D1057" t="str">
            <v>37-808</v>
          </cell>
          <cell r="E1057" t="str">
            <v>SDR 26</v>
          </cell>
          <cell r="F1057" t="str">
            <v>8X4 TEE WYE GXGXG SDR26</v>
          </cell>
          <cell r="G1057">
            <v>8.16</v>
          </cell>
          <cell r="H1057">
            <v>3.7013107199999999</v>
          </cell>
          <cell r="I1057">
            <v>1</v>
          </cell>
          <cell r="J1057">
            <v>41</v>
          </cell>
          <cell r="K1057">
            <v>245.4366</v>
          </cell>
          <cell r="L1057">
            <v>40.519500000000008</v>
          </cell>
          <cell r="M1057" t="str">
            <v>PTI</v>
          </cell>
          <cell r="N1057" t="str">
            <v>37-808</v>
          </cell>
          <cell r="O1057" t="str">
            <v>BOX</v>
          </cell>
          <cell r="P1057" t="str">
            <v>D</v>
          </cell>
          <cell r="Q1057">
            <v>209.65882352941179</v>
          </cell>
          <cell r="R1057">
            <v>224.33494117647064</v>
          </cell>
          <cell r="S1057">
            <v>229.38</v>
          </cell>
          <cell r="T1057">
            <v>229.38</v>
          </cell>
          <cell r="U1057">
            <v>245.4366</v>
          </cell>
          <cell r="V1057">
            <v>245.4366</v>
          </cell>
          <cell r="W1057">
            <v>245.4366</v>
          </cell>
          <cell r="X1057" t="str">
            <v>CRATE</v>
          </cell>
          <cell r="Y1057">
            <v>40017399</v>
          </cell>
          <cell r="Z1057">
            <v>1199</v>
          </cell>
          <cell r="AA1057" t="str">
            <v>US-00433</v>
          </cell>
          <cell r="AB1057">
            <v>10</v>
          </cell>
          <cell r="AC1057">
            <v>0.5</v>
          </cell>
          <cell r="AD1057">
            <v>0</v>
          </cell>
          <cell r="AE1057"/>
          <cell r="AF1057" t="e">
            <v>#N/A</v>
          </cell>
        </row>
        <row r="1058">
          <cell r="A1058" t="str">
            <v>ACTIVE</v>
          </cell>
          <cell r="B1058" t="str">
            <v>37-809</v>
          </cell>
          <cell r="C1058">
            <v>29860556</v>
          </cell>
          <cell r="D1058" t="str">
            <v>37-809</v>
          </cell>
          <cell r="E1058" t="str">
            <v>SDR 26</v>
          </cell>
          <cell r="F1058" t="str">
            <v>8X6 TEE WYE GXGXG SDR26</v>
          </cell>
          <cell r="G1058">
            <v>12.75</v>
          </cell>
          <cell r="H1058">
            <v>5.7832980000000003</v>
          </cell>
          <cell r="I1058">
            <v>1</v>
          </cell>
          <cell r="J1058">
            <v>39</v>
          </cell>
          <cell r="K1058">
            <v>281.70959999999997</v>
          </cell>
          <cell r="L1058">
            <v>12.041505000000001</v>
          </cell>
          <cell r="M1058" t="str">
            <v>TIGRE</v>
          </cell>
          <cell r="N1058" t="str">
            <v>37-809</v>
          </cell>
          <cell r="O1058" t="str">
            <v>BOX</v>
          </cell>
          <cell r="P1058" t="str">
            <v>B</v>
          </cell>
          <cell r="Q1058">
            <v>237.15294117647062</v>
          </cell>
          <cell r="R1058">
            <v>253.75364705882359</v>
          </cell>
          <cell r="S1058">
            <v>263.27999999999997</v>
          </cell>
          <cell r="T1058">
            <v>263.27999999999997</v>
          </cell>
          <cell r="U1058">
            <v>281.70959999999997</v>
          </cell>
          <cell r="V1058">
            <v>281.70959999999997</v>
          </cell>
          <cell r="W1058">
            <v>281.70959999999997</v>
          </cell>
          <cell r="X1058" t="str">
            <v>CRATE</v>
          </cell>
          <cell r="Y1058">
            <v>43000470</v>
          </cell>
          <cell r="Z1058">
            <v>1200</v>
          </cell>
          <cell r="AA1058" t="str">
            <v>US-4919</v>
          </cell>
          <cell r="AB1058">
            <v>15</v>
          </cell>
          <cell r="AC1058">
            <v>0.80934475308641984</v>
          </cell>
          <cell r="AD1058">
            <v>0</v>
          </cell>
          <cell r="AE1058"/>
          <cell r="AF1058" t="e">
            <v>#N/A</v>
          </cell>
        </row>
        <row r="1059">
          <cell r="A1059" t="str">
            <v>ACTIVE</v>
          </cell>
          <cell r="B1059" t="str">
            <v>37-140</v>
          </cell>
          <cell r="C1059">
            <v>29864365</v>
          </cell>
          <cell r="D1059" t="str">
            <v>37-140</v>
          </cell>
          <cell r="E1059" t="str">
            <v>SDR 26</v>
          </cell>
          <cell r="F1059" t="str">
            <v>8 TEE WYE GXGXG SDR26</v>
          </cell>
          <cell r="G1059">
            <v>6.524</v>
          </cell>
          <cell r="H1059">
            <v>2.9592342079999998</v>
          </cell>
          <cell r="I1059">
            <v>2</v>
          </cell>
          <cell r="J1059">
            <v>13</v>
          </cell>
          <cell r="K1059">
            <v>597.95880000000011</v>
          </cell>
          <cell r="L1059">
            <v>113.0115</v>
          </cell>
          <cell r="M1059" t="str">
            <v>PTI</v>
          </cell>
          <cell r="N1059" t="str">
            <v>H158</v>
          </cell>
          <cell r="O1059" t="str">
            <v>BOX</v>
          </cell>
          <cell r="P1059" t="str">
            <v>D</v>
          </cell>
          <cell r="Q1059">
            <v>533.65882352941185</v>
          </cell>
          <cell r="R1059">
            <v>571.01494117647076</v>
          </cell>
          <cell r="S1059">
            <v>558.84</v>
          </cell>
          <cell r="T1059">
            <v>558.84</v>
          </cell>
          <cell r="U1059">
            <v>597.95880000000011</v>
          </cell>
          <cell r="V1059">
            <v>597.95880000000011</v>
          </cell>
          <cell r="W1059">
            <v>597.95880000000011</v>
          </cell>
          <cell r="X1059"/>
          <cell r="Y1059" t="str">
            <v/>
          </cell>
          <cell r="Z1059">
            <v>1201</v>
          </cell>
          <cell r="AA1059">
            <v>0</v>
          </cell>
          <cell r="AB1059">
            <v>0</v>
          </cell>
          <cell r="AC1059">
            <v>0</v>
          </cell>
          <cell r="AD1059">
            <v>0</v>
          </cell>
          <cell r="AE1059"/>
          <cell r="AF1059" t="e">
            <v>#N/A</v>
          </cell>
        </row>
        <row r="1060">
          <cell r="A1060" t="str">
            <v>ACTIVE</v>
          </cell>
          <cell r="B1060" t="str">
            <v>37-1188</v>
          </cell>
          <cell r="C1060">
            <v>28861702</v>
          </cell>
          <cell r="D1060" t="str">
            <v>37-1188</v>
          </cell>
          <cell r="E1060" t="str">
            <v>SDR 26</v>
          </cell>
          <cell r="F1060" t="str">
            <v>10X4 TEE WYE GXGXG SDR26</v>
          </cell>
          <cell r="G1060">
            <v>8.3699999999999992</v>
          </cell>
          <cell r="H1060">
            <v>3.7965650399999995</v>
          </cell>
          <cell r="I1060">
            <v>1</v>
          </cell>
          <cell r="J1060">
            <v>16</v>
          </cell>
          <cell r="K1060">
            <v>685.79509999999993</v>
          </cell>
          <cell r="L1060">
            <v>74.36099999999999</v>
          </cell>
          <cell r="M1060" t="str">
            <v>SPECFIT</v>
          </cell>
          <cell r="N1060" t="str">
            <v>(80)890104</v>
          </cell>
          <cell r="O1060" t="str">
            <v>BOX</v>
          </cell>
          <cell r="P1060" t="str">
            <v>D</v>
          </cell>
          <cell r="Q1060">
            <v>811.2</v>
          </cell>
          <cell r="R1060">
            <v>867.98400000000015</v>
          </cell>
          <cell r="S1060">
            <v>640.92999999999995</v>
          </cell>
          <cell r="T1060">
            <v>640.92999999999995</v>
          </cell>
          <cell r="U1060">
            <v>685.79509999999993</v>
          </cell>
          <cell r="V1060">
            <v>685.79509999999993</v>
          </cell>
          <cell r="W1060">
            <v>685.79509999999993</v>
          </cell>
          <cell r="X1060"/>
          <cell r="Y1060" t="str">
            <v/>
          </cell>
          <cell r="Z1060">
            <v>1202</v>
          </cell>
          <cell r="AA1060">
            <v>0</v>
          </cell>
          <cell r="AB1060">
            <v>0</v>
          </cell>
          <cell r="AC1060">
            <v>0</v>
          </cell>
          <cell r="AD1060">
            <v>0</v>
          </cell>
          <cell r="AE1060"/>
          <cell r="AF1060" t="e">
            <v>#N/A</v>
          </cell>
        </row>
        <row r="1061">
          <cell r="A1061" t="str">
            <v>ACTIVE</v>
          </cell>
          <cell r="B1061" t="str">
            <v>37-1189</v>
          </cell>
          <cell r="C1061">
            <v>28861710</v>
          </cell>
          <cell r="D1061" t="str">
            <v>37-1189</v>
          </cell>
          <cell r="E1061" t="str">
            <v>SDR 26</v>
          </cell>
          <cell r="F1061" t="str">
            <v>10X6 TEE WYE GXGXG SDR26</v>
          </cell>
          <cell r="G1061">
            <v>9.9</v>
          </cell>
          <cell r="H1061">
            <v>4.4905607999999999</v>
          </cell>
          <cell r="I1061">
            <v>1</v>
          </cell>
          <cell r="J1061">
            <v>14</v>
          </cell>
          <cell r="K1061">
            <v>770.37860000000012</v>
          </cell>
          <cell r="L1061">
            <v>114.168075</v>
          </cell>
          <cell r="M1061" t="str">
            <v>SPECFIT</v>
          </cell>
          <cell r="N1061" t="str">
            <v>(80)890106</v>
          </cell>
          <cell r="O1061" t="str">
            <v>BOX</v>
          </cell>
          <cell r="P1061" t="str">
            <v>D</v>
          </cell>
          <cell r="Q1061">
            <v>806.01176470588234</v>
          </cell>
          <cell r="R1061">
            <v>862.43258823529413</v>
          </cell>
          <cell r="S1061">
            <v>719.98</v>
          </cell>
          <cell r="T1061">
            <v>719.98</v>
          </cell>
          <cell r="U1061">
            <v>770.37860000000012</v>
          </cell>
          <cell r="V1061">
            <v>770.37860000000012</v>
          </cell>
          <cell r="W1061">
            <v>770.37860000000012</v>
          </cell>
          <cell r="X1061"/>
          <cell r="Y1061" t="str">
            <v/>
          </cell>
          <cell r="Z1061">
            <v>1203</v>
          </cell>
          <cell r="AA1061">
            <v>0</v>
          </cell>
          <cell r="AB1061">
            <v>0</v>
          </cell>
          <cell r="AC1061">
            <v>0</v>
          </cell>
          <cell r="AD1061">
            <v>0</v>
          </cell>
          <cell r="AE1061"/>
          <cell r="AF1061" t="e">
            <v>#N/A</v>
          </cell>
        </row>
        <row r="1062">
          <cell r="A1062" t="str">
            <v>ACTIVE</v>
          </cell>
          <cell r="B1062" t="str">
            <v>37-1190</v>
          </cell>
          <cell r="C1062">
            <v>28861729</v>
          </cell>
          <cell r="D1062" t="str">
            <v>37-1190</v>
          </cell>
          <cell r="E1062" t="str">
            <v>SDR 26</v>
          </cell>
          <cell r="F1062" t="str">
            <v>10X8 TEE WYE GXGXG SDR26</v>
          </cell>
          <cell r="G1062">
            <v>12.96</v>
          </cell>
          <cell r="H1062">
            <v>5.8785523200000007</v>
          </cell>
          <cell r="I1062">
            <v>1</v>
          </cell>
          <cell r="J1062">
            <v>10</v>
          </cell>
          <cell r="K1062">
            <v>1193.4673000000003</v>
          </cell>
          <cell r="L1062">
            <v>142.30660500000002</v>
          </cell>
          <cell r="M1062" t="str">
            <v>SPECFIT</v>
          </cell>
          <cell r="N1062" t="str">
            <v>(80)890108</v>
          </cell>
          <cell r="O1062" t="str">
            <v>BOX</v>
          </cell>
          <cell r="P1062" t="str">
            <v>D</v>
          </cell>
          <cell r="Q1062">
            <v>1066.4235294117648</v>
          </cell>
          <cell r="R1062">
            <v>1141.0731764705884</v>
          </cell>
          <cell r="S1062">
            <v>1115.3900000000001</v>
          </cell>
          <cell r="T1062">
            <v>1115.3900000000001</v>
          </cell>
          <cell r="U1062">
            <v>1193.4673000000003</v>
          </cell>
          <cell r="V1062">
            <v>1193.4673000000003</v>
          </cell>
          <cell r="W1062">
            <v>1193.4673000000003</v>
          </cell>
          <cell r="X1062"/>
          <cell r="Y1062" t="str">
            <v/>
          </cell>
          <cell r="Z1062">
            <v>1204</v>
          </cell>
          <cell r="AA1062">
            <v>0</v>
          </cell>
          <cell r="AB1062">
            <v>0</v>
          </cell>
          <cell r="AC1062">
            <v>0</v>
          </cell>
          <cell r="AD1062">
            <v>0</v>
          </cell>
          <cell r="AE1062"/>
          <cell r="AF1062" t="e">
            <v>#N/A</v>
          </cell>
        </row>
        <row r="1063">
          <cell r="A1063" t="str">
            <v>ACTIVE</v>
          </cell>
          <cell r="B1063" t="str">
            <v>37-1191</v>
          </cell>
          <cell r="C1063">
            <v>28861737</v>
          </cell>
          <cell r="D1063" t="str">
            <v>37-1191</v>
          </cell>
          <cell r="E1063" t="str">
            <v>SDR 26</v>
          </cell>
          <cell r="F1063" t="str">
            <v>10 TEE WYE GXGXG SDR26</v>
          </cell>
          <cell r="G1063">
            <v>20.475000000000001</v>
          </cell>
          <cell r="H1063">
            <v>9.2872962000000001</v>
          </cell>
          <cell r="I1063">
            <v>1</v>
          </cell>
          <cell r="J1063">
            <v>7</v>
          </cell>
          <cell r="K1063">
            <v>1477.4988000000001</v>
          </cell>
          <cell r="L1063">
            <v>147.01050000000001</v>
          </cell>
          <cell r="M1063" t="str">
            <v>SPECFIT</v>
          </cell>
          <cell r="N1063" t="str">
            <v>(80)89010</v>
          </cell>
          <cell r="O1063" t="str">
            <v>BOX</v>
          </cell>
          <cell r="P1063" t="str">
            <v>D</v>
          </cell>
          <cell r="Q1063">
            <v>1320.2</v>
          </cell>
          <cell r="R1063">
            <v>1412.614</v>
          </cell>
          <cell r="S1063">
            <v>1380.84</v>
          </cell>
          <cell r="T1063">
            <v>1380.84</v>
          </cell>
          <cell r="U1063">
            <v>1477.4988000000001</v>
          </cell>
          <cell r="V1063">
            <v>1477.4988000000001</v>
          </cell>
          <cell r="W1063">
            <v>1477.4988000000001</v>
          </cell>
          <cell r="X1063"/>
          <cell r="Y1063" t="str">
            <v/>
          </cell>
          <cell r="Z1063">
            <v>1205</v>
          </cell>
          <cell r="AA1063">
            <v>0</v>
          </cell>
          <cell r="AB1063">
            <v>0</v>
          </cell>
          <cell r="AC1063">
            <v>0</v>
          </cell>
          <cell r="AD1063">
            <v>0</v>
          </cell>
          <cell r="AE1063"/>
          <cell r="AF1063" t="e">
            <v>#N/A</v>
          </cell>
        </row>
        <row r="1064">
          <cell r="A1064" t="str">
            <v>ACTIVE</v>
          </cell>
          <cell r="B1064" t="str">
            <v>37-1192</v>
          </cell>
          <cell r="C1064">
            <v>28861745</v>
          </cell>
          <cell r="D1064" t="str">
            <v>37-1192</v>
          </cell>
          <cell r="E1064" t="str">
            <v>SDR 26</v>
          </cell>
          <cell r="F1064" t="str">
            <v>12X4 TEE WYE GXGXG SDR26</v>
          </cell>
          <cell r="G1064">
            <v>11.5875</v>
          </cell>
          <cell r="H1064">
            <v>5.2559972999999998</v>
          </cell>
          <cell r="I1064">
            <v>1</v>
          </cell>
          <cell r="J1064">
            <v>12</v>
          </cell>
          <cell r="K1064">
            <v>855.16540000000009</v>
          </cell>
          <cell r="L1064">
            <v>95.475450000000009</v>
          </cell>
          <cell r="M1064" t="str">
            <v>SPECFIT</v>
          </cell>
          <cell r="N1064" t="str">
            <v>(80)890124</v>
          </cell>
          <cell r="O1064" t="str">
            <v>BOX</v>
          </cell>
          <cell r="P1064" t="str">
            <v>D</v>
          </cell>
          <cell r="Q1064">
            <v>764.11764705882354</v>
          </cell>
          <cell r="R1064">
            <v>817.60588235294119</v>
          </cell>
          <cell r="S1064">
            <v>799.22</v>
          </cell>
          <cell r="T1064">
            <v>799.22</v>
          </cell>
          <cell r="U1064">
            <v>855.16540000000009</v>
          </cell>
          <cell r="V1064">
            <v>855.16540000000009</v>
          </cell>
          <cell r="W1064">
            <v>855.16540000000009</v>
          </cell>
          <cell r="X1064"/>
          <cell r="Y1064" t="str">
            <v/>
          </cell>
          <cell r="Z1064">
            <v>1206</v>
          </cell>
          <cell r="AA1064">
            <v>0</v>
          </cell>
          <cell r="AB1064">
            <v>0</v>
          </cell>
          <cell r="AC1064">
            <v>0</v>
          </cell>
          <cell r="AD1064">
            <v>0</v>
          </cell>
          <cell r="AE1064"/>
          <cell r="AF1064" t="e">
            <v>#N/A</v>
          </cell>
        </row>
        <row r="1065">
          <cell r="A1065" t="str">
            <v>ACTIVE</v>
          </cell>
          <cell r="B1065" t="str">
            <v>37-1193</v>
          </cell>
          <cell r="C1065">
            <v>28861753</v>
          </cell>
          <cell r="D1065" t="str">
            <v>37-1193</v>
          </cell>
          <cell r="E1065" t="str">
            <v>SDR 26</v>
          </cell>
          <cell r="F1065" t="str">
            <v>12X6 TEE WYE GXGXG SDR26</v>
          </cell>
          <cell r="G1065">
            <v>13.86</v>
          </cell>
          <cell r="H1065">
            <v>6.2867851199999993</v>
          </cell>
          <cell r="I1065">
            <v>1</v>
          </cell>
          <cell r="J1065">
            <v>10</v>
          </cell>
          <cell r="K1065">
            <v>931.221</v>
          </cell>
          <cell r="L1065">
            <v>138.00727499999999</v>
          </cell>
          <cell r="M1065" t="str">
            <v>SPECFIT</v>
          </cell>
          <cell r="N1065" t="str">
            <v>(80)890126</v>
          </cell>
          <cell r="O1065" t="str">
            <v>BOX</v>
          </cell>
          <cell r="P1065" t="str">
            <v>D</v>
          </cell>
          <cell r="Q1065">
            <v>832.09411764705885</v>
          </cell>
          <cell r="R1065">
            <v>890.34070588235306</v>
          </cell>
          <cell r="S1065">
            <v>870.3</v>
          </cell>
          <cell r="T1065">
            <v>870.3</v>
          </cell>
          <cell r="U1065">
            <v>931.221</v>
          </cell>
          <cell r="V1065">
            <v>931.221</v>
          </cell>
          <cell r="W1065">
            <v>931.221</v>
          </cell>
          <cell r="X1065"/>
          <cell r="Y1065" t="str">
            <v/>
          </cell>
          <cell r="Z1065">
            <v>1207</v>
          </cell>
          <cell r="AA1065">
            <v>0</v>
          </cell>
          <cell r="AB1065">
            <v>0</v>
          </cell>
          <cell r="AC1065">
            <v>0</v>
          </cell>
          <cell r="AD1065">
            <v>0</v>
          </cell>
          <cell r="AE1065"/>
          <cell r="AF1065" t="e">
            <v>#N/A</v>
          </cell>
        </row>
        <row r="1066">
          <cell r="A1066" t="str">
            <v>ACTIVE</v>
          </cell>
          <cell r="B1066" t="str">
            <v>37-1194</v>
          </cell>
          <cell r="C1066">
            <v>28861761</v>
          </cell>
          <cell r="D1066" t="str">
            <v>37-1194</v>
          </cell>
          <cell r="E1066" t="str">
            <v>SDR 26</v>
          </cell>
          <cell r="F1066" t="str">
            <v>12X8 TEE WYE GXGXG SDR26</v>
          </cell>
          <cell r="G1066">
            <v>16.38</v>
          </cell>
          <cell r="H1066">
            <v>7.4298369599999994</v>
          </cell>
          <cell r="I1066">
            <v>1</v>
          </cell>
          <cell r="J1066">
            <v>8</v>
          </cell>
          <cell r="K1066">
            <v>1303.9983000000002</v>
          </cell>
          <cell r="L1066">
            <v>142.422</v>
          </cell>
          <cell r="M1066" t="str">
            <v>SPECFIT</v>
          </cell>
          <cell r="N1066" t="str">
            <v>(80)890128</v>
          </cell>
          <cell r="O1066" t="str">
            <v>BOX</v>
          </cell>
          <cell r="P1066" t="str">
            <v>D</v>
          </cell>
          <cell r="Q1066">
            <v>1165.1882352941177</v>
          </cell>
          <cell r="R1066">
            <v>1246.7514117647061</v>
          </cell>
          <cell r="S1066">
            <v>1218.69</v>
          </cell>
          <cell r="T1066">
            <v>1218.69</v>
          </cell>
          <cell r="U1066">
            <v>1303.9983000000002</v>
          </cell>
          <cell r="V1066">
            <v>1303.9983000000002</v>
          </cell>
          <cell r="W1066">
            <v>1303.9983000000002</v>
          </cell>
          <cell r="X1066"/>
          <cell r="Y1066" t="str">
            <v/>
          </cell>
          <cell r="Z1066">
            <v>1208</v>
          </cell>
          <cell r="AA1066">
            <v>0</v>
          </cell>
          <cell r="AB1066">
            <v>0</v>
          </cell>
          <cell r="AC1066">
            <v>0</v>
          </cell>
          <cell r="AD1066">
            <v>0</v>
          </cell>
          <cell r="AE1066"/>
          <cell r="AF1066" t="e">
            <v>#N/A</v>
          </cell>
        </row>
        <row r="1067">
          <cell r="A1067" t="str">
            <v>ACTIVE</v>
          </cell>
          <cell r="B1067" t="str">
            <v>37-1195</v>
          </cell>
          <cell r="C1067">
            <v>28861770</v>
          </cell>
          <cell r="D1067" t="str">
            <v>37-1195</v>
          </cell>
          <cell r="E1067" t="str">
            <v>SDR 26</v>
          </cell>
          <cell r="F1067" t="str">
            <v>12X10 TEE WYE GXGXG SDR26</v>
          </cell>
          <cell r="G1067">
            <v>26.324999999999999</v>
          </cell>
          <cell r="H1067">
            <v>11.940809399999999</v>
          </cell>
          <cell r="I1067">
            <v>1</v>
          </cell>
          <cell r="J1067">
            <v>5</v>
          </cell>
          <cell r="K1067">
            <v>1805.6892</v>
          </cell>
          <cell r="L1067">
            <v>231.84315000000001</v>
          </cell>
          <cell r="M1067" t="str">
            <v>SPECFIT</v>
          </cell>
          <cell r="N1067" t="str">
            <v>(80)8901210</v>
          </cell>
          <cell r="O1067" t="str">
            <v>BOX</v>
          </cell>
          <cell r="P1067" t="str">
            <v>D</v>
          </cell>
          <cell r="Q1067">
            <v>1613.4705882352941</v>
          </cell>
          <cell r="R1067">
            <v>1726.4135294117648</v>
          </cell>
          <cell r="S1067">
            <v>1687.56</v>
          </cell>
          <cell r="T1067">
            <v>1687.56</v>
          </cell>
          <cell r="U1067">
            <v>1805.6892</v>
          </cell>
          <cell r="V1067">
            <v>1805.6892</v>
          </cell>
          <cell r="W1067">
            <v>1805.6892</v>
          </cell>
          <cell r="X1067"/>
          <cell r="Y1067" t="str">
            <v/>
          </cell>
          <cell r="Z1067">
            <v>1209</v>
          </cell>
          <cell r="AA1067">
            <v>0</v>
          </cell>
          <cell r="AB1067">
            <v>0</v>
          </cell>
          <cell r="AC1067">
            <v>0</v>
          </cell>
          <cell r="AD1067">
            <v>0</v>
          </cell>
          <cell r="AE1067"/>
          <cell r="AF1067" t="e">
            <v>#N/A</v>
          </cell>
        </row>
        <row r="1068">
          <cell r="A1068" t="str">
            <v>ACTIVE</v>
          </cell>
          <cell r="B1068" t="str">
            <v>37-1196</v>
          </cell>
          <cell r="C1068">
            <v>28861788</v>
          </cell>
          <cell r="D1068" t="str">
            <v>37-1196</v>
          </cell>
          <cell r="E1068" t="str">
            <v>SDR 26</v>
          </cell>
          <cell r="F1068" t="str">
            <v>12 TEE WYE GXGXG SDR26</v>
          </cell>
          <cell r="G1068">
            <v>33.93</v>
          </cell>
          <cell r="H1068">
            <v>15.39037656</v>
          </cell>
          <cell r="I1068">
            <v>1</v>
          </cell>
          <cell r="J1068">
            <v>4</v>
          </cell>
          <cell r="K1068">
            <v>2052.4847</v>
          </cell>
          <cell r="L1068">
            <v>198.03</v>
          </cell>
          <cell r="M1068" t="str">
            <v>SPECFIT</v>
          </cell>
          <cell r="N1068" t="str">
            <v>(80)89012</v>
          </cell>
          <cell r="O1068" t="str">
            <v>BOX</v>
          </cell>
          <cell r="P1068" t="str">
            <v>D</v>
          </cell>
          <cell r="Q1068">
            <v>1834.0000000000002</v>
          </cell>
          <cell r="R1068">
            <v>1962.3800000000003</v>
          </cell>
          <cell r="S1068">
            <v>1918.21</v>
          </cell>
          <cell r="T1068">
            <v>1918.21</v>
          </cell>
          <cell r="U1068">
            <v>2052.4847</v>
          </cell>
          <cell r="V1068">
            <v>2052.4847</v>
          </cell>
          <cell r="W1068">
            <v>2052.4847</v>
          </cell>
          <cell r="X1068"/>
          <cell r="Y1068" t="str">
            <v/>
          </cell>
          <cell r="Z1068">
            <v>1210</v>
          </cell>
          <cell r="AA1068">
            <v>0</v>
          </cell>
          <cell r="AB1068">
            <v>0</v>
          </cell>
          <cell r="AC1068">
            <v>0</v>
          </cell>
          <cell r="AD1068">
            <v>0</v>
          </cell>
          <cell r="AE1068"/>
          <cell r="AF1068" t="e">
            <v>#N/A</v>
          </cell>
        </row>
        <row r="1069">
          <cell r="A1069" t="str">
            <v>ACTIVE</v>
          </cell>
          <cell r="B1069" t="str">
            <v>37-1197</v>
          </cell>
          <cell r="C1069">
            <v>28861796</v>
          </cell>
          <cell r="D1069" t="str">
            <v>37-1197</v>
          </cell>
          <cell r="E1069" t="str">
            <v>SDR 26</v>
          </cell>
          <cell r="F1069" t="str">
            <v>15X4 TEE WYE GXGXG SDR26</v>
          </cell>
          <cell r="G1069">
            <v>18.72</v>
          </cell>
          <cell r="H1069">
            <v>8.4912422400000001</v>
          </cell>
          <cell r="I1069">
            <v>1</v>
          </cell>
          <cell r="J1069">
            <v>7</v>
          </cell>
          <cell r="K1069">
            <v>1347.3868</v>
          </cell>
          <cell r="L1069">
            <v>150.43455</v>
          </cell>
          <cell r="M1069" t="str">
            <v>SPECFIT</v>
          </cell>
          <cell r="N1069" t="str">
            <v>(80)890154</v>
          </cell>
          <cell r="O1069" t="str">
            <v>BOX</v>
          </cell>
          <cell r="P1069" t="str">
            <v>D</v>
          </cell>
          <cell r="Q1069">
            <v>1622.9176470588236</v>
          </cell>
          <cell r="R1069">
            <v>1736.5218823529412</v>
          </cell>
          <cell r="S1069">
            <v>1259.24</v>
          </cell>
          <cell r="T1069">
            <v>1259.24</v>
          </cell>
          <cell r="U1069">
            <v>1347.3868</v>
          </cell>
          <cell r="V1069">
            <v>1347.3868</v>
          </cell>
          <cell r="W1069">
            <v>1347.3868</v>
          </cell>
          <cell r="X1069"/>
          <cell r="Y1069" t="str">
            <v/>
          </cell>
          <cell r="Z1069">
            <v>1211</v>
          </cell>
          <cell r="AA1069">
            <v>0</v>
          </cell>
          <cell r="AB1069">
            <v>0</v>
          </cell>
          <cell r="AC1069">
            <v>0</v>
          </cell>
          <cell r="AD1069">
            <v>0</v>
          </cell>
          <cell r="AE1069"/>
          <cell r="AF1069" t="e">
            <v>#N/A</v>
          </cell>
        </row>
        <row r="1070">
          <cell r="A1070" t="str">
            <v>ACTIVE</v>
          </cell>
          <cell r="B1070" t="str">
            <v>37-1198</v>
          </cell>
          <cell r="C1070">
            <v>28861800</v>
          </cell>
          <cell r="D1070" t="str">
            <v>37-1198</v>
          </cell>
          <cell r="E1070" t="str">
            <v>SDR 26</v>
          </cell>
          <cell r="F1070" t="str">
            <v>15X6 TEE WYE GXGXG SDR26</v>
          </cell>
          <cell r="G1070">
            <v>21.33</v>
          </cell>
          <cell r="H1070">
            <v>9.6751173599999998</v>
          </cell>
          <cell r="I1070">
            <v>1</v>
          </cell>
          <cell r="J1070">
            <v>6</v>
          </cell>
          <cell r="K1070">
            <v>1465.5469000000001</v>
          </cell>
          <cell r="L1070">
            <v>176.74650000000003</v>
          </cell>
          <cell r="M1070" t="str">
            <v>SPECFIT</v>
          </cell>
          <cell r="N1070" t="str">
            <v>(80)890156</v>
          </cell>
          <cell r="O1070" t="str">
            <v>BOX</v>
          </cell>
          <cell r="P1070" t="str">
            <v>D</v>
          </cell>
          <cell r="Q1070">
            <v>1309.5294117647059</v>
          </cell>
          <cell r="R1070">
            <v>1401.1964705882353</v>
          </cell>
          <cell r="S1070">
            <v>1369.67</v>
          </cell>
          <cell r="T1070">
            <v>1369.67</v>
          </cell>
          <cell r="U1070">
            <v>1465.5469000000001</v>
          </cell>
          <cell r="V1070">
            <v>1465.5469000000001</v>
          </cell>
          <cell r="W1070">
            <v>1465.5469000000001</v>
          </cell>
          <cell r="X1070"/>
          <cell r="Y1070" t="str">
            <v/>
          </cell>
          <cell r="Z1070">
            <v>1212</v>
          </cell>
          <cell r="AA1070">
            <v>0</v>
          </cell>
          <cell r="AB1070">
            <v>0</v>
          </cell>
          <cell r="AC1070">
            <v>0</v>
          </cell>
          <cell r="AD1070">
            <v>0</v>
          </cell>
          <cell r="AE1070"/>
          <cell r="AF1070" t="e">
            <v>#N/A</v>
          </cell>
        </row>
        <row r="1071">
          <cell r="A1071" t="str">
            <v>ACTIVE</v>
          </cell>
          <cell r="B1071" t="str">
            <v>37-1199</v>
          </cell>
          <cell r="C1071">
            <v>28861818</v>
          </cell>
          <cell r="D1071" t="str">
            <v>37-1199</v>
          </cell>
          <cell r="E1071" t="str">
            <v>SDR 26</v>
          </cell>
          <cell r="F1071" t="str">
            <v>15X8 TEE WYE GXGXG SDR26</v>
          </cell>
          <cell r="G1071">
            <v>25.02</v>
          </cell>
          <cell r="H1071">
            <v>11.348871839999999</v>
          </cell>
          <cell r="I1071">
            <v>1</v>
          </cell>
          <cell r="J1071">
            <v>5</v>
          </cell>
          <cell r="K1071">
            <v>1571.4341000000002</v>
          </cell>
          <cell r="L1071">
            <v>167.09229999999999</v>
          </cell>
          <cell r="M1071" t="str">
            <v>SPECFIT</v>
          </cell>
          <cell r="N1071" t="str">
            <v>(80)890158</v>
          </cell>
          <cell r="O1071" t="str">
            <v>BOX</v>
          </cell>
          <cell r="P1071" t="str">
            <v>D</v>
          </cell>
          <cell r="Q1071">
            <v>1404.1411764705883</v>
          </cell>
          <cell r="R1071">
            <v>1502.4310588235296</v>
          </cell>
          <cell r="S1071">
            <v>1468.63</v>
          </cell>
          <cell r="T1071">
            <v>1468.63</v>
          </cell>
          <cell r="U1071">
            <v>1571.4341000000002</v>
          </cell>
          <cell r="V1071">
            <v>1571.4341000000002</v>
          </cell>
          <cell r="W1071">
            <v>1571.4341000000002</v>
          </cell>
          <cell r="X1071"/>
          <cell r="Y1071" t="str">
            <v/>
          </cell>
          <cell r="Z1071">
            <v>1213</v>
          </cell>
          <cell r="AA1071">
            <v>0</v>
          </cell>
          <cell r="AB1071">
            <v>0</v>
          </cell>
          <cell r="AC1071">
            <v>0</v>
          </cell>
          <cell r="AD1071">
            <v>0</v>
          </cell>
          <cell r="AE1071"/>
          <cell r="AF1071" t="e">
            <v>#N/A</v>
          </cell>
        </row>
        <row r="1072">
          <cell r="A1072" t="str">
            <v>ACTIVE</v>
          </cell>
          <cell r="B1072" t="str">
            <v>37-1200</v>
          </cell>
          <cell r="C1072">
            <v>28861826</v>
          </cell>
          <cell r="D1072" t="str">
            <v>37-1200</v>
          </cell>
          <cell r="E1072" t="str">
            <v>SDR 26</v>
          </cell>
          <cell r="F1072" t="str">
            <v>15X10 TEE WYE GXGXG SDR26</v>
          </cell>
          <cell r="G1072">
            <v>38.61</v>
          </cell>
          <cell r="H1072">
            <v>17.513187120000001</v>
          </cell>
          <cell r="I1072">
            <v>1</v>
          </cell>
          <cell r="J1072">
            <v>3</v>
          </cell>
          <cell r="K1072">
            <v>2464.1884741176473</v>
          </cell>
          <cell r="L1072">
            <v>256.12540000000001</v>
          </cell>
          <cell r="M1072" t="str">
            <v>SPECFIT</v>
          </cell>
          <cell r="N1072" t="str">
            <v>(80)8901510</v>
          </cell>
          <cell r="O1072" t="str">
            <v>BOX</v>
          </cell>
          <cell r="P1072" t="str">
            <v>D</v>
          </cell>
          <cell r="Q1072">
            <v>2152.3176470588237</v>
          </cell>
          <cell r="R1072">
            <v>2302.9798823529413</v>
          </cell>
          <cell r="S1072">
            <v>2302.9798823529413</v>
          </cell>
          <cell r="T1072">
            <v>2302.9798823529413</v>
          </cell>
          <cell r="U1072">
            <v>2464.1884741176473</v>
          </cell>
          <cell r="V1072">
            <v>2464.1884741176473</v>
          </cell>
          <cell r="W1072">
            <v>2464.1884741176473</v>
          </cell>
          <cell r="X1072"/>
          <cell r="Y1072" t="str">
            <v/>
          </cell>
          <cell r="Z1072">
            <v>1214</v>
          </cell>
          <cell r="AA1072">
            <v>0</v>
          </cell>
          <cell r="AB1072">
            <v>0</v>
          </cell>
          <cell r="AC1072">
            <v>0</v>
          </cell>
          <cell r="AD1072">
            <v>0</v>
          </cell>
          <cell r="AE1072"/>
          <cell r="AF1072" t="e">
            <v>#N/A</v>
          </cell>
        </row>
        <row r="1073">
          <cell r="A1073" t="str">
            <v>ACTIVE</v>
          </cell>
          <cell r="B1073" t="str">
            <v>37-1201</v>
          </cell>
          <cell r="C1073">
            <v>28861834</v>
          </cell>
          <cell r="D1073" t="str">
            <v>37-1201</v>
          </cell>
          <cell r="E1073" t="str">
            <v>SDR 26</v>
          </cell>
          <cell r="F1073" t="str">
            <v>15X12 TEE WYE GXGXG SDR26</v>
          </cell>
          <cell r="G1073">
            <v>47.384999999999998</v>
          </cell>
          <cell r="H1073">
            <v>21.49345692</v>
          </cell>
          <cell r="I1073">
            <v>1</v>
          </cell>
          <cell r="J1073">
            <v>3</v>
          </cell>
          <cell r="K1073">
            <v>2895.0884258823535</v>
          </cell>
          <cell r="L1073">
            <v>272.75849999999997</v>
          </cell>
          <cell r="M1073" t="str">
            <v>SPECFIT</v>
          </cell>
          <cell r="N1073" t="str">
            <v>(80)8901512</v>
          </cell>
          <cell r="O1073" t="str">
            <v>BOX</v>
          </cell>
          <cell r="P1073" t="str">
            <v>D</v>
          </cell>
          <cell r="Q1073">
            <v>2528.6823529411768</v>
          </cell>
          <cell r="R1073">
            <v>2705.6901176470592</v>
          </cell>
          <cell r="S1073">
            <v>2705.6901176470592</v>
          </cell>
          <cell r="T1073">
            <v>2705.6901176470592</v>
          </cell>
          <cell r="U1073">
            <v>2895.0884258823535</v>
          </cell>
          <cell r="V1073">
            <v>2895.0884258823535</v>
          </cell>
          <cell r="W1073">
            <v>2895.0884258823535</v>
          </cell>
          <cell r="X1073"/>
          <cell r="Y1073" t="str">
            <v/>
          </cell>
          <cell r="Z1073">
            <v>1215</v>
          </cell>
          <cell r="AA1073">
            <v>0</v>
          </cell>
          <cell r="AB1073">
            <v>0</v>
          </cell>
          <cell r="AC1073">
            <v>0</v>
          </cell>
          <cell r="AD1073">
            <v>0</v>
          </cell>
          <cell r="AE1073"/>
          <cell r="AF1073" t="e">
            <v>#N/A</v>
          </cell>
        </row>
        <row r="1074">
          <cell r="A1074" t="str">
            <v>ACTIVE</v>
          </cell>
          <cell r="B1074" t="str">
            <v>37-1202</v>
          </cell>
          <cell r="C1074">
            <v>28861842</v>
          </cell>
          <cell r="D1074" t="str">
            <v>37-1202</v>
          </cell>
          <cell r="E1074" t="str">
            <v>SDR 26</v>
          </cell>
          <cell r="F1074" t="str">
            <v>15 TEE WYE GXGXG SDR26</v>
          </cell>
          <cell r="G1074">
            <v>62.01</v>
          </cell>
          <cell r="H1074">
            <v>28.127239919999997</v>
          </cell>
          <cell r="I1074">
            <v>1</v>
          </cell>
          <cell r="J1074">
            <v>2</v>
          </cell>
          <cell r="K1074">
            <v>3775.8397917647062</v>
          </cell>
          <cell r="L1074">
            <v>392.45690000000002</v>
          </cell>
          <cell r="M1074" t="str">
            <v>SPECFIT</v>
          </cell>
          <cell r="N1074" t="str">
            <v>(80)89015</v>
          </cell>
          <cell r="O1074" t="str">
            <v>BOX</v>
          </cell>
          <cell r="P1074" t="str">
            <v>D</v>
          </cell>
          <cell r="Q1074">
            <v>3297.964705882353</v>
          </cell>
          <cell r="R1074">
            <v>3528.8222352941179</v>
          </cell>
          <cell r="S1074">
            <v>3528.8222352941179</v>
          </cell>
          <cell r="T1074">
            <v>3528.8222352941179</v>
          </cell>
          <cell r="U1074">
            <v>3775.8397917647062</v>
          </cell>
          <cell r="V1074">
            <v>3775.8397917647062</v>
          </cell>
          <cell r="W1074">
            <v>3775.8397917647062</v>
          </cell>
          <cell r="X1074"/>
          <cell r="Y1074" t="str">
            <v/>
          </cell>
          <cell r="Z1074">
            <v>1216</v>
          </cell>
          <cell r="AA1074">
            <v>0</v>
          </cell>
          <cell r="AB1074">
            <v>0</v>
          </cell>
          <cell r="AC1074">
            <v>0</v>
          </cell>
          <cell r="AD1074">
            <v>0</v>
          </cell>
          <cell r="AE1074"/>
          <cell r="AF1074" t="e">
            <v>#N/A</v>
          </cell>
        </row>
        <row r="1075">
          <cell r="A1075" t="str">
            <v>ACTIVE</v>
          </cell>
          <cell r="B1075" t="str">
            <v>37-1203</v>
          </cell>
          <cell r="C1075">
            <v>28861850</v>
          </cell>
          <cell r="D1075" t="str">
            <v>37-1203</v>
          </cell>
          <cell r="E1075" t="str">
            <v>SDR 26</v>
          </cell>
          <cell r="F1075" t="str">
            <v>18X4 TEE WYE GXGXG SDR26</v>
          </cell>
          <cell r="G1075">
            <v>35.1</v>
          </cell>
          <cell r="H1075">
            <v>15.921079200000001</v>
          </cell>
          <cell r="I1075">
            <v>1</v>
          </cell>
          <cell r="J1075">
            <v>4</v>
          </cell>
          <cell r="K1075">
            <v>3342.9582000000005</v>
          </cell>
          <cell r="L1075">
            <v>355.46210000000002</v>
          </cell>
          <cell r="M1075" t="str">
            <v>SPECFIT</v>
          </cell>
          <cell r="N1075" t="str">
            <v>(80)890184</v>
          </cell>
          <cell r="O1075" t="str">
            <v>BOX</v>
          </cell>
          <cell r="P1075" t="str">
            <v>D</v>
          </cell>
          <cell r="Q1075">
            <v>2987.0823529411764</v>
          </cell>
          <cell r="R1075">
            <v>3196.178117647059</v>
          </cell>
          <cell r="S1075">
            <v>3124.26</v>
          </cell>
          <cell r="T1075">
            <v>3124.26</v>
          </cell>
          <cell r="U1075">
            <v>3342.9582000000005</v>
          </cell>
          <cell r="V1075">
            <v>3342.9582000000005</v>
          </cell>
          <cell r="W1075">
            <v>3342.9582000000005</v>
          </cell>
          <cell r="X1075"/>
          <cell r="Y1075" t="str">
            <v/>
          </cell>
          <cell r="Z1075">
            <v>1217</v>
          </cell>
          <cell r="AA1075">
            <v>0</v>
          </cell>
          <cell r="AB1075">
            <v>0</v>
          </cell>
          <cell r="AC1075">
            <v>0</v>
          </cell>
          <cell r="AD1075">
            <v>0</v>
          </cell>
          <cell r="AE1075"/>
          <cell r="AF1075" t="e">
            <v>#N/A</v>
          </cell>
        </row>
        <row r="1076">
          <cell r="A1076" t="str">
            <v>ACTIVE</v>
          </cell>
          <cell r="B1076" t="str">
            <v>37-1204</v>
          </cell>
          <cell r="C1076">
            <v>28861869</v>
          </cell>
          <cell r="D1076" t="str">
            <v>37-1204</v>
          </cell>
          <cell r="E1076" t="str">
            <v>SDR 26</v>
          </cell>
          <cell r="F1076" t="str">
            <v>18X6 TEE WYE GXGXG SDR26</v>
          </cell>
          <cell r="G1076">
            <v>37.799999999999997</v>
          </cell>
          <cell r="H1076">
            <v>17.145777599999999</v>
          </cell>
          <cell r="I1076">
            <v>1</v>
          </cell>
          <cell r="J1076">
            <v>4</v>
          </cell>
          <cell r="K1076">
            <v>3403.777</v>
          </cell>
          <cell r="L1076">
            <v>361.92939999999999</v>
          </cell>
          <cell r="M1076" t="str">
            <v>SPECFIT</v>
          </cell>
          <cell r="N1076" t="str">
            <v>(80)890186</v>
          </cell>
          <cell r="O1076" t="str">
            <v>BOX</v>
          </cell>
          <cell r="P1076" t="str">
            <v>D</v>
          </cell>
          <cell r="Q1076">
            <v>3041.4235294117648</v>
          </cell>
          <cell r="R1076">
            <v>3254.3231764705884</v>
          </cell>
          <cell r="S1076">
            <v>3181.1</v>
          </cell>
          <cell r="T1076">
            <v>3181.1</v>
          </cell>
          <cell r="U1076">
            <v>3403.777</v>
          </cell>
          <cell r="V1076">
            <v>3403.777</v>
          </cell>
          <cell r="W1076">
            <v>3403.777</v>
          </cell>
          <cell r="X1076"/>
          <cell r="Y1076" t="str">
            <v/>
          </cell>
          <cell r="Z1076">
            <v>1218</v>
          </cell>
          <cell r="AA1076">
            <v>0</v>
          </cell>
          <cell r="AB1076">
            <v>0</v>
          </cell>
          <cell r="AC1076">
            <v>0</v>
          </cell>
          <cell r="AD1076">
            <v>0</v>
          </cell>
          <cell r="AE1076"/>
          <cell r="AF1076" t="e">
            <v>#N/A</v>
          </cell>
        </row>
        <row r="1077">
          <cell r="A1077" t="str">
            <v>ACTIVE</v>
          </cell>
          <cell r="B1077" t="str">
            <v>37-1205</v>
          </cell>
          <cell r="C1077">
            <v>28861877</v>
          </cell>
          <cell r="D1077" t="str">
            <v>37-1205</v>
          </cell>
          <cell r="E1077" t="str">
            <v>SDR 26</v>
          </cell>
          <cell r="F1077" t="str">
            <v>18X8 TEE WYE GXGXG SDR26</v>
          </cell>
          <cell r="G1077">
            <v>43.65</v>
          </cell>
          <cell r="H1077">
            <v>19.799290799999998</v>
          </cell>
          <cell r="I1077">
            <v>1</v>
          </cell>
          <cell r="J1077">
            <v>3</v>
          </cell>
          <cell r="K1077">
            <v>3610.3833000000004</v>
          </cell>
          <cell r="L1077">
            <v>383.8974</v>
          </cell>
          <cell r="M1077" t="str">
            <v>SPECFIT</v>
          </cell>
          <cell r="N1077" t="str">
            <v>(80)890188</v>
          </cell>
          <cell r="O1077" t="str">
            <v>BOX</v>
          </cell>
          <cell r="P1077" t="str">
            <v>D</v>
          </cell>
          <cell r="Q1077">
            <v>3226.0352941176475</v>
          </cell>
          <cell r="R1077">
            <v>3451.8577647058828</v>
          </cell>
          <cell r="S1077">
            <v>3374.19</v>
          </cell>
          <cell r="T1077">
            <v>3374.19</v>
          </cell>
          <cell r="U1077">
            <v>3610.3833000000004</v>
          </cell>
          <cell r="V1077">
            <v>3610.3833000000004</v>
          </cell>
          <cell r="W1077">
            <v>3610.3833000000004</v>
          </cell>
          <cell r="X1077"/>
          <cell r="Y1077" t="str">
            <v/>
          </cell>
          <cell r="Z1077">
            <v>1219</v>
          </cell>
          <cell r="AA1077">
            <v>0</v>
          </cell>
          <cell r="AB1077">
            <v>0</v>
          </cell>
          <cell r="AC1077">
            <v>0</v>
          </cell>
          <cell r="AD1077">
            <v>0</v>
          </cell>
          <cell r="AE1077"/>
          <cell r="AF1077" t="e">
            <v>#N/A</v>
          </cell>
        </row>
        <row r="1078">
          <cell r="A1078" t="str">
            <v>ACTIVE</v>
          </cell>
          <cell r="B1078" t="str">
            <v>37-1206</v>
          </cell>
          <cell r="C1078">
            <v>28861885</v>
          </cell>
          <cell r="D1078" t="str">
            <v>37-1206</v>
          </cell>
          <cell r="E1078" t="str">
            <v>SDR 26</v>
          </cell>
          <cell r="F1078" t="str">
            <v>18X10 TEE WYE GXGXG SDR26</v>
          </cell>
          <cell r="G1078">
            <v>57.33</v>
          </cell>
          <cell r="H1078">
            <v>26.00442936</v>
          </cell>
          <cell r="I1078">
            <v>1</v>
          </cell>
          <cell r="J1078">
            <v>2</v>
          </cell>
          <cell r="K1078">
            <v>4928.2557235294125</v>
          </cell>
          <cell r="L1078">
            <v>512.23779999999999</v>
          </cell>
          <cell r="M1078" t="str">
            <v>SPECFIT</v>
          </cell>
          <cell r="N1078" t="str">
            <v>(80)8901810</v>
          </cell>
          <cell r="O1078" t="str">
            <v>BOX</v>
          </cell>
          <cell r="P1078" t="str">
            <v>D</v>
          </cell>
          <cell r="Q1078">
            <v>4304.5294117647063</v>
          </cell>
          <cell r="R1078">
            <v>4605.8464705882361</v>
          </cell>
          <cell r="S1078">
            <v>4605.8464705882361</v>
          </cell>
          <cell r="T1078">
            <v>4605.8464705882361</v>
          </cell>
          <cell r="U1078">
            <v>4928.2557235294125</v>
          </cell>
          <cell r="V1078">
            <v>4928.2557235294125</v>
          </cell>
          <cell r="W1078">
            <v>4928.2557235294125</v>
          </cell>
          <cell r="X1078"/>
          <cell r="Y1078" t="str">
            <v/>
          </cell>
          <cell r="Z1078">
            <v>1220</v>
          </cell>
          <cell r="AA1078">
            <v>0</v>
          </cell>
          <cell r="AB1078">
            <v>0</v>
          </cell>
          <cell r="AC1078">
            <v>0</v>
          </cell>
          <cell r="AD1078">
            <v>0</v>
          </cell>
          <cell r="AE1078"/>
          <cell r="AF1078" t="e">
            <v>#N/A</v>
          </cell>
        </row>
        <row r="1079">
          <cell r="A1079" t="str">
            <v>ACTIVE</v>
          </cell>
          <cell r="B1079" t="str">
            <v>37-1207</v>
          </cell>
          <cell r="C1079">
            <v>28861893</v>
          </cell>
          <cell r="D1079" t="str">
            <v>37-1207</v>
          </cell>
          <cell r="E1079" t="str">
            <v>SDR 26</v>
          </cell>
          <cell r="F1079" t="str">
            <v>18X12 TEE WYE GXGXG SDR26</v>
          </cell>
          <cell r="G1079">
            <v>66.69</v>
          </cell>
          <cell r="H1079">
            <v>30.250050479999999</v>
          </cell>
          <cell r="I1079">
            <v>1</v>
          </cell>
          <cell r="J1079">
            <v>2</v>
          </cell>
          <cell r="K1079">
            <v>5059.4477941176474</v>
          </cell>
          <cell r="L1079">
            <v>525.8741</v>
          </cell>
          <cell r="M1079" t="str">
            <v>SPECFIT</v>
          </cell>
          <cell r="N1079" t="str">
            <v>(80)8901812</v>
          </cell>
          <cell r="O1079" t="str">
            <v>BOX</v>
          </cell>
          <cell r="P1079" t="str">
            <v>D</v>
          </cell>
          <cell r="Q1079">
            <v>4419.1176470588234</v>
          </cell>
          <cell r="R1079">
            <v>4728.4558823529414</v>
          </cell>
          <cell r="S1079">
            <v>4728.4558823529414</v>
          </cell>
          <cell r="T1079">
            <v>4728.4558823529414</v>
          </cell>
          <cell r="U1079">
            <v>5059.4477941176474</v>
          </cell>
          <cell r="V1079">
            <v>5059.4477941176474</v>
          </cell>
          <cell r="W1079">
            <v>5059.4477941176474</v>
          </cell>
          <cell r="X1079"/>
          <cell r="Y1079" t="str">
            <v/>
          </cell>
          <cell r="Z1079">
            <v>1221</v>
          </cell>
          <cell r="AA1079">
            <v>0</v>
          </cell>
          <cell r="AB1079">
            <v>0</v>
          </cell>
          <cell r="AC1079">
            <v>0</v>
          </cell>
          <cell r="AD1079">
            <v>0</v>
          </cell>
          <cell r="AE1079"/>
          <cell r="AF1079" t="e">
            <v>#N/A</v>
          </cell>
        </row>
        <row r="1080">
          <cell r="A1080" t="str">
            <v>ACTIVE</v>
          </cell>
          <cell r="B1080" t="str">
            <v>37-1208</v>
          </cell>
          <cell r="C1080">
            <v>28861907</v>
          </cell>
          <cell r="D1080" t="str">
            <v>37-1208</v>
          </cell>
          <cell r="E1080" t="str">
            <v>SDR 26</v>
          </cell>
          <cell r="F1080" t="str">
            <v>18X15 TEE WYE GXGXG SDR26</v>
          </cell>
          <cell r="G1080">
            <v>83.07</v>
          </cell>
          <cell r="H1080">
            <v>37.679887439999995</v>
          </cell>
          <cell r="I1080">
            <v>1</v>
          </cell>
          <cell r="J1080">
            <v>2</v>
          </cell>
          <cell r="K1080">
            <v>5396.6814564705892</v>
          </cell>
          <cell r="L1080">
            <v>560.92669999999998</v>
          </cell>
          <cell r="M1080" t="str">
            <v>SPECFIT</v>
          </cell>
          <cell r="N1080" t="str">
            <v>(80)8901815</v>
          </cell>
          <cell r="O1080" t="str">
            <v>BOX</v>
          </cell>
          <cell r="P1080" t="str">
            <v>D</v>
          </cell>
          <cell r="Q1080">
            <v>4713.6705882352944</v>
          </cell>
          <cell r="R1080">
            <v>5043.627529411765</v>
          </cell>
          <cell r="S1080">
            <v>5043.627529411765</v>
          </cell>
          <cell r="T1080">
            <v>5043.627529411765</v>
          </cell>
          <cell r="U1080">
            <v>5396.6814564705892</v>
          </cell>
          <cell r="V1080">
            <v>5396.6814564705892</v>
          </cell>
          <cell r="W1080">
            <v>5396.6814564705892</v>
          </cell>
          <cell r="X1080"/>
          <cell r="Y1080" t="str">
            <v/>
          </cell>
          <cell r="Z1080">
            <v>1222</v>
          </cell>
          <cell r="AA1080">
            <v>0</v>
          </cell>
          <cell r="AB1080">
            <v>0</v>
          </cell>
          <cell r="AC1080">
            <v>0</v>
          </cell>
          <cell r="AD1080">
            <v>0</v>
          </cell>
          <cell r="AE1080"/>
          <cell r="AF1080" t="e">
            <v>#N/A</v>
          </cell>
        </row>
        <row r="1081">
          <cell r="A1081" t="str">
            <v>ACTIVE</v>
          </cell>
          <cell r="B1081" t="str">
            <v>37-1209</v>
          </cell>
          <cell r="C1081">
            <v>28861915</v>
          </cell>
          <cell r="D1081" t="str">
            <v>37-1209</v>
          </cell>
          <cell r="E1081" t="str">
            <v>SDR 26</v>
          </cell>
          <cell r="F1081" t="str">
            <v>18 TEE WYE GXGXG SDR26</v>
          </cell>
          <cell r="G1081">
            <v>112.905</v>
          </cell>
          <cell r="H1081">
            <v>51.212804759999997</v>
          </cell>
          <cell r="I1081">
            <v>1</v>
          </cell>
          <cell r="J1081">
            <v>1</v>
          </cell>
          <cell r="K1081">
            <v>5696.5509705882369</v>
          </cell>
          <cell r="L1081">
            <v>592.09490000000005</v>
          </cell>
          <cell r="M1081" t="str">
            <v>SPECFIT</v>
          </cell>
          <cell r="N1081" t="str">
            <v>(80)89018</v>
          </cell>
          <cell r="O1081" t="str">
            <v>BOX</v>
          </cell>
          <cell r="P1081" t="str">
            <v>D</v>
          </cell>
          <cell r="Q1081">
            <v>4975.588235294118</v>
          </cell>
          <cell r="R1081">
            <v>5323.8794117647067</v>
          </cell>
          <cell r="S1081">
            <v>5323.8794117647067</v>
          </cell>
          <cell r="T1081">
            <v>5323.8794117647067</v>
          </cell>
          <cell r="U1081">
            <v>5696.5509705882369</v>
          </cell>
          <cell r="V1081">
            <v>5696.5509705882369</v>
          </cell>
          <cell r="W1081">
            <v>5696.5509705882369</v>
          </cell>
          <cell r="X1081"/>
          <cell r="Y1081" t="str">
            <v/>
          </cell>
          <cell r="Z1081">
            <v>1223</v>
          </cell>
          <cell r="AA1081">
            <v>0</v>
          </cell>
          <cell r="AB1081">
            <v>0</v>
          </cell>
          <cell r="AC1081">
            <v>0</v>
          </cell>
          <cell r="AD1081">
            <v>0</v>
          </cell>
          <cell r="AE1081"/>
          <cell r="AF1081" t="e">
            <v>#N/A</v>
          </cell>
        </row>
        <row r="1082">
          <cell r="A1082" t="str">
            <v>ACTIVE</v>
          </cell>
          <cell r="B1082" t="str">
            <v>37-1210</v>
          </cell>
          <cell r="C1082">
            <v>28861923</v>
          </cell>
          <cell r="D1082" t="str">
            <v>37-1210</v>
          </cell>
          <cell r="E1082" t="str">
            <v>SDR 26</v>
          </cell>
          <cell r="F1082" t="str">
            <v>21X4 TEE WYE GXGXG SDR26</v>
          </cell>
          <cell r="G1082">
            <v>46.8</v>
          </cell>
          <cell r="H1082">
            <v>21.228105599999999</v>
          </cell>
          <cell r="I1082">
            <v>1</v>
          </cell>
          <cell r="J1082">
            <v>3</v>
          </cell>
          <cell r="K1082">
            <v>5389.7719000000006</v>
          </cell>
          <cell r="L1082">
            <v>543.15419999999995</v>
          </cell>
          <cell r="M1082" t="str">
            <v>SPECFIT</v>
          </cell>
          <cell r="N1082" t="str">
            <v>(80)890214</v>
          </cell>
          <cell r="O1082" t="str">
            <v>BOX</v>
          </cell>
          <cell r="P1082" t="str">
            <v>D</v>
          </cell>
          <cell r="Q1082">
            <v>4564.3294117647056</v>
          </cell>
          <cell r="R1082">
            <v>4883.8324705882351</v>
          </cell>
          <cell r="S1082">
            <v>5037.17</v>
          </cell>
          <cell r="T1082">
            <v>5037.17</v>
          </cell>
          <cell r="U1082">
            <v>5389.7719000000006</v>
          </cell>
          <cell r="V1082">
            <v>5389.7719000000006</v>
          </cell>
          <cell r="W1082">
            <v>5389.7719000000006</v>
          </cell>
          <cell r="X1082"/>
          <cell r="Y1082" t="str">
            <v/>
          </cell>
          <cell r="Z1082">
            <v>1224</v>
          </cell>
          <cell r="AA1082">
            <v>0</v>
          </cell>
          <cell r="AB1082">
            <v>0</v>
          </cell>
          <cell r="AC1082">
            <v>0</v>
          </cell>
          <cell r="AD1082">
            <v>0</v>
          </cell>
          <cell r="AE1082"/>
          <cell r="AF1082" t="e">
            <v>#N/A</v>
          </cell>
        </row>
        <row r="1083">
          <cell r="A1083" t="str">
            <v>ACTIVE</v>
          </cell>
          <cell r="B1083" t="str">
            <v>37-1211</v>
          </cell>
          <cell r="C1083">
            <v>28861931</v>
          </cell>
          <cell r="D1083" t="str">
            <v>37-1211</v>
          </cell>
          <cell r="E1083" t="str">
            <v>SDR 26</v>
          </cell>
          <cell r="F1083" t="str">
            <v>21X6 TEE WYE GXGXG SDR26</v>
          </cell>
          <cell r="G1083">
            <v>49.725000000000001</v>
          </cell>
          <cell r="H1083">
            <v>22.554862199999999</v>
          </cell>
          <cell r="I1083">
            <v>1</v>
          </cell>
          <cell r="J1083">
            <v>3</v>
          </cell>
          <cell r="K1083">
            <v>6267.8460000000005</v>
          </cell>
          <cell r="L1083">
            <v>587.61429999999996</v>
          </cell>
          <cell r="M1083" t="str">
            <v>SPECFIT</v>
          </cell>
          <cell r="N1083" t="str">
            <v>(80)890216</v>
          </cell>
          <cell r="O1083" t="str">
            <v>BOX</v>
          </cell>
          <cell r="P1083" t="str">
            <v>D</v>
          </cell>
          <cell r="Q1083">
            <v>4937.9411764705883</v>
          </cell>
          <cell r="R1083">
            <v>5283.5970588235296</v>
          </cell>
          <cell r="S1083">
            <v>5857.8</v>
          </cell>
          <cell r="T1083">
            <v>5857.8</v>
          </cell>
          <cell r="U1083">
            <v>6267.8460000000005</v>
          </cell>
          <cell r="V1083">
            <v>6267.8460000000005</v>
          </cell>
          <cell r="W1083">
            <v>6267.8460000000005</v>
          </cell>
          <cell r="X1083"/>
          <cell r="Y1083" t="str">
            <v/>
          </cell>
          <cell r="Z1083">
            <v>1225</v>
          </cell>
          <cell r="AA1083">
            <v>0</v>
          </cell>
          <cell r="AB1083">
            <v>0</v>
          </cell>
          <cell r="AC1083">
            <v>0</v>
          </cell>
          <cell r="AD1083">
            <v>0</v>
          </cell>
          <cell r="AE1083"/>
          <cell r="AF1083" t="e">
            <v>#N/A</v>
          </cell>
        </row>
        <row r="1084">
          <cell r="A1084" t="str">
            <v>ACTIVE</v>
          </cell>
          <cell r="B1084" t="str">
            <v>37-1212</v>
          </cell>
          <cell r="C1084">
            <v>28861940</v>
          </cell>
          <cell r="D1084" t="str">
            <v>37-1212</v>
          </cell>
          <cell r="E1084" t="str">
            <v>SDR 26</v>
          </cell>
          <cell r="F1084" t="str">
            <v>21X8 TEE WYE GXGXG SDR26</v>
          </cell>
          <cell r="G1084">
            <v>57.33</v>
          </cell>
          <cell r="H1084">
            <v>26.00442936</v>
          </cell>
          <cell r="I1084">
            <v>1</v>
          </cell>
          <cell r="J1084">
            <v>2</v>
          </cell>
          <cell r="K1084">
            <v>6757.9060000000009</v>
          </cell>
          <cell r="L1084">
            <v>718.58010000000002</v>
          </cell>
          <cell r="M1084" t="str">
            <v>SPECFIT</v>
          </cell>
          <cell r="N1084" t="str">
            <v>(80)890218</v>
          </cell>
          <cell r="O1084" t="str">
            <v>BOX</v>
          </cell>
          <cell r="P1084" t="str">
            <v>D</v>
          </cell>
          <cell r="Q1084">
            <v>6038.4941176470593</v>
          </cell>
          <cell r="R1084">
            <v>6461.188705882354</v>
          </cell>
          <cell r="S1084">
            <v>6315.8</v>
          </cell>
          <cell r="T1084">
            <v>6315.8</v>
          </cell>
          <cell r="U1084">
            <v>6757.9060000000009</v>
          </cell>
          <cell r="V1084">
            <v>6757.9060000000009</v>
          </cell>
          <cell r="W1084">
            <v>6757.9060000000009</v>
          </cell>
          <cell r="X1084"/>
          <cell r="Y1084" t="str">
            <v/>
          </cell>
          <cell r="Z1084">
            <v>1226</v>
          </cell>
          <cell r="AA1084">
            <v>0</v>
          </cell>
          <cell r="AB1084">
            <v>0</v>
          </cell>
          <cell r="AC1084">
            <v>0</v>
          </cell>
          <cell r="AD1084">
            <v>0</v>
          </cell>
          <cell r="AE1084"/>
          <cell r="AF1084" t="e">
            <v>#N/A</v>
          </cell>
        </row>
        <row r="1085">
          <cell r="A1085" t="str">
            <v>ACTIVE</v>
          </cell>
          <cell r="B1085" t="str">
            <v>37-1213</v>
          </cell>
          <cell r="C1085">
            <v>28861958</v>
          </cell>
          <cell r="D1085" t="str">
            <v>37-1213</v>
          </cell>
          <cell r="E1085" t="str">
            <v>SDR 26</v>
          </cell>
          <cell r="F1085" t="str">
            <v>21X10 TEE WYE GXGXG SDR26</v>
          </cell>
          <cell r="G1085">
            <v>83.07</v>
          </cell>
          <cell r="H1085">
            <v>37.679887439999995</v>
          </cell>
          <cell r="I1085">
            <v>1</v>
          </cell>
          <cell r="J1085">
            <v>2</v>
          </cell>
          <cell r="K1085">
            <v>7320.5444776470595</v>
          </cell>
          <cell r="L1085">
            <v>760.89059999999995</v>
          </cell>
          <cell r="M1085" t="str">
            <v>SPECFIT</v>
          </cell>
          <cell r="N1085" t="str">
            <v>(80)8902110</v>
          </cell>
          <cell r="O1085" t="str">
            <v>BOX</v>
          </cell>
          <cell r="P1085" t="str">
            <v>D</v>
          </cell>
          <cell r="Q1085">
            <v>6394.0470588235294</v>
          </cell>
          <cell r="R1085">
            <v>6841.6303529411771</v>
          </cell>
          <cell r="S1085">
            <v>6841.6303529411771</v>
          </cell>
          <cell r="T1085">
            <v>6841.6303529411771</v>
          </cell>
          <cell r="U1085">
            <v>7320.5444776470595</v>
          </cell>
          <cell r="V1085">
            <v>7320.5444776470595</v>
          </cell>
          <cell r="W1085">
            <v>7320.5444776470595</v>
          </cell>
          <cell r="X1085"/>
          <cell r="Y1085" t="str">
            <v/>
          </cell>
          <cell r="Z1085">
            <v>1227</v>
          </cell>
          <cell r="AA1085">
            <v>0</v>
          </cell>
          <cell r="AB1085">
            <v>0</v>
          </cell>
          <cell r="AC1085">
            <v>0</v>
          </cell>
          <cell r="AD1085">
            <v>0</v>
          </cell>
          <cell r="AE1085"/>
          <cell r="AF1085" t="e">
            <v>#N/A</v>
          </cell>
        </row>
        <row r="1086">
          <cell r="A1086" t="str">
            <v>ACTIVE</v>
          </cell>
          <cell r="B1086" t="str">
            <v>37-1214</v>
          </cell>
          <cell r="C1086">
            <v>28861966</v>
          </cell>
          <cell r="D1086" t="str">
            <v>37-1214</v>
          </cell>
          <cell r="E1086" t="str">
            <v>SDR 26</v>
          </cell>
          <cell r="F1086" t="str">
            <v>21X12 TEE WYE GXGXG SDR26</v>
          </cell>
          <cell r="G1086">
            <v>94.77</v>
          </cell>
          <cell r="H1086">
            <v>42.98691384</v>
          </cell>
          <cell r="I1086">
            <v>1</v>
          </cell>
          <cell r="J1086">
            <v>1</v>
          </cell>
          <cell r="K1086">
            <v>7828.8262000000013</v>
          </cell>
          <cell r="L1086">
            <v>813.72130000000004</v>
          </cell>
          <cell r="M1086" t="str">
            <v>SPECFIT</v>
          </cell>
          <cell r="N1086" t="str">
            <v>(80)8902112</v>
          </cell>
          <cell r="O1086" t="str">
            <v>BOX</v>
          </cell>
          <cell r="P1086" t="str">
            <v>D</v>
          </cell>
          <cell r="Q1086">
            <v>6838</v>
          </cell>
          <cell r="R1086">
            <v>7316.6600000000008</v>
          </cell>
          <cell r="S1086">
            <v>7316.6600000000008</v>
          </cell>
          <cell r="T1086">
            <v>7316.6600000000008</v>
          </cell>
          <cell r="U1086">
            <v>7828.8262000000013</v>
          </cell>
          <cell r="V1086">
            <v>7828.8262000000013</v>
          </cell>
          <cell r="W1086">
            <v>7828.8262000000013</v>
          </cell>
          <cell r="X1086"/>
          <cell r="Y1086" t="str">
            <v/>
          </cell>
          <cell r="Z1086">
            <v>1228</v>
          </cell>
          <cell r="AA1086">
            <v>0</v>
          </cell>
          <cell r="AB1086">
            <v>0</v>
          </cell>
          <cell r="AC1086">
            <v>0</v>
          </cell>
          <cell r="AD1086">
            <v>0</v>
          </cell>
          <cell r="AE1086"/>
          <cell r="AF1086" t="e">
            <v>#N/A</v>
          </cell>
        </row>
        <row r="1087">
          <cell r="A1087" t="str">
            <v>ACTIVE</v>
          </cell>
          <cell r="B1087" t="str">
            <v>37-1215</v>
          </cell>
          <cell r="C1087">
            <v>28861974</v>
          </cell>
          <cell r="D1087" t="str">
            <v>37-1215</v>
          </cell>
          <cell r="E1087" t="str">
            <v>SDR 26</v>
          </cell>
          <cell r="F1087" t="str">
            <v>21X15 TEE WYE GXGXG SDR26</v>
          </cell>
          <cell r="G1087">
            <v>113.49</v>
          </cell>
          <cell r="H1087">
            <v>51.478156079999998</v>
          </cell>
          <cell r="I1087">
            <v>1</v>
          </cell>
          <cell r="J1087">
            <v>1</v>
          </cell>
          <cell r="K1087">
            <v>8738.7657811764711</v>
          </cell>
          <cell r="L1087">
            <v>908.29960000000005</v>
          </cell>
          <cell r="M1087" t="str">
            <v>SPECFIT</v>
          </cell>
          <cell r="N1087" t="str">
            <v>(80)8902115</v>
          </cell>
          <cell r="O1087" t="str">
            <v>BOX</v>
          </cell>
          <cell r="P1087" t="str">
            <v>D</v>
          </cell>
          <cell r="Q1087">
            <v>7632.7764705882355</v>
          </cell>
          <cell r="R1087">
            <v>8167.0708235294123</v>
          </cell>
          <cell r="S1087">
            <v>8167.0708235294123</v>
          </cell>
          <cell r="T1087">
            <v>8167.0708235294123</v>
          </cell>
          <cell r="U1087">
            <v>8738.7657811764711</v>
          </cell>
          <cell r="V1087">
            <v>8738.7657811764711</v>
          </cell>
          <cell r="W1087">
            <v>8738.7657811764711</v>
          </cell>
          <cell r="X1087"/>
          <cell r="Y1087" t="str">
            <v/>
          </cell>
          <cell r="Z1087">
            <v>1229</v>
          </cell>
          <cell r="AA1087">
            <v>0</v>
          </cell>
          <cell r="AB1087">
            <v>0</v>
          </cell>
          <cell r="AC1087">
            <v>0</v>
          </cell>
          <cell r="AD1087">
            <v>0</v>
          </cell>
          <cell r="AE1087"/>
          <cell r="AF1087" t="e">
            <v>#N/A</v>
          </cell>
        </row>
        <row r="1088">
          <cell r="A1088" t="str">
            <v>ACTIVE</v>
          </cell>
          <cell r="B1088" t="str">
            <v>37-1216</v>
          </cell>
          <cell r="C1088">
            <v>28861982</v>
          </cell>
          <cell r="D1088" t="str">
            <v>37-1216</v>
          </cell>
          <cell r="E1088" t="str">
            <v>SDR 26</v>
          </cell>
          <cell r="F1088" t="str">
            <v>21X18 TEE WYE GXGXG SDR26</v>
          </cell>
          <cell r="G1088">
            <v>146.25</v>
          </cell>
          <cell r="H1088">
            <v>66.337829999999997</v>
          </cell>
          <cell r="I1088">
            <v>1</v>
          </cell>
          <cell r="J1088">
            <v>1</v>
          </cell>
          <cell r="K1088">
            <v>9919.2519670588244</v>
          </cell>
          <cell r="L1088">
            <v>1030.9984999999999</v>
          </cell>
          <cell r="M1088" t="str">
            <v>SPECFIT</v>
          </cell>
          <cell r="N1088" t="str">
            <v>(80)8902118</v>
          </cell>
          <cell r="O1088" t="str">
            <v>BOX</v>
          </cell>
          <cell r="P1088" t="str">
            <v>D</v>
          </cell>
          <cell r="Q1088">
            <v>8663.8588235294119</v>
          </cell>
          <cell r="R1088">
            <v>9270.3289411764708</v>
          </cell>
          <cell r="S1088">
            <v>9270.3289411764708</v>
          </cell>
          <cell r="T1088">
            <v>9270.3289411764708</v>
          </cell>
          <cell r="U1088">
            <v>9919.2519670588244</v>
          </cell>
          <cell r="V1088">
            <v>9919.2519670588244</v>
          </cell>
          <cell r="W1088">
            <v>9919.2519670588244</v>
          </cell>
          <cell r="X1088"/>
          <cell r="Y1088" t="str">
            <v/>
          </cell>
          <cell r="Z1088">
            <v>1230</v>
          </cell>
          <cell r="AA1088">
            <v>0</v>
          </cell>
          <cell r="AB1088">
            <v>0</v>
          </cell>
          <cell r="AC1088">
            <v>0</v>
          </cell>
          <cell r="AD1088">
            <v>0</v>
          </cell>
          <cell r="AE1088"/>
          <cell r="AF1088" t="e">
            <v>#N/A</v>
          </cell>
        </row>
        <row r="1089">
          <cell r="A1089" t="str">
            <v>ACTIVE</v>
          </cell>
          <cell r="B1089" t="str">
            <v>37-1217</v>
          </cell>
          <cell r="C1089">
            <v>28861998</v>
          </cell>
          <cell r="D1089" t="str">
            <v>37-1217</v>
          </cell>
          <cell r="E1089" t="str">
            <v>SDR 26</v>
          </cell>
          <cell r="F1089" t="str">
            <v>21 TEE WYE GXGXG SDR26</v>
          </cell>
          <cell r="G1089">
            <v>181.35</v>
          </cell>
          <cell r="H1089">
            <v>82.258909199999991</v>
          </cell>
          <cell r="I1089">
            <v>1</v>
          </cell>
          <cell r="J1089">
            <v>1</v>
          </cell>
          <cell r="K1089">
            <v>13157.352432941178</v>
          </cell>
          <cell r="L1089">
            <v>1367.5642</v>
          </cell>
          <cell r="M1089" t="str">
            <v>SPECFIT</v>
          </cell>
          <cell r="N1089" t="str">
            <v>(80)89021</v>
          </cell>
          <cell r="O1089" t="str">
            <v>BOX</v>
          </cell>
          <cell r="P1089" t="str">
            <v>D</v>
          </cell>
          <cell r="Q1089">
            <v>11492.141176470588</v>
          </cell>
          <cell r="R1089">
            <v>12296.591058823529</v>
          </cell>
          <cell r="S1089">
            <v>12296.591058823529</v>
          </cell>
          <cell r="T1089">
            <v>12296.591058823529</v>
          </cell>
          <cell r="U1089">
            <v>13157.352432941178</v>
          </cell>
          <cell r="V1089">
            <v>13157.352432941178</v>
          </cell>
          <cell r="W1089">
            <v>13157.352432941178</v>
          </cell>
          <cell r="X1089"/>
          <cell r="Y1089" t="str">
            <v/>
          </cell>
          <cell r="Z1089">
            <v>1231</v>
          </cell>
          <cell r="AA1089">
            <v>0</v>
          </cell>
          <cell r="AB1089">
            <v>0</v>
          </cell>
          <cell r="AC1089">
            <v>0</v>
          </cell>
          <cell r="AD1089">
            <v>0</v>
          </cell>
          <cell r="AE1089"/>
          <cell r="AF1089" t="e">
            <v>#N/A</v>
          </cell>
        </row>
        <row r="1090">
          <cell r="A1090" t="str">
            <v>ACTIVE</v>
          </cell>
          <cell r="B1090" t="str">
            <v>37-1218</v>
          </cell>
          <cell r="C1090">
            <v>28862008</v>
          </cell>
          <cell r="D1090" t="str">
            <v>37-1218</v>
          </cell>
          <cell r="E1090" t="str">
            <v>SDR 26</v>
          </cell>
          <cell r="F1090" t="str">
            <v>24X4 TEE WYE GXGXG SDR26</v>
          </cell>
          <cell r="G1090">
            <v>67.275000000000006</v>
          </cell>
          <cell r="H1090">
            <v>30.515401800000003</v>
          </cell>
          <cell r="I1090">
            <v>1</v>
          </cell>
          <cell r="J1090">
            <v>2</v>
          </cell>
          <cell r="K1090">
            <v>8504.9699000000001</v>
          </cell>
          <cell r="L1090">
            <v>904.34849999999994</v>
          </cell>
          <cell r="M1090" t="str">
            <v>SPECFIT</v>
          </cell>
          <cell r="N1090" t="str">
            <v>(80)890244</v>
          </cell>
          <cell r="O1090" t="str">
            <v>BOX</v>
          </cell>
          <cell r="P1090" t="str">
            <v>D</v>
          </cell>
          <cell r="Q1090">
            <v>7599.5764705882357</v>
          </cell>
          <cell r="R1090">
            <v>8131.5468235294129</v>
          </cell>
          <cell r="S1090">
            <v>7948.57</v>
          </cell>
          <cell r="T1090">
            <v>7948.57</v>
          </cell>
          <cell r="U1090">
            <v>8504.9699000000001</v>
          </cell>
          <cell r="V1090">
            <v>8504.9699000000001</v>
          </cell>
          <cell r="W1090">
            <v>8504.9699000000001</v>
          </cell>
          <cell r="X1090"/>
          <cell r="Y1090" t="str">
            <v/>
          </cell>
          <cell r="Z1090">
            <v>1232</v>
          </cell>
          <cell r="AA1090">
            <v>0</v>
          </cell>
          <cell r="AB1090">
            <v>0</v>
          </cell>
          <cell r="AC1090">
            <v>0</v>
          </cell>
          <cell r="AD1090">
            <v>0</v>
          </cell>
          <cell r="AE1090"/>
          <cell r="AF1090" t="e">
            <v>#N/A</v>
          </cell>
        </row>
        <row r="1091">
          <cell r="A1091" t="str">
            <v>ACTIVE</v>
          </cell>
          <cell r="B1091" t="str">
            <v>37-1219</v>
          </cell>
          <cell r="C1091">
            <v>28862016</v>
          </cell>
          <cell r="D1091" t="str">
            <v>37-1219</v>
          </cell>
          <cell r="E1091" t="str">
            <v>SDR 26</v>
          </cell>
          <cell r="F1091" t="str">
            <v>24X6 TEE WYE GXGXG SDR26</v>
          </cell>
          <cell r="G1091">
            <v>70.784999999999997</v>
          </cell>
          <cell r="H1091">
            <v>32.107509719999996</v>
          </cell>
          <cell r="I1091">
            <v>1</v>
          </cell>
          <cell r="J1091">
            <v>2</v>
          </cell>
          <cell r="K1091">
            <v>10196.875300000002</v>
          </cell>
          <cell r="L1091">
            <v>958.20680000000004</v>
          </cell>
          <cell r="M1091" t="str">
            <v>SPECFIT</v>
          </cell>
          <cell r="N1091" t="str">
            <v>(80)890246</v>
          </cell>
          <cell r="O1091" t="str">
            <v>BOX</v>
          </cell>
          <cell r="P1091" t="str">
            <v>D</v>
          </cell>
          <cell r="Q1091">
            <v>8052.1647058823537</v>
          </cell>
          <cell r="R1091">
            <v>8615.8162352941181</v>
          </cell>
          <cell r="S1091">
            <v>9529.7900000000009</v>
          </cell>
          <cell r="T1091">
            <v>9529.7900000000009</v>
          </cell>
          <cell r="U1091">
            <v>10196.875300000002</v>
          </cell>
          <cell r="V1091">
            <v>10196.875300000002</v>
          </cell>
          <cell r="W1091">
            <v>10196.875300000002</v>
          </cell>
          <cell r="X1091"/>
          <cell r="Y1091" t="str">
            <v/>
          </cell>
          <cell r="Z1091">
            <v>1233</v>
          </cell>
          <cell r="AA1091">
            <v>0</v>
          </cell>
          <cell r="AB1091">
            <v>0</v>
          </cell>
          <cell r="AC1091">
            <v>0</v>
          </cell>
          <cell r="AD1091">
            <v>0</v>
          </cell>
          <cell r="AE1091"/>
          <cell r="AF1091" t="e">
            <v>#N/A</v>
          </cell>
        </row>
        <row r="1092">
          <cell r="A1092" t="str">
            <v>ACTIVE</v>
          </cell>
          <cell r="B1092" t="str">
            <v>37-1220</v>
          </cell>
          <cell r="C1092">
            <v>28862024</v>
          </cell>
          <cell r="D1092" t="str">
            <v>37-1220</v>
          </cell>
          <cell r="E1092" t="str">
            <v>SDR 26</v>
          </cell>
          <cell r="F1092" t="str">
            <v>24X8 TEE WYE GXGXG SDR26</v>
          </cell>
          <cell r="G1092">
            <v>80.144999999999996</v>
          </cell>
          <cell r="H1092">
            <v>36.353130839999999</v>
          </cell>
          <cell r="I1092">
            <v>1</v>
          </cell>
          <cell r="J1092">
            <v>2</v>
          </cell>
          <cell r="K1092">
            <v>10358.306200000001</v>
          </cell>
          <cell r="L1092">
            <v>977.7586</v>
          </cell>
          <cell r="M1092" t="str">
            <v>SPECFIT</v>
          </cell>
          <cell r="N1092" t="str">
            <v>(80)890248</v>
          </cell>
          <cell r="O1092" t="str">
            <v>BOX</v>
          </cell>
          <cell r="P1092" t="str">
            <v>D</v>
          </cell>
          <cell r="Q1092">
            <v>8216.4705882352937</v>
          </cell>
          <cell r="R1092">
            <v>8791.623529411765</v>
          </cell>
          <cell r="S1092">
            <v>9680.66</v>
          </cell>
          <cell r="T1092">
            <v>9680.66</v>
          </cell>
          <cell r="U1092">
            <v>10358.306200000001</v>
          </cell>
          <cell r="V1092">
            <v>10358.306200000001</v>
          </cell>
          <cell r="W1092">
            <v>10358.306200000001</v>
          </cell>
          <cell r="X1092"/>
          <cell r="Y1092" t="str">
            <v/>
          </cell>
          <cell r="Z1092">
            <v>1234</v>
          </cell>
          <cell r="AA1092">
            <v>0</v>
          </cell>
          <cell r="AB1092">
            <v>0</v>
          </cell>
          <cell r="AC1092">
            <v>0</v>
          </cell>
          <cell r="AD1092">
            <v>0</v>
          </cell>
          <cell r="AE1092"/>
          <cell r="AF1092" t="e">
            <v>#N/A</v>
          </cell>
        </row>
        <row r="1093">
          <cell r="A1093" t="str">
            <v>ACTIVE</v>
          </cell>
          <cell r="B1093" t="str">
            <v>37-1221</v>
          </cell>
          <cell r="C1093">
            <v>28862032</v>
          </cell>
          <cell r="D1093" t="str">
            <v>37-1221</v>
          </cell>
          <cell r="E1093" t="str">
            <v>SDR 26</v>
          </cell>
          <cell r="F1093" t="str">
            <v>24X10 TEE WYE GXGXG SDR26</v>
          </cell>
          <cell r="G1093">
            <v>109.98</v>
          </cell>
          <cell r="H1093">
            <v>49.886048160000001</v>
          </cell>
          <cell r="I1093">
            <v>1</v>
          </cell>
          <cell r="J1093">
            <v>1</v>
          </cell>
          <cell r="K1093">
            <v>10493.129724705885</v>
          </cell>
          <cell r="L1093">
            <v>1090.6464000000001</v>
          </cell>
          <cell r="M1093" t="str">
            <v>SPECFIT</v>
          </cell>
          <cell r="N1093" t="str">
            <v>(80)8902410</v>
          </cell>
          <cell r="O1093" t="str">
            <v>BOX</v>
          </cell>
          <cell r="P1093" t="str">
            <v>D</v>
          </cell>
          <cell r="Q1093">
            <v>9165.105882352942</v>
          </cell>
          <cell r="R1093">
            <v>9806.6632941176485</v>
          </cell>
          <cell r="S1093">
            <v>9806.6632941176485</v>
          </cell>
          <cell r="T1093">
            <v>9806.6632941176485</v>
          </cell>
          <cell r="U1093">
            <v>10493.129724705885</v>
          </cell>
          <cell r="V1093">
            <v>10493.129724705885</v>
          </cell>
          <cell r="W1093">
            <v>10493.129724705885</v>
          </cell>
          <cell r="X1093"/>
          <cell r="Y1093" t="str">
            <v/>
          </cell>
          <cell r="Z1093">
            <v>1235</v>
          </cell>
          <cell r="AA1093">
            <v>0</v>
          </cell>
          <cell r="AB1093">
            <v>0</v>
          </cell>
          <cell r="AC1093">
            <v>0</v>
          </cell>
          <cell r="AD1093">
            <v>0</v>
          </cell>
          <cell r="AE1093"/>
          <cell r="AF1093" t="e">
            <v>#N/A</v>
          </cell>
        </row>
        <row r="1094">
          <cell r="A1094" t="str">
            <v>ACTIVE</v>
          </cell>
          <cell r="B1094" t="str">
            <v>37-1222</v>
          </cell>
          <cell r="C1094">
            <v>28862040</v>
          </cell>
          <cell r="D1094" t="str">
            <v>37-1222</v>
          </cell>
          <cell r="E1094" t="str">
            <v>SDR 26</v>
          </cell>
          <cell r="F1094" t="str">
            <v>24X12 TEE WYE GXGXG SDR26</v>
          </cell>
          <cell r="G1094">
            <v>120.51</v>
          </cell>
          <cell r="H1094">
            <v>54.662371919999998</v>
          </cell>
          <cell r="I1094">
            <v>1</v>
          </cell>
          <cell r="J1094">
            <v>1</v>
          </cell>
          <cell r="K1094">
            <v>10681.620672941179</v>
          </cell>
          <cell r="L1094">
            <v>1110.239</v>
          </cell>
          <cell r="M1094" t="str">
            <v>SPECFIT</v>
          </cell>
          <cell r="N1094" t="str">
            <v>(80)8902412</v>
          </cell>
          <cell r="O1094" t="str">
            <v>BOX</v>
          </cell>
          <cell r="P1094" t="str">
            <v>D</v>
          </cell>
          <cell r="Q1094">
            <v>9329.7411764705885</v>
          </cell>
          <cell r="R1094">
            <v>9982.823058823531</v>
          </cell>
          <cell r="S1094">
            <v>9982.823058823531</v>
          </cell>
          <cell r="T1094">
            <v>9982.823058823531</v>
          </cell>
          <cell r="U1094">
            <v>10681.620672941179</v>
          </cell>
          <cell r="V1094">
            <v>10681.620672941179</v>
          </cell>
          <cell r="W1094">
            <v>10681.620672941179</v>
          </cell>
          <cell r="X1094"/>
          <cell r="Y1094" t="str">
            <v/>
          </cell>
          <cell r="Z1094">
            <v>1236</v>
          </cell>
          <cell r="AA1094">
            <v>0</v>
          </cell>
          <cell r="AB1094">
            <v>0</v>
          </cell>
          <cell r="AC1094">
            <v>0</v>
          </cell>
          <cell r="AD1094">
            <v>0</v>
          </cell>
          <cell r="AE1094"/>
          <cell r="AF1094" t="e">
            <v>#N/A</v>
          </cell>
        </row>
        <row r="1095">
          <cell r="A1095" t="str">
            <v>ACTIVE</v>
          </cell>
          <cell r="B1095" t="str">
            <v>37-1223</v>
          </cell>
          <cell r="C1095">
            <v>28862059</v>
          </cell>
          <cell r="D1095" t="str">
            <v>37-1223</v>
          </cell>
          <cell r="E1095" t="str">
            <v>SDR 26</v>
          </cell>
          <cell r="F1095" t="str">
            <v>24X15 TEE WYE GXGXG SDR26</v>
          </cell>
          <cell r="G1095">
            <v>142.155</v>
          </cell>
          <cell r="H1095">
            <v>64.48037076</v>
          </cell>
          <cell r="I1095">
            <v>1</v>
          </cell>
          <cell r="J1095">
            <v>1</v>
          </cell>
          <cell r="K1095">
            <v>11099.724683529412</v>
          </cell>
          <cell r="L1095">
            <v>1153.6956</v>
          </cell>
          <cell r="M1095" t="str">
            <v>SPECFIT</v>
          </cell>
          <cell r="N1095" t="str">
            <v>(80)8902415</v>
          </cell>
          <cell r="O1095" t="str">
            <v>BOX</v>
          </cell>
          <cell r="P1095" t="str">
            <v>D</v>
          </cell>
          <cell r="Q1095">
            <v>9694.9294117647059</v>
          </cell>
          <cell r="R1095">
            <v>10373.574470588235</v>
          </cell>
          <cell r="S1095">
            <v>10373.574470588235</v>
          </cell>
          <cell r="T1095">
            <v>10373.574470588235</v>
          </cell>
          <cell r="U1095">
            <v>11099.724683529412</v>
          </cell>
          <cell r="V1095">
            <v>11099.724683529412</v>
          </cell>
          <cell r="W1095">
            <v>11099.724683529412</v>
          </cell>
          <cell r="X1095"/>
          <cell r="Y1095" t="str">
            <v/>
          </cell>
          <cell r="Z1095">
            <v>1237</v>
          </cell>
          <cell r="AA1095">
            <v>0</v>
          </cell>
          <cell r="AB1095">
            <v>0</v>
          </cell>
          <cell r="AC1095">
            <v>0</v>
          </cell>
          <cell r="AD1095">
            <v>0</v>
          </cell>
          <cell r="AE1095"/>
          <cell r="AF1095" t="e">
            <v>#N/A</v>
          </cell>
        </row>
        <row r="1096">
          <cell r="A1096" t="str">
            <v>ACTIVE</v>
          </cell>
          <cell r="B1096" t="str">
            <v>37-1224</v>
          </cell>
          <cell r="C1096">
            <v>28862067</v>
          </cell>
          <cell r="D1096" t="str">
            <v>37-1224</v>
          </cell>
          <cell r="E1096" t="str">
            <v>SDR 26</v>
          </cell>
          <cell r="F1096" t="str">
            <v>24X18 TEE WYE GXGXG SDR26</v>
          </cell>
          <cell r="G1096">
            <v>177.84</v>
          </cell>
          <cell r="H1096">
            <v>80.666801280000001</v>
          </cell>
          <cell r="I1096">
            <v>1</v>
          </cell>
          <cell r="J1096">
            <v>1</v>
          </cell>
          <cell r="K1096">
            <v>15354.375124705884</v>
          </cell>
          <cell r="L1096">
            <v>1595.9208000000001</v>
          </cell>
          <cell r="M1096" t="str">
            <v>SPECFIT</v>
          </cell>
          <cell r="N1096" t="str">
            <v>(80)8902418</v>
          </cell>
          <cell r="O1096" t="str">
            <v>BOX</v>
          </cell>
          <cell r="P1096" t="str">
            <v>D</v>
          </cell>
          <cell r="Q1096">
            <v>13411.105882352942</v>
          </cell>
          <cell r="R1096">
            <v>14349.883294117648</v>
          </cell>
          <cell r="S1096">
            <v>14349.883294117648</v>
          </cell>
          <cell r="T1096">
            <v>14349.883294117648</v>
          </cell>
          <cell r="U1096">
            <v>15354.375124705884</v>
          </cell>
          <cell r="V1096">
            <v>15354.375124705884</v>
          </cell>
          <cell r="W1096">
            <v>15354.375124705884</v>
          </cell>
          <cell r="X1096"/>
          <cell r="Y1096" t="str">
            <v/>
          </cell>
          <cell r="Z1096">
            <v>1238</v>
          </cell>
          <cell r="AA1096">
            <v>0</v>
          </cell>
          <cell r="AB1096">
            <v>0</v>
          </cell>
          <cell r="AC1096">
            <v>0</v>
          </cell>
          <cell r="AD1096">
            <v>0</v>
          </cell>
          <cell r="AE1096"/>
          <cell r="AF1096" t="e">
            <v>#N/A</v>
          </cell>
        </row>
        <row r="1097">
          <cell r="A1097" t="str">
            <v>ACTIVE</v>
          </cell>
          <cell r="B1097" t="str">
            <v>37-1225</v>
          </cell>
          <cell r="C1097">
            <v>28862075</v>
          </cell>
          <cell r="D1097" t="str">
            <v>37-1225</v>
          </cell>
          <cell r="E1097" t="str">
            <v>SDR 26</v>
          </cell>
          <cell r="F1097" t="str">
            <v>24X21 TEE WYE GXGXG SDR26</v>
          </cell>
          <cell r="G1097">
            <v>215.28</v>
          </cell>
          <cell r="H1097">
            <v>97.649285759999998</v>
          </cell>
          <cell r="I1097">
            <v>1</v>
          </cell>
          <cell r="J1097">
            <v>1</v>
          </cell>
          <cell r="K1097">
            <v>17615.323644705884</v>
          </cell>
          <cell r="L1097">
            <v>1830.9223999999999</v>
          </cell>
          <cell r="M1097" t="str">
            <v>SPECFIT</v>
          </cell>
          <cell r="N1097" t="str">
            <v>(80)8902421</v>
          </cell>
          <cell r="O1097" t="str">
            <v>BOX</v>
          </cell>
          <cell r="P1097" t="str">
            <v>D</v>
          </cell>
          <cell r="Q1097">
            <v>15385.905882352941</v>
          </cell>
          <cell r="R1097">
            <v>16462.919294117648</v>
          </cell>
          <cell r="S1097">
            <v>16462.919294117648</v>
          </cell>
          <cell r="T1097">
            <v>16462.919294117648</v>
          </cell>
          <cell r="U1097">
            <v>17615.323644705884</v>
          </cell>
          <cell r="V1097">
            <v>17615.323644705884</v>
          </cell>
          <cell r="W1097">
            <v>17615.323644705884</v>
          </cell>
          <cell r="X1097"/>
          <cell r="Y1097" t="str">
            <v/>
          </cell>
          <cell r="Z1097">
            <v>1239</v>
          </cell>
          <cell r="AA1097">
            <v>0</v>
          </cell>
          <cell r="AB1097">
            <v>0</v>
          </cell>
          <cell r="AC1097">
            <v>0</v>
          </cell>
          <cell r="AD1097">
            <v>0</v>
          </cell>
          <cell r="AE1097"/>
          <cell r="AF1097" t="e">
            <v>#N/A</v>
          </cell>
        </row>
        <row r="1098">
          <cell r="A1098" t="str">
            <v>ACTIVE</v>
          </cell>
          <cell r="B1098" t="str">
            <v>37-1226</v>
          </cell>
          <cell r="C1098">
            <v>28862083</v>
          </cell>
          <cell r="D1098" t="str">
            <v>37-1226</v>
          </cell>
          <cell r="E1098" t="str">
            <v>SDR 26</v>
          </cell>
          <cell r="F1098" t="str">
            <v>24 TEE WYE GXGXG SDR26</v>
          </cell>
          <cell r="G1098">
            <v>257.39999999999998</v>
          </cell>
          <cell r="H1098">
            <v>116.75458079999999</v>
          </cell>
          <cell r="I1098">
            <v>1</v>
          </cell>
          <cell r="J1098">
            <v>1</v>
          </cell>
          <cell r="K1098">
            <v>20412.368222352947</v>
          </cell>
          <cell r="L1098">
            <v>2121.645</v>
          </cell>
          <cell r="M1098" t="str">
            <v>SPECFIT</v>
          </cell>
          <cell r="N1098" t="str">
            <v>(80)89024</v>
          </cell>
          <cell r="O1098" t="str">
            <v>BOX</v>
          </cell>
          <cell r="P1098" t="str">
            <v>D</v>
          </cell>
          <cell r="Q1098">
            <v>17828.952941176471</v>
          </cell>
          <cell r="R1098">
            <v>19076.979647058826</v>
          </cell>
          <cell r="S1098">
            <v>19076.979647058826</v>
          </cell>
          <cell r="T1098">
            <v>19076.979647058826</v>
          </cell>
          <cell r="U1098">
            <v>20412.368222352947</v>
          </cell>
          <cell r="V1098">
            <v>20412.368222352947</v>
          </cell>
          <cell r="W1098">
            <v>20412.368222352947</v>
          </cell>
          <cell r="X1098"/>
          <cell r="Y1098" t="str">
            <v/>
          </cell>
          <cell r="Z1098">
            <v>1240</v>
          </cell>
          <cell r="AA1098">
            <v>0</v>
          </cell>
          <cell r="AB1098">
            <v>0</v>
          </cell>
          <cell r="AC1098">
            <v>0</v>
          </cell>
          <cell r="AD1098">
            <v>0</v>
          </cell>
          <cell r="AE1098"/>
          <cell r="AF1098" t="e">
            <v>#N/A</v>
          </cell>
        </row>
        <row r="1099">
          <cell r="A1099" t="str">
            <v>ACTIVE</v>
          </cell>
          <cell r="B1099" t="str">
            <v>37-1227</v>
          </cell>
          <cell r="C1099">
            <v>28862091</v>
          </cell>
          <cell r="D1099" t="str">
            <v>37-1227</v>
          </cell>
          <cell r="E1099" t="str">
            <v>SDR 26</v>
          </cell>
          <cell r="F1099" t="str">
            <v>27X4 TEE WYE GXGXG SDR26</v>
          </cell>
          <cell r="G1099">
            <v>109.98</v>
          </cell>
          <cell r="H1099">
            <v>49.886048160000001</v>
          </cell>
          <cell r="I1099">
            <v>1</v>
          </cell>
          <cell r="J1099">
            <v>1</v>
          </cell>
          <cell r="K1099">
            <v>9933.0985223529424</v>
          </cell>
          <cell r="L1099">
            <v>1032.4371000000001</v>
          </cell>
          <cell r="M1099" t="str">
            <v>SPECFIT</v>
          </cell>
          <cell r="N1099" t="str">
            <v>(80)890274</v>
          </cell>
          <cell r="O1099" t="str">
            <v>BOX</v>
          </cell>
          <cell r="P1099" t="str">
            <v>D</v>
          </cell>
          <cell r="Q1099">
            <v>8675.9529411764706</v>
          </cell>
          <cell r="R1099">
            <v>9283.2696470588235</v>
          </cell>
          <cell r="S1099">
            <v>9283.2696470588235</v>
          </cell>
          <cell r="T1099">
            <v>9283.2696470588235</v>
          </cell>
          <cell r="U1099">
            <v>9933.0985223529424</v>
          </cell>
          <cell r="V1099">
            <v>9933.0985223529424</v>
          </cell>
          <cell r="W1099">
            <v>9933.0985223529424</v>
          </cell>
          <cell r="X1099"/>
          <cell r="Y1099" t="str">
            <v/>
          </cell>
          <cell r="Z1099">
            <v>1241</v>
          </cell>
          <cell r="AA1099">
            <v>0</v>
          </cell>
          <cell r="AB1099">
            <v>0</v>
          </cell>
          <cell r="AC1099">
            <v>0</v>
          </cell>
          <cell r="AD1099">
            <v>0</v>
          </cell>
          <cell r="AE1099"/>
          <cell r="AF1099" t="e">
            <v>#N/A</v>
          </cell>
        </row>
        <row r="1100">
          <cell r="A1100" t="str">
            <v>ACTIVE</v>
          </cell>
          <cell r="B1100" t="str">
            <v>37-1228</v>
          </cell>
          <cell r="C1100">
            <v>28862105</v>
          </cell>
          <cell r="D1100" t="str">
            <v>37-1228</v>
          </cell>
          <cell r="E1100" t="str">
            <v>SDR 26</v>
          </cell>
          <cell r="F1100" t="str">
            <v>27X6 TEE WYE GXGXG SDR26</v>
          </cell>
          <cell r="G1100">
            <v>121.68</v>
          </cell>
          <cell r="H1100">
            <v>55.193074559999999</v>
          </cell>
          <cell r="I1100">
            <v>1</v>
          </cell>
          <cell r="J1100">
            <v>1</v>
          </cell>
          <cell r="K1100">
            <v>10191.832452941177</v>
          </cell>
          <cell r="L1100">
            <v>1059.3302000000001</v>
          </cell>
          <cell r="M1100" t="str">
            <v>SPECFIT</v>
          </cell>
          <cell r="N1100" t="str">
            <v>(80)890276</v>
          </cell>
          <cell r="O1100" t="str">
            <v>BOX</v>
          </cell>
          <cell r="P1100" t="str">
            <v>D</v>
          </cell>
          <cell r="Q1100">
            <v>8901.9411764705874</v>
          </cell>
          <cell r="R1100">
            <v>9525.0770588235282</v>
          </cell>
          <cell r="S1100">
            <v>9525.0770588235282</v>
          </cell>
          <cell r="T1100">
            <v>9525.0770588235282</v>
          </cell>
          <cell r="U1100">
            <v>10191.832452941177</v>
          </cell>
          <cell r="V1100">
            <v>10191.832452941177</v>
          </cell>
          <cell r="W1100">
            <v>10191.832452941177</v>
          </cell>
          <cell r="X1100"/>
          <cell r="Y1100" t="str">
            <v/>
          </cell>
          <cell r="Z1100">
            <v>1242</v>
          </cell>
          <cell r="AA1100">
            <v>0</v>
          </cell>
          <cell r="AB1100">
            <v>0</v>
          </cell>
          <cell r="AC1100">
            <v>0</v>
          </cell>
          <cell r="AD1100">
            <v>0</v>
          </cell>
          <cell r="AE1100"/>
          <cell r="AF1100" t="e">
            <v>#N/A</v>
          </cell>
        </row>
        <row r="1101">
          <cell r="A1101" t="str">
            <v>ACTIVE</v>
          </cell>
          <cell r="B1101" t="str">
            <v>37-1229</v>
          </cell>
          <cell r="C1101">
            <v>28862113</v>
          </cell>
          <cell r="D1101" t="str">
            <v>37-1229</v>
          </cell>
          <cell r="E1101" t="str">
            <v>SDR 26</v>
          </cell>
          <cell r="F1101" t="str">
            <v>27X8 TEE WYE GXGXG SDR26</v>
          </cell>
          <cell r="G1101">
            <v>128.11500000000001</v>
          </cell>
          <cell r="H1101">
            <v>58.111939080000006</v>
          </cell>
          <cell r="I1101">
            <v>1</v>
          </cell>
          <cell r="J1101">
            <v>1</v>
          </cell>
          <cell r="K1101">
            <v>10430.187163529412</v>
          </cell>
          <cell r="L1101">
            <v>1084.1051</v>
          </cell>
          <cell r="M1101" t="str">
            <v>SPECFIT</v>
          </cell>
          <cell r="N1101" t="str">
            <v>(80)890278</v>
          </cell>
          <cell r="O1101" t="str">
            <v>BOX</v>
          </cell>
          <cell r="P1101" t="str">
            <v>D</v>
          </cell>
          <cell r="Q1101">
            <v>9110.1294117647049</v>
          </cell>
          <cell r="R1101">
            <v>9747.8384705882345</v>
          </cell>
          <cell r="S1101">
            <v>9747.8384705882345</v>
          </cell>
          <cell r="T1101">
            <v>9747.8384705882345</v>
          </cell>
          <cell r="U1101">
            <v>10430.187163529412</v>
          </cell>
          <cell r="V1101">
            <v>10430.187163529412</v>
          </cell>
          <cell r="W1101">
            <v>10430.187163529412</v>
          </cell>
          <cell r="X1101"/>
          <cell r="Y1101" t="str">
            <v/>
          </cell>
          <cell r="Z1101">
            <v>1243</v>
          </cell>
          <cell r="AA1101">
            <v>0</v>
          </cell>
          <cell r="AB1101">
            <v>0</v>
          </cell>
          <cell r="AC1101">
            <v>0</v>
          </cell>
          <cell r="AD1101">
            <v>0</v>
          </cell>
          <cell r="AE1101"/>
          <cell r="AF1101" t="e">
            <v>#N/A</v>
          </cell>
        </row>
        <row r="1102">
          <cell r="A1102" t="str">
            <v>ACTIVE</v>
          </cell>
          <cell r="B1102" t="str">
            <v>37-1230</v>
          </cell>
          <cell r="C1102">
            <v>28862121</v>
          </cell>
          <cell r="D1102" t="str">
            <v>37-1230</v>
          </cell>
          <cell r="E1102" t="str">
            <v>SDR 26</v>
          </cell>
          <cell r="F1102" t="str">
            <v>27X10 TEE WYE GXGXG SDR26</v>
          </cell>
          <cell r="G1102">
            <v>143.91</v>
          </cell>
          <cell r="H1102">
            <v>65.276424719999994</v>
          </cell>
          <cell r="I1102">
            <v>1</v>
          </cell>
          <cell r="J1102">
            <v>1</v>
          </cell>
          <cell r="K1102">
            <v>12416.817643529414</v>
          </cell>
          <cell r="L1102">
            <v>1290.5935999999999</v>
          </cell>
          <cell r="M1102" t="str">
            <v>SPECFIT</v>
          </cell>
          <cell r="N1102" t="str">
            <v>(80)8902710</v>
          </cell>
          <cell r="O1102" t="str">
            <v>BOX</v>
          </cell>
          <cell r="P1102" t="str">
            <v>D</v>
          </cell>
          <cell r="Q1102">
            <v>10845.329411764707</v>
          </cell>
          <cell r="R1102">
            <v>11604.502470588237</v>
          </cell>
          <cell r="S1102">
            <v>11604.502470588237</v>
          </cell>
          <cell r="T1102">
            <v>11604.502470588237</v>
          </cell>
          <cell r="U1102">
            <v>12416.817643529414</v>
          </cell>
          <cell r="V1102">
            <v>12416.817643529414</v>
          </cell>
          <cell r="W1102">
            <v>12416.817643529414</v>
          </cell>
          <cell r="X1102"/>
          <cell r="Y1102" t="str">
            <v/>
          </cell>
          <cell r="Z1102">
            <v>1244</v>
          </cell>
          <cell r="AA1102">
            <v>0</v>
          </cell>
          <cell r="AB1102">
            <v>0</v>
          </cell>
          <cell r="AC1102">
            <v>0</v>
          </cell>
          <cell r="AD1102">
            <v>0</v>
          </cell>
          <cell r="AE1102"/>
          <cell r="AF1102" t="e">
            <v>#N/A</v>
          </cell>
        </row>
        <row r="1103">
          <cell r="A1103" t="str">
            <v>ACTIVE</v>
          </cell>
          <cell r="B1103" t="str">
            <v>37-1231</v>
          </cell>
          <cell r="C1103">
            <v>28862130</v>
          </cell>
          <cell r="D1103" t="str">
            <v>37-1231</v>
          </cell>
          <cell r="E1103" t="str">
            <v>SDR 26</v>
          </cell>
          <cell r="F1103" t="str">
            <v>27X12 TEE WYE GXGXG SDR26</v>
          </cell>
          <cell r="G1103">
            <v>157.94999999999999</v>
          </cell>
          <cell r="H1103">
            <v>71.644856399999995</v>
          </cell>
          <cell r="I1103">
            <v>1</v>
          </cell>
          <cell r="J1103">
            <v>1</v>
          </cell>
          <cell r="K1103">
            <v>13561.650296470591</v>
          </cell>
          <cell r="L1103">
            <v>1409.5858000000001</v>
          </cell>
          <cell r="M1103" t="str">
            <v>SPECFIT</v>
          </cell>
          <cell r="N1103" t="str">
            <v>(80)8902712</v>
          </cell>
          <cell r="O1103" t="str">
            <v>BOX</v>
          </cell>
          <cell r="P1103" t="str">
            <v>D</v>
          </cell>
          <cell r="Q1103">
            <v>11845.270588235295</v>
          </cell>
          <cell r="R1103">
            <v>12674.439529411766</v>
          </cell>
          <cell r="S1103">
            <v>12674.439529411766</v>
          </cell>
          <cell r="T1103">
            <v>12674.439529411766</v>
          </cell>
          <cell r="U1103">
            <v>13561.650296470591</v>
          </cell>
          <cell r="V1103">
            <v>13561.650296470591</v>
          </cell>
          <cell r="W1103">
            <v>13561.650296470591</v>
          </cell>
          <cell r="X1103"/>
          <cell r="Y1103" t="str">
            <v/>
          </cell>
          <cell r="Z1103">
            <v>1245</v>
          </cell>
          <cell r="AA1103">
            <v>0</v>
          </cell>
          <cell r="AB1103">
            <v>0</v>
          </cell>
          <cell r="AC1103">
            <v>0</v>
          </cell>
          <cell r="AD1103">
            <v>0</v>
          </cell>
          <cell r="AE1103"/>
          <cell r="AF1103" t="e">
            <v>#N/A</v>
          </cell>
        </row>
        <row r="1104">
          <cell r="A1104" t="str">
            <v>ACTIVE</v>
          </cell>
          <cell r="B1104" t="str">
            <v>37-1232</v>
          </cell>
          <cell r="C1104">
            <v>28862148</v>
          </cell>
          <cell r="D1104" t="str">
            <v>37-1232</v>
          </cell>
          <cell r="E1104" t="str">
            <v>SDR 26</v>
          </cell>
          <cell r="F1104" t="str">
            <v>27X15 TEE WYE GXGXG SDR26</v>
          </cell>
          <cell r="G1104">
            <v>180.18</v>
          </cell>
          <cell r="H1104">
            <v>81.728206560000004</v>
          </cell>
          <cell r="I1104">
            <v>1</v>
          </cell>
          <cell r="J1104">
            <v>1</v>
          </cell>
          <cell r="K1104">
            <v>15318.586897647061</v>
          </cell>
          <cell r="L1104">
            <v>1592.2011</v>
          </cell>
          <cell r="M1104" t="str">
            <v>SPECFIT</v>
          </cell>
          <cell r="N1104" t="str">
            <v>(80)8902715</v>
          </cell>
          <cell r="O1104" t="str">
            <v>BOX</v>
          </cell>
          <cell r="P1104" t="str">
            <v>D</v>
          </cell>
          <cell r="Q1104">
            <v>13379.84705882353</v>
          </cell>
          <cell r="R1104">
            <v>14316.436352941178</v>
          </cell>
          <cell r="S1104">
            <v>14316.436352941178</v>
          </cell>
          <cell r="T1104">
            <v>14316.436352941178</v>
          </cell>
          <cell r="U1104">
            <v>15318.586897647061</v>
          </cell>
          <cell r="V1104">
            <v>15318.586897647061</v>
          </cell>
          <cell r="W1104">
            <v>15318.586897647061</v>
          </cell>
          <cell r="X1104"/>
          <cell r="Y1104" t="str">
            <v/>
          </cell>
          <cell r="Z1104">
            <v>1246</v>
          </cell>
          <cell r="AA1104">
            <v>0</v>
          </cell>
          <cell r="AB1104">
            <v>0</v>
          </cell>
          <cell r="AC1104">
            <v>0</v>
          </cell>
          <cell r="AD1104">
            <v>0</v>
          </cell>
          <cell r="AE1104"/>
          <cell r="AF1104" t="e">
            <v>#N/A</v>
          </cell>
        </row>
        <row r="1105">
          <cell r="A1105" t="str">
            <v>ACTIVE</v>
          </cell>
          <cell r="B1105" t="str">
            <v>37-1233</v>
          </cell>
          <cell r="C1105">
            <v>28862156</v>
          </cell>
          <cell r="D1105" t="str">
            <v>37-1233</v>
          </cell>
          <cell r="E1105" t="str">
            <v>SDR 26</v>
          </cell>
          <cell r="F1105" t="str">
            <v>27X18 TEE WYE GXGXG SDR26</v>
          </cell>
          <cell r="G1105">
            <v>219.375</v>
          </cell>
          <cell r="H1105">
            <v>99.506744999999995</v>
          </cell>
          <cell r="I1105">
            <v>1</v>
          </cell>
          <cell r="J1105">
            <v>1</v>
          </cell>
          <cell r="K1105">
            <v>15703.569624705884</v>
          </cell>
          <cell r="L1105">
            <v>1632.2157</v>
          </cell>
          <cell r="M1105" t="str">
            <v>SPECFIT</v>
          </cell>
          <cell r="N1105" t="str">
            <v>(80)8902718</v>
          </cell>
          <cell r="O1105" t="str">
            <v>BOX</v>
          </cell>
          <cell r="P1105" t="str">
            <v>D</v>
          </cell>
          <cell r="Q1105">
            <v>13716.105882352942</v>
          </cell>
          <cell r="R1105">
            <v>14676.233294117648</v>
          </cell>
          <cell r="S1105">
            <v>14676.233294117648</v>
          </cell>
          <cell r="T1105">
            <v>14676.233294117648</v>
          </cell>
          <cell r="U1105">
            <v>15703.569624705884</v>
          </cell>
          <cell r="V1105">
            <v>15703.569624705884</v>
          </cell>
          <cell r="W1105">
            <v>15703.569624705884</v>
          </cell>
          <cell r="X1105"/>
          <cell r="Y1105" t="str">
            <v/>
          </cell>
          <cell r="Z1105">
            <v>1247</v>
          </cell>
          <cell r="AA1105">
            <v>0</v>
          </cell>
          <cell r="AB1105">
            <v>0</v>
          </cell>
          <cell r="AC1105">
            <v>0</v>
          </cell>
          <cell r="AD1105">
            <v>0</v>
          </cell>
          <cell r="AE1105"/>
          <cell r="AF1105" t="e">
            <v>#N/A</v>
          </cell>
        </row>
        <row r="1106">
          <cell r="A1106" t="str">
            <v>ACTIVE</v>
          </cell>
          <cell r="B1106" t="str">
            <v>37-1234</v>
          </cell>
          <cell r="C1106">
            <v>28862164</v>
          </cell>
          <cell r="D1106" t="str">
            <v>37-1234</v>
          </cell>
          <cell r="E1106" t="str">
            <v>SDR 26</v>
          </cell>
          <cell r="F1106" t="str">
            <v>27X21 TEE WYE GXGXG SDR26</v>
          </cell>
          <cell r="G1106">
            <v>258.57</v>
          </cell>
          <cell r="H1106">
            <v>117.28528344</v>
          </cell>
          <cell r="I1106">
            <v>1</v>
          </cell>
          <cell r="J1106">
            <v>1</v>
          </cell>
          <cell r="K1106">
            <v>16167.442696470591</v>
          </cell>
          <cell r="L1106">
            <v>1680.4306999999999</v>
          </cell>
          <cell r="M1106" t="str">
            <v>SPECFIT</v>
          </cell>
          <cell r="N1106" t="str">
            <v>(80)8902721</v>
          </cell>
          <cell r="O1106" t="str">
            <v>BOX</v>
          </cell>
          <cell r="P1106" t="str">
            <v>D</v>
          </cell>
          <cell r="Q1106">
            <v>14121.270588235295</v>
          </cell>
          <cell r="R1106">
            <v>15109.759529411765</v>
          </cell>
          <cell r="S1106">
            <v>15109.759529411765</v>
          </cell>
          <cell r="T1106">
            <v>15109.759529411765</v>
          </cell>
          <cell r="U1106">
            <v>16167.442696470591</v>
          </cell>
          <cell r="V1106">
            <v>16167.442696470591</v>
          </cell>
          <cell r="W1106">
            <v>16167.442696470591</v>
          </cell>
          <cell r="X1106"/>
          <cell r="Y1106" t="str">
            <v/>
          </cell>
          <cell r="Z1106">
            <v>1248</v>
          </cell>
          <cell r="AA1106">
            <v>0</v>
          </cell>
          <cell r="AB1106">
            <v>0</v>
          </cell>
          <cell r="AC1106">
            <v>0</v>
          </cell>
          <cell r="AD1106">
            <v>0</v>
          </cell>
          <cell r="AE1106"/>
          <cell r="AF1106" t="e">
            <v>#N/A</v>
          </cell>
        </row>
        <row r="1107">
          <cell r="A1107" t="str">
            <v>ACTIVE</v>
          </cell>
          <cell r="B1107" t="str">
            <v>37-1235</v>
          </cell>
          <cell r="C1107">
            <v>28862172</v>
          </cell>
          <cell r="D1107" t="str">
            <v>37-1235</v>
          </cell>
          <cell r="E1107" t="str">
            <v>SDR 26</v>
          </cell>
          <cell r="F1107" t="str">
            <v>27X24 TEE WYE GXGXG SDR26</v>
          </cell>
          <cell r="G1107">
            <v>303.61500000000001</v>
          </cell>
          <cell r="H1107">
            <v>137.71733508</v>
          </cell>
          <cell r="I1107">
            <v>1</v>
          </cell>
          <cell r="J1107" t="str">
            <v>-</v>
          </cell>
          <cell r="K1107">
            <v>20007.046683529414</v>
          </cell>
          <cell r="L1107">
            <v>2079.5158999999999</v>
          </cell>
          <cell r="M1107" t="str">
            <v>SPECFIT</v>
          </cell>
          <cell r="N1107" t="str">
            <v>(80)8902724</v>
          </cell>
          <cell r="O1107" t="str">
            <v>BOX</v>
          </cell>
          <cell r="P1107" t="str">
            <v>D</v>
          </cell>
          <cell r="Q1107">
            <v>17474.929411764708</v>
          </cell>
          <cell r="R1107">
            <v>18698.174470588237</v>
          </cell>
          <cell r="S1107">
            <v>18698.174470588237</v>
          </cell>
          <cell r="T1107">
            <v>18698.174470588237</v>
          </cell>
          <cell r="U1107">
            <v>20007.046683529414</v>
          </cell>
          <cell r="V1107">
            <v>20007.046683529414</v>
          </cell>
          <cell r="W1107">
            <v>20007.046683529414</v>
          </cell>
          <cell r="X1107"/>
          <cell r="Y1107" t="str">
            <v/>
          </cell>
          <cell r="Z1107">
            <v>1249</v>
          </cell>
          <cell r="AA1107">
            <v>0</v>
          </cell>
          <cell r="AB1107">
            <v>0</v>
          </cell>
          <cell r="AC1107">
            <v>0</v>
          </cell>
          <cell r="AD1107">
            <v>0</v>
          </cell>
          <cell r="AE1107"/>
          <cell r="AF1107" t="e">
            <v>#N/A</v>
          </cell>
        </row>
        <row r="1108">
          <cell r="A1108" t="str">
            <v>ACTIVE</v>
          </cell>
          <cell r="B1108" t="str">
            <v>37-1236</v>
          </cell>
          <cell r="C1108">
            <v>28862180</v>
          </cell>
          <cell r="D1108" t="str">
            <v>37-1236</v>
          </cell>
          <cell r="E1108" t="str">
            <v>SDR 26</v>
          </cell>
          <cell r="F1108" t="str">
            <v>27 TEE WYE GXGXG SDR26</v>
          </cell>
          <cell r="G1108">
            <v>355.68</v>
          </cell>
          <cell r="H1108">
            <v>161.33360256</v>
          </cell>
          <cell r="I1108">
            <v>1</v>
          </cell>
          <cell r="J1108" t="str">
            <v>-</v>
          </cell>
          <cell r="K1108">
            <v>20569.515849411771</v>
          </cell>
          <cell r="L1108">
            <v>2137.9789000000001</v>
          </cell>
          <cell r="M1108" t="str">
            <v>SPECFIT</v>
          </cell>
          <cell r="N1108" t="str">
            <v>(80)89027</v>
          </cell>
          <cell r="O1108" t="str">
            <v>BOX</v>
          </cell>
          <cell r="P1108" t="str">
            <v>D</v>
          </cell>
          <cell r="Q1108">
            <v>17966.211764705884</v>
          </cell>
          <cell r="R1108">
            <v>19223.846588235298</v>
          </cell>
          <cell r="S1108">
            <v>19223.846588235298</v>
          </cell>
          <cell r="T1108">
            <v>19223.846588235298</v>
          </cell>
          <cell r="U1108">
            <v>20569.515849411771</v>
          </cell>
          <cell r="V1108">
            <v>20569.515849411771</v>
          </cell>
          <cell r="W1108">
            <v>20569.515849411771</v>
          </cell>
          <cell r="X1108"/>
          <cell r="Y1108" t="str">
            <v/>
          </cell>
          <cell r="Z1108">
            <v>1250</v>
          </cell>
          <cell r="AA1108">
            <v>0</v>
          </cell>
          <cell r="AB1108">
            <v>0</v>
          </cell>
          <cell r="AC1108">
            <v>0</v>
          </cell>
          <cell r="AD1108">
            <v>0</v>
          </cell>
          <cell r="AE1108"/>
          <cell r="AF1108" t="e">
            <v>#N/A</v>
          </cell>
        </row>
        <row r="1109">
          <cell r="A1109" t="str">
            <v>ACTIVE</v>
          </cell>
          <cell r="B1109" t="str">
            <v>37-1237</v>
          </cell>
          <cell r="C1109">
            <v>28862199</v>
          </cell>
          <cell r="D1109" t="str">
            <v>37-1237</v>
          </cell>
          <cell r="E1109" t="str">
            <v>SDR 26</v>
          </cell>
          <cell r="F1109" t="str">
            <v>30X4 TEE WYE GXGXG SDR26</v>
          </cell>
          <cell r="G1109">
            <v>174.33</v>
          </cell>
          <cell r="H1109">
            <v>79.074693360000012</v>
          </cell>
          <cell r="I1109">
            <v>1</v>
          </cell>
          <cell r="J1109">
            <v>1</v>
          </cell>
          <cell r="K1109">
            <v>12764.39581411765</v>
          </cell>
          <cell r="L1109">
            <v>1326.7201</v>
          </cell>
          <cell r="M1109" t="str">
            <v>SPECFIT</v>
          </cell>
          <cell r="N1109" t="str">
            <v>(80)890304</v>
          </cell>
          <cell r="O1109" t="str">
            <v>BOX</v>
          </cell>
          <cell r="P1109" t="str">
            <v>D</v>
          </cell>
          <cell r="Q1109">
            <v>11148.917647058825</v>
          </cell>
          <cell r="R1109">
            <v>11929.341882352943</v>
          </cell>
          <cell r="S1109">
            <v>11929.341882352943</v>
          </cell>
          <cell r="T1109">
            <v>11929.341882352943</v>
          </cell>
          <cell r="U1109">
            <v>12764.39581411765</v>
          </cell>
          <cell r="V1109">
            <v>12764.39581411765</v>
          </cell>
          <cell r="W1109">
            <v>12764.39581411765</v>
          </cell>
          <cell r="X1109"/>
          <cell r="Y1109" t="str">
            <v/>
          </cell>
          <cell r="Z1109">
            <v>1251</v>
          </cell>
          <cell r="AA1109">
            <v>0</v>
          </cell>
          <cell r="AB1109">
            <v>0</v>
          </cell>
          <cell r="AC1109">
            <v>0</v>
          </cell>
          <cell r="AD1109">
            <v>0</v>
          </cell>
          <cell r="AE1109"/>
          <cell r="AF1109" t="e">
            <v>#N/A</v>
          </cell>
        </row>
        <row r="1110">
          <cell r="A1110" t="str">
            <v>ACTIVE</v>
          </cell>
          <cell r="B1110" t="str">
            <v>37-1238</v>
          </cell>
          <cell r="C1110">
            <v>28862202</v>
          </cell>
          <cell r="D1110" t="str">
            <v>37-1238</v>
          </cell>
          <cell r="E1110" t="str">
            <v>SDR 26</v>
          </cell>
          <cell r="F1110" t="str">
            <v>30X6 TEE WYE GXGXG SDR26</v>
          </cell>
          <cell r="G1110">
            <v>187.2</v>
          </cell>
          <cell r="H1110">
            <v>84.912422399999997</v>
          </cell>
          <cell r="I1110">
            <v>1</v>
          </cell>
          <cell r="J1110">
            <v>1</v>
          </cell>
          <cell r="K1110">
            <v>13097.07681529412</v>
          </cell>
          <cell r="L1110">
            <v>1361.2987000000001</v>
          </cell>
          <cell r="M1110" t="str">
            <v>SPECFIT</v>
          </cell>
          <cell r="N1110" t="str">
            <v>(80)890306</v>
          </cell>
          <cell r="O1110" t="str">
            <v>BOX</v>
          </cell>
          <cell r="P1110" t="str">
            <v>D</v>
          </cell>
          <cell r="Q1110">
            <v>11439.494117647058</v>
          </cell>
          <cell r="R1110">
            <v>12240.258705882354</v>
          </cell>
          <cell r="S1110">
            <v>12240.258705882354</v>
          </cell>
          <cell r="T1110">
            <v>12240.258705882354</v>
          </cell>
          <cell r="U1110">
            <v>13097.07681529412</v>
          </cell>
          <cell r="V1110">
            <v>13097.07681529412</v>
          </cell>
          <cell r="W1110">
            <v>13097.07681529412</v>
          </cell>
          <cell r="X1110"/>
          <cell r="Y1110" t="str">
            <v/>
          </cell>
          <cell r="Z1110">
            <v>1252</v>
          </cell>
          <cell r="AA1110">
            <v>0</v>
          </cell>
          <cell r="AB1110">
            <v>0</v>
          </cell>
          <cell r="AC1110">
            <v>0</v>
          </cell>
          <cell r="AD1110">
            <v>0</v>
          </cell>
          <cell r="AE1110"/>
          <cell r="AF1110" t="e">
            <v>#N/A</v>
          </cell>
        </row>
        <row r="1111">
          <cell r="A1111" t="str">
            <v>ACTIVE</v>
          </cell>
          <cell r="B1111" t="str">
            <v>37-1239</v>
          </cell>
          <cell r="C1111">
            <v>28862210</v>
          </cell>
          <cell r="D1111" t="str">
            <v>37-1239</v>
          </cell>
          <cell r="E1111" t="str">
            <v>SDR 26</v>
          </cell>
          <cell r="F1111" t="str">
            <v>30X8 TEE WYE GXGXG SDR26</v>
          </cell>
          <cell r="G1111">
            <v>241.02</v>
          </cell>
          <cell r="H1111">
            <v>109.32474384</v>
          </cell>
          <cell r="I1111">
            <v>1</v>
          </cell>
          <cell r="J1111">
            <v>1</v>
          </cell>
          <cell r="K1111">
            <v>13403.142258823529</v>
          </cell>
          <cell r="L1111">
            <v>1393.1112000000001</v>
          </cell>
          <cell r="M1111" t="str">
            <v>SPECFIT</v>
          </cell>
          <cell r="N1111" t="str">
            <v>(80)890308</v>
          </cell>
          <cell r="O1111" t="str">
            <v>BOX</v>
          </cell>
          <cell r="P1111" t="str">
            <v>D</v>
          </cell>
          <cell r="Q1111">
            <v>11706.823529411764</v>
          </cell>
          <cell r="R1111">
            <v>12526.301176470588</v>
          </cell>
          <cell r="S1111">
            <v>12526.301176470588</v>
          </cell>
          <cell r="T1111">
            <v>12526.301176470588</v>
          </cell>
          <cell r="U1111">
            <v>13403.142258823529</v>
          </cell>
          <cell r="V1111">
            <v>13403.142258823529</v>
          </cell>
          <cell r="W1111">
            <v>13403.142258823529</v>
          </cell>
          <cell r="X1111"/>
          <cell r="Y1111" t="str">
            <v/>
          </cell>
          <cell r="Z1111">
            <v>1253</v>
          </cell>
          <cell r="AA1111">
            <v>0</v>
          </cell>
          <cell r="AB1111">
            <v>0</v>
          </cell>
          <cell r="AC1111">
            <v>0</v>
          </cell>
          <cell r="AD1111">
            <v>0</v>
          </cell>
          <cell r="AE1111"/>
          <cell r="AF1111" t="e">
            <v>#N/A</v>
          </cell>
        </row>
        <row r="1112">
          <cell r="A1112" t="str">
            <v>ACTIVE</v>
          </cell>
          <cell r="B1112" t="str">
            <v>37-1240</v>
          </cell>
          <cell r="C1112">
            <v>28862229</v>
          </cell>
          <cell r="D1112" t="str">
            <v>37-1240</v>
          </cell>
          <cell r="E1112" t="str">
            <v>SDR 26</v>
          </cell>
          <cell r="F1112" t="str">
            <v>30X10 TEE WYE GXGXG SDR26</v>
          </cell>
          <cell r="G1112">
            <v>250.38</v>
          </cell>
          <cell r="H1112">
            <v>113.57036495999999</v>
          </cell>
          <cell r="I1112">
            <v>1</v>
          </cell>
          <cell r="J1112">
            <v>1</v>
          </cell>
          <cell r="K1112">
            <v>15521.018687058826</v>
          </cell>
          <cell r="L1112">
            <v>1613.2416000000001</v>
          </cell>
          <cell r="M1112" t="str">
            <v>SPECFIT</v>
          </cell>
          <cell r="N1112" t="str">
            <v>(80)8903010</v>
          </cell>
          <cell r="O1112" t="str">
            <v>BOX</v>
          </cell>
          <cell r="P1112" t="str">
            <v>D</v>
          </cell>
          <cell r="Q1112">
            <v>13556.658823529411</v>
          </cell>
          <cell r="R1112">
            <v>14505.624941176471</v>
          </cell>
          <cell r="S1112">
            <v>14505.624941176471</v>
          </cell>
          <cell r="T1112">
            <v>14505.624941176471</v>
          </cell>
          <cell r="U1112">
            <v>15521.018687058826</v>
          </cell>
          <cell r="V1112">
            <v>15521.018687058826</v>
          </cell>
          <cell r="W1112">
            <v>15521.018687058826</v>
          </cell>
          <cell r="X1112"/>
          <cell r="Y1112" t="str">
            <v/>
          </cell>
          <cell r="Z1112">
            <v>1254</v>
          </cell>
          <cell r="AA1112">
            <v>0</v>
          </cell>
          <cell r="AB1112">
            <v>0</v>
          </cell>
          <cell r="AC1112">
            <v>0</v>
          </cell>
          <cell r="AD1112">
            <v>0</v>
          </cell>
          <cell r="AE1112"/>
          <cell r="AF1112" t="e">
            <v>#N/A</v>
          </cell>
        </row>
        <row r="1113">
          <cell r="A1113" t="str">
            <v>ACTIVE</v>
          </cell>
          <cell r="B1113" t="str">
            <v>37-1241</v>
          </cell>
          <cell r="C1113">
            <v>28862237</v>
          </cell>
          <cell r="D1113" t="str">
            <v>37-1241</v>
          </cell>
          <cell r="E1113" t="str">
            <v>SDR 26</v>
          </cell>
          <cell r="F1113" t="str">
            <v>30X12 TEE WYE GXGXG SDR26</v>
          </cell>
          <cell r="G1113">
            <v>266.17500000000001</v>
          </cell>
          <cell r="H1113">
            <v>120.7348506</v>
          </cell>
          <cell r="I1113">
            <v>1</v>
          </cell>
          <cell r="J1113">
            <v>1</v>
          </cell>
          <cell r="K1113">
            <v>16952.049401176475</v>
          </cell>
          <cell r="L1113">
            <v>1761.9818</v>
          </cell>
          <cell r="M1113" t="str">
            <v>SPECFIT</v>
          </cell>
          <cell r="N1113" t="str">
            <v>(80)8903012</v>
          </cell>
          <cell r="O1113" t="str">
            <v>BOX</v>
          </cell>
          <cell r="P1113" t="str">
            <v>D</v>
          </cell>
          <cell r="Q1113">
            <v>14806.576470588236</v>
          </cell>
          <cell r="R1113">
            <v>15843.036823529414</v>
          </cell>
          <cell r="S1113">
            <v>15843.036823529414</v>
          </cell>
          <cell r="T1113">
            <v>15843.036823529414</v>
          </cell>
          <cell r="U1113">
            <v>16952.049401176475</v>
          </cell>
          <cell r="V1113">
            <v>16952.049401176475</v>
          </cell>
          <cell r="W1113">
            <v>16952.049401176475</v>
          </cell>
          <cell r="X1113"/>
          <cell r="Y1113" t="str">
            <v/>
          </cell>
          <cell r="Z1113">
            <v>1255</v>
          </cell>
          <cell r="AA1113">
            <v>0</v>
          </cell>
          <cell r="AB1113">
            <v>0</v>
          </cell>
          <cell r="AC1113">
            <v>0</v>
          </cell>
          <cell r="AD1113">
            <v>0</v>
          </cell>
          <cell r="AE1113"/>
          <cell r="AF1113" t="e">
            <v>#N/A</v>
          </cell>
        </row>
        <row r="1114">
          <cell r="A1114" t="str">
            <v>ACTIVE</v>
          </cell>
          <cell r="B1114" t="str">
            <v>37-1242</v>
          </cell>
          <cell r="C1114">
            <v>28862245</v>
          </cell>
          <cell r="D1114" t="str">
            <v>37-1242</v>
          </cell>
          <cell r="E1114" t="str">
            <v>SDR 26</v>
          </cell>
          <cell r="F1114" t="str">
            <v>30X15 TEE WYE GXGXG SDR26</v>
          </cell>
          <cell r="G1114">
            <v>277.875</v>
          </cell>
          <cell r="H1114">
            <v>126.041877</v>
          </cell>
          <cell r="I1114">
            <v>1</v>
          </cell>
          <cell r="J1114" t="str">
            <v>-</v>
          </cell>
          <cell r="K1114">
            <v>19148.196581176475</v>
          </cell>
          <cell r="L1114">
            <v>1990.2476999999999</v>
          </cell>
          <cell r="M1114" t="str">
            <v>SPECFIT</v>
          </cell>
          <cell r="N1114" t="str">
            <v>(80)8903015</v>
          </cell>
          <cell r="O1114" t="str">
            <v>BOX</v>
          </cell>
          <cell r="P1114" t="str">
            <v>D</v>
          </cell>
          <cell r="Q1114">
            <v>16724.776470588236</v>
          </cell>
          <cell r="R1114">
            <v>17895.510823529414</v>
          </cell>
          <cell r="S1114">
            <v>17895.510823529414</v>
          </cell>
          <cell r="T1114">
            <v>17895.510823529414</v>
          </cell>
          <cell r="U1114">
            <v>19148.196581176475</v>
          </cell>
          <cell r="V1114">
            <v>19148.196581176475</v>
          </cell>
          <cell r="W1114">
            <v>19148.196581176475</v>
          </cell>
          <cell r="X1114"/>
          <cell r="Y1114" t="str">
            <v/>
          </cell>
          <cell r="Z1114">
            <v>1256</v>
          </cell>
          <cell r="AA1114">
            <v>0</v>
          </cell>
          <cell r="AB1114">
            <v>0</v>
          </cell>
          <cell r="AC1114">
            <v>0</v>
          </cell>
          <cell r="AD1114">
            <v>0</v>
          </cell>
          <cell r="AE1114"/>
          <cell r="AF1114" t="e">
            <v>#N/A</v>
          </cell>
        </row>
        <row r="1115">
          <cell r="A1115" t="str">
            <v>ACTIVE</v>
          </cell>
          <cell r="B1115" t="str">
            <v>37-1243</v>
          </cell>
          <cell r="C1115">
            <v>28862253</v>
          </cell>
          <cell r="D1115" t="str">
            <v>37-1243</v>
          </cell>
          <cell r="E1115" t="str">
            <v>SDR 26</v>
          </cell>
          <cell r="F1115" t="str">
            <v>30X18 TEE WYE GXGXG SDR26</v>
          </cell>
          <cell r="G1115">
            <v>336.96</v>
          </cell>
          <cell r="H1115">
            <v>152.84236031999998</v>
          </cell>
          <cell r="I1115">
            <v>1</v>
          </cell>
          <cell r="J1115" t="str">
            <v>-</v>
          </cell>
          <cell r="K1115">
            <v>19629.458663529418</v>
          </cell>
          <cell r="L1115">
            <v>2040.2697000000001</v>
          </cell>
          <cell r="M1115" t="str">
            <v>SPECFIT</v>
          </cell>
          <cell r="N1115" t="str">
            <v>(80)8903018</v>
          </cell>
          <cell r="O1115" t="str">
            <v>BOX</v>
          </cell>
          <cell r="P1115" t="str">
            <v>D</v>
          </cell>
          <cell r="Q1115">
            <v>17145.129411764708</v>
          </cell>
          <cell r="R1115">
            <v>18345.288470588239</v>
          </cell>
          <cell r="S1115">
            <v>18345.288470588239</v>
          </cell>
          <cell r="T1115">
            <v>18345.288470588239</v>
          </cell>
          <cell r="U1115">
            <v>19629.458663529418</v>
          </cell>
          <cell r="V1115">
            <v>19629.458663529418</v>
          </cell>
          <cell r="W1115">
            <v>19629.458663529418</v>
          </cell>
          <cell r="X1115"/>
          <cell r="Y1115" t="str">
            <v/>
          </cell>
          <cell r="Z1115">
            <v>1257</v>
          </cell>
          <cell r="AA1115">
            <v>0</v>
          </cell>
          <cell r="AB1115">
            <v>0</v>
          </cell>
          <cell r="AC1115">
            <v>0</v>
          </cell>
          <cell r="AD1115">
            <v>0</v>
          </cell>
          <cell r="AE1115"/>
          <cell r="AF1115" t="e">
            <v>#N/A</v>
          </cell>
        </row>
        <row r="1116">
          <cell r="A1116" t="str">
            <v>ACTIVE</v>
          </cell>
          <cell r="B1116" t="str">
            <v>37-1244</v>
          </cell>
          <cell r="C1116">
            <v>28862261</v>
          </cell>
          <cell r="D1116" t="str">
            <v>37-1244</v>
          </cell>
          <cell r="E1116" t="str">
            <v>SDR 26</v>
          </cell>
          <cell r="F1116" t="str">
            <v>30X21 TEE WYE GXGXG SDR26</v>
          </cell>
          <cell r="G1116">
            <v>378.495</v>
          </cell>
          <cell r="H1116">
            <v>171.68230403999999</v>
          </cell>
          <cell r="I1116">
            <v>1</v>
          </cell>
          <cell r="J1116" t="str">
            <v>-</v>
          </cell>
          <cell r="K1116">
            <v>20209.303370588237</v>
          </cell>
          <cell r="L1116">
            <v>2100.5378999999998</v>
          </cell>
          <cell r="M1116" t="str">
            <v>SPECFIT</v>
          </cell>
          <cell r="N1116" t="str">
            <v>(80)8903021</v>
          </cell>
          <cell r="O1116" t="str">
            <v>BOX</v>
          </cell>
          <cell r="P1116" t="str">
            <v>D</v>
          </cell>
          <cell r="Q1116">
            <v>17651.588235294119</v>
          </cell>
          <cell r="R1116">
            <v>18887.199411764708</v>
          </cell>
          <cell r="S1116">
            <v>18887.199411764708</v>
          </cell>
          <cell r="T1116">
            <v>18887.199411764708</v>
          </cell>
          <cell r="U1116">
            <v>20209.303370588237</v>
          </cell>
          <cell r="V1116">
            <v>20209.303370588237</v>
          </cell>
          <cell r="W1116">
            <v>20209.303370588237</v>
          </cell>
          <cell r="X1116"/>
          <cell r="Y1116" t="str">
            <v/>
          </cell>
          <cell r="Z1116">
            <v>1258</v>
          </cell>
          <cell r="AA1116">
            <v>0</v>
          </cell>
          <cell r="AB1116">
            <v>0</v>
          </cell>
          <cell r="AC1116">
            <v>0</v>
          </cell>
          <cell r="AD1116">
            <v>0</v>
          </cell>
          <cell r="AE1116"/>
          <cell r="AF1116" t="e">
            <v>#N/A</v>
          </cell>
        </row>
        <row r="1117">
          <cell r="A1117" t="str">
            <v>ACTIVE</v>
          </cell>
          <cell r="B1117" t="str">
            <v>37-1245</v>
          </cell>
          <cell r="C1117">
            <v>28862270</v>
          </cell>
          <cell r="D1117" t="str">
            <v>37-1245</v>
          </cell>
          <cell r="E1117" t="str">
            <v>SDR 26</v>
          </cell>
          <cell r="F1117" t="str">
            <v>30X24 TEE WYE GXGXG SDR26</v>
          </cell>
          <cell r="G1117">
            <v>423.54</v>
          </cell>
          <cell r="H1117">
            <v>192.11435568000002</v>
          </cell>
          <cell r="I1117">
            <v>1</v>
          </cell>
          <cell r="J1117" t="str">
            <v>-</v>
          </cell>
          <cell r="K1117">
            <v>25008.804987058833</v>
          </cell>
          <cell r="L1117">
            <v>2599.3948999999998</v>
          </cell>
          <cell r="M1117" t="str">
            <v>SPECFIT</v>
          </cell>
          <cell r="N1117" t="str">
            <v>(80)8903024</v>
          </cell>
          <cell r="O1117" t="str">
            <v>BOX</v>
          </cell>
          <cell r="P1117" t="str">
            <v>D</v>
          </cell>
          <cell r="Q1117">
            <v>21843.658823529415</v>
          </cell>
          <cell r="R1117">
            <v>23372.714941176477</v>
          </cell>
          <cell r="S1117">
            <v>23372.714941176477</v>
          </cell>
          <cell r="T1117">
            <v>23372.714941176477</v>
          </cell>
          <cell r="U1117">
            <v>25008.804987058833</v>
          </cell>
          <cell r="V1117">
            <v>25008.804987058833</v>
          </cell>
          <cell r="W1117">
            <v>25008.804987058833</v>
          </cell>
          <cell r="X1117"/>
          <cell r="Y1117" t="str">
            <v/>
          </cell>
          <cell r="Z1117">
            <v>1259</v>
          </cell>
          <cell r="AA1117">
            <v>0</v>
          </cell>
          <cell r="AB1117">
            <v>0</v>
          </cell>
          <cell r="AC1117">
            <v>0</v>
          </cell>
          <cell r="AD1117">
            <v>0</v>
          </cell>
          <cell r="AE1117"/>
          <cell r="AF1117" t="e">
            <v>#N/A</v>
          </cell>
        </row>
        <row r="1118">
          <cell r="A1118" t="str">
            <v>ACTIVE</v>
          </cell>
          <cell r="B1118" t="str">
            <v>37-1246</v>
          </cell>
          <cell r="C1118">
            <v>28862288</v>
          </cell>
          <cell r="D1118" t="str">
            <v>37-1246</v>
          </cell>
          <cell r="E1118" t="str">
            <v>SDR 26</v>
          </cell>
          <cell r="F1118" t="str">
            <v>30X27 TEE WYE GXGXG SDR26</v>
          </cell>
          <cell r="G1118">
            <v>462.73500000000001</v>
          </cell>
          <cell r="H1118">
            <v>209.89289411999999</v>
          </cell>
          <cell r="I1118">
            <v>1</v>
          </cell>
          <cell r="J1118" t="str">
            <v>-</v>
          </cell>
          <cell r="K1118">
            <v>31260.982662352941</v>
          </cell>
          <cell r="L1118">
            <v>3249.2417999999998</v>
          </cell>
          <cell r="M1118" t="str">
            <v>SPECFIT</v>
          </cell>
          <cell r="N1118" t="str">
            <v>(80)8903027</v>
          </cell>
          <cell r="O1118" t="str">
            <v>BOX</v>
          </cell>
          <cell r="P1118" t="str">
            <v>D</v>
          </cell>
          <cell r="Q1118">
            <v>27304.552941176469</v>
          </cell>
          <cell r="R1118">
            <v>29215.871647058822</v>
          </cell>
          <cell r="S1118">
            <v>29215.871647058822</v>
          </cell>
          <cell r="T1118">
            <v>29215.871647058822</v>
          </cell>
          <cell r="U1118">
            <v>31260.982662352941</v>
          </cell>
          <cell r="V1118">
            <v>31260.982662352941</v>
          </cell>
          <cell r="W1118">
            <v>31260.982662352941</v>
          </cell>
          <cell r="X1118"/>
          <cell r="Y1118" t="str">
            <v/>
          </cell>
          <cell r="Z1118">
            <v>1260</v>
          </cell>
          <cell r="AA1118">
            <v>0</v>
          </cell>
          <cell r="AB1118">
            <v>0</v>
          </cell>
          <cell r="AC1118">
            <v>0</v>
          </cell>
          <cell r="AD1118">
            <v>0</v>
          </cell>
          <cell r="AE1118"/>
          <cell r="AF1118" t="e">
            <v>#N/A</v>
          </cell>
        </row>
        <row r="1119">
          <cell r="A1119" t="str">
            <v>ACTIVE</v>
          </cell>
          <cell r="B1119" t="str">
            <v>37-1247</v>
          </cell>
          <cell r="C1119">
            <v>28862296</v>
          </cell>
          <cell r="D1119" t="str">
            <v>37-1247</v>
          </cell>
          <cell r="E1119" t="str">
            <v>SDR 26</v>
          </cell>
          <cell r="F1119" t="str">
            <v>30 TEE WYE GXGXG SDR26</v>
          </cell>
          <cell r="G1119">
            <v>600.79499999999996</v>
          </cell>
          <cell r="H1119">
            <v>272.51580564</v>
          </cell>
          <cell r="I1119">
            <v>1</v>
          </cell>
          <cell r="J1119" t="str">
            <v>-</v>
          </cell>
          <cell r="K1119">
            <v>39076.231695294118</v>
          </cell>
          <cell r="L1119">
            <v>4061.5522000000001</v>
          </cell>
          <cell r="M1119" t="str">
            <v>SPECFIT</v>
          </cell>
          <cell r="N1119" t="str">
            <v>(80)89030</v>
          </cell>
          <cell r="O1119" t="str">
            <v>BOX</v>
          </cell>
          <cell r="P1119" t="str">
            <v>D</v>
          </cell>
          <cell r="Q1119">
            <v>34130.694117647057</v>
          </cell>
          <cell r="R1119">
            <v>36519.842705882351</v>
          </cell>
          <cell r="S1119">
            <v>36519.842705882351</v>
          </cell>
          <cell r="T1119">
            <v>36519.842705882351</v>
          </cell>
          <cell r="U1119">
            <v>39076.231695294118</v>
          </cell>
          <cell r="V1119">
            <v>39076.231695294118</v>
          </cell>
          <cell r="W1119">
            <v>39076.231695294118</v>
          </cell>
          <cell r="X1119"/>
          <cell r="Y1119" t="str">
            <v/>
          </cell>
          <cell r="Z1119">
            <v>1261</v>
          </cell>
          <cell r="AA1119">
            <v>0</v>
          </cell>
          <cell r="AB1119">
            <v>0</v>
          </cell>
          <cell r="AC1119">
            <v>0</v>
          </cell>
          <cell r="AD1119">
            <v>0</v>
          </cell>
          <cell r="AE1119"/>
          <cell r="AF1119" t="e">
            <v>#N/A</v>
          </cell>
        </row>
        <row r="1120">
          <cell r="A1120" t="str">
            <v>ACTIVE</v>
          </cell>
          <cell r="B1120" t="str">
            <v>37-1248</v>
          </cell>
          <cell r="C1120">
            <v>28862300</v>
          </cell>
          <cell r="D1120" t="str">
            <v>37-1248</v>
          </cell>
          <cell r="E1120" t="str">
            <v>SDR 26</v>
          </cell>
          <cell r="F1120" t="str">
            <v>36X4 TEE WYE GXGXG SDR26</v>
          </cell>
          <cell r="G1120">
            <v>293.08499999999998</v>
          </cell>
          <cell r="H1120">
            <v>132.94101132</v>
          </cell>
          <cell r="I1120">
            <v>1</v>
          </cell>
          <cell r="J1120" t="str">
            <v>-</v>
          </cell>
          <cell r="K1120">
            <v>15955.488032941179</v>
          </cell>
          <cell r="L1120">
            <v>1658.3996999999999</v>
          </cell>
          <cell r="M1120" t="str">
            <v>SPECFIT</v>
          </cell>
          <cell r="N1120" t="str">
            <v>(80)890364</v>
          </cell>
          <cell r="O1120" t="str">
            <v>BOX</v>
          </cell>
          <cell r="P1120" t="str">
            <v>D</v>
          </cell>
          <cell r="Q1120">
            <v>13936.141176470588</v>
          </cell>
          <cell r="R1120">
            <v>14911.671058823531</v>
          </cell>
          <cell r="S1120">
            <v>14911.671058823531</v>
          </cell>
          <cell r="T1120">
            <v>14911.671058823531</v>
          </cell>
          <cell r="U1120">
            <v>15955.488032941179</v>
          </cell>
          <cell r="V1120">
            <v>15955.488032941179</v>
          </cell>
          <cell r="W1120">
            <v>15955.488032941179</v>
          </cell>
          <cell r="X1120"/>
          <cell r="Y1120" t="str">
            <v/>
          </cell>
          <cell r="Z1120">
            <v>1262</v>
          </cell>
          <cell r="AA1120">
            <v>0</v>
          </cell>
          <cell r="AB1120">
            <v>0</v>
          </cell>
          <cell r="AC1120">
            <v>0</v>
          </cell>
          <cell r="AD1120">
            <v>0</v>
          </cell>
          <cell r="AE1120"/>
          <cell r="AF1120" t="e">
            <v>#N/A</v>
          </cell>
        </row>
        <row r="1121">
          <cell r="A1121" t="str">
            <v>ACTIVE</v>
          </cell>
          <cell r="B1121" t="str">
            <v>37-1249</v>
          </cell>
          <cell r="C1121">
            <v>28862318</v>
          </cell>
          <cell r="D1121" t="str">
            <v>37-1249</v>
          </cell>
          <cell r="E1121" t="str">
            <v>SDR 26</v>
          </cell>
          <cell r="F1121" t="str">
            <v>36X6 TEE WYE GXGXG SDR26</v>
          </cell>
          <cell r="G1121">
            <v>309.46499999999997</v>
          </cell>
          <cell r="H1121">
            <v>140.37084827999999</v>
          </cell>
          <cell r="I1121">
            <v>1</v>
          </cell>
          <cell r="J1121" t="str">
            <v>-</v>
          </cell>
          <cell r="K1121">
            <v>16371.329182352945</v>
          </cell>
          <cell r="L1121">
            <v>1701.6229000000001</v>
          </cell>
          <cell r="M1121" t="str">
            <v>SPECFIT</v>
          </cell>
          <cell r="N1121" t="str">
            <v>(80)890366</v>
          </cell>
          <cell r="O1121" t="str">
            <v>BOX</v>
          </cell>
          <cell r="P1121" t="str">
            <v>D</v>
          </cell>
          <cell r="Q1121">
            <v>14299.352941176472</v>
          </cell>
          <cell r="R1121">
            <v>15300.307647058826</v>
          </cell>
          <cell r="S1121">
            <v>15300.307647058826</v>
          </cell>
          <cell r="T1121">
            <v>15300.307647058826</v>
          </cell>
          <cell r="U1121">
            <v>16371.329182352945</v>
          </cell>
          <cell r="V1121">
            <v>16371.329182352945</v>
          </cell>
          <cell r="W1121">
            <v>16371.329182352945</v>
          </cell>
          <cell r="X1121"/>
          <cell r="Y1121" t="str">
            <v/>
          </cell>
          <cell r="Z1121">
            <v>1263</v>
          </cell>
          <cell r="AA1121">
            <v>0</v>
          </cell>
          <cell r="AB1121">
            <v>0</v>
          </cell>
          <cell r="AC1121">
            <v>0</v>
          </cell>
          <cell r="AD1121">
            <v>0</v>
          </cell>
          <cell r="AE1121"/>
          <cell r="AF1121" t="e">
            <v>#N/A</v>
          </cell>
        </row>
        <row r="1122">
          <cell r="A1122" t="str">
            <v>ACTIVE</v>
          </cell>
          <cell r="B1122" t="str">
            <v>37-1250</v>
          </cell>
          <cell r="C1122">
            <v>28862326</v>
          </cell>
          <cell r="D1122" t="str">
            <v>37-1250</v>
          </cell>
          <cell r="E1122" t="str">
            <v>SDR 26</v>
          </cell>
          <cell r="F1122" t="str">
            <v>36X8 TEE WYE GXGXG SDR26</v>
          </cell>
          <cell r="G1122">
            <v>325.84500000000003</v>
          </cell>
          <cell r="H1122">
            <v>147.80068524000001</v>
          </cell>
          <cell r="I1122">
            <v>1</v>
          </cell>
          <cell r="J1122" t="str">
            <v>-</v>
          </cell>
          <cell r="K1122">
            <v>16753.927823529415</v>
          </cell>
          <cell r="L1122">
            <v>1741.3894</v>
          </cell>
          <cell r="M1122" t="str">
            <v>SPECFIT</v>
          </cell>
          <cell r="N1122" t="str">
            <v>(80)890368</v>
          </cell>
          <cell r="O1122" t="str">
            <v>BOX</v>
          </cell>
          <cell r="P1122" t="str">
            <v>D</v>
          </cell>
          <cell r="Q1122">
            <v>14633.529411764706</v>
          </cell>
          <cell r="R1122">
            <v>15657.876470588237</v>
          </cell>
          <cell r="S1122">
            <v>15657.876470588237</v>
          </cell>
          <cell r="T1122">
            <v>15657.876470588237</v>
          </cell>
          <cell r="U1122">
            <v>16753.927823529415</v>
          </cell>
          <cell r="V1122">
            <v>16753.927823529415</v>
          </cell>
          <cell r="W1122">
            <v>16753.927823529415</v>
          </cell>
          <cell r="X1122"/>
          <cell r="Y1122" t="str">
            <v/>
          </cell>
          <cell r="Z1122">
            <v>1264</v>
          </cell>
          <cell r="AA1122">
            <v>0</v>
          </cell>
          <cell r="AB1122">
            <v>0</v>
          </cell>
          <cell r="AC1122">
            <v>0</v>
          </cell>
          <cell r="AD1122">
            <v>0</v>
          </cell>
          <cell r="AE1122"/>
          <cell r="AF1122" t="e">
            <v>#N/A</v>
          </cell>
        </row>
        <row r="1123">
          <cell r="A1123" t="str">
            <v>ACTIVE</v>
          </cell>
          <cell r="B1123" t="str">
            <v>37-1251</v>
          </cell>
          <cell r="C1123">
            <v>28862334</v>
          </cell>
          <cell r="D1123" t="str">
            <v>37-1251</v>
          </cell>
          <cell r="E1123" t="str">
            <v>SDR 26</v>
          </cell>
          <cell r="F1123" t="str">
            <v>36X10 TEE WYE GXGXG SDR26</v>
          </cell>
          <cell r="G1123">
            <v>343.98</v>
          </cell>
          <cell r="H1123">
            <v>156.02657616000002</v>
          </cell>
          <cell r="I1123">
            <v>1</v>
          </cell>
          <cell r="J1123" t="str">
            <v>-</v>
          </cell>
          <cell r="K1123">
            <v>19401.246420000003</v>
          </cell>
          <cell r="L1123">
            <v>2016.5500999999999</v>
          </cell>
          <cell r="M1123" t="str">
            <v>SPECFIT</v>
          </cell>
          <cell r="N1123" t="str">
            <v>(80)8903610</v>
          </cell>
          <cell r="O1123" t="str">
            <v>BOX</v>
          </cell>
          <cell r="P1123" t="str">
            <v>D</v>
          </cell>
          <cell r="Q1123">
            <v>16945.8</v>
          </cell>
          <cell r="R1123">
            <v>18132.006000000001</v>
          </cell>
          <cell r="S1123">
            <v>18132.006000000001</v>
          </cell>
          <cell r="T1123">
            <v>18132.006000000001</v>
          </cell>
          <cell r="U1123">
            <v>19401.246420000003</v>
          </cell>
          <cell r="V1123">
            <v>19401.246420000003</v>
          </cell>
          <cell r="W1123">
            <v>19401.246420000003</v>
          </cell>
          <cell r="X1123"/>
          <cell r="Y1123" t="str">
            <v/>
          </cell>
          <cell r="Z1123">
            <v>1265</v>
          </cell>
          <cell r="AA1123">
            <v>0</v>
          </cell>
          <cell r="AB1123">
            <v>0</v>
          </cell>
          <cell r="AC1123">
            <v>0</v>
          </cell>
          <cell r="AD1123">
            <v>0</v>
          </cell>
          <cell r="AE1123"/>
          <cell r="AF1123" t="e">
            <v>#N/A</v>
          </cell>
        </row>
        <row r="1124">
          <cell r="A1124" t="str">
            <v>ACTIVE</v>
          </cell>
          <cell r="B1124" t="str">
            <v>37-1252</v>
          </cell>
          <cell r="C1124">
            <v>28862342</v>
          </cell>
          <cell r="D1124" t="str">
            <v>37-1252</v>
          </cell>
          <cell r="E1124" t="str">
            <v>SDR 26</v>
          </cell>
          <cell r="F1124" t="str">
            <v>36X12 TEE WYE GXGXG SDR26</v>
          </cell>
          <cell r="G1124">
            <v>365.625</v>
          </cell>
          <cell r="H1124">
            <v>165.84457499999999</v>
          </cell>
          <cell r="I1124">
            <v>1</v>
          </cell>
          <cell r="J1124" t="str">
            <v>-</v>
          </cell>
          <cell r="K1124">
            <v>21190.051649411769</v>
          </cell>
          <cell r="L1124">
            <v>2202.4758999999999</v>
          </cell>
          <cell r="M1124" t="str">
            <v>SPECFIT</v>
          </cell>
          <cell r="N1124" t="str">
            <v>(80)8903612</v>
          </cell>
          <cell r="O1124" t="str">
            <v>BOX</v>
          </cell>
          <cell r="P1124" t="str">
            <v>D</v>
          </cell>
          <cell r="Q1124">
            <v>18508.211764705884</v>
          </cell>
          <cell r="R1124">
            <v>19803.786588235296</v>
          </cell>
          <cell r="S1124">
            <v>19803.786588235296</v>
          </cell>
          <cell r="T1124">
            <v>19803.786588235296</v>
          </cell>
          <cell r="U1124">
            <v>21190.051649411769</v>
          </cell>
          <cell r="V1124">
            <v>21190.051649411769</v>
          </cell>
          <cell r="W1124">
            <v>21190.051649411769</v>
          </cell>
          <cell r="X1124"/>
          <cell r="Y1124" t="str">
            <v/>
          </cell>
          <cell r="Z1124">
            <v>1266</v>
          </cell>
          <cell r="AA1124">
            <v>0</v>
          </cell>
          <cell r="AB1124">
            <v>0</v>
          </cell>
          <cell r="AC1124">
            <v>0</v>
          </cell>
          <cell r="AD1124">
            <v>0</v>
          </cell>
          <cell r="AE1124"/>
          <cell r="AF1124" t="e">
            <v>#N/A</v>
          </cell>
        </row>
        <row r="1125">
          <cell r="A1125" t="str">
            <v>ACTIVE</v>
          </cell>
          <cell r="B1125" t="str">
            <v>37-1253</v>
          </cell>
          <cell r="C1125">
            <v>28862350</v>
          </cell>
          <cell r="D1125" t="str">
            <v>37-1253</v>
          </cell>
          <cell r="E1125" t="str">
            <v>SDR 26</v>
          </cell>
          <cell r="F1125" t="str">
            <v>36X15 TEE WYE GXGXG SDR26</v>
          </cell>
          <cell r="G1125">
            <v>396.63</v>
          </cell>
          <cell r="H1125">
            <v>179.90819496</v>
          </cell>
          <cell r="I1125">
            <v>1</v>
          </cell>
          <cell r="J1125" t="str">
            <v>-</v>
          </cell>
          <cell r="K1125">
            <v>23935.265930588237</v>
          </cell>
          <cell r="L1125">
            <v>2487.8123999999998</v>
          </cell>
          <cell r="M1125" t="str">
            <v>SPECFIT</v>
          </cell>
          <cell r="N1125" t="str">
            <v>(80)8903615</v>
          </cell>
          <cell r="O1125" t="str">
            <v>BOX</v>
          </cell>
          <cell r="P1125" t="str">
            <v>D</v>
          </cell>
          <cell r="Q1125">
            <v>20905.988235294117</v>
          </cell>
          <cell r="R1125">
            <v>22369.407411764707</v>
          </cell>
          <cell r="S1125">
            <v>22369.407411764707</v>
          </cell>
          <cell r="T1125">
            <v>22369.407411764707</v>
          </cell>
          <cell r="U1125">
            <v>23935.265930588237</v>
          </cell>
          <cell r="V1125">
            <v>23935.265930588237</v>
          </cell>
          <cell r="W1125">
            <v>23935.265930588237</v>
          </cell>
          <cell r="X1125"/>
          <cell r="Y1125" t="str">
            <v/>
          </cell>
          <cell r="Z1125">
            <v>1267</v>
          </cell>
          <cell r="AA1125">
            <v>0</v>
          </cell>
          <cell r="AB1125">
            <v>0</v>
          </cell>
          <cell r="AC1125">
            <v>0</v>
          </cell>
          <cell r="AD1125">
            <v>0</v>
          </cell>
          <cell r="AE1125"/>
          <cell r="AF1125" t="e">
            <v>#N/A</v>
          </cell>
        </row>
        <row r="1126">
          <cell r="A1126" t="str">
            <v>ACTIVE</v>
          </cell>
          <cell r="B1126" t="str">
            <v>37-1254</v>
          </cell>
          <cell r="C1126">
            <v>28862369</v>
          </cell>
          <cell r="D1126" t="str">
            <v>37-1254</v>
          </cell>
          <cell r="E1126" t="str">
            <v>SDR 26</v>
          </cell>
          <cell r="F1126" t="str">
            <v>36X18 TEE WYE GXGXG SDR26</v>
          </cell>
          <cell r="G1126">
            <v>452.79</v>
          </cell>
          <cell r="H1126">
            <v>205.38192168</v>
          </cell>
          <cell r="I1126">
            <v>1</v>
          </cell>
          <cell r="J1126" t="str">
            <v>-</v>
          </cell>
          <cell r="K1126">
            <v>24536.823329411767</v>
          </cell>
          <cell r="L1126">
            <v>2550.3375999999998</v>
          </cell>
          <cell r="M1126" t="str">
            <v>SPECFIT</v>
          </cell>
          <cell r="N1126" t="str">
            <v>(80)8903618</v>
          </cell>
          <cell r="O1126" t="str">
            <v>BOX</v>
          </cell>
          <cell r="P1126" t="str">
            <v>D</v>
          </cell>
          <cell r="Q1126">
            <v>21431.411764705885</v>
          </cell>
          <cell r="R1126">
            <v>22931.610588235297</v>
          </cell>
          <cell r="S1126">
            <v>22931.610588235297</v>
          </cell>
          <cell r="T1126">
            <v>22931.610588235297</v>
          </cell>
          <cell r="U1126">
            <v>24536.823329411767</v>
          </cell>
          <cell r="V1126">
            <v>24536.823329411767</v>
          </cell>
          <cell r="W1126">
            <v>24536.823329411767</v>
          </cell>
          <cell r="X1126"/>
          <cell r="Y1126" t="str">
            <v/>
          </cell>
          <cell r="Z1126">
            <v>1268</v>
          </cell>
          <cell r="AA1126">
            <v>0</v>
          </cell>
          <cell r="AB1126">
            <v>0</v>
          </cell>
          <cell r="AC1126">
            <v>0</v>
          </cell>
          <cell r="AD1126">
            <v>0</v>
          </cell>
          <cell r="AE1126"/>
          <cell r="AF1126" t="e">
            <v>#N/A</v>
          </cell>
        </row>
        <row r="1127">
          <cell r="A1127" t="str">
            <v>ACTIVE</v>
          </cell>
          <cell r="B1127" t="str">
            <v>37-1255</v>
          </cell>
          <cell r="C1127">
            <v>28862377</v>
          </cell>
          <cell r="D1127" t="str">
            <v>37-1255</v>
          </cell>
          <cell r="E1127" t="str">
            <v>SDR 26</v>
          </cell>
          <cell r="F1127" t="str">
            <v>36X21 TEE WYE GXGXG SDR26</v>
          </cell>
          <cell r="G1127">
            <v>496.66500000000002</v>
          </cell>
          <cell r="H1127">
            <v>225.28327068000002</v>
          </cell>
          <cell r="I1127">
            <v>1</v>
          </cell>
          <cell r="J1127" t="str">
            <v>-</v>
          </cell>
          <cell r="K1127">
            <v>25261.625845882358</v>
          </cell>
          <cell r="L1127">
            <v>2625.6732000000002</v>
          </cell>
          <cell r="M1127" t="str">
            <v>SPECFIT</v>
          </cell>
          <cell r="N1127" t="str">
            <v>(80)8903621</v>
          </cell>
          <cell r="O1127" t="str">
            <v>BOX</v>
          </cell>
          <cell r="P1127" t="str">
            <v>D</v>
          </cell>
          <cell r="Q1127">
            <v>22064.482352941177</v>
          </cell>
          <cell r="R1127">
            <v>23608.996117647061</v>
          </cell>
          <cell r="S1127">
            <v>23608.996117647061</v>
          </cell>
          <cell r="T1127">
            <v>23608.996117647061</v>
          </cell>
          <cell r="U1127">
            <v>25261.625845882358</v>
          </cell>
          <cell r="V1127">
            <v>25261.625845882358</v>
          </cell>
          <cell r="W1127">
            <v>25261.625845882358</v>
          </cell>
          <cell r="X1127"/>
          <cell r="Y1127" t="str">
            <v/>
          </cell>
          <cell r="Z1127">
            <v>1269</v>
          </cell>
          <cell r="AA1127">
            <v>0</v>
          </cell>
          <cell r="AB1127">
            <v>0</v>
          </cell>
          <cell r="AC1127">
            <v>0</v>
          </cell>
          <cell r="AD1127">
            <v>0</v>
          </cell>
          <cell r="AE1127"/>
          <cell r="AF1127" t="e">
            <v>#N/A</v>
          </cell>
        </row>
        <row r="1128">
          <cell r="A1128" t="str">
            <v>ACTIVE</v>
          </cell>
          <cell r="B1128" t="str">
            <v>37-1256</v>
          </cell>
          <cell r="C1128">
            <v>28862385</v>
          </cell>
          <cell r="D1128" t="str">
            <v>37-1256</v>
          </cell>
          <cell r="E1128" t="str">
            <v>SDR 26</v>
          </cell>
          <cell r="F1128" t="str">
            <v>36X24 TEE WYE GXGXG SDR26</v>
          </cell>
          <cell r="G1128">
            <v>556.33500000000004</v>
          </cell>
          <cell r="H1128">
            <v>252.34910532000001</v>
          </cell>
          <cell r="I1128">
            <v>1</v>
          </cell>
          <cell r="J1128" t="str">
            <v>-</v>
          </cell>
          <cell r="K1128">
            <v>31260.982662352941</v>
          </cell>
          <cell r="L1128">
            <v>3249.2417999999998</v>
          </cell>
          <cell r="M1128" t="str">
            <v>SPECFIT</v>
          </cell>
          <cell r="N1128" t="str">
            <v>(80)8903624</v>
          </cell>
          <cell r="O1128" t="str">
            <v>BOX</v>
          </cell>
          <cell r="P1128" t="str">
            <v>D</v>
          </cell>
          <cell r="Q1128">
            <v>27304.552941176469</v>
          </cell>
          <cell r="R1128">
            <v>29215.871647058822</v>
          </cell>
          <cell r="S1128">
            <v>29215.871647058822</v>
          </cell>
          <cell r="T1128">
            <v>29215.871647058822</v>
          </cell>
          <cell r="U1128">
            <v>31260.982662352941</v>
          </cell>
          <cell r="V1128">
            <v>31260.982662352941</v>
          </cell>
          <cell r="W1128">
            <v>31260.982662352941</v>
          </cell>
          <cell r="X1128"/>
          <cell r="Y1128" t="str">
            <v/>
          </cell>
          <cell r="Z1128">
            <v>1270</v>
          </cell>
          <cell r="AA1128">
            <v>0</v>
          </cell>
          <cell r="AB1128">
            <v>0</v>
          </cell>
          <cell r="AC1128">
            <v>0</v>
          </cell>
          <cell r="AD1128">
            <v>0</v>
          </cell>
          <cell r="AE1128"/>
          <cell r="AF1128" t="e">
            <v>#N/A</v>
          </cell>
        </row>
        <row r="1129">
          <cell r="A1129" t="str">
            <v>ACTIVE</v>
          </cell>
          <cell r="B1129" t="str">
            <v>37-1257</v>
          </cell>
          <cell r="C1129">
            <v>28862393</v>
          </cell>
          <cell r="D1129" t="str">
            <v>37-1257</v>
          </cell>
          <cell r="E1129" t="str">
            <v>SDR 26</v>
          </cell>
          <cell r="F1129" t="str">
            <v>36X27 TEE WYE GXGXG SDR26</v>
          </cell>
          <cell r="G1129">
            <v>621.27</v>
          </cell>
          <cell r="H1129">
            <v>281.80310184000001</v>
          </cell>
          <cell r="I1129">
            <v>1</v>
          </cell>
          <cell r="J1129" t="str">
            <v>-</v>
          </cell>
          <cell r="K1129">
            <v>39076.231695294118</v>
          </cell>
          <cell r="L1129">
            <v>4061.5522000000001</v>
          </cell>
          <cell r="M1129" t="str">
            <v>SPECFIT</v>
          </cell>
          <cell r="N1129" t="str">
            <v>(80)8903627</v>
          </cell>
          <cell r="O1129" t="str">
            <v>BOX</v>
          </cell>
          <cell r="P1129" t="str">
            <v>D</v>
          </cell>
          <cell r="Q1129">
            <v>34130.694117647057</v>
          </cell>
          <cell r="R1129">
            <v>36519.842705882351</v>
          </cell>
          <cell r="S1129">
            <v>36519.842705882351</v>
          </cell>
          <cell r="T1129">
            <v>36519.842705882351</v>
          </cell>
          <cell r="U1129">
            <v>39076.231695294118</v>
          </cell>
          <cell r="V1129">
            <v>39076.231695294118</v>
          </cell>
          <cell r="W1129">
            <v>39076.231695294118</v>
          </cell>
          <cell r="X1129"/>
          <cell r="Y1129" t="str">
            <v/>
          </cell>
          <cell r="Z1129">
            <v>1271</v>
          </cell>
          <cell r="AA1129">
            <v>0</v>
          </cell>
          <cell r="AB1129">
            <v>0</v>
          </cell>
          <cell r="AC1129">
            <v>0</v>
          </cell>
          <cell r="AD1129">
            <v>0</v>
          </cell>
          <cell r="AE1129"/>
          <cell r="AF1129" t="e">
            <v>#N/A</v>
          </cell>
        </row>
        <row r="1130">
          <cell r="A1130" t="str">
            <v>ACTIVE</v>
          </cell>
          <cell r="B1130" t="str">
            <v>37-1258</v>
          </cell>
          <cell r="C1130">
            <v>28862407</v>
          </cell>
          <cell r="D1130" t="str">
            <v>37-1258</v>
          </cell>
          <cell r="E1130" t="str">
            <v>SDR 26</v>
          </cell>
          <cell r="F1130" t="str">
            <v>36X30 TEE WYE GXGXG SDR26</v>
          </cell>
          <cell r="G1130">
            <v>738.27</v>
          </cell>
          <cell r="H1130">
            <v>334.87336583999996</v>
          </cell>
          <cell r="I1130">
            <v>1</v>
          </cell>
          <cell r="J1130" t="str">
            <v>-</v>
          </cell>
          <cell r="K1130">
            <v>48845.299721176481</v>
          </cell>
          <cell r="L1130">
            <v>5076.9408000000003</v>
          </cell>
          <cell r="M1130" t="str">
            <v>SPECFIT</v>
          </cell>
          <cell r="N1130" t="str">
            <v>(80)8903630</v>
          </cell>
          <cell r="O1130" t="str">
            <v>BOX</v>
          </cell>
          <cell r="P1130" t="str">
            <v>D</v>
          </cell>
          <cell r="Q1130">
            <v>42663.376470588242</v>
          </cell>
          <cell r="R1130">
            <v>45649.812823529421</v>
          </cell>
          <cell r="S1130">
            <v>45649.812823529421</v>
          </cell>
          <cell r="T1130">
            <v>45649.812823529421</v>
          </cell>
          <cell r="U1130">
            <v>48845.299721176481</v>
          </cell>
          <cell r="V1130">
            <v>48845.299721176481</v>
          </cell>
          <cell r="W1130">
            <v>48845.299721176481</v>
          </cell>
          <cell r="X1130"/>
          <cell r="Y1130" t="str">
            <v/>
          </cell>
          <cell r="Z1130">
            <v>1272</v>
          </cell>
          <cell r="AA1130">
            <v>0</v>
          </cell>
          <cell r="AB1130">
            <v>0</v>
          </cell>
          <cell r="AC1130">
            <v>0</v>
          </cell>
          <cell r="AD1130">
            <v>0</v>
          </cell>
          <cell r="AE1130"/>
          <cell r="AF1130" t="e">
            <v>#N/A</v>
          </cell>
        </row>
        <row r="1131">
          <cell r="A1131" t="str">
            <v>ACTIVE</v>
          </cell>
          <cell r="B1131" t="str">
            <v>37-1259</v>
          </cell>
          <cell r="C1131">
            <v>28862415</v>
          </cell>
          <cell r="D1131" t="str">
            <v>37-1259</v>
          </cell>
          <cell r="E1131" t="str">
            <v>SDR 26</v>
          </cell>
          <cell r="F1131" t="str">
            <v>36 TEE WYE GXGXG SDR26</v>
          </cell>
          <cell r="G1131">
            <v>993.33</v>
          </cell>
          <cell r="H1131">
            <v>450.56654136000003</v>
          </cell>
          <cell r="I1131">
            <v>1</v>
          </cell>
          <cell r="J1131" t="str">
            <v>-</v>
          </cell>
          <cell r="K1131">
            <v>61056.628018823532</v>
          </cell>
          <cell r="L1131">
            <v>6346.1773000000003</v>
          </cell>
          <cell r="M1131" t="str">
            <v>SPECFIT</v>
          </cell>
          <cell r="N1131" t="str">
            <v>(80)89036</v>
          </cell>
          <cell r="O1131" t="str">
            <v>BOX</v>
          </cell>
          <cell r="P1131" t="str">
            <v>D</v>
          </cell>
          <cell r="Q1131">
            <v>53329.223529411764</v>
          </cell>
          <cell r="R1131">
            <v>57062.269176470589</v>
          </cell>
          <cell r="S1131">
            <v>57062.269176470589</v>
          </cell>
          <cell r="T1131">
            <v>57062.269176470589</v>
          </cell>
          <cell r="U1131">
            <v>61056.628018823532</v>
          </cell>
          <cell r="V1131">
            <v>61056.628018823532</v>
          </cell>
          <cell r="W1131">
            <v>61056.628018823532</v>
          </cell>
          <cell r="X1131"/>
          <cell r="Y1131" t="str">
            <v/>
          </cell>
          <cell r="Z1131">
            <v>1273</v>
          </cell>
          <cell r="AA1131">
            <v>0</v>
          </cell>
          <cell r="AB1131">
            <v>0</v>
          </cell>
          <cell r="AC1131">
            <v>0</v>
          </cell>
          <cell r="AD1131">
            <v>0</v>
          </cell>
          <cell r="AE1131"/>
          <cell r="AF1131" t="e">
            <v>#N/A</v>
          </cell>
        </row>
        <row r="1132">
          <cell r="A1132" t="str">
            <v>ACTIVE</v>
          </cell>
          <cell r="B1132" t="str">
            <v>37-100</v>
          </cell>
          <cell r="C1132">
            <v>29860070</v>
          </cell>
          <cell r="D1132" t="str">
            <v>37-100</v>
          </cell>
          <cell r="E1132" t="str">
            <v>SDR 26</v>
          </cell>
          <cell r="F1132" t="str">
            <v>6 TEE WYE SXGXG SDR26</v>
          </cell>
          <cell r="G1132">
            <v>5.7640000000000002</v>
          </cell>
          <cell r="H1132">
            <v>2.614504288</v>
          </cell>
          <cell r="I1132">
            <v>1</v>
          </cell>
          <cell r="J1132">
            <v>48</v>
          </cell>
          <cell r="K1132">
            <v>240.9212</v>
          </cell>
          <cell r="L1132">
            <v>0</v>
          </cell>
          <cell r="M1132" t="str">
            <v>NA</v>
          </cell>
          <cell r="N1132" t="str">
            <v>37-100</v>
          </cell>
          <cell r="O1132">
            <v>2</v>
          </cell>
          <cell r="P1132" t="str">
            <v>E</v>
          </cell>
          <cell r="Q1132">
            <v>201.75294117647061</v>
          </cell>
          <cell r="R1132">
            <v>215.87564705882357</v>
          </cell>
          <cell r="S1132">
            <v>225.16</v>
          </cell>
          <cell r="T1132">
            <v>225.16</v>
          </cell>
          <cell r="U1132">
            <v>240.9212</v>
          </cell>
          <cell r="V1132">
            <v>240.9212</v>
          </cell>
          <cell r="W1132">
            <v>240.9212</v>
          </cell>
          <cell r="X1132" t="str">
            <v>CRATE</v>
          </cell>
          <cell r="Y1132">
            <v>43000381</v>
          </cell>
          <cell r="Z1132">
            <v>1274</v>
          </cell>
          <cell r="AA1132" t="str">
            <v>US-4912</v>
          </cell>
          <cell r="AB1132">
            <v>23</v>
          </cell>
          <cell r="AC1132">
            <v>0.71499166666666658</v>
          </cell>
          <cell r="AD1132">
            <v>0</v>
          </cell>
          <cell r="AE1132"/>
          <cell r="AF1132" t="e">
            <v>#N/A</v>
          </cell>
        </row>
        <row r="1133">
          <cell r="A1133" t="str">
            <v>ACTIVE</v>
          </cell>
          <cell r="B1133" t="str">
            <v>37-1260</v>
          </cell>
          <cell r="C1133">
            <v>28862601</v>
          </cell>
          <cell r="D1133" t="str">
            <v>37-1260</v>
          </cell>
          <cell r="E1133" t="str">
            <v>SDR 26</v>
          </cell>
          <cell r="F1133" t="str">
            <v>8 TEE WYE SXGXG SDR26</v>
          </cell>
          <cell r="G1133">
            <v>11.7</v>
          </cell>
          <cell r="H1133">
            <v>5.3070263999999998</v>
          </cell>
          <cell r="I1133">
            <v>1</v>
          </cell>
          <cell r="J1133">
            <v>12</v>
          </cell>
          <cell r="K1133">
            <v>627.84389999999996</v>
          </cell>
          <cell r="L1133">
            <v>63.5824</v>
          </cell>
          <cell r="M1133" t="str">
            <v>SPECFIT</v>
          </cell>
          <cell r="N1133" t="str">
            <v>(80)8928</v>
          </cell>
          <cell r="O1133" t="str">
            <v>BOX</v>
          </cell>
          <cell r="P1133" t="str">
            <v>D</v>
          </cell>
          <cell r="Q1133">
            <v>534.30588235294124</v>
          </cell>
          <cell r="R1133">
            <v>571.70729411764717</v>
          </cell>
          <cell r="S1133">
            <v>586.77</v>
          </cell>
          <cell r="T1133">
            <v>586.77</v>
          </cell>
          <cell r="U1133">
            <v>627.84389999999996</v>
          </cell>
          <cell r="V1133">
            <v>627.84389999999996</v>
          </cell>
          <cell r="W1133">
            <v>627.84389999999996</v>
          </cell>
          <cell r="X1133"/>
          <cell r="Y1133" t="str">
            <v/>
          </cell>
          <cell r="Z1133">
            <v>1275</v>
          </cell>
          <cell r="AA1133">
            <v>0</v>
          </cell>
          <cell r="AB1133">
            <v>0</v>
          </cell>
          <cell r="AC1133">
            <v>0</v>
          </cell>
          <cell r="AD1133">
            <v>0</v>
          </cell>
          <cell r="AE1133"/>
          <cell r="AF1133" t="e">
            <v>#N/A</v>
          </cell>
        </row>
        <row r="1134">
          <cell r="A1134" t="str">
            <v>ACTIVE</v>
          </cell>
          <cell r="B1134" t="str">
            <v>37-2111</v>
          </cell>
          <cell r="C1134">
            <v>29869014</v>
          </cell>
          <cell r="D1134" t="str">
            <v>37-2111</v>
          </cell>
          <cell r="E1134" t="str">
            <v>SDR 26</v>
          </cell>
          <cell r="F1134" t="str">
            <v>8X4 TEE WYE SXGXG SDR26</v>
          </cell>
          <cell r="G1134">
            <v>8.4979999999999993</v>
          </cell>
          <cell r="H1134">
            <v>3.8546248159999998</v>
          </cell>
          <cell r="I1134">
            <v>3</v>
          </cell>
          <cell r="J1134">
            <v>15</v>
          </cell>
          <cell r="K1134">
            <v>272.70020000000005</v>
          </cell>
          <cell r="L1134">
            <v>29.526000000000003</v>
          </cell>
          <cell r="M1134" t="str">
            <v>PTI</v>
          </cell>
          <cell r="N1134" t="str">
            <v>H178-4</v>
          </cell>
          <cell r="O1134" t="str">
            <v>BOX</v>
          </cell>
          <cell r="P1134" t="str">
            <v>D</v>
          </cell>
          <cell r="Q1134">
            <v>584.44705882352935</v>
          </cell>
          <cell r="R1134">
            <v>625.35835294117646</v>
          </cell>
          <cell r="S1134">
            <v>254.86</v>
          </cell>
          <cell r="T1134">
            <v>254.86</v>
          </cell>
          <cell r="U1134">
            <v>272.70020000000005</v>
          </cell>
          <cell r="V1134">
            <v>272.70020000000005</v>
          </cell>
          <cell r="W1134">
            <v>272.70020000000005</v>
          </cell>
          <cell r="X1134"/>
          <cell r="Y1134" t="str">
            <v/>
          </cell>
          <cell r="Z1134">
            <v>1276</v>
          </cell>
          <cell r="AA1134">
            <v>0</v>
          </cell>
          <cell r="AB1134">
            <v>0</v>
          </cell>
          <cell r="AC1134">
            <v>0</v>
          </cell>
          <cell r="AD1134">
            <v>0</v>
          </cell>
          <cell r="AE1134"/>
          <cell r="AF1134" t="e">
            <v>#N/A</v>
          </cell>
        </row>
        <row r="1135">
          <cell r="A1135" t="str">
            <v>ACTIVE</v>
          </cell>
          <cell r="B1135" t="str">
            <v>37-1261</v>
          </cell>
          <cell r="C1135">
            <v>28862610</v>
          </cell>
          <cell r="D1135" t="str">
            <v>37-1261</v>
          </cell>
          <cell r="E1135" t="str">
            <v>SDR 26</v>
          </cell>
          <cell r="F1135" t="str">
            <v>10X4 TEE WYE SXGXG SDR26</v>
          </cell>
          <cell r="G1135">
            <v>9.36</v>
          </cell>
          <cell r="H1135">
            <v>4.24562112</v>
          </cell>
          <cell r="I1135">
            <v>1</v>
          </cell>
          <cell r="J1135">
            <v>14</v>
          </cell>
          <cell r="K1135">
            <v>788.6649000000001</v>
          </cell>
          <cell r="L1135">
            <v>72.921300000000002</v>
          </cell>
          <cell r="M1135" t="str">
            <v>SPECFIT</v>
          </cell>
          <cell r="N1135" t="str">
            <v>(80)892104</v>
          </cell>
          <cell r="O1135" t="str">
            <v>BOX</v>
          </cell>
          <cell r="P1135" t="str">
            <v>D</v>
          </cell>
          <cell r="Q1135">
            <v>612.78823529411761</v>
          </cell>
          <cell r="R1135">
            <v>655.68341176470585</v>
          </cell>
          <cell r="S1135">
            <v>737.07</v>
          </cell>
          <cell r="T1135">
            <v>737.07</v>
          </cell>
          <cell r="U1135">
            <v>788.6649000000001</v>
          </cell>
          <cell r="V1135">
            <v>788.6649000000001</v>
          </cell>
          <cell r="W1135">
            <v>788.6649000000001</v>
          </cell>
          <cell r="X1135"/>
          <cell r="Y1135" t="str">
            <v/>
          </cell>
          <cell r="Z1135">
            <v>1277</v>
          </cell>
          <cell r="AA1135">
            <v>0</v>
          </cell>
          <cell r="AB1135">
            <v>0</v>
          </cell>
          <cell r="AC1135">
            <v>0</v>
          </cell>
          <cell r="AD1135">
            <v>0</v>
          </cell>
          <cell r="AE1135"/>
          <cell r="AF1135" t="e">
            <v>#N/A</v>
          </cell>
        </row>
        <row r="1136">
          <cell r="A1136" t="str">
            <v>ACTIVE</v>
          </cell>
          <cell r="B1136" t="str">
            <v>37-1262</v>
          </cell>
          <cell r="C1136">
            <v>28862628</v>
          </cell>
          <cell r="D1136" t="str">
            <v>37-1262</v>
          </cell>
          <cell r="E1136" t="str">
            <v>SDR 26</v>
          </cell>
          <cell r="F1136" t="str">
            <v>10X6 TEE WYE SXGXG SDR26</v>
          </cell>
          <cell r="G1136">
            <v>11.7</v>
          </cell>
          <cell r="H1136">
            <v>5.3070263999999998</v>
          </cell>
          <cell r="I1136">
            <v>1</v>
          </cell>
          <cell r="J1136">
            <v>12</v>
          </cell>
          <cell r="K1136">
            <v>885.94930000000011</v>
          </cell>
          <cell r="L1136">
            <v>81.915899999999993</v>
          </cell>
          <cell r="M1136" t="str">
            <v>SPECFIT</v>
          </cell>
          <cell r="N1136" t="str">
            <v>(80)892106</v>
          </cell>
          <cell r="O1136" t="str">
            <v>BOX</v>
          </cell>
          <cell r="P1136" t="str">
            <v>D</v>
          </cell>
          <cell r="Q1136">
            <v>688.37647058823529</v>
          </cell>
          <cell r="R1136">
            <v>736.56282352941184</v>
          </cell>
          <cell r="S1136">
            <v>827.99</v>
          </cell>
          <cell r="T1136">
            <v>827.99</v>
          </cell>
          <cell r="U1136">
            <v>885.94930000000011</v>
          </cell>
          <cell r="V1136">
            <v>885.94930000000011</v>
          </cell>
          <cell r="W1136">
            <v>885.94930000000011</v>
          </cell>
          <cell r="X1136"/>
          <cell r="Y1136" t="str">
            <v/>
          </cell>
          <cell r="Z1136">
            <v>1278</v>
          </cell>
          <cell r="AA1136">
            <v>0</v>
          </cell>
          <cell r="AB1136">
            <v>0</v>
          </cell>
          <cell r="AC1136">
            <v>0</v>
          </cell>
          <cell r="AD1136">
            <v>0</v>
          </cell>
          <cell r="AE1136"/>
          <cell r="AF1136" t="e">
            <v>#N/A</v>
          </cell>
        </row>
        <row r="1137">
          <cell r="A1137" t="str">
            <v>ACTIVE</v>
          </cell>
          <cell r="B1137" t="str">
            <v>37-1263</v>
          </cell>
          <cell r="C1137">
            <v>28862636</v>
          </cell>
          <cell r="D1137" t="str">
            <v>37-1263</v>
          </cell>
          <cell r="E1137" t="str">
            <v>SDR 26</v>
          </cell>
          <cell r="F1137" t="str">
            <v>10X8 TEE WYE SXGXG SDR26</v>
          </cell>
          <cell r="G1137">
            <v>15.21</v>
          </cell>
          <cell r="H1137">
            <v>6.8991343199999999</v>
          </cell>
          <cell r="I1137">
            <v>1</v>
          </cell>
          <cell r="J1137">
            <v>9</v>
          </cell>
          <cell r="K1137">
            <v>1372.4783000000002</v>
          </cell>
          <cell r="L1137">
            <v>126.9037</v>
          </cell>
          <cell r="M1137" t="str">
            <v>SPECFIT</v>
          </cell>
          <cell r="N1137" t="str">
            <v>(80)892108</v>
          </cell>
          <cell r="O1137" t="str">
            <v>BOX</v>
          </cell>
          <cell r="P1137" t="str">
            <v>D</v>
          </cell>
          <cell r="Q1137">
            <v>1066.4235294117648</v>
          </cell>
          <cell r="R1137">
            <v>1141.0731764705884</v>
          </cell>
          <cell r="S1137">
            <v>1282.69</v>
          </cell>
          <cell r="T1137">
            <v>1282.69</v>
          </cell>
          <cell r="U1137">
            <v>1372.4783000000002</v>
          </cell>
          <cell r="V1137">
            <v>1372.4783000000002</v>
          </cell>
          <cell r="W1137">
            <v>1372.4783000000002</v>
          </cell>
          <cell r="X1137"/>
          <cell r="Y1137" t="str">
            <v/>
          </cell>
          <cell r="Z1137">
            <v>1279</v>
          </cell>
          <cell r="AA1137">
            <v>0</v>
          </cell>
          <cell r="AB1137">
            <v>0</v>
          </cell>
          <cell r="AC1137">
            <v>0</v>
          </cell>
          <cell r="AD1137">
            <v>0</v>
          </cell>
          <cell r="AE1137"/>
          <cell r="AF1137" t="e">
            <v>#N/A</v>
          </cell>
        </row>
        <row r="1138">
          <cell r="A1138" t="str">
            <v>ACTIVE</v>
          </cell>
          <cell r="B1138" t="str">
            <v>37-1264</v>
          </cell>
          <cell r="C1138">
            <v>28862644</v>
          </cell>
          <cell r="D1138" t="str">
            <v>37-1264</v>
          </cell>
          <cell r="E1138" t="str">
            <v>SDR 26</v>
          </cell>
          <cell r="F1138" t="str">
            <v>10 TEE WYE SXGXG SDR26</v>
          </cell>
          <cell r="G1138">
            <v>20.475000000000001</v>
          </cell>
          <cell r="H1138">
            <v>9.2872962000000001</v>
          </cell>
          <cell r="I1138">
            <v>1</v>
          </cell>
          <cell r="J1138">
            <v>7</v>
          </cell>
          <cell r="K1138">
            <v>2274.2957000000006</v>
          </cell>
          <cell r="L1138">
            <v>224.9573</v>
          </cell>
          <cell r="M1138" t="str">
            <v>SPECFIT</v>
          </cell>
          <cell r="N1138" t="str">
            <v>(80)89210</v>
          </cell>
          <cell r="O1138" t="str">
            <v>BOX</v>
          </cell>
          <cell r="P1138" t="str">
            <v>D</v>
          </cell>
          <cell r="Q1138">
            <v>1890.3999999999999</v>
          </cell>
          <cell r="R1138">
            <v>2022.7280000000001</v>
          </cell>
          <cell r="S1138">
            <v>2125.5100000000002</v>
          </cell>
          <cell r="T1138">
            <v>2125.5100000000002</v>
          </cell>
          <cell r="U1138">
            <v>2274.2957000000006</v>
          </cell>
          <cell r="V1138">
            <v>2274.2957000000006</v>
          </cell>
          <cell r="W1138">
            <v>2274.2957000000006</v>
          </cell>
          <cell r="X1138"/>
          <cell r="Y1138" t="str">
            <v/>
          </cell>
          <cell r="Z1138">
            <v>1280</v>
          </cell>
          <cell r="AA1138">
            <v>0</v>
          </cell>
          <cell r="AB1138">
            <v>0</v>
          </cell>
          <cell r="AC1138">
            <v>0</v>
          </cell>
          <cell r="AD1138">
            <v>0</v>
          </cell>
          <cell r="AE1138"/>
          <cell r="AF1138" t="e">
            <v>#N/A</v>
          </cell>
        </row>
        <row r="1139">
          <cell r="A1139" t="str">
            <v>ACTIVE</v>
          </cell>
          <cell r="B1139" t="str">
            <v>37-1265</v>
          </cell>
          <cell r="C1139">
            <v>28862652</v>
          </cell>
          <cell r="D1139" t="str">
            <v>37-1265</v>
          </cell>
          <cell r="E1139" t="str">
            <v>SDR 26</v>
          </cell>
          <cell r="F1139" t="str">
            <v>12X4 TEE WYE SXGXG SDR26</v>
          </cell>
          <cell r="G1139">
            <v>12.87</v>
          </cell>
          <cell r="H1139">
            <v>5.8377290399999993</v>
          </cell>
          <cell r="I1139">
            <v>1</v>
          </cell>
          <cell r="J1139">
            <v>10</v>
          </cell>
          <cell r="K1139">
            <v>994.69340000000011</v>
          </cell>
          <cell r="L1139">
            <v>90.929000000000002</v>
          </cell>
          <cell r="M1139" t="str">
            <v>SPECFIT</v>
          </cell>
          <cell r="N1139" t="str">
            <v>(80)892124</v>
          </cell>
          <cell r="O1139" t="str">
            <v>BOX</v>
          </cell>
          <cell r="P1139" t="str">
            <v>D</v>
          </cell>
          <cell r="Q1139">
            <v>764.11764705882354</v>
          </cell>
          <cell r="R1139">
            <v>817.60588235294119</v>
          </cell>
          <cell r="S1139">
            <v>929.62</v>
          </cell>
          <cell r="T1139">
            <v>929.62</v>
          </cell>
          <cell r="U1139">
            <v>994.69340000000011</v>
          </cell>
          <cell r="V1139">
            <v>994.69340000000011</v>
          </cell>
          <cell r="W1139">
            <v>994.69340000000011</v>
          </cell>
          <cell r="X1139"/>
          <cell r="Y1139" t="str">
            <v/>
          </cell>
          <cell r="Z1139">
            <v>1281</v>
          </cell>
          <cell r="AA1139">
            <v>0</v>
          </cell>
          <cell r="AB1139">
            <v>0</v>
          </cell>
          <cell r="AC1139">
            <v>0</v>
          </cell>
          <cell r="AD1139">
            <v>0</v>
          </cell>
          <cell r="AE1139"/>
          <cell r="AF1139" t="e">
            <v>#N/A</v>
          </cell>
        </row>
        <row r="1140">
          <cell r="A1140" t="str">
            <v>ACTIVE</v>
          </cell>
          <cell r="B1140" t="str">
            <v>37-1266</v>
          </cell>
          <cell r="C1140">
            <v>28862660</v>
          </cell>
          <cell r="D1140" t="str">
            <v>37-1266</v>
          </cell>
          <cell r="E1140" t="str">
            <v>SDR 26</v>
          </cell>
          <cell r="F1140" t="str">
            <v>12X6 TEE WYE SXGXG SDR26</v>
          </cell>
          <cell r="G1140">
            <v>16.38</v>
          </cell>
          <cell r="H1140">
            <v>7.4298369599999994</v>
          </cell>
          <cell r="I1140">
            <v>1</v>
          </cell>
          <cell r="J1140">
            <v>8</v>
          </cell>
          <cell r="K1140">
            <v>931.221</v>
          </cell>
          <cell r="L1140">
            <v>99.018199999999993</v>
          </cell>
          <cell r="M1140" t="str">
            <v>SPECFIT</v>
          </cell>
          <cell r="N1140" t="str">
            <v>(80)892126</v>
          </cell>
          <cell r="O1140" t="str">
            <v>BOX</v>
          </cell>
          <cell r="P1140" t="str">
            <v>D</v>
          </cell>
          <cell r="Q1140">
            <v>832.09411764705885</v>
          </cell>
          <cell r="R1140">
            <v>890.34070588235306</v>
          </cell>
          <cell r="S1140">
            <v>870.3</v>
          </cell>
          <cell r="T1140">
            <v>870.3</v>
          </cell>
          <cell r="U1140">
            <v>931.221</v>
          </cell>
          <cell r="V1140">
            <v>931.221</v>
          </cell>
          <cell r="W1140">
            <v>931.221</v>
          </cell>
          <cell r="X1140"/>
          <cell r="Y1140" t="str">
            <v/>
          </cell>
          <cell r="Z1140">
            <v>1282</v>
          </cell>
          <cell r="AA1140">
            <v>0</v>
          </cell>
          <cell r="AB1140">
            <v>0</v>
          </cell>
          <cell r="AC1140">
            <v>0</v>
          </cell>
          <cell r="AD1140">
            <v>0</v>
          </cell>
          <cell r="AE1140"/>
          <cell r="AF1140" t="e">
            <v>#N/A</v>
          </cell>
        </row>
        <row r="1141">
          <cell r="A1141" t="str">
            <v>ACTIVE</v>
          </cell>
          <cell r="B1141" t="str">
            <v>37-1267</v>
          </cell>
          <cell r="C1141">
            <v>28862679</v>
          </cell>
          <cell r="D1141" t="str">
            <v>37-1267</v>
          </cell>
          <cell r="E1141" t="str">
            <v>SDR 26</v>
          </cell>
          <cell r="F1141" t="str">
            <v>12X8 TEE WYE SXGXG SDR26</v>
          </cell>
          <cell r="G1141">
            <v>21.06</v>
          </cell>
          <cell r="H1141">
            <v>9.5526475199999989</v>
          </cell>
          <cell r="I1141">
            <v>1</v>
          </cell>
          <cell r="J1141">
            <v>6</v>
          </cell>
          <cell r="K1141">
            <v>1815.7472000000002</v>
          </cell>
          <cell r="L1141">
            <v>138.65700000000001</v>
          </cell>
          <cell r="M1141" t="str">
            <v>SPECFIT</v>
          </cell>
          <cell r="N1141" t="str">
            <v>(80)892128</v>
          </cell>
          <cell r="O1141" t="str">
            <v>BOX</v>
          </cell>
          <cell r="P1141" t="str">
            <v>D</v>
          </cell>
          <cell r="Q1141">
            <v>1165.1882352941177</v>
          </cell>
          <cell r="R1141">
            <v>1246.7514117647061</v>
          </cell>
          <cell r="S1141">
            <v>1696.96</v>
          </cell>
          <cell r="T1141">
            <v>1696.96</v>
          </cell>
          <cell r="U1141">
            <v>1815.7472000000002</v>
          </cell>
          <cell r="V1141">
            <v>1815.7472000000002</v>
          </cell>
          <cell r="W1141">
            <v>1815.7472000000002</v>
          </cell>
          <cell r="X1141"/>
          <cell r="Y1141" t="str">
            <v/>
          </cell>
          <cell r="Z1141">
            <v>1283</v>
          </cell>
          <cell r="AA1141">
            <v>0</v>
          </cell>
          <cell r="AB1141">
            <v>0</v>
          </cell>
          <cell r="AC1141">
            <v>0</v>
          </cell>
          <cell r="AD1141">
            <v>0</v>
          </cell>
          <cell r="AE1141"/>
          <cell r="AF1141" t="e">
            <v>#N/A</v>
          </cell>
        </row>
        <row r="1142">
          <cell r="A1142" t="str">
            <v>ACTIVE</v>
          </cell>
          <cell r="B1142" t="str">
            <v>37-1268</v>
          </cell>
          <cell r="C1142">
            <v>28862687</v>
          </cell>
          <cell r="D1142" t="str">
            <v>37-1268</v>
          </cell>
          <cell r="E1142" t="str">
            <v>SDR 26</v>
          </cell>
          <cell r="F1142" t="str">
            <v>12X10 TEE WYE SXGXG SDR26</v>
          </cell>
          <cell r="G1142">
            <v>25.74</v>
          </cell>
          <cell r="H1142">
            <v>11.675458079999999</v>
          </cell>
          <cell r="I1142">
            <v>1</v>
          </cell>
          <cell r="J1142">
            <v>5</v>
          </cell>
          <cell r="K1142">
            <v>2815.8119999999999</v>
          </cell>
          <cell r="L1142">
            <v>278.52120000000002</v>
          </cell>
          <cell r="M1142" t="str">
            <v>SPECFIT</v>
          </cell>
          <cell r="N1142" t="str">
            <v>(80)8921210</v>
          </cell>
          <cell r="O1142" t="str">
            <v>BOX</v>
          </cell>
          <cell r="P1142" t="str">
            <v>D</v>
          </cell>
          <cell r="Q1142">
            <v>2340.5176470588235</v>
          </cell>
          <cell r="R1142">
            <v>2504.3538823529411</v>
          </cell>
          <cell r="S1142">
            <v>2631.6</v>
          </cell>
          <cell r="T1142">
            <v>2631.6</v>
          </cell>
          <cell r="U1142">
            <v>2815.8119999999999</v>
          </cell>
          <cell r="V1142">
            <v>2815.8119999999999</v>
          </cell>
          <cell r="W1142">
            <v>2815.8119999999999</v>
          </cell>
          <cell r="X1142"/>
          <cell r="Y1142" t="str">
            <v/>
          </cell>
          <cell r="Z1142">
            <v>1284</v>
          </cell>
          <cell r="AA1142">
            <v>0</v>
          </cell>
          <cell r="AB1142">
            <v>0</v>
          </cell>
          <cell r="AC1142">
            <v>0</v>
          </cell>
          <cell r="AD1142">
            <v>0</v>
          </cell>
          <cell r="AE1142"/>
          <cell r="AF1142" t="e">
            <v>#N/A</v>
          </cell>
        </row>
        <row r="1143">
          <cell r="A1143" t="str">
            <v>ACTIVE</v>
          </cell>
          <cell r="B1143" t="str">
            <v>37-1269</v>
          </cell>
          <cell r="C1143">
            <v>28862695</v>
          </cell>
          <cell r="D1143" t="str">
            <v>37-1269</v>
          </cell>
          <cell r="E1143" t="str">
            <v>SDR 26</v>
          </cell>
          <cell r="F1143" t="str">
            <v>12 TEE WYE SXGXG SDR26</v>
          </cell>
          <cell r="G1143">
            <v>33.344999999999999</v>
          </cell>
          <cell r="H1143">
            <v>15.125025239999999</v>
          </cell>
          <cell r="I1143">
            <v>1</v>
          </cell>
          <cell r="J1143">
            <v>4</v>
          </cell>
          <cell r="K1143">
            <v>3189.9161000000004</v>
          </cell>
          <cell r="L1143">
            <v>315.52519999999998</v>
          </cell>
          <cell r="M1143" t="str">
            <v>SPECFIT</v>
          </cell>
          <cell r="N1143" t="str">
            <v>(80)89212</v>
          </cell>
          <cell r="O1143" t="str">
            <v>BOX</v>
          </cell>
          <cell r="P1143" t="str">
            <v>D</v>
          </cell>
          <cell r="Q1143">
            <v>2651.4823529411769</v>
          </cell>
          <cell r="R1143">
            <v>2837.0861176470594</v>
          </cell>
          <cell r="S1143">
            <v>2981.23</v>
          </cell>
          <cell r="T1143">
            <v>2981.23</v>
          </cell>
          <cell r="U1143">
            <v>3189.9161000000004</v>
          </cell>
          <cell r="V1143">
            <v>3189.9161000000004</v>
          </cell>
          <cell r="W1143">
            <v>3189.9161000000004</v>
          </cell>
          <cell r="X1143"/>
          <cell r="Y1143" t="str">
            <v/>
          </cell>
          <cell r="Z1143">
            <v>1285</v>
          </cell>
          <cell r="AA1143">
            <v>0</v>
          </cell>
          <cell r="AB1143">
            <v>0</v>
          </cell>
          <cell r="AC1143">
            <v>0</v>
          </cell>
          <cell r="AD1143">
            <v>0</v>
          </cell>
          <cell r="AE1143"/>
          <cell r="AF1143" t="e">
            <v>#N/A</v>
          </cell>
        </row>
        <row r="1144">
          <cell r="A1144" t="str">
            <v>ACTIVE</v>
          </cell>
          <cell r="B1144" t="str">
            <v>37-1270</v>
          </cell>
          <cell r="C1144">
            <v>28862709</v>
          </cell>
          <cell r="D1144" t="str">
            <v>37-1270</v>
          </cell>
          <cell r="E1144" t="str">
            <v>SDR 26</v>
          </cell>
          <cell r="F1144" t="str">
            <v>15X4 TEE WYE SXGXG SDR26</v>
          </cell>
          <cell r="G1144">
            <v>19.89</v>
          </cell>
          <cell r="H1144">
            <v>9.0219448799999995</v>
          </cell>
          <cell r="I1144">
            <v>1</v>
          </cell>
          <cell r="J1144">
            <v>7</v>
          </cell>
          <cell r="K1144">
            <v>1549.5098000000003</v>
          </cell>
          <cell r="L1144">
            <v>143.27090000000001</v>
          </cell>
          <cell r="M1144" t="str">
            <v>SPECFIT</v>
          </cell>
          <cell r="N1144" t="str">
            <v>(80)892154</v>
          </cell>
          <cell r="O1144" t="str">
            <v>BOX</v>
          </cell>
          <cell r="P1144" t="str">
            <v>D</v>
          </cell>
          <cell r="Q1144">
            <v>1203.964705882353</v>
          </cell>
          <cell r="R1144">
            <v>1288.2422352941178</v>
          </cell>
          <cell r="S1144">
            <v>1448.14</v>
          </cell>
          <cell r="T1144">
            <v>1448.14</v>
          </cell>
          <cell r="U1144">
            <v>1549.5098000000003</v>
          </cell>
          <cell r="V1144">
            <v>1549.5098000000003</v>
          </cell>
          <cell r="W1144">
            <v>1549.5098000000003</v>
          </cell>
          <cell r="X1144"/>
          <cell r="Y1144" t="str">
            <v/>
          </cell>
          <cell r="Z1144">
            <v>1286</v>
          </cell>
          <cell r="AA1144">
            <v>0</v>
          </cell>
          <cell r="AB1144">
            <v>0</v>
          </cell>
          <cell r="AC1144">
            <v>0</v>
          </cell>
          <cell r="AD1144">
            <v>0</v>
          </cell>
          <cell r="AE1144"/>
          <cell r="AF1144" t="e">
            <v>#N/A</v>
          </cell>
        </row>
        <row r="1145">
          <cell r="A1145" t="str">
            <v>ACTIVE</v>
          </cell>
          <cell r="B1145" t="str">
            <v>37-1271</v>
          </cell>
          <cell r="C1145">
            <v>28862717</v>
          </cell>
          <cell r="D1145" t="str">
            <v>37-1271</v>
          </cell>
          <cell r="E1145" t="str">
            <v>SDR 26</v>
          </cell>
          <cell r="F1145" t="str">
            <v>15X6 TEE WYE SXGXG SDR26</v>
          </cell>
          <cell r="G1145">
            <v>27.495000000000001</v>
          </cell>
          <cell r="H1145">
            <v>12.47151204</v>
          </cell>
          <cell r="I1145">
            <v>1</v>
          </cell>
          <cell r="J1145">
            <v>5</v>
          </cell>
          <cell r="K1145">
            <v>1701.5889</v>
          </cell>
          <cell r="L1145">
            <v>155.83340000000001</v>
          </cell>
          <cell r="M1145" t="str">
            <v>SPECFIT</v>
          </cell>
          <cell r="N1145" t="str">
            <v>(80)892156</v>
          </cell>
          <cell r="O1145" t="str">
            <v>BOX</v>
          </cell>
          <cell r="P1145" t="str">
            <v>D</v>
          </cell>
          <cell r="Q1145">
            <v>1309.5294117647059</v>
          </cell>
          <cell r="R1145">
            <v>1401.1964705882353</v>
          </cell>
          <cell r="S1145">
            <v>1590.27</v>
          </cell>
          <cell r="T1145">
            <v>1590.27</v>
          </cell>
          <cell r="U1145">
            <v>1701.5889</v>
          </cell>
          <cell r="V1145">
            <v>1701.5889</v>
          </cell>
          <cell r="W1145">
            <v>1701.5889</v>
          </cell>
          <cell r="X1145"/>
          <cell r="Y1145" t="str">
            <v/>
          </cell>
          <cell r="Z1145">
            <v>1287</v>
          </cell>
          <cell r="AA1145">
            <v>0</v>
          </cell>
          <cell r="AB1145">
            <v>0</v>
          </cell>
          <cell r="AC1145">
            <v>0</v>
          </cell>
          <cell r="AD1145">
            <v>0</v>
          </cell>
          <cell r="AE1145"/>
          <cell r="AF1145" t="e">
            <v>#N/A</v>
          </cell>
        </row>
        <row r="1146">
          <cell r="A1146" t="str">
            <v>ACTIVE</v>
          </cell>
          <cell r="B1146" t="str">
            <v>37-1272</v>
          </cell>
          <cell r="C1146">
            <v>28862725</v>
          </cell>
          <cell r="D1146" t="str">
            <v>37-1272</v>
          </cell>
          <cell r="E1146" t="str">
            <v>SDR 26</v>
          </cell>
          <cell r="F1146" t="str">
            <v>15X8 TEE WYE SXGXG SDR26</v>
          </cell>
          <cell r="G1146">
            <v>35.1</v>
          </cell>
          <cell r="H1146">
            <v>15.921079200000001</v>
          </cell>
          <cell r="I1146">
            <v>1</v>
          </cell>
          <cell r="J1146">
            <v>4</v>
          </cell>
          <cell r="K1146">
            <v>1897.5273000000002</v>
          </cell>
          <cell r="L1146">
            <v>167.09229999999999</v>
          </cell>
          <cell r="M1146" t="str">
            <v>SPECFIT</v>
          </cell>
          <cell r="N1146" t="str">
            <v>(80)892158</v>
          </cell>
          <cell r="O1146" t="str">
            <v>BOX</v>
          </cell>
          <cell r="P1146" t="str">
            <v>D</v>
          </cell>
          <cell r="Q1146">
            <v>1404.1411764705883</v>
          </cell>
          <cell r="R1146">
            <v>1502.4310588235296</v>
          </cell>
          <cell r="S1146">
            <v>1773.39</v>
          </cell>
          <cell r="T1146">
            <v>1773.39</v>
          </cell>
          <cell r="U1146">
            <v>1897.5273000000002</v>
          </cell>
          <cell r="V1146">
            <v>1897.5273000000002</v>
          </cell>
          <cell r="W1146">
            <v>1897.5273000000002</v>
          </cell>
          <cell r="X1146"/>
          <cell r="Y1146" t="str">
            <v/>
          </cell>
          <cell r="Z1146">
            <v>1288</v>
          </cell>
          <cell r="AA1146">
            <v>0</v>
          </cell>
          <cell r="AB1146">
            <v>0</v>
          </cell>
          <cell r="AC1146">
            <v>0</v>
          </cell>
          <cell r="AD1146">
            <v>0</v>
          </cell>
          <cell r="AE1146"/>
          <cell r="AF1146" t="e">
            <v>#N/A</v>
          </cell>
        </row>
        <row r="1147">
          <cell r="A1147" t="str">
            <v>ACTIVE</v>
          </cell>
          <cell r="B1147" t="str">
            <v>37-1273</v>
          </cell>
          <cell r="C1147">
            <v>28862733</v>
          </cell>
          <cell r="D1147" t="str">
            <v>37-1273</v>
          </cell>
          <cell r="E1147" t="str">
            <v>SDR 26</v>
          </cell>
          <cell r="F1147" t="str">
            <v>15X10 TEE WYE SXGXG SDR26</v>
          </cell>
          <cell r="G1147">
            <v>38.024999999999999</v>
          </cell>
          <cell r="H1147">
            <v>17.247835800000001</v>
          </cell>
          <cell r="I1147">
            <v>1</v>
          </cell>
          <cell r="J1147">
            <v>4</v>
          </cell>
          <cell r="K1147">
            <v>2464.1884741176473</v>
          </cell>
          <cell r="L1147">
            <v>256.12540000000001</v>
          </cell>
          <cell r="M1147" t="str">
            <v>SPECFIT</v>
          </cell>
          <cell r="N1147" t="str">
            <v>(80)8921510</v>
          </cell>
          <cell r="O1147" t="str">
            <v>BOX</v>
          </cell>
          <cell r="P1147" t="str">
            <v>D</v>
          </cell>
          <cell r="Q1147">
            <v>2152.3176470588237</v>
          </cell>
          <cell r="R1147">
            <v>2302.9798823529413</v>
          </cell>
          <cell r="S1147">
            <v>2302.9798823529413</v>
          </cell>
          <cell r="T1147">
            <v>2302.9798823529413</v>
          </cell>
          <cell r="U1147">
            <v>2464.1884741176473</v>
          </cell>
          <cell r="V1147">
            <v>2464.1884741176473</v>
          </cell>
          <cell r="W1147">
            <v>2464.1884741176473</v>
          </cell>
          <cell r="X1147"/>
          <cell r="Y1147" t="str">
            <v/>
          </cell>
          <cell r="Z1147">
            <v>1289</v>
          </cell>
          <cell r="AA1147">
            <v>0</v>
          </cell>
          <cell r="AB1147">
            <v>0</v>
          </cell>
          <cell r="AC1147">
            <v>0</v>
          </cell>
          <cell r="AD1147">
            <v>0</v>
          </cell>
          <cell r="AE1147"/>
          <cell r="AF1147" t="e">
            <v>#N/A</v>
          </cell>
        </row>
        <row r="1148">
          <cell r="A1148" t="str">
            <v>ACTIVE</v>
          </cell>
          <cell r="B1148" t="str">
            <v>37-1274</v>
          </cell>
          <cell r="C1148">
            <v>28862741</v>
          </cell>
          <cell r="D1148" t="str">
            <v>37-1274</v>
          </cell>
          <cell r="E1148" t="str">
            <v>SDR 26</v>
          </cell>
          <cell r="F1148" t="str">
            <v>15X12 TEE WYE SXGXG SDR26</v>
          </cell>
          <cell r="G1148">
            <v>46.8</v>
          </cell>
          <cell r="H1148">
            <v>21.228105599999999</v>
          </cell>
          <cell r="I1148">
            <v>1</v>
          </cell>
          <cell r="J1148">
            <v>3</v>
          </cell>
          <cell r="K1148">
            <v>2895.0884258823535</v>
          </cell>
          <cell r="L1148">
            <v>300.91320000000002</v>
          </cell>
          <cell r="M1148" t="str">
            <v>SPECFIT</v>
          </cell>
          <cell r="N1148" t="str">
            <v>(80)8921512</v>
          </cell>
          <cell r="O1148" t="str">
            <v>BOX</v>
          </cell>
          <cell r="P1148" t="str">
            <v>D</v>
          </cell>
          <cell r="Q1148">
            <v>2528.6823529411768</v>
          </cell>
          <cell r="R1148">
            <v>2705.6901176470592</v>
          </cell>
          <cell r="S1148">
            <v>2705.6901176470592</v>
          </cell>
          <cell r="T1148">
            <v>2705.6901176470592</v>
          </cell>
          <cell r="U1148">
            <v>2895.0884258823535</v>
          </cell>
          <cell r="V1148">
            <v>2895.0884258823535</v>
          </cell>
          <cell r="W1148">
            <v>2895.0884258823535</v>
          </cell>
          <cell r="X1148"/>
          <cell r="Y1148" t="str">
            <v/>
          </cell>
          <cell r="Z1148">
            <v>1290</v>
          </cell>
          <cell r="AA1148">
            <v>0</v>
          </cell>
          <cell r="AB1148">
            <v>0</v>
          </cell>
          <cell r="AC1148">
            <v>0</v>
          </cell>
          <cell r="AD1148">
            <v>0</v>
          </cell>
          <cell r="AE1148"/>
          <cell r="AF1148" t="e">
            <v>#N/A</v>
          </cell>
        </row>
        <row r="1149">
          <cell r="A1149" t="str">
            <v>ACTIVE</v>
          </cell>
          <cell r="B1149" t="str">
            <v>37-1275</v>
          </cell>
          <cell r="C1149">
            <v>28862750</v>
          </cell>
          <cell r="D1149" t="str">
            <v>37-1275</v>
          </cell>
          <cell r="E1149" t="str">
            <v>SDR 26</v>
          </cell>
          <cell r="F1149" t="str">
            <v>15 TEE WYE SXGXG SDR26</v>
          </cell>
          <cell r="G1149">
            <v>61.424999999999997</v>
          </cell>
          <cell r="H1149">
            <v>27.861888599999997</v>
          </cell>
          <cell r="I1149">
            <v>1</v>
          </cell>
          <cell r="J1149">
            <v>2</v>
          </cell>
          <cell r="K1149">
            <v>3775.8397917647062</v>
          </cell>
          <cell r="L1149">
            <v>392.45690000000002</v>
          </cell>
          <cell r="M1149" t="str">
            <v>SPECFIT</v>
          </cell>
          <cell r="N1149" t="str">
            <v>(80)89215</v>
          </cell>
          <cell r="O1149" t="str">
            <v>BOX</v>
          </cell>
          <cell r="P1149" t="str">
            <v>D</v>
          </cell>
          <cell r="Q1149">
            <v>3297.964705882353</v>
          </cell>
          <cell r="R1149">
            <v>3528.8222352941179</v>
          </cell>
          <cell r="S1149">
            <v>3528.8222352941179</v>
          </cell>
          <cell r="T1149">
            <v>3528.8222352941179</v>
          </cell>
          <cell r="U1149">
            <v>3775.8397917647062</v>
          </cell>
          <cell r="V1149">
            <v>3775.8397917647062</v>
          </cell>
          <cell r="W1149">
            <v>3775.8397917647062</v>
          </cell>
          <cell r="X1149"/>
          <cell r="Y1149" t="str">
            <v/>
          </cell>
          <cell r="Z1149">
            <v>1291</v>
          </cell>
          <cell r="AA1149">
            <v>0</v>
          </cell>
          <cell r="AB1149">
            <v>0</v>
          </cell>
          <cell r="AC1149">
            <v>0</v>
          </cell>
          <cell r="AD1149">
            <v>0</v>
          </cell>
          <cell r="AE1149"/>
          <cell r="AF1149" t="e">
            <v>#N/A</v>
          </cell>
        </row>
        <row r="1150">
          <cell r="A1150" t="str">
            <v>ACTIVE</v>
          </cell>
          <cell r="B1150" t="str">
            <v>37-1276</v>
          </cell>
          <cell r="C1150">
            <v>28862768</v>
          </cell>
          <cell r="D1150" t="str">
            <v>37-1276</v>
          </cell>
          <cell r="E1150" t="str">
            <v>SDR 26</v>
          </cell>
          <cell r="F1150" t="str">
            <v>18X4 TEE WYE SXGXG SDR26</v>
          </cell>
          <cell r="G1150">
            <v>37.44</v>
          </cell>
          <cell r="H1150">
            <v>16.98248448</v>
          </cell>
          <cell r="I1150">
            <v>1</v>
          </cell>
          <cell r="J1150">
            <v>4</v>
          </cell>
          <cell r="K1150">
            <v>3419.4256870588238</v>
          </cell>
          <cell r="L1150">
            <v>355.41210000000001</v>
          </cell>
          <cell r="M1150" t="str">
            <v>SPECFIT</v>
          </cell>
          <cell r="N1150" t="str">
            <v>(80)892184</v>
          </cell>
          <cell r="O1150" t="str">
            <v>BOX</v>
          </cell>
          <cell r="P1150" t="str">
            <v>D</v>
          </cell>
          <cell r="Q1150">
            <v>2986.6588235294116</v>
          </cell>
          <cell r="R1150">
            <v>3195.7249411764706</v>
          </cell>
          <cell r="S1150">
            <v>3195.7249411764706</v>
          </cell>
          <cell r="T1150">
            <v>3195.7249411764706</v>
          </cell>
          <cell r="U1150">
            <v>3419.4256870588238</v>
          </cell>
          <cell r="V1150">
            <v>3419.4256870588238</v>
          </cell>
          <cell r="W1150">
            <v>3419.4256870588238</v>
          </cell>
          <cell r="X1150"/>
          <cell r="Y1150" t="str">
            <v/>
          </cell>
          <cell r="Z1150">
            <v>1292</v>
          </cell>
          <cell r="AA1150">
            <v>0</v>
          </cell>
          <cell r="AB1150">
            <v>0</v>
          </cell>
          <cell r="AC1150">
            <v>0</v>
          </cell>
          <cell r="AD1150">
            <v>0</v>
          </cell>
          <cell r="AE1150"/>
          <cell r="AF1150" t="e">
            <v>#N/A</v>
          </cell>
        </row>
        <row r="1151">
          <cell r="A1151" t="str">
            <v>ACTIVE</v>
          </cell>
          <cell r="B1151" t="str">
            <v>37-1277</v>
          </cell>
          <cell r="C1151">
            <v>28862776</v>
          </cell>
          <cell r="D1151" t="str">
            <v>37-1277</v>
          </cell>
          <cell r="E1151" t="str">
            <v>SDR 26</v>
          </cell>
          <cell r="F1151" t="str">
            <v>18X6 TEE WYE SXGXG SDR26</v>
          </cell>
          <cell r="G1151">
            <v>45.045000000000002</v>
          </cell>
          <cell r="H1151">
            <v>20.432051640000001</v>
          </cell>
          <cell r="I1151">
            <v>1</v>
          </cell>
          <cell r="J1151">
            <v>3</v>
          </cell>
          <cell r="K1151">
            <v>3482.3951870588235</v>
          </cell>
          <cell r="L1151">
            <v>361.95710000000003</v>
          </cell>
          <cell r="M1151" t="str">
            <v>SPECFIT</v>
          </cell>
          <cell r="N1151" t="str">
            <v>(80)892186</v>
          </cell>
          <cell r="O1151" t="str">
            <v>BOX</v>
          </cell>
          <cell r="P1151" t="str">
            <v>D</v>
          </cell>
          <cell r="Q1151">
            <v>3041.6588235294116</v>
          </cell>
          <cell r="R1151">
            <v>3254.5749411764705</v>
          </cell>
          <cell r="S1151">
            <v>3254.5749411764705</v>
          </cell>
          <cell r="T1151">
            <v>3254.5749411764705</v>
          </cell>
          <cell r="U1151">
            <v>3482.3951870588235</v>
          </cell>
          <cell r="V1151">
            <v>3482.3951870588235</v>
          </cell>
          <cell r="W1151">
            <v>3482.3951870588235</v>
          </cell>
          <cell r="X1151"/>
          <cell r="Y1151" t="str">
            <v/>
          </cell>
          <cell r="Z1151">
            <v>1293</v>
          </cell>
          <cell r="AA1151">
            <v>0</v>
          </cell>
          <cell r="AB1151">
            <v>0</v>
          </cell>
          <cell r="AC1151">
            <v>0</v>
          </cell>
          <cell r="AD1151">
            <v>0</v>
          </cell>
          <cell r="AE1151"/>
          <cell r="AF1151" t="e">
            <v>#N/A</v>
          </cell>
        </row>
        <row r="1152">
          <cell r="A1152" t="str">
            <v>ACTIVE</v>
          </cell>
          <cell r="B1152" t="str">
            <v>37-1278</v>
          </cell>
          <cell r="C1152">
            <v>28862784</v>
          </cell>
          <cell r="D1152" t="str">
            <v>37-1278</v>
          </cell>
          <cell r="E1152" t="str">
            <v>SDR 26</v>
          </cell>
          <cell r="F1152" t="str">
            <v>18X8 TEE WYE SXGXG SDR26</v>
          </cell>
          <cell r="G1152">
            <v>49.725000000000001</v>
          </cell>
          <cell r="H1152">
            <v>22.554862199999999</v>
          </cell>
          <cell r="I1152">
            <v>1</v>
          </cell>
          <cell r="J1152">
            <v>3</v>
          </cell>
          <cell r="K1152">
            <v>3691.2788247058829</v>
          </cell>
          <cell r="L1152">
            <v>383.6678</v>
          </cell>
          <cell r="M1152" t="str">
            <v>SPECFIT</v>
          </cell>
          <cell r="N1152" t="str">
            <v>(80)892188</v>
          </cell>
          <cell r="O1152" t="str">
            <v>BOX</v>
          </cell>
          <cell r="P1152" t="str">
            <v>D</v>
          </cell>
          <cell r="Q1152">
            <v>3224.1058823529411</v>
          </cell>
          <cell r="R1152">
            <v>3449.7932941176473</v>
          </cell>
          <cell r="S1152">
            <v>3449.7932941176473</v>
          </cell>
          <cell r="T1152">
            <v>3449.7932941176473</v>
          </cell>
          <cell r="U1152">
            <v>3691.2788247058829</v>
          </cell>
          <cell r="V1152">
            <v>3691.2788247058829</v>
          </cell>
          <cell r="W1152">
            <v>3691.2788247058829</v>
          </cell>
          <cell r="X1152"/>
          <cell r="Y1152" t="str">
            <v/>
          </cell>
          <cell r="Z1152">
            <v>1294</v>
          </cell>
          <cell r="AA1152">
            <v>0</v>
          </cell>
          <cell r="AB1152">
            <v>0</v>
          </cell>
          <cell r="AC1152">
            <v>0</v>
          </cell>
          <cell r="AD1152">
            <v>0</v>
          </cell>
          <cell r="AE1152"/>
          <cell r="AF1152" t="e">
            <v>#N/A</v>
          </cell>
        </row>
        <row r="1153">
          <cell r="A1153" t="str">
            <v>ACTIVE</v>
          </cell>
          <cell r="B1153" t="str">
            <v>37-1279</v>
          </cell>
          <cell r="C1153">
            <v>28862792</v>
          </cell>
          <cell r="D1153" t="str">
            <v>37-1279</v>
          </cell>
          <cell r="E1153" t="str">
            <v>SDR 26</v>
          </cell>
          <cell r="F1153" t="str">
            <v>18X10 TEE WYE SXGXG SDR26</v>
          </cell>
          <cell r="G1153">
            <v>57.33</v>
          </cell>
          <cell r="H1153">
            <v>26.00442936</v>
          </cell>
          <cell r="I1153">
            <v>1</v>
          </cell>
          <cell r="J1153">
            <v>2</v>
          </cell>
          <cell r="K1153">
            <v>4928.2557235294125</v>
          </cell>
          <cell r="L1153">
            <v>512.23779999999999</v>
          </cell>
          <cell r="M1153" t="str">
            <v>SPECFIT</v>
          </cell>
          <cell r="N1153" t="str">
            <v>(80)8921810</v>
          </cell>
          <cell r="O1153" t="str">
            <v>BOX</v>
          </cell>
          <cell r="P1153" t="str">
            <v>D</v>
          </cell>
          <cell r="Q1153">
            <v>4304.5294117647063</v>
          </cell>
          <cell r="R1153">
            <v>4605.8464705882361</v>
          </cell>
          <cell r="S1153">
            <v>4605.8464705882361</v>
          </cell>
          <cell r="T1153">
            <v>4605.8464705882361</v>
          </cell>
          <cell r="U1153">
            <v>4928.2557235294125</v>
          </cell>
          <cell r="V1153">
            <v>4928.2557235294125</v>
          </cell>
          <cell r="W1153">
            <v>4928.2557235294125</v>
          </cell>
          <cell r="X1153"/>
          <cell r="Y1153" t="str">
            <v/>
          </cell>
          <cell r="Z1153">
            <v>1295</v>
          </cell>
          <cell r="AA1153">
            <v>0</v>
          </cell>
          <cell r="AB1153">
            <v>0</v>
          </cell>
          <cell r="AC1153">
            <v>0</v>
          </cell>
          <cell r="AD1153">
            <v>0</v>
          </cell>
          <cell r="AE1153"/>
          <cell r="AF1153" t="e">
            <v>#N/A</v>
          </cell>
        </row>
        <row r="1154">
          <cell r="A1154" t="str">
            <v>ACTIVE</v>
          </cell>
          <cell r="B1154" t="str">
            <v>37-1280</v>
          </cell>
          <cell r="C1154">
            <v>28862806</v>
          </cell>
          <cell r="D1154" t="str">
            <v>37-1280</v>
          </cell>
          <cell r="E1154" t="str">
            <v>SDR 26</v>
          </cell>
          <cell r="F1154" t="str">
            <v>18X12 TEE WYE SXGXG SDR26</v>
          </cell>
          <cell r="G1154">
            <v>66.105000000000004</v>
          </cell>
          <cell r="H1154">
            <v>29.984699160000002</v>
          </cell>
          <cell r="I1154">
            <v>1</v>
          </cell>
          <cell r="J1154">
            <v>2</v>
          </cell>
          <cell r="K1154">
            <v>5059.4477941176474</v>
          </cell>
          <cell r="L1154">
            <v>525.8741</v>
          </cell>
          <cell r="M1154" t="str">
            <v>SPECFIT</v>
          </cell>
          <cell r="N1154" t="str">
            <v>(80)8921812</v>
          </cell>
          <cell r="O1154" t="str">
            <v>BOX</v>
          </cell>
          <cell r="P1154" t="str">
            <v>D</v>
          </cell>
          <cell r="Q1154">
            <v>4419.1176470588234</v>
          </cell>
          <cell r="R1154">
            <v>4728.4558823529414</v>
          </cell>
          <cell r="S1154">
            <v>4728.4558823529414</v>
          </cell>
          <cell r="T1154">
            <v>4728.4558823529414</v>
          </cell>
          <cell r="U1154">
            <v>5059.4477941176474</v>
          </cell>
          <cell r="V1154">
            <v>5059.4477941176474</v>
          </cell>
          <cell r="W1154">
            <v>5059.4477941176474</v>
          </cell>
          <cell r="X1154"/>
          <cell r="Y1154" t="str">
            <v/>
          </cell>
          <cell r="Z1154">
            <v>1296</v>
          </cell>
          <cell r="AA1154">
            <v>0</v>
          </cell>
          <cell r="AB1154">
            <v>0</v>
          </cell>
          <cell r="AC1154">
            <v>0</v>
          </cell>
          <cell r="AD1154">
            <v>0</v>
          </cell>
          <cell r="AE1154"/>
          <cell r="AF1154" t="e">
            <v>#N/A</v>
          </cell>
        </row>
        <row r="1155">
          <cell r="A1155" t="str">
            <v>ACTIVE</v>
          </cell>
          <cell r="B1155" t="str">
            <v>37-1281</v>
          </cell>
          <cell r="C1155">
            <v>28862814</v>
          </cell>
          <cell r="D1155" t="str">
            <v>37-1281</v>
          </cell>
          <cell r="E1155" t="str">
            <v>SDR 26</v>
          </cell>
          <cell r="F1155" t="str">
            <v>18X15 TEE WYE SXGXG SDR26</v>
          </cell>
          <cell r="G1155">
            <v>82.484999999999999</v>
          </cell>
          <cell r="H1155">
            <v>37.414536120000001</v>
          </cell>
          <cell r="I1155">
            <v>1</v>
          </cell>
          <cell r="J1155">
            <v>2</v>
          </cell>
          <cell r="K1155">
            <v>5396.6814564705892</v>
          </cell>
          <cell r="L1155">
            <v>560.92669999999998</v>
          </cell>
          <cell r="M1155" t="str">
            <v>SPECFIT</v>
          </cell>
          <cell r="N1155" t="str">
            <v>(80)8921815</v>
          </cell>
          <cell r="O1155" t="str">
            <v>BOX</v>
          </cell>
          <cell r="P1155" t="str">
            <v>D</v>
          </cell>
          <cell r="Q1155">
            <v>4713.6705882352944</v>
          </cell>
          <cell r="R1155">
            <v>5043.627529411765</v>
          </cell>
          <cell r="S1155">
            <v>5043.627529411765</v>
          </cell>
          <cell r="T1155">
            <v>5043.627529411765</v>
          </cell>
          <cell r="U1155">
            <v>5396.6814564705892</v>
          </cell>
          <cell r="V1155">
            <v>5396.6814564705892</v>
          </cell>
          <cell r="W1155">
            <v>5396.6814564705892</v>
          </cell>
          <cell r="X1155"/>
          <cell r="Y1155" t="str">
            <v/>
          </cell>
          <cell r="Z1155">
            <v>1297</v>
          </cell>
          <cell r="AA1155">
            <v>0</v>
          </cell>
          <cell r="AB1155">
            <v>0</v>
          </cell>
          <cell r="AC1155">
            <v>0</v>
          </cell>
          <cell r="AD1155">
            <v>0</v>
          </cell>
          <cell r="AE1155"/>
          <cell r="AF1155" t="e">
            <v>#N/A</v>
          </cell>
        </row>
        <row r="1156">
          <cell r="A1156" t="str">
            <v>ACTIVE</v>
          </cell>
          <cell r="B1156" t="str">
            <v>37-1282</v>
          </cell>
          <cell r="C1156">
            <v>28862822</v>
          </cell>
          <cell r="D1156" t="str">
            <v>37-1282</v>
          </cell>
          <cell r="E1156" t="str">
            <v>SDR 26</v>
          </cell>
          <cell r="F1156" t="str">
            <v>18 TEE WYE SXGXG SDR26</v>
          </cell>
          <cell r="G1156">
            <v>112.905</v>
          </cell>
          <cell r="H1156">
            <v>51.212804759999997</v>
          </cell>
          <cell r="I1156">
            <v>1</v>
          </cell>
          <cell r="J1156">
            <v>1</v>
          </cell>
          <cell r="K1156">
            <v>5696.5509705882369</v>
          </cell>
          <cell r="L1156">
            <v>592.09490000000005</v>
          </cell>
          <cell r="M1156" t="str">
            <v>SPECFIT</v>
          </cell>
          <cell r="N1156" t="str">
            <v>(80)89218</v>
          </cell>
          <cell r="O1156" t="str">
            <v>BOX</v>
          </cell>
          <cell r="P1156" t="str">
            <v>D</v>
          </cell>
          <cell r="Q1156">
            <v>4975.588235294118</v>
          </cell>
          <cell r="R1156">
            <v>5323.8794117647067</v>
          </cell>
          <cell r="S1156">
            <v>5323.8794117647067</v>
          </cell>
          <cell r="T1156">
            <v>5323.8794117647067</v>
          </cell>
          <cell r="U1156">
            <v>5696.5509705882369</v>
          </cell>
          <cell r="V1156">
            <v>5696.5509705882369</v>
          </cell>
          <cell r="W1156">
            <v>5696.5509705882369</v>
          </cell>
          <cell r="X1156"/>
          <cell r="Y1156" t="str">
            <v/>
          </cell>
          <cell r="Z1156">
            <v>1298</v>
          </cell>
          <cell r="AA1156">
            <v>0</v>
          </cell>
          <cell r="AB1156">
            <v>0</v>
          </cell>
          <cell r="AC1156">
            <v>0</v>
          </cell>
          <cell r="AD1156">
            <v>0</v>
          </cell>
          <cell r="AE1156"/>
          <cell r="AF1156" t="e">
            <v>#N/A</v>
          </cell>
        </row>
        <row r="1157">
          <cell r="A1157" t="str">
            <v>ACTIVE</v>
          </cell>
          <cell r="B1157" t="str">
            <v>37-1283</v>
          </cell>
          <cell r="C1157">
            <v>28862830</v>
          </cell>
          <cell r="D1157" t="str">
            <v>37-1283</v>
          </cell>
          <cell r="E1157" t="str">
            <v>SDR 26</v>
          </cell>
          <cell r="F1157" t="str">
            <v>21X4 TEE WYE SXGXG SDR26</v>
          </cell>
          <cell r="G1157">
            <v>57.914999999999999</v>
          </cell>
          <cell r="H1157">
            <v>26.26978068</v>
          </cell>
          <cell r="I1157">
            <v>1</v>
          </cell>
          <cell r="J1157">
            <v>2</v>
          </cell>
          <cell r="K1157">
            <v>5230.1321800000005</v>
          </cell>
          <cell r="L1157">
            <v>543.61519999999996</v>
          </cell>
          <cell r="M1157" t="str">
            <v>SPECFIT</v>
          </cell>
          <cell r="N1157" t="str">
            <v>(80)892214</v>
          </cell>
          <cell r="O1157" t="str">
            <v>BOX</v>
          </cell>
          <cell r="P1157" t="str">
            <v>D</v>
          </cell>
          <cell r="Q1157">
            <v>4568.2</v>
          </cell>
          <cell r="R1157">
            <v>4887.9740000000002</v>
          </cell>
          <cell r="S1157">
            <v>4887.9740000000002</v>
          </cell>
          <cell r="T1157">
            <v>4887.9740000000002</v>
          </cell>
          <cell r="U1157">
            <v>5230.1321800000005</v>
          </cell>
          <cell r="V1157">
            <v>5230.1321800000005</v>
          </cell>
          <cell r="W1157">
            <v>5230.1321800000005</v>
          </cell>
          <cell r="X1157"/>
          <cell r="Y1157" t="str">
            <v/>
          </cell>
          <cell r="Z1157">
            <v>1299</v>
          </cell>
          <cell r="AA1157">
            <v>0</v>
          </cell>
          <cell r="AB1157">
            <v>0</v>
          </cell>
          <cell r="AC1157">
            <v>0</v>
          </cell>
          <cell r="AD1157">
            <v>0</v>
          </cell>
          <cell r="AE1157"/>
          <cell r="AF1157" t="e">
            <v>#N/A</v>
          </cell>
        </row>
        <row r="1158">
          <cell r="A1158" t="str">
            <v>ACTIVE</v>
          </cell>
          <cell r="B1158" t="str">
            <v>37-1284</v>
          </cell>
          <cell r="C1158">
            <v>28862849</v>
          </cell>
          <cell r="D1158" t="str">
            <v>37-1284</v>
          </cell>
          <cell r="E1158" t="str">
            <v>SDR 26</v>
          </cell>
          <cell r="F1158" t="str">
            <v>21X6 TEE WYE SXGXG SDR26</v>
          </cell>
          <cell r="G1158">
            <v>66.105000000000004</v>
          </cell>
          <cell r="H1158">
            <v>29.984699160000002</v>
          </cell>
          <cell r="I1158">
            <v>1</v>
          </cell>
          <cell r="J1158">
            <v>2</v>
          </cell>
          <cell r="K1158">
            <v>5656.4525317647067</v>
          </cell>
          <cell r="L1158">
            <v>587.92719999999997</v>
          </cell>
          <cell r="M1158" t="str">
            <v>SPECFIT</v>
          </cell>
          <cell r="N1158" t="str">
            <v>(80)892216</v>
          </cell>
          <cell r="O1158" t="str">
            <v>BOX</v>
          </cell>
          <cell r="P1158" t="str">
            <v>D</v>
          </cell>
          <cell r="Q1158">
            <v>4940.5647058823524</v>
          </cell>
          <cell r="R1158">
            <v>5286.4042352941178</v>
          </cell>
          <cell r="S1158">
            <v>5286.4042352941178</v>
          </cell>
          <cell r="T1158">
            <v>5286.4042352941178</v>
          </cell>
          <cell r="U1158">
            <v>5656.4525317647067</v>
          </cell>
          <cell r="V1158">
            <v>5656.4525317647067</v>
          </cell>
          <cell r="W1158">
            <v>5656.4525317647067</v>
          </cell>
          <cell r="X1158"/>
          <cell r="Y1158" t="str">
            <v/>
          </cell>
          <cell r="Z1158">
            <v>1300</v>
          </cell>
          <cell r="AA1158">
            <v>0</v>
          </cell>
          <cell r="AB1158">
            <v>0</v>
          </cell>
          <cell r="AC1158">
            <v>0</v>
          </cell>
          <cell r="AD1158">
            <v>0</v>
          </cell>
          <cell r="AE1158"/>
          <cell r="AF1158" t="e">
            <v>#N/A</v>
          </cell>
        </row>
        <row r="1159">
          <cell r="A1159" t="str">
            <v>ACTIVE</v>
          </cell>
          <cell r="B1159" t="str">
            <v>37-1285</v>
          </cell>
          <cell r="C1159">
            <v>28862857</v>
          </cell>
          <cell r="D1159" t="str">
            <v>37-1285</v>
          </cell>
          <cell r="E1159" t="str">
            <v>SDR 26</v>
          </cell>
          <cell r="F1159" t="str">
            <v>21X8 TEE WYE SXGXG SDR26</v>
          </cell>
          <cell r="G1159">
            <v>74.295000000000002</v>
          </cell>
          <cell r="H1159">
            <v>33.69961764</v>
          </cell>
          <cell r="I1159">
            <v>1</v>
          </cell>
          <cell r="J1159">
            <v>2</v>
          </cell>
          <cell r="K1159">
            <v>7246.8263870588253</v>
          </cell>
          <cell r="L1159">
            <v>753.22910000000002</v>
          </cell>
          <cell r="M1159" t="str">
            <v>SPECFIT</v>
          </cell>
          <cell r="N1159" t="str">
            <v>(80)892218</v>
          </cell>
          <cell r="O1159" t="str">
            <v>BOX</v>
          </cell>
          <cell r="P1159" t="str">
            <v>D</v>
          </cell>
          <cell r="Q1159">
            <v>6329.6588235294121</v>
          </cell>
          <cell r="R1159">
            <v>6772.7349411764717</v>
          </cell>
          <cell r="S1159">
            <v>6772.7349411764717</v>
          </cell>
          <cell r="T1159">
            <v>6772.7349411764717</v>
          </cell>
          <cell r="U1159">
            <v>7246.8263870588253</v>
          </cell>
          <cell r="V1159">
            <v>7246.8263870588253</v>
          </cell>
          <cell r="W1159">
            <v>7246.8263870588253</v>
          </cell>
          <cell r="X1159"/>
          <cell r="Y1159" t="str">
            <v/>
          </cell>
          <cell r="Z1159">
            <v>1301</v>
          </cell>
          <cell r="AA1159">
            <v>0</v>
          </cell>
          <cell r="AB1159">
            <v>0</v>
          </cell>
          <cell r="AC1159">
            <v>0</v>
          </cell>
          <cell r="AD1159">
            <v>0</v>
          </cell>
          <cell r="AE1159"/>
          <cell r="AF1159" t="e">
            <v>#N/A</v>
          </cell>
        </row>
        <row r="1160">
          <cell r="A1160" t="str">
            <v>ACTIVE</v>
          </cell>
          <cell r="B1160" t="str">
            <v>37-1286</v>
          </cell>
          <cell r="C1160">
            <v>28862865</v>
          </cell>
          <cell r="D1160" t="str">
            <v>37-1286</v>
          </cell>
          <cell r="E1160" t="str">
            <v>SDR 26</v>
          </cell>
          <cell r="F1160" t="str">
            <v>21X10 TEE WYE SXGXG SDR26</v>
          </cell>
          <cell r="G1160">
            <v>81.314999999999998</v>
          </cell>
          <cell r="H1160">
            <v>36.88383348</v>
          </cell>
          <cell r="I1160">
            <v>1</v>
          </cell>
          <cell r="J1160">
            <v>2</v>
          </cell>
          <cell r="K1160">
            <v>7320.5444776470595</v>
          </cell>
          <cell r="L1160">
            <v>760.89059999999995</v>
          </cell>
          <cell r="M1160" t="str">
            <v>SPECFIT</v>
          </cell>
          <cell r="N1160" t="str">
            <v>(80)8922110</v>
          </cell>
          <cell r="O1160" t="str">
            <v>BOX</v>
          </cell>
          <cell r="P1160" t="str">
            <v>D</v>
          </cell>
          <cell r="Q1160">
            <v>6394.0470588235294</v>
          </cell>
          <cell r="R1160">
            <v>6841.6303529411771</v>
          </cell>
          <cell r="S1160">
            <v>6841.6303529411771</v>
          </cell>
          <cell r="T1160">
            <v>6841.6303529411771</v>
          </cell>
          <cell r="U1160">
            <v>7320.5444776470595</v>
          </cell>
          <cell r="V1160">
            <v>7320.5444776470595</v>
          </cell>
          <cell r="W1160">
            <v>7320.5444776470595</v>
          </cell>
          <cell r="X1160"/>
          <cell r="Y1160" t="str">
            <v/>
          </cell>
          <cell r="Z1160">
            <v>1302</v>
          </cell>
          <cell r="AA1160">
            <v>0</v>
          </cell>
          <cell r="AB1160">
            <v>0</v>
          </cell>
          <cell r="AC1160">
            <v>0</v>
          </cell>
          <cell r="AD1160">
            <v>0</v>
          </cell>
          <cell r="AE1160"/>
          <cell r="AF1160" t="e">
            <v>#N/A</v>
          </cell>
        </row>
        <row r="1161">
          <cell r="A1161" t="str">
            <v>ACTIVE</v>
          </cell>
          <cell r="B1161" t="str">
            <v>37-1287</v>
          </cell>
          <cell r="C1161">
            <v>28862873</v>
          </cell>
          <cell r="D1161" t="str">
            <v>37-1287</v>
          </cell>
          <cell r="E1161" t="str">
            <v>SDR 26</v>
          </cell>
          <cell r="F1161" t="str">
            <v>21X12 TEE WYE SXGXG SDR26</v>
          </cell>
          <cell r="G1161">
            <v>93.015000000000001</v>
          </cell>
          <cell r="H1161">
            <v>42.190859879999998</v>
          </cell>
          <cell r="I1161">
            <v>1</v>
          </cell>
          <cell r="J1161">
            <v>1</v>
          </cell>
          <cell r="K1161">
            <v>7828.8262000000013</v>
          </cell>
          <cell r="L1161">
            <v>813.72130000000004</v>
          </cell>
          <cell r="M1161" t="str">
            <v>SPECFIT</v>
          </cell>
          <cell r="N1161" t="str">
            <v>(80)8922112</v>
          </cell>
          <cell r="O1161" t="str">
            <v>BOX</v>
          </cell>
          <cell r="P1161" t="str">
            <v>D</v>
          </cell>
          <cell r="Q1161">
            <v>6838</v>
          </cell>
          <cell r="R1161">
            <v>7316.6600000000008</v>
          </cell>
          <cell r="S1161">
            <v>7316.6600000000008</v>
          </cell>
          <cell r="T1161">
            <v>7316.6600000000008</v>
          </cell>
          <cell r="U1161">
            <v>7828.8262000000013</v>
          </cell>
          <cell r="V1161">
            <v>7828.8262000000013</v>
          </cell>
          <cell r="W1161">
            <v>7828.8262000000013</v>
          </cell>
          <cell r="X1161"/>
          <cell r="Y1161" t="str">
            <v/>
          </cell>
          <cell r="Z1161">
            <v>1303</v>
          </cell>
          <cell r="AA1161">
            <v>0</v>
          </cell>
          <cell r="AB1161">
            <v>0</v>
          </cell>
          <cell r="AC1161">
            <v>0</v>
          </cell>
          <cell r="AD1161">
            <v>0</v>
          </cell>
          <cell r="AE1161"/>
          <cell r="AF1161" t="e">
            <v>#N/A</v>
          </cell>
        </row>
        <row r="1162">
          <cell r="A1162" t="str">
            <v>ACTIVE</v>
          </cell>
          <cell r="B1162" t="str">
            <v>37-1288</v>
          </cell>
          <cell r="C1162">
            <v>28862881</v>
          </cell>
          <cell r="D1162" t="str">
            <v>37-1288</v>
          </cell>
          <cell r="E1162" t="str">
            <v>SDR 26</v>
          </cell>
          <cell r="F1162" t="str">
            <v>21X15 TEE WYE SXGXG SDR26</v>
          </cell>
          <cell r="G1162">
            <v>111.735</v>
          </cell>
          <cell r="H1162">
            <v>50.682102119999996</v>
          </cell>
          <cell r="I1162">
            <v>1</v>
          </cell>
          <cell r="J1162">
            <v>1</v>
          </cell>
          <cell r="K1162">
            <v>8738.7657811764711</v>
          </cell>
          <cell r="L1162">
            <v>908.29960000000005</v>
          </cell>
          <cell r="M1162" t="str">
            <v>SPECFIT</v>
          </cell>
          <cell r="N1162" t="str">
            <v>(80)8922115</v>
          </cell>
          <cell r="O1162" t="str">
            <v>BOX</v>
          </cell>
          <cell r="P1162" t="str">
            <v>D</v>
          </cell>
          <cell r="Q1162">
            <v>7632.7764705882355</v>
          </cell>
          <cell r="R1162">
            <v>8167.0708235294123</v>
          </cell>
          <cell r="S1162">
            <v>8167.0708235294123</v>
          </cell>
          <cell r="T1162">
            <v>8167.0708235294123</v>
          </cell>
          <cell r="U1162">
            <v>8738.7657811764711</v>
          </cell>
          <cell r="V1162">
            <v>8738.7657811764711</v>
          </cell>
          <cell r="W1162">
            <v>8738.7657811764711</v>
          </cell>
          <cell r="X1162"/>
          <cell r="Y1162" t="str">
            <v/>
          </cell>
          <cell r="Z1162">
            <v>1304</v>
          </cell>
          <cell r="AA1162">
            <v>0</v>
          </cell>
          <cell r="AB1162">
            <v>0</v>
          </cell>
          <cell r="AC1162">
            <v>0</v>
          </cell>
          <cell r="AD1162">
            <v>0</v>
          </cell>
          <cell r="AE1162"/>
          <cell r="AF1162" t="e">
            <v>#N/A</v>
          </cell>
        </row>
        <row r="1163">
          <cell r="A1163" t="str">
            <v>ACTIVE</v>
          </cell>
          <cell r="B1163" t="str">
            <v>37-1289</v>
          </cell>
          <cell r="C1163">
            <v>28862890</v>
          </cell>
          <cell r="D1163" t="str">
            <v>37-1289</v>
          </cell>
          <cell r="E1163" t="str">
            <v>SDR 26</v>
          </cell>
          <cell r="F1163" t="str">
            <v>21X18 TEE WYE SXGXG SDR26</v>
          </cell>
          <cell r="G1163">
            <v>144.495</v>
          </cell>
          <cell r="H1163">
            <v>65.541776040000002</v>
          </cell>
          <cell r="I1163">
            <v>1</v>
          </cell>
          <cell r="J1163">
            <v>1</v>
          </cell>
          <cell r="K1163">
            <v>9919.2519670588244</v>
          </cell>
          <cell r="L1163">
            <v>1030.9984999999999</v>
          </cell>
          <cell r="M1163" t="str">
            <v>SPECFIT</v>
          </cell>
          <cell r="N1163" t="str">
            <v>(80)8922118</v>
          </cell>
          <cell r="O1163" t="str">
            <v>BOX</v>
          </cell>
          <cell r="P1163" t="str">
            <v>D</v>
          </cell>
          <cell r="Q1163">
            <v>8663.8588235294119</v>
          </cell>
          <cell r="R1163">
            <v>9270.3289411764708</v>
          </cell>
          <cell r="S1163">
            <v>9270.3289411764708</v>
          </cell>
          <cell r="T1163">
            <v>9270.3289411764708</v>
          </cell>
          <cell r="U1163">
            <v>9919.2519670588244</v>
          </cell>
          <cell r="V1163">
            <v>9919.2519670588244</v>
          </cell>
          <cell r="W1163">
            <v>9919.2519670588244</v>
          </cell>
          <cell r="X1163"/>
          <cell r="Y1163" t="str">
            <v/>
          </cell>
          <cell r="Z1163">
            <v>1305</v>
          </cell>
          <cell r="AA1163">
            <v>0</v>
          </cell>
          <cell r="AB1163">
            <v>0</v>
          </cell>
          <cell r="AC1163">
            <v>0</v>
          </cell>
          <cell r="AD1163">
            <v>0</v>
          </cell>
          <cell r="AE1163"/>
          <cell r="AF1163" t="e">
            <v>#N/A</v>
          </cell>
        </row>
        <row r="1164">
          <cell r="A1164" t="str">
            <v>ACTIVE</v>
          </cell>
          <cell r="B1164" t="str">
            <v>37-1290</v>
          </cell>
          <cell r="C1164">
            <v>28862903</v>
          </cell>
          <cell r="D1164" t="str">
            <v>37-1290</v>
          </cell>
          <cell r="E1164" t="str">
            <v>SDR 26</v>
          </cell>
          <cell r="F1164" t="str">
            <v>21 TEE WYE SXGXG SDR26</v>
          </cell>
          <cell r="G1164">
            <v>179.595</v>
          </cell>
          <cell r="H1164">
            <v>81.462855239999996</v>
          </cell>
          <cell r="I1164">
            <v>1</v>
          </cell>
          <cell r="J1164">
            <v>1</v>
          </cell>
          <cell r="K1164">
            <v>13157.352432941178</v>
          </cell>
          <cell r="L1164">
            <v>1367.5642</v>
          </cell>
          <cell r="M1164" t="str">
            <v>SPECFIT</v>
          </cell>
          <cell r="N1164" t="str">
            <v>(80)89221</v>
          </cell>
          <cell r="O1164" t="str">
            <v>BOX</v>
          </cell>
          <cell r="P1164" t="str">
            <v>D</v>
          </cell>
          <cell r="Q1164">
            <v>11492.141176470588</v>
          </cell>
          <cell r="R1164">
            <v>12296.591058823529</v>
          </cell>
          <cell r="S1164">
            <v>12296.591058823529</v>
          </cell>
          <cell r="T1164">
            <v>12296.591058823529</v>
          </cell>
          <cell r="U1164">
            <v>13157.352432941178</v>
          </cell>
          <cell r="V1164">
            <v>13157.352432941178</v>
          </cell>
          <cell r="W1164">
            <v>13157.352432941178</v>
          </cell>
          <cell r="X1164"/>
          <cell r="Y1164" t="str">
            <v/>
          </cell>
          <cell r="Z1164">
            <v>1306</v>
          </cell>
          <cell r="AA1164">
            <v>0</v>
          </cell>
          <cell r="AB1164">
            <v>0</v>
          </cell>
          <cell r="AC1164">
            <v>0</v>
          </cell>
          <cell r="AD1164">
            <v>0</v>
          </cell>
          <cell r="AE1164"/>
          <cell r="AF1164" t="e">
            <v>#N/A</v>
          </cell>
        </row>
        <row r="1165">
          <cell r="A1165" t="str">
            <v>ACTIVE</v>
          </cell>
          <cell r="B1165" t="str">
            <v>37-1291</v>
          </cell>
          <cell r="C1165">
            <v>28862911</v>
          </cell>
          <cell r="D1165" t="str">
            <v>37-1291</v>
          </cell>
          <cell r="E1165" t="str">
            <v>SDR 26</v>
          </cell>
          <cell r="F1165" t="str">
            <v>24X4 TEE WYE SXGXG SDR26</v>
          </cell>
          <cell r="G1165">
            <v>79.56</v>
          </cell>
          <cell r="H1165">
            <v>36.087779519999998</v>
          </cell>
          <cell r="I1165">
            <v>1</v>
          </cell>
          <cell r="J1165">
            <v>2</v>
          </cell>
          <cell r="K1165">
            <v>8697.7918305882376</v>
          </cell>
          <cell r="L1165">
            <v>904.0412</v>
          </cell>
          <cell r="M1165" t="str">
            <v>SPECFIT</v>
          </cell>
          <cell r="N1165" t="str">
            <v>(80)892244</v>
          </cell>
          <cell r="O1165" t="str">
            <v>BOX</v>
          </cell>
          <cell r="P1165" t="str">
            <v>D</v>
          </cell>
          <cell r="Q1165">
            <v>7596.9882352941177</v>
          </cell>
          <cell r="R1165">
            <v>8128.7774117647068</v>
          </cell>
          <cell r="S1165">
            <v>8128.7774117647068</v>
          </cell>
          <cell r="T1165">
            <v>8128.7774117647068</v>
          </cell>
          <cell r="U1165">
            <v>8697.7918305882376</v>
          </cell>
          <cell r="V1165">
            <v>8697.7918305882376</v>
          </cell>
          <cell r="W1165">
            <v>8697.7918305882376</v>
          </cell>
          <cell r="X1165"/>
          <cell r="Y1165" t="str">
            <v/>
          </cell>
          <cell r="Z1165">
            <v>1307</v>
          </cell>
          <cell r="AA1165">
            <v>0</v>
          </cell>
          <cell r="AB1165">
            <v>0</v>
          </cell>
          <cell r="AC1165">
            <v>0</v>
          </cell>
          <cell r="AD1165">
            <v>0</v>
          </cell>
          <cell r="AE1165"/>
          <cell r="AF1165" t="e">
            <v>#N/A</v>
          </cell>
        </row>
        <row r="1166">
          <cell r="A1166" t="str">
            <v>ACTIVE</v>
          </cell>
          <cell r="B1166" t="str">
            <v>37-1292</v>
          </cell>
          <cell r="C1166">
            <v>28862920</v>
          </cell>
          <cell r="D1166" t="str">
            <v>37-1292</v>
          </cell>
          <cell r="E1166" t="str">
            <v>SDR 26</v>
          </cell>
          <cell r="F1166" t="str">
            <v>24X6 TEE WYE SXGXG SDR26</v>
          </cell>
          <cell r="G1166">
            <v>89.504999999999995</v>
          </cell>
          <cell r="H1166">
            <v>40.598751959999994</v>
          </cell>
          <cell r="I1166">
            <v>1</v>
          </cell>
          <cell r="J1166">
            <v>2</v>
          </cell>
          <cell r="K1166">
            <v>9222.4658270588243</v>
          </cell>
          <cell r="L1166">
            <v>958.5752</v>
          </cell>
          <cell r="M1166" t="str">
            <v>SPECFIT</v>
          </cell>
          <cell r="N1166" t="str">
            <v>(80)892246</v>
          </cell>
          <cell r="O1166" t="str">
            <v>BOX</v>
          </cell>
          <cell r="P1166" t="str">
            <v>D</v>
          </cell>
          <cell r="Q1166">
            <v>8055.2588235294124</v>
          </cell>
          <cell r="R1166">
            <v>8619.1269411764715</v>
          </cell>
          <cell r="S1166">
            <v>8619.1269411764715</v>
          </cell>
          <cell r="T1166">
            <v>8619.1269411764715</v>
          </cell>
          <cell r="U1166">
            <v>9222.4658270588243</v>
          </cell>
          <cell r="V1166">
            <v>9222.4658270588243</v>
          </cell>
          <cell r="W1166">
            <v>9222.4658270588243</v>
          </cell>
          <cell r="X1166"/>
          <cell r="Y1166" t="str">
            <v/>
          </cell>
          <cell r="Z1166">
            <v>1308</v>
          </cell>
          <cell r="AA1166">
            <v>0</v>
          </cell>
          <cell r="AB1166">
            <v>0</v>
          </cell>
          <cell r="AC1166">
            <v>0</v>
          </cell>
          <cell r="AD1166">
            <v>0</v>
          </cell>
          <cell r="AE1166"/>
          <cell r="AF1166" t="e">
            <v>#N/A</v>
          </cell>
        </row>
        <row r="1167">
          <cell r="A1167" t="str">
            <v>ACTIVE</v>
          </cell>
          <cell r="B1167" t="str">
            <v>37-1293</v>
          </cell>
          <cell r="C1167">
            <v>28862938</v>
          </cell>
          <cell r="D1167" t="str">
            <v>37-1293</v>
          </cell>
          <cell r="E1167" t="str">
            <v>SDR 26</v>
          </cell>
          <cell r="F1167" t="str">
            <v>24X8 TEE WYE SXGXG SDR26</v>
          </cell>
          <cell r="G1167">
            <v>98.864999999999995</v>
          </cell>
          <cell r="H1167">
            <v>44.844373079999997</v>
          </cell>
          <cell r="I1167">
            <v>1</v>
          </cell>
          <cell r="J1167">
            <v>1</v>
          </cell>
          <cell r="K1167">
            <v>9410.9702447058826</v>
          </cell>
          <cell r="L1167">
            <v>978.16780000000006</v>
          </cell>
          <cell r="M1167" t="str">
            <v>SPECFIT</v>
          </cell>
          <cell r="N1167" t="str">
            <v>(80)892248</v>
          </cell>
          <cell r="O1167" t="str">
            <v>BOX</v>
          </cell>
          <cell r="P1167" t="str">
            <v>D</v>
          </cell>
          <cell r="Q1167">
            <v>8219.9058823529413</v>
          </cell>
          <cell r="R1167">
            <v>8795.2992941176472</v>
          </cell>
          <cell r="S1167">
            <v>8795.2992941176472</v>
          </cell>
          <cell r="T1167">
            <v>8795.2992941176472</v>
          </cell>
          <cell r="U1167">
            <v>9410.9702447058826</v>
          </cell>
          <cell r="V1167">
            <v>9410.9702447058826</v>
          </cell>
          <cell r="W1167">
            <v>9410.9702447058826</v>
          </cell>
          <cell r="X1167"/>
          <cell r="Y1167" t="str">
            <v/>
          </cell>
          <cell r="Z1167">
            <v>1309</v>
          </cell>
          <cell r="AA1167">
            <v>0</v>
          </cell>
          <cell r="AB1167">
            <v>0</v>
          </cell>
          <cell r="AC1167">
            <v>0</v>
          </cell>
          <cell r="AD1167">
            <v>0</v>
          </cell>
          <cell r="AE1167"/>
          <cell r="AF1167" t="e">
            <v>#N/A</v>
          </cell>
        </row>
        <row r="1168">
          <cell r="A1168" t="str">
            <v>ACTIVE</v>
          </cell>
          <cell r="B1168" t="str">
            <v>37-1294</v>
          </cell>
          <cell r="C1168">
            <v>28862946</v>
          </cell>
          <cell r="D1168" t="str">
            <v>37-1294</v>
          </cell>
          <cell r="E1168" t="str">
            <v>SDR 26</v>
          </cell>
          <cell r="F1168" t="str">
            <v>24X10 TEE WYE SXGXG SDR26</v>
          </cell>
          <cell r="G1168">
            <v>108.22499999999999</v>
          </cell>
          <cell r="H1168">
            <v>49.0899942</v>
          </cell>
          <cell r="I1168">
            <v>1</v>
          </cell>
          <cell r="J1168">
            <v>1</v>
          </cell>
          <cell r="K1168">
            <v>10493.129724705885</v>
          </cell>
          <cell r="L1168">
            <v>1090.6464000000001</v>
          </cell>
          <cell r="M1168" t="str">
            <v>SPECFIT</v>
          </cell>
          <cell r="N1168" t="str">
            <v>(80)8922410</v>
          </cell>
          <cell r="O1168" t="str">
            <v>BOX</v>
          </cell>
          <cell r="P1168" t="str">
            <v>D</v>
          </cell>
          <cell r="Q1168">
            <v>9165.105882352942</v>
          </cell>
          <cell r="R1168">
            <v>9806.6632941176485</v>
          </cell>
          <cell r="S1168">
            <v>9806.6632941176485</v>
          </cell>
          <cell r="T1168">
            <v>9806.6632941176485</v>
          </cell>
          <cell r="U1168">
            <v>10493.129724705885</v>
          </cell>
          <cell r="V1168">
            <v>10493.129724705885</v>
          </cell>
          <cell r="W1168">
            <v>10493.129724705885</v>
          </cell>
          <cell r="X1168"/>
          <cell r="Y1168" t="str">
            <v/>
          </cell>
          <cell r="Z1168">
            <v>1310</v>
          </cell>
          <cell r="AA1168">
            <v>0</v>
          </cell>
          <cell r="AB1168">
            <v>0</v>
          </cell>
          <cell r="AC1168">
            <v>0</v>
          </cell>
          <cell r="AD1168">
            <v>0</v>
          </cell>
          <cell r="AE1168"/>
          <cell r="AF1168" t="e">
            <v>#N/A</v>
          </cell>
        </row>
        <row r="1169">
          <cell r="A1169" t="str">
            <v>ACTIVE</v>
          </cell>
          <cell r="B1169" t="str">
            <v>37-1295</v>
          </cell>
          <cell r="C1169">
            <v>28862954</v>
          </cell>
          <cell r="D1169" t="str">
            <v>37-1295</v>
          </cell>
          <cell r="E1169" t="str">
            <v>SDR 26</v>
          </cell>
          <cell r="F1169" t="str">
            <v>24X12 TEE WYE SXGXG SDR26</v>
          </cell>
          <cell r="G1169">
            <v>118.755</v>
          </cell>
          <cell r="H1169">
            <v>53.866317959999996</v>
          </cell>
          <cell r="I1169">
            <v>1</v>
          </cell>
          <cell r="J1169">
            <v>1</v>
          </cell>
          <cell r="K1169">
            <v>10681.620672941179</v>
          </cell>
          <cell r="L1169">
            <v>1110.239</v>
          </cell>
          <cell r="M1169" t="str">
            <v>SPECFIT</v>
          </cell>
          <cell r="N1169" t="str">
            <v>(80)8922412</v>
          </cell>
          <cell r="O1169" t="str">
            <v>BOX</v>
          </cell>
          <cell r="P1169" t="str">
            <v>D</v>
          </cell>
          <cell r="Q1169">
            <v>9329.7411764705885</v>
          </cell>
          <cell r="R1169">
            <v>9982.823058823531</v>
          </cell>
          <cell r="S1169">
            <v>9982.823058823531</v>
          </cell>
          <cell r="T1169">
            <v>9982.823058823531</v>
          </cell>
          <cell r="U1169">
            <v>10681.620672941179</v>
          </cell>
          <cell r="V1169">
            <v>10681.620672941179</v>
          </cell>
          <cell r="W1169">
            <v>10681.620672941179</v>
          </cell>
          <cell r="X1169"/>
          <cell r="Y1169" t="str">
            <v/>
          </cell>
          <cell r="Z1169">
            <v>1311</v>
          </cell>
          <cell r="AA1169">
            <v>0</v>
          </cell>
          <cell r="AB1169">
            <v>0</v>
          </cell>
          <cell r="AC1169">
            <v>0</v>
          </cell>
          <cell r="AD1169">
            <v>0</v>
          </cell>
          <cell r="AE1169"/>
          <cell r="AF1169" t="e">
            <v>#N/A</v>
          </cell>
        </row>
        <row r="1170">
          <cell r="A1170" t="str">
            <v>ACTIVE</v>
          </cell>
          <cell r="B1170" t="str">
            <v>37-1296</v>
          </cell>
          <cell r="C1170">
            <v>28862962</v>
          </cell>
          <cell r="D1170" t="str">
            <v>37-1296</v>
          </cell>
          <cell r="E1170" t="str">
            <v>SDR 26</v>
          </cell>
          <cell r="F1170" t="str">
            <v>24X15 TEE WYE SXGXG SDR26</v>
          </cell>
          <cell r="G1170">
            <v>140.4</v>
          </cell>
          <cell r="H1170">
            <v>63.684316800000005</v>
          </cell>
          <cell r="I1170">
            <v>1</v>
          </cell>
          <cell r="J1170">
            <v>1</v>
          </cell>
          <cell r="K1170">
            <v>11099.724683529412</v>
          </cell>
          <cell r="L1170">
            <v>1153.6956</v>
          </cell>
          <cell r="M1170" t="str">
            <v>SPECFIT</v>
          </cell>
          <cell r="N1170" t="str">
            <v>(80)8922415</v>
          </cell>
          <cell r="O1170" t="str">
            <v>BOX</v>
          </cell>
          <cell r="P1170" t="str">
            <v>D</v>
          </cell>
          <cell r="Q1170">
            <v>9694.9294117647059</v>
          </cell>
          <cell r="R1170">
            <v>10373.574470588235</v>
          </cell>
          <cell r="S1170">
            <v>10373.574470588235</v>
          </cell>
          <cell r="T1170">
            <v>10373.574470588235</v>
          </cell>
          <cell r="U1170">
            <v>11099.724683529412</v>
          </cell>
          <cell r="V1170">
            <v>11099.724683529412</v>
          </cell>
          <cell r="W1170">
            <v>11099.724683529412</v>
          </cell>
          <cell r="X1170"/>
          <cell r="Y1170" t="str">
            <v/>
          </cell>
          <cell r="Z1170">
            <v>1312</v>
          </cell>
          <cell r="AA1170">
            <v>0</v>
          </cell>
          <cell r="AB1170">
            <v>0</v>
          </cell>
          <cell r="AC1170">
            <v>0</v>
          </cell>
          <cell r="AD1170">
            <v>0</v>
          </cell>
          <cell r="AE1170"/>
          <cell r="AF1170" t="e">
            <v>#N/A</v>
          </cell>
        </row>
        <row r="1171">
          <cell r="A1171" t="str">
            <v>ACTIVE</v>
          </cell>
          <cell r="B1171" t="str">
            <v>37-1297</v>
          </cell>
          <cell r="C1171">
            <v>28862970</v>
          </cell>
          <cell r="D1171" t="str">
            <v>37-1297</v>
          </cell>
          <cell r="E1171" t="str">
            <v>SDR 26</v>
          </cell>
          <cell r="F1171" t="str">
            <v>24X18 TEE WYE SXGXG SDR26</v>
          </cell>
          <cell r="G1171">
            <v>176.08500000000001</v>
          </cell>
          <cell r="H1171">
            <v>79.870747320000007</v>
          </cell>
          <cell r="I1171">
            <v>1</v>
          </cell>
          <cell r="J1171">
            <v>1</v>
          </cell>
          <cell r="K1171">
            <v>15354.375124705884</v>
          </cell>
          <cell r="L1171">
            <v>1595.9208000000001</v>
          </cell>
          <cell r="M1171" t="str">
            <v>SPECFIT</v>
          </cell>
          <cell r="N1171" t="str">
            <v>(80)8922418</v>
          </cell>
          <cell r="O1171" t="str">
            <v>BOX</v>
          </cell>
          <cell r="P1171" t="str">
            <v>D</v>
          </cell>
          <cell r="Q1171">
            <v>13411.105882352942</v>
          </cell>
          <cell r="R1171">
            <v>14349.883294117648</v>
          </cell>
          <cell r="S1171">
            <v>14349.883294117648</v>
          </cell>
          <cell r="T1171">
            <v>14349.883294117648</v>
          </cell>
          <cell r="U1171">
            <v>15354.375124705884</v>
          </cell>
          <cell r="V1171">
            <v>15354.375124705884</v>
          </cell>
          <cell r="W1171">
            <v>15354.375124705884</v>
          </cell>
          <cell r="X1171"/>
          <cell r="Y1171" t="str">
            <v/>
          </cell>
          <cell r="Z1171">
            <v>1313</v>
          </cell>
          <cell r="AA1171">
            <v>0</v>
          </cell>
          <cell r="AB1171">
            <v>0</v>
          </cell>
          <cell r="AC1171">
            <v>0</v>
          </cell>
          <cell r="AD1171">
            <v>0</v>
          </cell>
          <cell r="AE1171"/>
          <cell r="AF1171" t="e">
            <v>#N/A</v>
          </cell>
        </row>
        <row r="1172">
          <cell r="A1172" t="str">
            <v>ACTIVE</v>
          </cell>
          <cell r="B1172" t="str">
            <v>37-1298</v>
          </cell>
          <cell r="C1172">
            <v>28862989</v>
          </cell>
          <cell r="D1172" t="str">
            <v>37-1298</v>
          </cell>
          <cell r="E1172" t="str">
            <v>SDR 26</v>
          </cell>
          <cell r="F1172" t="str">
            <v>24X21 TEE WYE SXGXG SDR26</v>
          </cell>
          <cell r="G1172">
            <v>213.52500000000001</v>
          </cell>
          <cell r="H1172">
            <v>96.853231800000003</v>
          </cell>
          <cell r="I1172">
            <v>1</v>
          </cell>
          <cell r="J1172">
            <v>1</v>
          </cell>
          <cell r="K1172">
            <v>16608.565931764708</v>
          </cell>
          <cell r="L1172">
            <v>1726.2811999999999</v>
          </cell>
          <cell r="M1172" t="str">
            <v>SPECFIT</v>
          </cell>
          <cell r="N1172" t="str">
            <v>(80)8922421</v>
          </cell>
          <cell r="O1172" t="str">
            <v>BOX</v>
          </cell>
          <cell r="P1172" t="str">
            <v>D</v>
          </cell>
          <cell r="Q1172">
            <v>14506.564705882352</v>
          </cell>
          <cell r="R1172">
            <v>15522.024235294119</v>
          </cell>
          <cell r="S1172">
            <v>15522.024235294119</v>
          </cell>
          <cell r="T1172">
            <v>15522.024235294119</v>
          </cell>
          <cell r="U1172">
            <v>16608.565931764708</v>
          </cell>
          <cell r="V1172">
            <v>16608.565931764708</v>
          </cell>
          <cell r="W1172">
            <v>16608.565931764708</v>
          </cell>
          <cell r="X1172"/>
          <cell r="Y1172" t="str">
            <v/>
          </cell>
          <cell r="Z1172">
            <v>1314</v>
          </cell>
          <cell r="AA1172">
            <v>0</v>
          </cell>
          <cell r="AB1172">
            <v>0</v>
          </cell>
          <cell r="AC1172">
            <v>0</v>
          </cell>
          <cell r="AD1172">
            <v>0</v>
          </cell>
          <cell r="AE1172"/>
          <cell r="AF1172" t="e">
            <v>#N/A</v>
          </cell>
        </row>
        <row r="1173">
          <cell r="A1173" t="str">
            <v>ACTIVE</v>
          </cell>
          <cell r="B1173" t="str">
            <v>37-1299</v>
          </cell>
          <cell r="C1173">
            <v>28862997</v>
          </cell>
          <cell r="D1173" t="str">
            <v>37-1299</v>
          </cell>
          <cell r="E1173" t="str">
            <v>SDR 26</v>
          </cell>
          <cell r="F1173" t="str">
            <v>24 TEE WYE SXGXG SDR26</v>
          </cell>
          <cell r="G1173">
            <v>255.64500000000001</v>
          </cell>
          <cell r="H1173">
            <v>115.95852684</v>
          </cell>
          <cell r="I1173">
            <v>1</v>
          </cell>
          <cell r="J1173">
            <v>1</v>
          </cell>
          <cell r="K1173">
            <v>20412.368222352947</v>
          </cell>
          <cell r="L1173">
            <v>2121.645</v>
          </cell>
          <cell r="M1173" t="str">
            <v>SPECFIT</v>
          </cell>
          <cell r="N1173" t="str">
            <v>(80)89224</v>
          </cell>
          <cell r="O1173" t="str">
            <v>BOX</v>
          </cell>
          <cell r="P1173" t="str">
            <v>D</v>
          </cell>
          <cell r="Q1173">
            <v>17828.952941176471</v>
          </cell>
          <cell r="R1173">
            <v>19076.979647058826</v>
          </cell>
          <cell r="S1173">
            <v>19076.979647058826</v>
          </cell>
          <cell r="T1173">
            <v>19076.979647058826</v>
          </cell>
          <cell r="U1173">
            <v>20412.368222352947</v>
          </cell>
          <cell r="V1173">
            <v>20412.368222352947</v>
          </cell>
          <cell r="W1173">
            <v>20412.368222352947</v>
          </cell>
          <cell r="X1173"/>
          <cell r="Y1173" t="str">
            <v/>
          </cell>
          <cell r="Z1173">
            <v>1315</v>
          </cell>
          <cell r="AA1173">
            <v>0</v>
          </cell>
          <cell r="AB1173">
            <v>0</v>
          </cell>
          <cell r="AC1173">
            <v>0</v>
          </cell>
          <cell r="AD1173">
            <v>0</v>
          </cell>
          <cell r="AE1173"/>
          <cell r="AF1173" t="e">
            <v>#N/A</v>
          </cell>
        </row>
        <row r="1174">
          <cell r="A1174" t="str">
            <v>ACTIVE</v>
          </cell>
          <cell r="B1174" t="str">
            <v>37-1300</v>
          </cell>
          <cell r="C1174">
            <v>28863004</v>
          </cell>
          <cell r="D1174" t="str">
            <v>37-1300</v>
          </cell>
          <cell r="E1174" t="str">
            <v>SDR 26</v>
          </cell>
          <cell r="F1174" t="str">
            <v>27X4 TEE WYE SXGXG SDR26</v>
          </cell>
          <cell r="G1174">
            <v>107.05500000000001</v>
          </cell>
          <cell r="H1174">
            <v>48.559291560000005</v>
          </cell>
          <cell r="I1174">
            <v>1</v>
          </cell>
          <cell r="J1174">
            <v>1</v>
          </cell>
          <cell r="K1174">
            <v>9931.6034176470621</v>
          </cell>
          <cell r="L1174">
            <v>1032.2816</v>
          </cell>
          <cell r="M1174" t="str">
            <v>SPECFIT</v>
          </cell>
          <cell r="N1174" t="str">
            <v>(80)892274</v>
          </cell>
          <cell r="O1174" t="str">
            <v>BOX</v>
          </cell>
          <cell r="P1174" t="str">
            <v>D</v>
          </cell>
          <cell r="Q1174">
            <v>8674.6470588235297</v>
          </cell>
          <cell r="R1174">
            <v>9281.8723529411782</v>
          </cell>
          <cell r="S1174">
            <v>9281.8723529411782</v>
          </cell>
          <cell r="T1174">
            <v>9281.8723529411782</v>
          </cell>
          <cell r="U1174">
            <v>9931.6034176470621</v>
          </cell>
          <cell r="V1174">
            <v>9931.6034176470621</v>
          </cell>
          <cell r="W1174">
            <v>9931.6034176470621</v>
          </cell>
          <cell r="X1174"/>
          <cell r="Y1174" t="str">
            <v/>
          </cell>
          <cell r="Z1174">
            <v>1316</v>
          </cell>
          <cell r="AA1174">
            <v>0</v>
          </cell>
          <cell r="AB1174">
            <v>0</v>
          </cell>
          <cell r="AC1174">
            <v>0</v>
          </cell>
          <cell r="AD1174">
            <v>0</v>
          </cell>
          <cell r="AE1174"/>
          <cell r="AF1174" t="e">
            <v>#N/A</v>
          </cell>
        </row>
        <row r="1175">
          <cell r="A1175" t="str">
            <v>ACTIVE</v>
          </cell>
          <cell r="B1175" t="str">
            <v>37-1301</v>
          </cell>
          <cell r="C1175">
            <v>28863012</v>
          </cell>
          <cell r="D1175" t="str">
            <v>37-1301</v>
          </cell>
          <cell r="E1175" t="str">
            <v>SDR 26</v>
          </cell>
          <cell r="F1175" t="str">
            <v>27X6 TEE WYE SXGXG SDR26</v>
          </cell>
          <cell r="G1175">
            <v>118.755</v>
          </cell>
          <cell r="H1175">
            <v>53.866317959999996</v>
          </cell>
          <cell r="I1175">
            <v>1</v>
          </cell>
          <cell r="J1175">
            <v>1</v>
          </cell>
          <cell r="K1175">
            <v>10190.35081764706</v>
          </cell>
          <cell r="L1175">
            <v>1059.1765</v>
          </cell>
          <cell r="M1175" t="str">
            <v>SPECFIT</v>
          </cell>
          <cell r="N1175" t="str">
            <v>(80)892276</v>
          </cell>
          <cell r="O1175" t="str">
            <v>BOX</v>
          </cell>
          <cell r="P1175" t="str">
            <v>D</v>
          </cell>
          <cell r="Q1175">
            <v>8900.6470588235297</v>
          </cell>
          <cell r="R1175">
            <v>9523.6923529411779</v>
          </cell>
          <cell r="S1175">
            <v>9523.6923529411779</v>
          </cell>
          <cell r="T1175">
            <v>9523.6923529411779</v>
          </cell>
          <cell r="U1175">
            <v>10190.35081764706</v>
          </cell>
          <cell r="V1175">
            <v>10190.35081764706</v>
          </cell>
          <cell r="W1175">
            <v>10190.35081764706</v>
          </cell>
          <cell r="X1175"/>
          <cell r="Y1175" t="str">
            <v/>
          </cell>
          <cell r="Z1175">
            <v>1317</v>
          </cell>
          <cell r="AA1175">
            <v>0</v>
          </cell>
          <cell r="AB1175">
            <v>0</v>
          </cell>
          <cell r="AC1175">
            <v>0</v>
          </cell>
          <cell r="AD1175">
            <v>0</v>
          </cell>
          <cell r="AE1175"/>
          <cell r="AF1175" t="e">
            <v>#N/A</v>
          </cell>
        </row>
        <row r="1176">
          <cell r="A1176" t="str">
            <v>ACTIVE</v>
          </cell>
          <cell r="B1176" t="str">
            <v>37-1302</v>
          </cell>
          <cell r="C1176">
            <v>28863020</v>
          </cell>
          <cell r="D1176" t="str">
            <v>37-1302</v>
          </cell>
          <cell r="E1176" t="str">
            <v>SDR 26</v>
          </cell>
          <cell r="F1176" t="str">
            <v>27X8 TEE WYE SXGXG SDR26</v>
          </cell>
          <cell r="G1176">
            <v>125.19</v>
          </cell>
          <cell r="H1176">
            <v>56.785182479999996</v>
          </cell>
          <cell r="I1176">
            <v>1</v>
          </cell>
          <cell r="J1176">
            <v>1</v>
          </cell>
          <cell r="K1176">
            <v>10428.624711764707</v>
          </cell>
          <cell r="L1176">
            <v>1083.9422</v>
          </cell>
          <cell r="M1176" t="str">
            <v>SPECFIT</v>
          </cell>
          <cell r="N1176" t="str">
            <v>(80)892278</v>
          </cell>
          <cell r="O1176" t="str">
            <v>BOX</v>
          </cell>
          <cell r="P1176" t="str">
            <v>D</v>
          </cell>
          <cell r="Q1176">
            <v>9108.7647058823532</v>
          </cell>
          <cell r="R1176">
            <v>9746.378235294118</v>
          </cell>
          <cell r="S1176">
            <v>9746.378235294118</v>
          </cell>
          <cell r="T1176">
            <v>9746.378235294118</v>
          </cell>
          <cell r="U1176">
            <v>10428.624711764707</v>
          </cell>
          <cell r="V1176">
            <v>10428.624711764707</v>
          </cell>
          <cell r="W1176">
            <v>10428.624711764707</v>
          </cell>
          <cell r="X1176"/>
          <cell r="Y1176" t="str">
            <v/>
          </cell>
          <cell r="Z1176">
            <v>1318</v>
          </cell>
          <cell r="AA1176">
            <v>0</v>
          </cell>
          <cell r="AB1176">
            <v>0</v>
          </cell>
          <cell r="AC1176">
            <v>0</v>
          </cell>
          <cell r="AD1176">
            <v>0</v>
          </cell>
          <cell r="AE1176"/>
          <cell r="AF1176" t="e">
            <v>#N/A</v>
          </cell>
        </row>
        <row r="1177">
          <cell r="A1177" t="str">
            <v>ACTIVE</v>
          </cell>
          <cell r="B1177" t="str">
            <v>37-1303</v>
          </cell>
          <cell r="C1177">
            <v>28863039</v>
          </cell>
          <cell r="D1177" t="str">
            <v>37-1303</v>
          </cell>
          <cell r="E1177" t="str">
            <v>SDR 26</v>
          </cell>
          <cell r="F1177" t="str">
            <v>27X10 TEE WYE SXGXG SDR26</v>
          </cell>
          <cell r="G1177">
            <v>140.98500000000001</v>
          </cell>
          <cell r="H1177">
            <v>63.949668120000005</v>
          </cell>
          <cell r="I1177">
            <v>1</v>
          </cell>
          <cell r="J1177">
            <v>1</v>
          </cell>
          <cell r="K1177">
            <v>11340.907970588236</v>
          </cell>
          <cell r="L1177">
            <v>1178.7648999999999</v>
          </cell>
          <cell r="M1177" t="str">
            <v>SPECFIT</v>
          </cell>
          <cell r="N1177" t="str">
            <v>(80)8922710</v>
          </cell>
          <cell r="O1177" t="str">
            <v>BOX</v>
          </cell>
          <cell r="P1177" t="str">
            <v>D</v>
          </cell>
          <cell r="Q1177">
            <v>9905.5882352941171</v>
          </cell>
          <cell r="R1177">
            <v>10598.979411764705</v>
          </cell>
          <cell r="S1177">
            <v>10598.979411764705</v>
          </cell>
          <cell r="T1177">
            <v>10598.979411764705</v>
          </cell>
          <cell r="U1177">
            <v>11340.907970588236</v>
          </cell>
          <cell r="V1177">
            <v>11340.907970588236</v>
          </cell>
          <cell r="W1177">
            <v>11340.907970588236</v>
          </cell>
          <cell r="X1177"/>
          <cell r="Y1177" t="str">
            <v/>
          </cell>
          <cell r="Z1177">
            <v>1319</v>
          </cell>
          <cell r="AA1177">
            <v>0</v>
          </cell>
          <cell r="AB1177">
            <v>0</v>
          </cell>
          <cell r="AC1177">
            <v>0</v>
          </cell>
          <cell r="AD1177">
            <v>0</v>
          </cell>
          <cell r="AE1177"/>
          <cell r="AF1177" t="e">
            <v>#N/A</v>
          </cell>
        </row>
        <row r="1178">
          <cell r="A1178" t="str">
            <v>ACTIVE</v>
          </cell>
          <cell r="B1178" t="str">
            <v>37-1304</v>
          </cell>
          <cell r="C1178">
            <v>28863047</v>
          </cell>
          <cell r="D1178" t="str">
            <v>37-1304</v>
          </cell>
          <cell r="E1178" t="str">
            <v>SDR 26</v>
          </cell>
          <cell r="F1178" t="str">
            <v>27X12 TEE WYE SXGXG SDR26</v>
          </cell>
          <cell r="G1178">
            <v>155.02500000000001</v>
          </cell>
          <cell r="H1178">
            <v>70.318099799999999</v>
          </cell>
          <cell r="I1178">
            <v>1</v>
          </cell>
          <cell r="J1178">
            <v>1</v>
          </cell>
          <cell r="K1178">
            <v>12594.41183764706</v>
          </cell>
          <cell r="L1178">
            <v>1309.0531000000001</v>
          </cell>
          <cell r="M1178" t="str">
            <v>SPECFIT</v>
          </cell>
          <cell r="N1178" t="str">
            <v>(80)8922712</v>
          </cell>
          <cell r="O1178" t="str">
            <v>BOX</v>
          </cell>
          <cell r="P1178" t="str">
            <v>D</v>
          </cell>
          <cell r="Q1178">
            <v>11000.447058823529</v>
          </cell>
          <cell r="R1178">
            <v>11770.478352941176</v>
          </cell>
          <cell r="S1178">
            <v>11770.478352941176</v>
          </cell>
          <cell r="T1178">
            <v>11770.478352941176</v>
          </cell>
          <cell r="U1178">
            <v>12594.41183764706</v>
          </cell>
          <cell r="V1178">
            <v>12594.41183764706</v>
          </cell>
          <cell r="W1178">
            <v>12594.41183764706</v>
          </cell>
          <cell r="X1178"/>
          <cell r="Y1178" t="str">
            <v/>
          </cell>
          <cell r="Z1178">
            <v>1320</v>
          </cell>
          <cell r="AA1178">
            <v>0</v>
          </cell>
          <cell r="AB1178">
            <v>0</v>
          </cell>
          <cell r="AC1178">
            <v>0</v>
          </cell>
          <cell r="AD1178">
            <v>0</v>
          </cell>
          <cell r="AE1178"/>
          <cell r="AF1178" t="e">
            <v>#N/A</v>
          </cell>
        </row>
        <row r="1179">
          <cell r="A1179" t="str">
            <v>ACTIVE</v>
          </cell>
          <cell r="B1179" t="str">
            <v>37-1305</v>
          </cell>
          <cell r="C1179">
            <v>28863055</v>
          </cell>
          <cell r="D1179" t="str">
            <v>37-1305</v>
          </cell>
          <cell r="E1179" t="str">
            <v>SDR 26</v>
          </cell>
          <cell r="F1179" t="str">
            <v>27X15 TEE WYE SXGXG SDR26</v>
          </cell>
          <cell r="G1179">
            <v>177.255</v>
          </cell>
          <cell r="H1179">
            <v>80.401449959999994</v>
          </cell>
          <cell r="I1179">
            <v>1</v>
          </cell>
          <cell r="J1179">
            <v>1</v>
          </cell>
          <cell r="K1179">
            <v>14371.067657647061</v>
          </cell>
          <cell r="L1179">
            <v>1493.7161000000001</v>
          </cell>
          <cell r="M1179" t="str">
            <v>SPECFIT</v>
          </cell>
          <cell r="N1179" t="str">
            <v>(80)8922715</v>
          </cell>
          <cell r="O1179" t="str">
            <v>BOX</v>
          </cell>
          <cell r="P1179" t="str">
            <v>D</v>
          </cell>
          <cell r="Q1179">
            <v>12552.24705882353</v>
          </cell>
          <cell r="R1179">
            <v>13430.904352941177</v>
          </cell>
          <cell r="S1179">
            <v>13430.904352941177</v>
          </cell>
          <cell r="T1179">
            <v>13430.904352941177</v>
          </cell>
          <cell r="U1179">
            <v>14371.067657647061</v>
          </cell>
          <cell r="V1179">
            <v>14371.067657647061</v>
          </cell>
          <cell r="W1179">
            <v>14371.067657647061</v>
          </cell>
          <cell r="X1179"/>
          <cell r="Y1179" t="str">
            <v/>
          </cell>
          <cell r="Z1179">
            <v>1321</v>
          </cell>
          <cell r="AA1179">
            <v>0</v>
          </cell>
          <cell r="AB1179">
            <v>0</v>
          </cell>
          <cell r="AC1179">
            <v>0</v>
          </cell>
          <cell r="AD1179">
            <v>0</v>
          </cell>
          <cell r="AE1179"/>
          <cell r="AF1179" t="e">
            <v>#N/A</v>
          </cell>
        </row>
        <row r="1180">
          <cell r="A1180" t="str">
            <v>ACTIVE</v>
          </cell>
          <cell r="B1180" t="str">
            <v>37-1306</v>
          </cell>
          <cell r="C1180">
            <v>28863063</v>
          </cell>
          <cell r="D1180" t="str">
            <v>37-1306</v>
          </cell>
          <cell r="E1180" t="str">
            <v>SDR 26</v>
          </cell>
          <cell r="F1180" t="str">
            <v>27X18 TEE WYE SXGXG SDR26</v>
          </cell>
          <cell r="G1180">
            <v>216.45</v>
          </cell>
          <cell r="H1180">
            <v>98.179988399999999</v>
          </cell>
          <cell r="I1180">
            <v>1</v>
          </cell>
          <cell r="J1180">
            <v>1</v>
          </cell>
          <cell r="K1180">
            <v>15703.569624705884</v>
          </cell>
          <cell r="L1180">
            <v>1632.2157</v>
          </cell>
          <cell r="M1180" t="str">
            <v>SPECFIT</v>
          </cell>
          <cell r="N1180" t="str">
            <v>(80)8922718</v>
          </cell>
          <cell r="O1180" t="str">
            <v>BOX</v>
          </cell>
          <cell r="P1180" t="str">
            <v>D</v>
          </cell>
          <cell r="Q1180">
            <v>13716.105882352942</v>
          </cell>
          <cell r="R1180">
            <v>14676.233294117648</v>
          </cell>
          <cell r="S1180">
            <v>14676.233294117648</v>
          </cell>
          <cell r="T1180">
            <v>14676.233294117648</v>
          </cell>
          <cell r="U1180">
            <v>15703.569624705884</v>
          </cell>
          <cell r="V1180">
            <v>15703.569624705884</v>
          </cell>
          <cell r="W1180">
            <v>15703.569624705884</v>
          </cell>
          <cell r="X1180"/>
          <cell r="Y1180" t="str">
            <v/>
          </cell>
          <cell r="Z1180">
            <v>1322</v>
          </cell>
          <cell r="AA1180">
            <v>0</v>
          </cell>
          <cell r="AB1180">
            <v>0</v>
          </cell>
          <cell r="AC1180">
            <v>0</v>
          </cell>
          <cell r="AD1180">
            <v>0</v>
          </cell>
          <cell r="AE1180"/>
          <cell r="AF1180" t="e">
            <v>#N/A</v>
          </cell>
        </row>
        <row r="1181">
          <cell r="A1181" t="str">
            <v>ACTIVE</v>
          </cell>
          <cell r="B1181" t="str">
            <v>37-1307</v>
          </cell>
          <cell r="C1181">
            <v>28863071</v>
          </cell>
          <cell r="D1181" t="str">
            <v>37-1307</v>
          </cell>
          <cell r="E1181" t="str">
            <v>SDR 26</v>
          </cell>
          <cell r="F1181" t="str">
            <v>27X21 TEE WYE SXGXG SDR26</v>
          </cell>
          <cell r="G1181">
            <v>255.64500000000001</v>
          </cell>
          <cell r="H1181">
            <v>115.95852684</v>
          </cell>
          <cell r="I1181">
            <v>1</v>
          </cell>
          <cell r="J1181">
            <v>1</v>
          </cell>
          <cell r="K1181">
            <v>16167.442696470591</v>
          </cell>
          <cell r="L1181">
            <v>1680.4306999999999</v>
          </cell>
          <cell r="M1181" t="str">
            <v>SPECFIT</v>
          </cell>
          <cell r="N1181" t="str">
            <v>(80)8922721</v>
          </cell>
          <cell r="O1181" t="str">
            <v>BOX</v>
          </cell>
          <cell r="P1181" t="str">
            <v>D</v>
          </cell>
          <cell r="Q1181">
            <v>14121.270588235295</v>
          </cell>
          <cell r="R1181">
            <v>15109.759529411765</v>
          </cell>
          <cell r="S1181">
            <v>15109.759529411765</v>
          </cell>
          <cell r="T1181">
            <v>15109.759529411765</v>
          </cell>
          <cell r="U1181">
            <v>16167.442696470591</v>
          </cell>
          <cell r="V1181">
            <v>16167.442696470591</v>
          </cell>
          <cell r="W1181">
            <v>16167.442696470591</v>
          </cell>
          <cell r="X1181"/>
          <cell r="Y1181" t="str">
            <v/>
          </cell>
          <cell r="Z1181">
            <v>1323</v>
          </cell>
          <cell r="AA1181">
            <v>0</v>
          </cell>
          <cell r="AB1181">
            <v>0</v>
          </cell>
          <cell r="AC1181">
            <v>0</v>
          </cell>
          <cell r="AD1181">
            <v>0</v>
          </cell>
          <cell r="AE1181"/>
          <cell r="AF1181" t="e">
            <v>#N/A</v>
          </cell>
        </row>
        <row r="1182">
          <cell r="A1182" t="str">
            <v>ACTIVE</v>
          </cell>
          <cell r="B1182" t="str">
            <v>37-1308</v>
          </cell>
          <cell r="C1182">
            <v>28863080</v>
          </cell>
          <cell r="D1182" t="str">
            <v>37-1308</v>
          </cell>
          <cell r="E1182" t="str">
            <v>SDR 26</v>
          </cell>
          <cell r="F1182" t="str">
            <v>27X24 TEE WYE SXGXG SDR26</v>
          </cell>
          <cell r="G1182">
            <v>300.69</v>
          </cell>
          <cell r="H1182">
            <v>136.39057847999999</v>
          </cell>
          <cell r="I1182">
            <v>1</v>
          </cell>
          <cell r="J1182" t="str">
            <v>-</v>
          </cell>
          <cell r="K1182">
            <v>20007.046683529414</v>
          </cell>
          <cell r="L1182">
            <v>2079.5158999999999</v>
          </cell>
          <cell r="M1182" t="str">
            <v>SPECFIT</v>
          </cell>
          <cell r="N1182" t="str">
            <v>(80)8922724</v>
          </cell>
          <cell r="O1182" t="str">
            <v>BOX</v>
          </cell>
          <cell r="P1182" t="str">
            <v>D</v>
          </cell>
          <cell r="Q1182">
            <v>17474.929411764708</v>
          </cell>
          <cell r="R1182">
            <v>18698.174470588237</v>
          </cell>
          <cell r="S1182">
            <v>18698.174470588237</v>
          </cell>
          <cell r="T1182">
            <v>18698.174470588237</v>
          </cell>
          <cell r="U1182">
            <v>20007.046683529414</v>
          </cell>
          <cell r="V1182">
            <v>20007.046683529414</v>
          </cell>
          <cell r="W1182">
            <v>20007.046683529414</v>
          </cell>
          <cell r="X1182"/>
          <cell r="Y1182" t="str">
            <v/>
          </cell>
          <cell r="Z1182">
            <v>1324</v>
          </cell>
          <cell r="AA1182">
            <v>0</v>
          </cell>
          <cell r="AB1182">
            <v>0</v>
          </cell>
          <cell r="AC1182">
            <v>0</v>
          </cell>
          <cell r="AD1182">
            <v>0</v>
          </cell>
          <cell r="AE1182"/>
          <cell r="AF1182" t="e">
            <v>#N/A</v>
          </cell>
        </row>
        <row r="1183">
          <cell r="A1183" t="str">
            <v>ACTIVE</v>
          </cell>
          <cell r="B1183" t="str">
            <v>37-1309</v>
          </cell>
          <cell r="C1183">
            <v>28863098</v>
          </cell>
          <cell r="D1183" t="str">
            <v>37-1309</v>
          </cell>
          <cell r="E1183" t="str">
            <v>SDR 26</v>
          </cell>
          <cell r="F1183" t="str">
            <v>27 TEE WYE SXGXG SDR26</v>
          </cell>
          <cell r="G1183">
            <v>352.755</v>
          </cell>
          <cell r="H1183">
            <v>160.00684595999999</v>
          </cell>
          <cell r="I1183">
            <v>1</v>
          </cell>
          <cell r="J1183" t="str">
            <v>-</v>
          </cell>
          <cell r="K1183">
            <v>20174.781268235296</v>
          </cell>
          <cell r="L1183">
            <v>2096.9497000000001</v>
          </cell>
          <cell r="M1183" t="str">
            <v>SPECFIT</v>
          </cell>
          <cell r="N1183" t="str">
            <v>(80)89227</v>
          </cell>
          <cell r="O1183" t="str">
            <v>BOX</v>
          </cell>
          <cell r="P1183" t="str">
            <v>D</v>
          </cell>
          <cell r="Q1183">
            <v>17621.435294117648</v>
          </cell>
          <cell r="R1183">
            <v>18854.935764705882</v>
          </cell>
          <cell r="S1183">
            <v>18854.935764705882</v>
          </cell>
          <cell r="T1183">
            <v>18854.935764705882</v>
          </cell>
          <cell r="U1183">
            <v>20174.781268235296</v>
          </cell>
          <cell r="V1183">
            <v>20174.781268235296</v>
          </cell>
          <cell r="W1183">
            <v>20174.781268235296</v>
          </cell>
          <cell r="X1183"/>
          <cell r="Y1183" t="str">
            <v/>
          </cell>
          <cell r="Z1183">
            <v>1325</v>
          </cell>
          <cell r="AA1183">
            <v>0</v>
          </cell>
          <cell r="AB1183">
            <v>0</v>
          </cell>
          <cell r="AC1183">
            <v>0</v>
          </cell>
          <cell r="AD1183">
            <v>0</v>
          </cell>
          <cell r="AE1183"/>
          <cell r="AF1183" t="e">
            <v>#N/A</v>
          </cell>
        </row>
        <row r="1184">
          <cell r="A1184" t="str">
            <v>ACTIVE</v>
          </cell>
          <cell r="B1184" t="str">
            <v>37-1310</v>
          </cell>
          <cell r="C1184">
            <v>28863101</v>
          </cell>
          <cell r="D1184" t="str">
            <v>37-1310</v>
          </cell>
          <cell r="E1184" t="str">
            <v>SDR 26</v>
          </cell>
          <cell r="F1184" t="str">
            <v>30X4 TEE WYE SXGXG SDR26</v>
          </cell>
          <cell r="G1184">
            <v>163.80000000000001</v>
          </cell>
          <cell r="H1184">
            <v>74.298369600000001</v>
          </cell>
          <cell r="I1184">
            <v>1</v>
          </cell>
          <cell r="J1184">
            <v>1</v>
          </cell>
          <cell r="K1184">
            <v>12764.39581411765</v>
          </cell>
          <cell r="L1184">
            <v>1326.7201</v>
          </cell>
          <cell r="M1184" t="str">
            <v>SPECFIT</v>
          </cell>
          <cell r="N1184" t="str">
            <v>(80)892304</v>
          </cell>
          <cell r="O1184" t="str">
            <v>BOX</v>
          </cell>
          <cell r="P1184" t="str">
            <v>D</v>
          </cell>
          <cell r="Q1184">
            <v>11148.917647058825</v>
          </cell>
          <cell r="R1184">
            <v>11929.341882352943</v>
          </cell>
          <cell r="S1184">
            <v>11929.341882352943</v>
          </cell>
          <cell r="T1184">
            <v>11929.341882352943</v>
          </cell>
          <cell r="U1184">
            <v>12764.39581411765</v>
          </cell>
          <cell r="V1184">
            <v>12764.39581411765</v>
          </cell>
          <cell r="W1184">
            <v>12764.39581411765</v>
          </cell>
          <cell r="X1184"/>
          <cell r="Y1184" t="str">
            <v/>
          </cell>
          <cell r="Z1184">
            <v>1326</v>
          </cell>
          <cell r="AA1184">
            <v>0</v>
          </cell>
          <cell r="AB1184">
            <v>0</v>
          </cell>
          <cell r="AC1184">
            <v>0</v>
          </cell>
          <cell r="AD1184">
            <v>0</v>
          </cell>
          <cell r="AE1184"/>
          <cell r="AF1184" t="e">
            <v>#N/A</v>
          </cell>
        </row>
        <row r="1185">
          <cell r="A1185" t="str">
            <v>ACTIVE</v>
          </cell>
          <cell r="B1185" t="str">
            <v>37-1311</v>
          </cell>
          <cell r="C1185">
            <v>28863110</v>
          </cell>
          <cell r="D1185" t="str">
            <v>37-1311</v>
          </cell>
          <cell r="E1185" t="str">
            <v>SDR 26</v>
          </cell>
          <cell r="F1185" t="str">
            <v>30X6 TEE WYE SXGXG SDR26</v>
          </cell>
          <cell r="G1185">
            <v>178.42500000000001</v>
          </cell>
          <cell r="H1185">
            <v>80.932152600000009</v>
          </cell>
          <cell r="I1185">
            <v>1</v>
          </cell>
          <cell r="J1185">
            <v>1</v>
          </cell>
          <cell r="K1185">
            <v>13097.07681529412</v>
          </cell>
          <cell r="L1185">
            <v>1361.2987000000001</v>
          </cell>
          <cell r="M1185" t="str">
            <v>SPECFIT</v>
          </cell>
          <cell r="N1185" t="str">
            <v>(80)892306</v>
          </cell>
          <cell r="O1185" t="str">
            <v>BOX</v>
          </cell>
          <cell r="P1185" t="str">
            <v>D</v>
          </cell>
          <cell r="Q1185">
            <v>11439.494117647058</v>
          </cell>
          <cell r="R1185">
            <v>12240.258705882354</v>
          </cell>
          <cell r="S1185">
            <v>12240.258705882354</v>
          </cell>
          <cell r="T1185">
            <v>12240.258705882354</v>
          </cell>
          <cell r="U1185">
            <v>13097.07681529412</v>
          </cell>
          <cell r="V1185">
            <v>13097.07681529412</v>
          </cell>
          <cell r="W1185">
            <v>13097.07681529412</v>
          </cell>
          <cell r="X1185"/>
          <cell r="Y1185" t="str">
            <v/>
          </cell>
          <cell r="Z1185">
            <v>1327</v>
          </cell>
          <cell r="AA1185">
            <v>0</v>
          </cell>
          <cell r="AB1185">
            <v>0</v>
          </cell>
          <cell r="AC1185">
            <v>0</v>
          </cell>
          <cell r="AD1185">
            <v>0</v>
          </cell>
          <cell r="AE1185"/>
          <cell r="AF1185" t="e">
            <v>#N/A</v>
          </cell>
        </row>
        <row r="1186">
          <cell r="A1186" t="str">
            <v>ACTIVE</v>
          </cell>
          <cell r="B1186" t="str">
            <v>37-1312</v>
          </cell>
          <cell r="C1186">
            <v>28863128</v>
          </cell>
          <cell r="D1186" t="str">
            <v>37-1312</v>
          </cell>
          <cell r="E1186" t="str">
            <v>SDR 26</v>
          </cell>
          <cell r="F1186" t="str">
            <v>30X8 TEE WYE SXGXG SDR26</v>
          </cell>
          <cell r="G1186">
            <v>232.245</v>
          </cell>
          <cell r="H1186">
            <v>105.34447403999999</v>
          </cell>
          <cell r="I1186">
            <v>1</v>
          </cell>
          <cell r="J1186">
            <v>1</v>
          </cell>
          <cell r="K1186">
            <v>13403.142258823529</v>
          </cell>
          <cell r="L1186">
            <v>1393.1112000000001</v>
          </cell>
          <cell r="M1186" t="str">
            <v>SPECFIT</v>
          </cell>
          <cell r="N1186" t="str">
            <v>(80)892308</v>
          </cell>
          <cell r="O1186" t="str">
            <v>BOX</v>
          </cell>
          <cell r="P1186" t="str">
            <v>D</v>
          </cell>
          <cell r="Q1186">
            <v>11706.823529411764</v>
          </cell>
          <cell r="R1186">
            <v>12526.301176470588</v>
          </cell>
          <cell r="S1186">
            <v>12526.301176470588</v>
          </cell>
          <cell r="T1186">
            <v>12526.301176470588</v>
          </cell>
          <cell r="U1186">
            <v>13403.142258823529</v>
          </cell>
          <cell r="V1186">
            <v>13403.142258823529</v>
          </cell>
          <cell r="W1186">
            <v>13403.142258823529</v>
          </cell>
          <cell r="X1186"/>
          <cell r="Y1186" t="str">
            <v/>
          </cell>
          <cell r="Z1186">
            <v>1328</v>
          </cell>
          <cell r="AA1186">
            <v>0</v>
          </cell>
          <cell r="AB1186">
            <v>0</v>
          </cell>
          <cell r="AC1186">
            <v>0</v>
          </cell>
          <cell r="AD1186">
            <v>0</v>
          </cell>
          <cell r="AE1186"/>
          <cell r="AF1186" t="e">
            <v>#N/A</v>
          </cell>
        </row>
        <row r="1187">
          <cell r="A1187" t="str">
            <v>ACTIVE</v>
          </cell>
          <cell r="B1187" t="str">
            <v>37-1313</v>
          </cell>
          <cell r="C1187">
            <v>28863136</v>
          </cell>
          <cell r="D1187" t="str">
            <v>37-1313</v>
          </cell>
          <cell r="E1187" t="str">
            <v>SDR 26</v>
          </cell>
          <cell r="F1187" t="str">
            <v>30X10 TEE WYE SXGXG SDR26</v>
          </cell>
          <cell r="G1187">
            <v>241.60499999999999</v>
          </cell>
          <cell r="H1187">
            <v>109.59009515999999</v>
          </cell>
          <cell r="I1187">
            <v>1</v>
          </cell>
          <cell r="J1187">
            <v>1</v>
          </cell>
          <cell r="K1187">
            <v>14176.23261647059</v>
          </cell>
          <cell r="L1187">
            <v>1473.4663</v>
          </cell>
          <cell r="M1187" t="str">
            <v>SPECFIT</v>
          </cell>
          <cell r="N1187" t="str">
            <v>(80)8923010</v>
          </cell>
          <cell r="O1187" t="str">
            <v>BOX</v>
          </cell>
          <cell r="P1187" t="str">
            <v>D</v>
          </cell>
          <cell r="Q1187">
            <v>12382.070588235294</v>
          </cell>
          <cell r="R1187">
            <v>13248.815529411766</v>
          </cell>
          <cell r="S1187">
            <v>13248.815529411766</v>
          </cell>
          <cell r="T1187">
            <v>13248.815529411766</v>
          </cell>
          <cell r="U1187">
            <v>14176.23261647059</v>
          </cell>
          <cell r="V1187">
            <v>14176.23261647059</v>
          </cell>
          <cell r="W1187">
            <v>14176.23261647059</v>
          </cell>
          <cell r="X1187"/>
          <cell r="Y1187" t="str">
            <v/>
          </cell>
          <cell r="Z1187">
            <v>1329</v>
          </cell>
          <cell r="AA1187">
            <v>0</v>
          </cell>
          <cell r="AB1187">
            <v>0</v>
          </cell>
          <cell r="AC1187">
            <v>0</v>
          </cell>
          <cell r="AD1187">
            <v>0</v>
          </cell>
          <cell r="AE1187"/>
          <cell r="AF1187" t="e">
            <v>#N/A</v>
          </cell>
        </row>
        <row r="1188">
          <cell r="A1188" t="str">
            <v>ACTIVE</v>
          </cell>
          <cell r="B1188" t="str">
            <v>37-1314</v>
          </cell>
          <cell r="C1188">
            <v>28863144</v>
          </cell>
          <cell r="D1188" t="str">
            <v>37-1314</v>
          </cell>
          <cell r="E1188" t="str">
            <v>SDR 26</v>
          </cell>
          <cell r="F1188" t="str">
            <v>30X12 TEE WYE SXGXG SDR26</v>
          </cell>
          <cell r="G1188">
            <v>257.39999999999998</v>
          </cell>
          <cell r="H1188">
            <v>116.75458079999999</v>
          </cell>
          <cell r="I1188">
            <v>1</v>
          </cell>
          <cell r="J1188">
            <v>1</v>
          </cell>
          <cell r="K1188">
            <v>15743.008062352945</v>
          </cell>
          <cell r="L1188">
            <v>1636.3150000000001</v>
          </cell>
          <cell r="M1188" t="str">
            <v>SPECFIT</v>
          </cell>
          <cell r="N1188" t="str">
            <v>(80)8923012</v>
          </cell>
          <cell r="O1188" t="str">
            <v>BOX</v>
          </cell>
          <cell r="P1188" t="str">
            <v>D</v>
          </cell>
          <cell r="Q1188">
            <v>13750.552941176471</v>
          </cell>
          <cell r="R1188">
            <v>14713.091647058825</v>
          </cell>
          <cell r="S1188">
            <v>14713.091647058825</v>
          </cell>
          <cell r="T1188">
            <v>14713.091647058825</v>
          </cell>
          <cell r="U1188">
            <v>15743.008062352945</v>
          </cell>
          <cell r="V1188">
            <v>15743.008062352945</v>
          </cell>
          <cell r="W1188">
            <v>15743.008062352945</v>
          </cell>
          <cell r="X1188"/>
          <cell r="Y1188" t="str">
            <v/>
          </cell>
          <cell r="Z1188">
            <v>1330</v>
          </cell>
          <cell r="AA1188">
            <v>0</v>
          </cell>
          <cell r="AB1188">
            <v>0</v>
          </cell>
          <cell r="AC1188">
            <v>0</v>
          </cell>
          <cell r="AD1188">
            <v>0</v>
          </cell>
          <cell r="AE1188"/>
          <cell r="AF1188" t="e">
            <v>#N/A</v>
          </cell>
        </row>
        <row r="1189">
          <cell r="A1189" t="str">
            <v>ACTIVE</v>
          </cell>
          <cell r="B1189" t="str">
            <v>37-1315</v>
          </cell>
          <cell r="C1189">
            <v>28863152</v>
          </cell>
          <cell r="D1189" t="str">
            <v>37-1315</v>
          </cell>
          <cell r="E1189" t="str">
            <v>SDR 26</v>
          </cell>
          <cell r="F1189" t="str">
            <v>30X15 TEE WYE SXGXG SDR26</v>
          </cell>
          <cell r="G1189">
            <v>269.10000000000002</v>
          </cell>
          <cell r="H1189">
            <v>122.06160720000001</v>
          </cell>
          <cell r="I1189">
            <v>1</v>
          </cell>
          <cell r="J1189">
            <v>1</v>
          </cell>
          <cell r="K1189">
            <v>17963.831204705886</v>
          </cell>
          <cell r="L1189">
            <v>1867.1451999999999</v>
          </cell>
          <cell r="M1189" t="str">
            <v>SPECFIT</v>
          </cell>
          <cell r="N1189" t="str">
            <v>(80)8923015</v>
          </cell>
          <cell r="O1189" t="str">
            <v>BOX</v>
          </cell>
          <cell r="P1189" t="str">
            <v>D</v>
          </cell>
          <cell r="Q1189">
            <v>15690.305882352943</v>
          </cell>
          <cell r="R1189">
            <v>16788.62729411765</v>
          </cell>
          <cell r="S1189">
            <v>16788.62729411765</v>
          </cell>
          <cell r="T1189">
            <v>16788.62729411765</v>
          </cell>
          <cell r="U1189">
            <v>17963.831204705886</v>
          </cell>
          <cell r="V1189">
            <v>17963.831204705886</v>
          </cell>
          <cell r="W1189">
            <v>17963.831204705886</v>
          </cell>
          <cell r="X1189"/>
          <cell r="Y1189" t="str">
            <v/>
          </cell>
          <cell r="Z1189">
            <v>1331</v>
          </cell>
          <cell r="AA1189">
            <v>0</v>
          </cell>
          <cell r="AB1189">
            <v>0</v>
          </cell>
          <cell r="AC1189">
            <v>0</v>
          </cell>
          <cell r="AD1189">
            <v>0</v>
          </cell>
          <cell r="AE1189"/>
          <cell r="AF1189" t="e">
            <v>#N/A</v>
          </cell>
        </row>
        <row r="1190">
          <cell r="A1190" t="str">
            <v>ACTIVE</v>
          </cell>
          <cell r="B1190" t="str">
            <v>37-1316</v>
          </cell>
          <cell r="C1190">
            <v>28863160</v>
          </cell>
          <cell r="D1190" t="str">
            <v>37-1316</v>
          </cell>
          <cell r="E1190" t="str">
            <v>SDR 26</v>
          </cell>
          <cell r="F1190" t="str">
            <v>30X18 TEE WYE SXGXG SDR26</v>
          </cell>
          <cell r="G1190">
            <v>328.185</v>
          </cell>
          <cell r="H1190">
            <v>148.86209052000001</v>
          </cell>
          <cell r="I1190">
            <v>1</v>
          </cell>
          <cell r="J1190" t="str">
            <v>-</v>
          </cell>
          <cell r="K1190">
            <v>19629.458663529418</v>
          </cell>
          <cell r="L1190">
            <v>2040.2697000000001</v>
          </cell>
          <cell r="M1190" t="str">
            <v>SPECFIT</v>
          </cell>
          <cell r="N1190" t="str">
            <v>(80)8923018</v>
          </cell>
          <cell r="O1190" t="str">
            <v>BOX</v>
          </cell>
          <cell r="P1190" t="str">
            <v>D</v>
          </cell>
          <cell r="Q1190">
            <v>17145.129411764708</v>
          </cell>
          <cell r="R1190">
            <v>18345.288470588239</v>
          </cell>
          <cell r="S1190">
            <v>18345.288470588239</v>
          </cell>
          <cell r="T1190">
            <v>18345.288470588239</v>
          </cell>
          <cell r="U1190">
            <v>19629.458663529418</v>
          </cell>
          <cell r="V1190">
            <v>19629.458663529418</v>
          </cell>
          <cell r="W1190">
            <v>19629.458663529418</v>
          </cell>
          <cell r="X1190"/>
          <cell r="Y1190" t="str">
            <v/>
          </cell>
          <cell r="Z1190">
            <v>1332</v>
          </cell>
          <cell r="AA1190">
            <v>0</v>
          </cell>
          <cell r="AB1190">
            <v>0</v>
          </cell>
          <cell r="AC1190">
            <v>0</v>
          </cell>
          <cell r="AD1190">
            <v>0</v>
          </cell>
          <cell r="AE1190"/>
          <cell r="AF1190" t="e">
            <v>#N/A</v>
          </cell>
        </row>
        <row r="1191">
          <cell r="A1191" t="str">
            <v>ACTIVE</v>
          </cell>
          <cell r="B1191" t="str">
            <v>37-1317</v>
          </cell>
          <cell r="C1191">
            <v>28863179</v>
          </cell>
          <cell r="D1191" t="str">
            <v>37-1317</v>
          </cell>
          <cell r="E1191" t="str">
            <v>SDR 26</v>
          </cell>
          <cell r="F1191" t="str">
            <v>30X21 TEE WYE SXGXG SDR26</v>
          </cell>
          <cell r="G1191">
            <v>369.72</v>
          </cell>
          <cell r="H1191">
            <v>167.70203424000002</v>
          </cell>
          <cell r="I1191">
            <v>1</v>
          </cell>
          <cell r="J1191" t="str">
            <v>-</v>
          </cell>
          <cell r="K1191">
            <v>20209.303370588237</v>
          </cell>
          <cell r="L1191">
            <v>2100.5378999999998</v>
          </cell>
          <cell r="M1191" t="str">
            <v>SPECFIT</v>
          </cell>
          <cell r="N1191" t="str">
            <v>(80)8923021</v>
          </cell>
          <cell r="O1191" t="str">
            <v>BOX</v>
          </cell>
          <cell r="P1191" t="str">
            <v>D</v>
          </cell>
          <cell r="Q1191">
            <v>17651.588235294119</v>
          </cell>
          <cell r="R1191">
            <v>18887.199411764708</v>
          </cell>
          <cell r="S1191">
            <v>18887.199411764708</v>
          </cell>
          <cell r="T1191">
            <v>18887.199411764708</v>
          </cell>
          <cell r="U1191">
            <v>20209.303370588237</v>
          </cell>
          <cell r="V1191">
            <v>20209.303370588237</v>
          </cell>
          <cell r="W1191">
            <v>20209.303370588237</v>
          </cell>
          <cell r="X1191"/>
          <cell r="Y1191" t="str">
            <v/>
          </cell>
          <cell r="Z1191">
            <v>1333</v>
          </cell>
          <cell r="AA1191">
            <v>0</v>
          </cell>
          <cell r="AB1191">
            <v>0</v>
          </cell>
          <cell r="AC1191">
            <v>0</v>
          </cell>
          <cell r="AD1191">
            <v>0</v>
          </cell>
          <cell r="AE1191"/>
          <cell r="AF1191" t="e">
            <v>#N/A</v>
          </cell>
        </row>
        <row r="1192">
          <cell r="A1192" t="str">
            <v>ACTIVE</v>
          </cell>
          <cell r="B1192" t="str">
            <v>37-1318</v>
          </cell>
          <cell r="C1192">
            <v>28863187</v>
          </cell>
          <cell r="D1192" t="str">
            <v>37-1318</v>
          </cell>
          <cell r="E1192" t="str">
            <v>SDR 26</v>
          </cell>
          <cell r="F1192" t="str">
            <v>30X24 TEE WYE SXGXG SDR26</v>
          </cell>
          <cell r="G1192">
            <v>414.76499999999999</v>
          </cell>
          <cell r="H1192">
            <v>188.13408587999999</v>
          </cell>
          <cell r="I1192">
            <v>1</v>
          </cell>
          <cell r="J1192" t="str">
            <v>-</v>
          </cell>
          <cell r="K1192">
            <v>25008.804987058833</v>
          </cell>
          <cell r="L1192">
            <v>2599.3948999999998</v>
          </cell>
          <cell r="M1192" t="str">
            <v>SPECFIT</v>
          </cell>
          <cell r="N1192" t="str">
            <v>(80)8923024</v>
          </cell>
          <cell r="O1192" t="str">
            <v>BOX</v>
          </cell>
          <cell r="P1192" t="str">
            <v>D</v>
          </cell>
          <cell r="Q1192">
            <v>21843.658823529415</v>
          </cell>
          <cell r="R1192">
            <v>23372.714941176477</v>
          </cell>
          <cell r="S1192">
            <v>23372.714941176477</v>
          </cell>
          <cell r="T1192">
            <v>23372.714941176477</v>
          </cell>
          <cell r="U1192">
            <v>25008.804987058833</v>
          </cell>
          <cell r="V1192">
            <v>25008.804987058833</v>
          </cell>
          <cell r="W1192">
            <v>25008.804987058833</v>
          </cell>
          <cell r="X1192"/>
          <cell r="Y1192" t="str">
            <v/>
          </cell>
          <cell r="Z1192">
            <v>1334</v>
          </cell>
          <cell r="AA1192">
            <v>0</v>
          </cell>
          <cell r="AB1192">
            <v>0</v>
          </cell>
          <cell r="AC1192">
            <v>0</v>
          </cell>
          <cell r="AD1192">
            <v>0</v>
          </cell>
          <cell r="AE1192"/>
          <cell r="AF1192" t="e">
            <v>#N/A</v>
          </cell>
        </row>
        <row r="1193">
          <cell r="A1193" t="str">
            <v>ACTIVE</v>
          </cell>
          <cell r="B1193" t="str">
            <v>37-1319</v>
          </cell>
          <cell r="C1193">
            <v>28863195</v>
          </cell>
          <cell r="D1193" t="str">
            <v>37-1319</v>
          </cell>
          <cell r="E1193" t="str">
            <v>SDR 26</v>
          </cell>
          <cell r="F1193" t="str">
            <v>30X27 TEE WYE SXGXG SDR26</v>
          </cell>
          <cell r="G1193">
            <v>453.96</v>
          </cell>
          <cell r="H1193">
            <v>205.91262431999999</v>
          </cell>
          <cell r="I1193">
            <v>1</v>
          </cell>
          <cell r="J1193" t="str">
            <v>-</v>
          </cell>
          <cell r="K1193">
            <v>31260.982662352941</v>
          </cell>
          <cell r="L1193">
            <v>3249.2417999999998</v>
          </cell>
          <cell r="M1193" t="str">
            <v>SPECFIT</v>
          </cell>
          <cell r="N1193" t="str">
            <v>(80)8923027</v>
          </cell>
          <cell r="O1193" t="str">
            <v>BOX</v>
          </cell>
          <cell r="P1193" t="str">
            <v>D</v>
          </cell>
          <cell r="Q1193">
            <v>27304.552941176469</v>
          </cell>
          <cell r="R1193">
            <v>29215.871647058822</v>
          </cell>
          <cell r="S1193">
            <v>29215.871647058822</v>
          </cell>
          <cell r="T1193">
            <v>29215.871647058822</v>
          </cell>
          <cell r="U1193">
            <v>31260.982662352941</v>
          </cell>
          <cell r="V1193">
            <v>31260.982662352941</v>
          </cell>
          <cell r="W1193">
            <v>31260.982662352941</v>
          </cell>
          <cell r="X1193"/>
          <cell r="Y1193" t="str">
            <v/>
          </cell>
          <cell r="Z1193">
            <v>1335</v>
          </cell>
          <cell r="AA1193">
            <v>0</v>
          </cell>
          <cell r="AB1193">
            <v>0</v>
          </cell>
          <cell r="AC1193">
            <v>0</v>
          </cell>
          <cell r="AD1193">
            <v>0</v>
          </cell>
          <cell r="AE1193"/>
          <cell r="AF1193" t="e">
            <v>#N/A</v>
          </cell>
        </row>
        <row r="1194">
          <cell r="A1194" t="str">
            <v>ACTIVE</v>
          </cell>
          <cell r="B1194" t="str">
            <v>37-1320</v>
          </cell>
          <cell r="C1194">
            <v>28863209</v>
          </cell>
          <cell r="D1194" t="str">
            <v>37-1320</v>
          </cell>
          <cell r="E1194" t="str">
            <v>SDR 26</v>
          </cell>
          <cell r="F1194" t="str">
            <v>30 TEE WYE SXGXG SDR26</v>
          </cell>
          <cell r="G1194">
            <v>592.02</v>
          </cell>
          <cell r="H1194">
            <v>268.53553583999997</v>
          </cell>
          <cell r="I1194">
            <v>1</v>
          </cell>
          <cell r="J1194" t="str">
            <v>-</v>
          </cell>
          <cell r="K1194">
            <v>39076.231695294118</v>
          </cell>
          <cell r="L1194">
            <v>4061.5522000000001</v>
          </cell>
          <cell r="M1194" t="str">
            <v>SPECFIT</v>
          </cell>
          <cell r="N1194" t="str">
            <v>(80)89230</v>
          </cell>
          <cell r="O1194" t="str">
            <v>BOX</v>
          </cell>
          <cell r="P1194" t="str">
            <v>D</v>
          </cell>
          <cell r="Q1194">
            <v>34130.694117647057</v>
          </cell>
          <cell r="R1194">
            <v>36519.842705882351</v>
          </cell>
          <cell r="S1194">
            <v>36519.842705882351</v>
          </cell>
          <cell r="T1194">
            <v>36519.842705882351</v>
          </cell>
          <cell r="U1194">
            <v>39076.231695294118</v>
          </cell>
          <cell r="V1194">
            <v>39076.231695294118</v>
          </cell>
          <cell r="W1194">
            <v>39076.231695294118</v>
          </cell>
          <cell r="X1194"/>
          <cell r="Y1194" t="str">
            <v/>
          </cell>
          <cell r="Z1194">
            <v>1336</v>
          </cell>
          <cell r="AA1194">
            <v>0</v>
          </cell>
          <cell r="AB1194">
            <v>0</v>
          </cell>
          <cell r="AC1194">
            <v>0</v>
          </cell>
          <cell r="AD1194">
            <v>0</v>
          </cell>
          <cell r="AE1194"/>
          <cell r="AF1194" t="e">
            <v>#N/A</v>
          </cell>
        </row>
        <row r="1195">
          <cell r="A1195" t="str">
            <v>ACTIVE</v>
          </cell>
          <cell r="B1195" t="str">
            <v>37-1321</v>
          </cell>
          <cell r="C1195">
            <v>28863217</v>
          </cell>
          <cell r="D1195" t="str">
            <v>37-1321</v>
          </cell>
          <cell r="E1195" t="str">
            <v>SDR 26</v>
          </cell>
          <cell r="F1195" t="str">
            <v>36X4 TEE WYE SXGXG SDR26</v>
          </cell>
          <cell r="G1195">
            <v>281.97000000000003</v>
          </cell>
          <cell r="H1195">
            <v>127.89933624000001</v>
          </cell>
          <cell r="I1195">
            <v>1</v>
          </cell>
          <cell r="J1195" t="str">
            <v>-</v>
          </cell>
          <cell r="K1195">
            <v>15955.488032941179</v>
          </cell>
          <cell r="L1195">
            <v>1658.3996999999999</v>
          </cell>
          <cell r="M1195" t="str">
            <v>SPECFIT</v>
          </cell>
          <cell r="N1195" t="str">
            <v>(80)892364</v>
          </cell>
          <cell r="O1195" t="str">
            <v>BOX</v>
          </cell>
          <cell r="P1195" t="str">
            <v>D</v>
          </cell>
          <cell r="Q1195">
            <v>13936.141176470588</v>
          </cell>
          <cell r="R1195">
            <v>14911.671058823531</v>
          </cell>
          <cell r="S1195">
            <v>14911.671058823531</v>
          </cell>
          <cell r="T1195">
            <v>14911.671058823531</v>
          </cell>
          <cell r="U1195">
            <v>15955.488032941179</v>
          </cell>
          <cell r="V1195">
            <v>15955.488032941179</v>
          </cell>
          <cell r="W1195">
            <v>15955.488032941179</v>
          </cell>
          <cell r="X1195"/>
          <cell r="Y1195" t="str">
            <v/>
          </cell>
          <cell r="Z1195">
            <v>1337</v>
          </cell>
          <cell r="AA1195">
            <v>0</v>
          </cell>
          <cell r="AB1195">
            <v>0</v>
          </cell>
          <cell r="AC1195">
            <v>0</v>
          </cell>
          <cell r="AD1195">
            <v>0</v>
          </cell>
          <cell r="AE1195"/>
          <cell r="AF1195" t="e">
            <v>#N/A</v>
          </cell>
        </row>
        <row r="1196">
          <cell r="A1196" t="str">
            <v>ACTIVE</v>
          </cell>
          <cell r="B1196" t="str">
            <v>37-1322</v>
          </cell>
          <cell r="C1196">
            <v>28863225</v>
          </cell>
          <cell r="D1196" t="str">
            <v>37-1322</v>
          </cell>
          <cell r="E1196" t="str">
            <v>SDR 26</v>
          </cell>
          <cell r="F1196" t="str">
            <v>36X6 TEE WYE SXGXG SDR26</v>
          </cell>
          <cell r="G1196">
            <v>298.35000000000002</v>
          </cell>
          <cell r="H1196">
            <v>135.32917320000001</v>
          </cell>
          <cell r="I1196">
            <v>1</v>
          </cell>
          <cell r="J1196" t="str">
            <v>-</v>
          </cell>
          <cell r="K1196">
            <v>16371.329182352945</v>
          </cell>
          <cell r="L1196">
            <v>1701.6229000000001</v>
          </cell>
          <cell r="M1196" t="str">
            <v>SPECFIT</v>
          </cell>
          <cell r="N1196" t="str">
            <v>(80)892366</v>
          </cell>
          <cell r="O1196" t="str">
            <v>BOX</v>
          </cell>
          <cell r="P1196" t="str">
            <v>D</v>
          </cell>
          <cell r="Q1196">
            <v>14299.352941176472</v>
          </cell>
          <cell r="R1196">
            <v>15300.307647058826</v>
          </cell>
          <cell r="S1196">
            <v>15300.307647058826</v>
          </cell>
          <cell r="T1196">
            <v>15300.307647058826</v>
          </cell>
          <cell r="U1196">
            <v>16371.329182352945</v>
          </cell>
          <cell r="V1196">
            <v>16371.329182352945</v>
          </cell>
          <cell r="W1196">
            <v>16371.329182352945</v>
          </cell>
          <cell r="X1196"/>
          <cell r="Y1196" t="str">
            <v/>
          </cell>
          <cell r="Z1196">
            <v>1338</v>
          </cell>
          <cell r="AA1196">
            <v>0</v>
          </cell>
          <cell r="AB1196">
            <v>0</v>
          </cell>
          <cell r="AC1196">
            <v>0</v>
          </cell>
          <cell r="AD1196">
            <v>0</v>
          </cell>
          <cell r="AE1196"/>
          <cell r="AF1196" t="e">
            <v>#N/A</v>
          </cell>
        </row>
        <row r="1197">
          <cell r="A1197" t="str">
            <v>ACTIVE</v>
          </cell>
          <cell r="B1197" t="str">
            <v>37-1323</v>
          </cell>
          <cell r="C1197">
            <v>28863233</v>
          </cell>
          <cell r="D1197" t="str">
            <v>37-1323</v>
          </cell>
          <cell r="E1197" t="str">
            <v>SDR 26</v>
          </cell>
          <cell r="F1197" t="str">
            <v>36X8 TEE WYE SXGXG SDR26</v>
          </cell>
          <cell r="G1197">
            <v>314.73</v>
          </cell>
          <cell r="H1197">
            <v>142.75901016</v>
          </cell>
          <cell r="I1197">
            <v>1</v>
          </cell>
          <cell r="J1197" t="str">
            <v>-</v>
          </cell>
          <cell r="K1197">
            <v>16753.927823529415</v>
          </cell>
          <cell r="L1197">
            <v>1741.3894</v>
          </cell>
          <cell r="M1197" t="str">
            <v>SPECFIT</v>
          </cell>
          <cell r="N1197" t="str">
            <v>(80)892368</v>
          </cell>
          <cell r="O1197" t="str">
            <v>BOX</v>
          </cell>
          <cell r="P1197" t="str">
            <v>D</v>
          </cell>
          <cell r="Q1197">
            <v>14633.529411764706</v>
          </cell>
          <cell r="R1197">
            <v>15657.876470588237</v>
          </cell>
          <cell r="S1197">
            <v>15657.876470588237</v>
          </cell>
          <cell r="T1197">
            <v>15657.876470588237</v>
          </cell>
          <cell r="U1197">
            <v>16753.927823529415</v>
          </cell>
          <cell r="V1197">
            <v>16753.927823529415</v>
          </cell>
          <cell r="W1197">
            <v>16753.927823529415</v>
          </cell>
          <cell r="X1197"/>
          <cell r="Y1197" t="str">
            <v/>
          </cell>
          <cell r="Z1197">
            <v>1339</v>
          </cell>
          <cell r="AA1197">
            <v>0</v>
          </cell>
          <cell r="AB1197">
            <v>0</v>
          </cell>
          <cell r="AC1197">
            <v>0</v>
          </cell>
          <cell r="AD1197">
            <v>0</v>
          </cell>
          <cell r="AE1197"/>
          <cell r="AF1197" t="e">
            <v>#N/A</v>
          </cell>
        </row>
        <row r="1198">
          <cell r="A1198" t="str">
            <v>ACTIVE</v>
          </cell>
          <cell r="B1198" t="str">
            <v>37-1324</v>
          </cell>
          <cell r="C1198">
            <v>28863241</v>
          </cell>
          <cell r="D1198" t="str">
            <v>37-1324</v>
          </cell>
          <cell r="E1198" t="str">
            <v>SDR 26</v>
          </cell>
          <cell r="F1198" t="str">
            <v>36X10 TEE WYE SXGXG SDR26</v>
          </cell>
          <cell r="G1198">
            <v>332.86500000000001</v>
          </cell>
          <cell r="H1198">
            <v>150.98490108000001</v>
          </cell>
          <cell r="I1198">
            <v>1</v>
          </cell>
          <cell r="J1198" t="str">
            <v>-</v>
          </cell>
          <cell r="K1198">
            <v>17720.169545882356</v>
          </cell>
          <cell r="L1198">
            <v>1841.8204000000001</v>
          </cell>
          <cell r="M1198" t="str">
            <v>SPECFIT</v>
          </cell>
          <cell r="N1198" t="str">
            <v>(80)8923610</v>
          </cell>
          <cell r="O1198" t="str">
            <v>BOX</v>
          </cell>
          <cell r="P1198" t="str">
            <v>D</v>
          </cell>
          <cell r="Q1198">
            <v>15477.482352941177</v>
          </cell>
          <cell r="R1198">
            <v>16560.90611764706</v>
          </cell>
          <cell r="S1198">
            <v>16560.90611764706</v>
          </cell>
          <cell r="T1198">
            <v>16560.90611764706</v>
          </cell>
          <cell r="U1198">
            <v>17720.169545882356</v>
          </cell>
          <cell r="V1198">
            <v>17720.169545882356</v>
          </cell>
          <cell r="W1198">
            <v>17720.169545882356</v>
          </cell>
          <cell r="X1198"/>
          <cell r="Y1198" t="str">
            <v/>
          </cell>
          <cell r="Z1198">
            <v>1340</v>
          </cell>
          <cell r="AA1198">
            <v>0</v>
          </cell>
          <cell r="AB1198">
            <v>0</v>
          </cell>
          <cell r="AC1198">
            <v>0</v>
          </cell>
          <cell r="AD1198">
            <v>0</v>
          </cell>
          <cell r="AE1198"/>
          <cell r="AF1198" t="e">
            <v>#N/A</v>
          </cell>
        </row>
        <row r="1199">
          <cell r="A1199" t="str">
            <v>ACTIVE</v>
          </cell>
          <cell r="B1199" t="str">
            <v>37-1325</v>
          </cell>
          <cell r="C1199">
            <v>28863250</v>
          </cell>
          <cell r="D1199" t="str">
            <v>37-1325</v>
          </cell>
          <cell r="E1199" t="str">
            <v>SDR 26</v>
          </cell>
          <cell r="F1199" t="str">
            <v>36X12 TEE WYE SXGXG SDR26</v>
          </cell>
          <cell r="G1199">
            <v>354.51</v>
          </cell>
          <cell r="H1199">
            <v>160.80289991999999</v>
          </cell>
          <cell r="I1199">
            <v>1</v>
          </cell>
          <cell r="J1199" t="str">
            <v>-</v>
          </cell>
          <cell r="K1199">
            <v>19678.770180000003</v>
          </cell>
          <cell r="L1199">
            <v>2045.3946000000001</v>
          </cell>
          <cell r="M1199" t="str">
            <v>SPECFIT</v>
          </cell>
          <cell r="N1199" t="str">
            <v>(80)8923612</v>
          </cell>
          <cell r="O1199" t="str">
            <v>BOX</v>
          </cell>
          <cell r="P1199" t="str">
            <v>D</v>
          </cell>
          <cell r="Q1199">
            <v>17188.2</v>
          </cell>
          <cell r="R1199">
            <v>18391.374000000003</v>
          </cell>
          <cell r="S1199">
            <v>18391.374000000003</v>
          </cell>
          <cell r="T1199">
            <v>18391.374000000003</v>
          </cell>
          <cell r="U1199">
            <v>19678.770180000003</v>
          </cell>
          <cell r="V1199">
            <v>19678.770180000003</v>
          </cell>
          <cell r="W1199">
            <v>19678.770180000003</v>
          </cell>
          <cell r="X1199"/>
          <cell r="Y1199" t="str">
            <v/>
          </cell>
          <cell r="Z1199">
            <v>1341</v>
          </cell>
          <cell r="AA1199">
            <v>0</v>
          </cell>
          <cell r="AB1199">
            <v>0</v>
          </cell>
          <cell r="AC1199">
            <v>0</v>
          </cell>
          <cell r="AD1199">
            <v>0</v>
          </cell>
          <cell r="AE1199"/>
          <cell r="AF1199" t="e">
            <v>#N/A</v>
          </cell>
        </row>
        <row r="1200">
          <cell r="A1200" t="str">
            <v>ACTIVE</v>
          </cell>
          <cell r="B1200" t="str">
            <v>37-1326</v>
          </cell>
          <cell r="C1200">
            <v>28863268</v>
          </cell>
          <cell r="D1200" t="str">
            <v>37-1326</v>
          </cell>
          <cell r="E1200" t="str">
            <v>SDR 26</v>
          </cell>
          <cell r="F1200" t="str">
            <v>36X15 TEE WYE SXGXG SDR26</v>
          </cell>
          <cell r="G1200">
            <v>385.51499999999999</v>
          </cell>
          <cell r="H1200">
            <v>174.86651988</v>
          </cell>
          <cell r="I1200">
            <v>1</v>
          </cell>
          <cell r="J1200" t="str">
            <v>-</v>
          </cell>
          <cell r="K1200">
            <v>22454.775536470588</v>
          </cell>
          <cell r="L1200">
            <v>2333.9306000000001</v>
          </cell>
          <cell r="M1200" t="str">
            <v>SPECFIT</v>
          </cell>
          <cell r="N1200" t="str">
            <v>(80)8923615</v>
          </cell>
          <cell r="O1200" t="str">
            <v>BOX</v>
          </cell>
          <cell r="P1200" t="str">
            <v>D</v>
          </cell>
          <cell r="Q1200">
            <v>19612.870588235292</v>
          </cell>
          <cell r="R1200">
            <v>20985.771529411762</v>
          </cell>
          <cell r="S1200">
            <v>20985.771529411762</v>
          </cell>
          <cell r="T1200">
            <v>20985.771529411762</v>
          </cell>
          <cell r="U1200">
            <v>22454.775536470588</v>
          </cell>
          <cell r="V1200">
            <v>22454.775536470588</v>
          </cell>
          <cell r="W1200">
            <v>22454.775536470588</v>
          </cell>
          <cell r="X1200"/>
          <cell r="Y1200" t="str">
            <v/>
          </cell>
          <cell r="Z1200">
            <v>1342</v>
          </cell>
          <cell r="AA1200">
            <v>0</v>
          </cell>
          <cell r="AB1200">
            <v>0</v>
          </cell>
          <cell r="AC1200">
            <v>0</v>
          </cell>
          <cell r="AD1200">
            <v>0</v>
          </cell>
          <cell r="AE1200"/>
          <cell r="AF1200" t="e">
            <v>#N/A</v>
          </cell>
        </row>
        <row r="1201">
          <cell r="A1201" t="str">
            <v>ACTIVE</v>
          </cell>
          <cell r="B1201" t="str">
            <v>37-1327</v>
          </cell>
          <cell r="C1201">
            <v>28863276</v>
          </cell>
          <cell r="D1201" t="str">
            <v>37-1327</v>
          </cell>
          <cell r="E1201" t="str">
            <v>SDR 26</v>
          </cell>
          <cell r="F1201" t="str">
            <v>36X18 TEE WYE SXGXG SDR26</v>
          </cell>
          <cell r="G1201">
            <v>441.67500000000001</v>
          </cell>
          <cell r="H1201">
            <v>200.3402466</v>
          </cell>
          <cell r="I1201">
            <v>1</v>
          </cell>
          <cell r="J1201" t="str">
            <v>-</v>
          </cell>
          <cell r="K1201">
            <v>24536.823329411767</v>
          </cell>
          <cell r="L1201">
            <v>2550.3375999999998</v>
          </cell>
          <cell r="M1201" t="str">
            <v>SPECFIT</v>
          </cell>
          <cell r="N1201" t="str">
            <v>(80)8923618</v>
          </cell>
          <cell r="O1201" t="str">
            <v>BOX</v>
          </cell>
          <cell r="P1201" t="str">
            <v>D</v>
          </cell>
          <cell r="Q1201">
            <v>21431.411764705885</v>
          </cell>
          <cell r="R1201">
            <v>22931.610588235297</v>
          </cell>
          <cell r="S1201">
            <v>22931.610588235297</v>
          </cell>
          <cell r="T1201">
            <v>22931.610588235297</v>
          </cell>
          <cell r="U1201">
            <v>24536.823329411767</v>
          </cell>
          <cell r="V1201">
            <v>24536.823329411767</v>
          </cell>
          <cell r="W1201">
            <v>24536.823329411767</v>
          </cell>
          <cell r="X1201"/>
          <cell r="Y1201" t="str">
            <v/>
          </cell>
          <cell r="Z1201">
            <v>1343</v>
          </cell>
          <cell r="AA1201">
            <v>0</v>
          </cell>
          <cell r="AB1201">
            <v>0</v>
          </cell>
          <cell r="AC1201">
            <v>0</v>
          </cell>
          <cell r="AD1201">
            <v>0</v>
          </cell>
          <cell r="AE1201"/>
          <cell r="AF1201" t="e">
            <v>#N/A</v>
          </cell>
        </row>
        <row r="1202">
          <cell r="A1202" t="str">
            <v>ACTIVE</v>
          </cell>
          <cell r="B1202" t="str">
            <v>37-1328</v>
          </cell>
          <cell r="C1202">
            <v>28863284</v>
          </cell>
          <cell r="D1202" t="str">
            <v>37-1328</v>
          </cell>
          <cell r="E1202" t="str">
            <v>SDR 26</v>
          </cell>
          <cell r="F1202" t="str">
            <v>36X21 TEE WYE SXGXG SDR26</v>
          </cell>
          <cell r="G1202">
            <v>485.55</v>
          </cell>
          <cell r="H1202">
            <v>220.24159560000001</v>
          </cell>
          <cell r="I1202">
            <v>1</v>
          </cell>
          <cell r="J1202" t="str">
            <v>-</v>
          </cell>
          <cell r="K1202">
            <v>25261.625845882358</v>
          </cell>
          <cell r="L1202">
            <v>2625.6732000000002</v>
          </cell>
          <cell r="M1202" t="str">
            <v>SPECFIT</v>
          </cell>
          <cell r="N1202" t="str">
            <v>(80)8923621</v>
          </cell>
          <cell r="O1202" t="str">
            <v>BOX</v>
          </cell>
          <cell r="P1202" t="str">
            <v>D</v>
          </cell>
          <cell r="Q1202">
            <v>22064.482352941177</v>
          </cell>
          <cell r="R1202">
            <v>23608.996117647061</v>
          </cell>
          <cell r="S1202">
            <v>23608.996117647061</v>
          </cell>
          <cell r="T1202">
            <v>23608.996117647061</v>
          </cell>
          <cell r="U1202">
            <v>25261.625845882358</v>
          </cell>
          <cell r="V1202">
            <v>25261.625845882358</v>
          </cell>
          <cell r="W1202">
            <v>25261.625845882358</v>
          </cell>
          <cell r="X1202"/>
          <cell r="Y1202" t="str">
            <v/>
          </cell>
          <cell r="Z1202">
            <v>1344</v>
          </cell>
          <cell r="AA1202">
            <v>0</v>
          </cell>
          <cell r="AB1202">
            <v>0</v>
          </cell>
          <cell r="AC1202">
            <v>0</v>
          </cell>
          <cell r="AD1202">
            <v>0</v>
          </cell>
          <cell r="AE1202"/>
          <cell r="AF1202" t="e">
            <v>#N/A</v>
          </cell>
        </row>
        <row r="1203">
          <cell r="A1203" t="str">
            <v>ACTIVE</v>
          </cell>
          <cell r="B1203" t="str">
            <v>37-1329</v>
          </cell>
          <cell r="C1203">
            <v>28863292</v>
          </cell>
          <cell r="D1203" t="str">
            <v>37-1329</v>
          </cell>
          <cell r="E1203" t="str">
            <v>SDR 26</v>
          </cell>
          <cell r="F1203" t="str">
            <v>36X24 TEE WYE SXGXG SDR26</v>
          </cell>
          <cell r="G1203">
            <v>545.22</v>
          </cell>
          <cell r="H1203">
            <v>247.30743024</v>
          </cell>
          <cell r="I1203">
            <v>1</v>
          </cell>
          <cell r="J1203" t="str">
            <v>-</v>
          </cell>
          <cell r="K1203">
            <v>31260.982662352941</v>
          </cell>
          <cell r="L1203">
            <v>3249.2417999999998</v>
          </cell>
          <cell r="M1203" t="str">
            <v>SPECFIT</v>
          </cell>
          <cell r="N1203" t="str">
            <v>(80)8923624</v>
          </cell>
          <cell r="O1203" t="str">
            <v>BOX</v>
          </cell>
          <cell r="P1203" t="str">
            <v>D</v>
          </cell>
          <cell r="Q1203">
            <v>27304.552941176469</v>
          </cell>
          <cell r="R1203">
            <v>29215.871647058822</v>
          </cell>
          <cell r="S1203">
            <v>29215.871647058822</v>
          </cell>
          <cell r="T1203">
            <v>29215.871647058822</v>
          </cell>
          <cell r="U1203">
            <v>31260.982662352941</v>
          </cell>
          <cell r="V1203">
            <v>31260.982662352941</v>
          </cell>
          <cell r="W1203">
            <v>31260.982662352941</v>
          </cell>
          <cell r="X1203"/>
          <cell r="Y1203" t="str">
            <v/>
          </cell>
          <cell r="Z1203">
            <v>1345</v>
          </cell>
          <cell r="AA1203">
            <v>0</v>
          </cell>
          <cell r="AB1203">
            <v>0</v>
          </cell>
          <cell r="AC1203">
            <v>0</v>
          </cell>
          <cell r="AD1203">
            <v>0</v>
          </cell>
          <cell r="AE1203"/>
          <cell r="AF1203" t="e">
            <v>#N/A</v>
          </cell>
        </row>
        <row r="1204">
          <cell r="A1204" t="str">
            <v>ACTIVE</v>
          </cell>
          <cell r="B1204" t="str">
            <v>37-1330</v>
          </cell>
          <cell r="C1204">
            <v>28863306</v>
          </cell>
          <cell r="D1204" t="str">
            <v>37-1330</v>
          </cell>
          <cell r="E1204" t="str">
            <v>SDR 26</v>
          </cell>
          <cell r="F1204" t="str">
            <v>36X27 TEE WYE SXGXG SDR26</v>
          </cell>
          <cell r="G1204">
            <v>610.15499999999997</v>
          </cell>
          <cell r="H1204">
            <v>276.76142676000001</v>
          </cell>
          <cell r="I1204">
            <v>1</v>
          </cell>
          <cell r="J1204" t="str">
            <v>-</v>
          </cell>
          <cell r="K1204">
            <v>39076.231695294118</v>
          </cell>
          <cell r="L1204">
            <v>4061.5522000000001</v>
          </cell>
          <cell r="M1204" t="str">
            <v>SPECFIT</v>
          </cell>
          <cell r="N1204" t="str">
            <v>(80)8923627</v>
          </cell>
          <cell r="O1204" t="str">
            <v>BOX</v>
          </cell>
          <cell r="P1204" t="str">
            <v>D</v>
          </cell>
          <cell r="Q1204">
            <v>34130.694117647057</v>
          </cell>
          <cell r="R1204">
            <v>36519.842705882351</v>
          </cell>
          <cell r="S1204">
            <v>36519.842705882351</v>
          </cell>
          <cell r="T1204">
            <v>36519.842705882351</v>
          </cell>
          <cell r="U1204">
            <v>39076.231695294118</v>
          </cell>
          <cell r="V1204">
            <v>39076.231695294118</v>
          </cell>
          <cell r="W1204">
            <v>39076.231695294118</v>
          </cell>
          <cell r="X1204"/>
          <cell r="Y1204" t="str">
            <v/>
          </cell>
          <cell r="Z1204">
            <v>1346</v>
          </cell>
          <cell r="AA1204">
            <v>0</v>
          </cell>
          <cell r="AB1204">
            <v>0</v>
          </cell>
          <cell r="AC1204">
            <v>0</v>
          </cell>
          <cell r="AD1204">
            <v>0</v>
          </cell>
          <cell r="AE1204"/>
          <cell r="AF1204" t="e">
            <v>#N/A</v>
          </cell>
        </row>
        <row r="1205">
          <cell r="A1205" t="str">
            <v>ACTIVE</v>
          </cell>
          <cell r="B1205" t="str">
            <v>37-1331</v>
          </cell>
          <cell r="C1205">
            <v>28863314</v>
          </cell>
          <cell r="D1205" t="str">
            <v>37-1331</v>
          </cell>
          <cell r="E1205" t="str">
            <v>SDR 26</v>
          </cell>
          <cell r="F1205" t="str">
            <v>36X30 TEE WYE SXGXG SDR26</v>
          </cell>
          <cell r="G1205">
            <v>727.15499999999997</v>
          </cell>
          <cell r="H1205">
            <v>329.83169075999996</v>
          </cell>
          <cell r="I1205">
            <v>1</v>
          </cell>
          <cell r="J1205" t="str">
            <v>-</v>
          </cell>
          <cell r="K1205">
            <v>48845.299721176481</v>
          </cell>
          <cell r="L1205">
            <v>5076.9408000000003</v>
          </cell>
          <cell r="M1205" t="str">
            <v>SPECFIT</v>
          </cell>
          <cell r="N1205" t="str">
            <v>(80)8923630</v>
          </cell>
          <cell r="O1205" t="str">
            <v>BOX</v>
          </cell>
          <cell r="P1205" t="str">
            <v>D</v>
          </cell>
          <cell r="Q1205">
            <v>42663.376470588242</v>
          </cell>
          <cell r="R1205">
            <v>45649.812823529421</v>
          </cell>
          <cell r="S1205">
            <v>45649.812823529421</v>
          </cell>
          <cell r="T1205">
            <v>45649.812823529421</v>
          </cell>
          <cell r="U1205">
            <v>48845.299721176481</v>
          </cell>
          <cell r="V1205">
            <v>48845.299721176481</v>
          </cell>
          <cell r="W1205">
            <v>48845.299721176481</v>
          </cell>
          <cell r="X1205"/>
          <cell r="Y1205" t="str">
            <v/>
          </cell>
          <cell r="Z1205">
            <v>1347</v>
          </cell>
          <cell r="AA1205">
            <v>0</v>
          </cell>
          <cell r="AB1205">
            <v>0</v>
          </cell>
          <cell r="AC1205">
            <v>0</v>
          </cell>
          <cell r="AD1205">
            <v>0</v>
          </cell>
          <cell r="AE1205"/>
          <cell r="AF1205" t="e">
            <v>#N/A</v>
          </cell>
        </row>
        <row r="1206">
          <cell r="A1206" t="str">
            <v>ACTIVE</v>
          </cell>
          <cell r="B1206" t="str">
            <v>37-1332</v>
          </cell>
          <cell r="C1206">
            <v>28863322</v>
          </cell>
          <cell r="D1206" t="str">
            <v>37-1332</v>
          </cell>
          <cell r="E1206" t="str">
            <v>SDR 26</v>
          </cell>
          <cell r="F1206" t="str">
            <v>36 TEE WYE SXGXG SDR26</v>
          </cell>
          <cell r="G1206">
            <v>982.21500000000003</v>
          </cell>
          <cell r="H1206">
            <v>445.52486628000003</v>
          </cell>
          <cell r="I1206">
            <v>1</v>
          </cell>
          <cell r="J1206" t="str">
            <v>-</v>
          </cell>
          <cell r="K1206">
            <v>61056.628018823532</v>
          </cell>
          <cell r="L1206">
            <v>6346.1773000000003</v>
          </cell>
          <cell r="M1206" t="str">
            <v>SPECFIT</v>
          </cell>
          <cell r="N1206" t="str">
            <v>(80)89236</v>
          </cell>
          <cell r="O1206" t="str">
            <v>BOX</v>
          </cell>
          <cell r="P1206" t="str">
            <v>D</v>
          </cell>
          <cell r="Q1206">
            <v>53329.223529411764</v>
          </cell>
          <cell r="R1206">
            <v>57062.269176470589</v>
          </cell>
          <cell r="S1206">
            <v>57062.269176470589</v>
          </cell>
          <cell r="T1206">
            <v>57062.269176470589</v>
          </cell>
          <cell r="U1206">
            <v>61056.628018823532</v>
          </cell>
          <cell r="V1206">
            <v>61056.628018823532</v>
          </cell>
          <cell r="W1206">
            <v>61056.628018823532</v>
          </cell>
          <cell r="X1206"/>
          <cell r="Y1206" t="str">
            <v/>
          </cell>
          <cell r="Z1206">
            <v>1348</v>
          </cell>
          <cell r="AA1206">
            <v>0</v>
          </cell>
          <cell r="AB1206">
            <v>0</v>
          </cell>
          <cell r="AC1206">
            <v>0</v>
          </cell>
          <cell r="AD1206">
            <v>0</v>
          </cell>
          <cell r="AE1206"/>
          <cell r="AF1206" t="e">
            <v>#N/A</v>
          </cell>
        </row>
        <row r="1207">
          <cell r="A1207" t="str">
            <v>ACTIVE</v>
          </cell>
          <cell r="B1207" t="str">
            <v>37-1333</v>
          </cell>
          <cell r="C1207">
            <v>28863403</v>
          </cell>
          <cell r="D1207" t="str">
            <v>37-1333</v>
          </cell>
          <cell r="E1207" t="str">
            <v>SDR 26</v>
          </cell>
          <cell r="F1207" t="str">
            <v>6X4 DOUBLE TEE WYE GXGXGXG SDR26</v>
          </cell>
          <cell r="G1207">
            <v>0.01</v>
          </cell>
          <cell r="H1207">
            <v>4.5359199999999997E-3</v>
          </cell>
          <cell r="I1207">
            <v>1</v>
          </cell>
          <cell r="J1207" t="str">
            <v>-</v>
          </cell>
          <cell r="K1207">
            <v>279.63845764705889</v>
          </cell>
          <cell r="L1207">
            <v>29.064900000000002</v>
          </cell>
          <cell r="M1207" t="str">
            <v>SPECFIT</v>
          </cell>
          <cell r="N1207" t="str">
            <v>(80)91064</v>
          </cell>
          <cell r="O1207" t="str">
            <v>BOX</v>
          </cell>
          <cell r="P1207" t="str">
            <v>D</v>
          </cell>
          <cell r="Q1207">
            <v>244.24705882352944</v>
          </cell>
          <cell r="R1207">
            <v>261.34435294117651</v>
          </cell>
          <cell r="S1207">
            <v>261.34435294117651</v>
          </cell>
          <cell r="T1207">
            <v>261.34435294117651</v>
          </cell>
          <cell r="U1207">
            <v>279.63845764705889</v>
          </cell>
          <cell r="V1207">
            <v>279.63845764705889</v>
          </cell>
          <cell r="W1207">
            <v>279.63845764705889</v>
          </cell>
          <cell r="X1207"/>
          <cell r="Y1207" t="str">
            <v/>
          </cell>
          <cell r="Z1207">
            <v>1349</v>
          </cell>
          <cell r="AA1207">
            <v>0</v>
          </cell>
          <cell r="AB1207">
            <v>0</v>
          </cell>
          <cell r="AC1207">
            <v>0</v>
          </cell>
          <cell r="AD1207">
            <v>0</v>
          </cell>
          <cell r="AE1207"/>
          <cell r="AF1207" t="e">
            <v>#N/A</v>
          </cell>
        </row>
        <row r="1208">
          <cell r="A1208" t="str">
            <v>ACTIVE</v>
          </cell>
          <cell r="B1208" t="str">
            <v>37-1334</v>
          </cell>
          <cell r="C1208">
            <v>28863411</v>
          </cell>
          <cell r="D1208" t="str">
            <v>37-1334</v>
          </cell>
          <cell r="E1208" t="str">
            <v>SDR 26</v>
          </cell>
          <cell r="F1208" t="str">
            <v>6 DOUBLE TEE WYE GXGXGXG SDR26</v>
          </cell>
          <cell r="G1208">
            <v>0.01</v>
          </cell>
          <cell r="H1208">
            <v>4.5359199999999997E-3</v>
          </cell>
          <cell r="I1208">
            <v>1</v>
          </cell>
          <cell r="J1208" t="str">
            <v>-</v>
          </cell>
          <cell r="K1208">
            <v>536.52707882352945</v>
          </cell>
          <cell r="L1208">
            <v>55.765300000000003</v>
          </cell>
          <cell r="M1208" t="str">
            <v>SPECFIT</v>
          </cell>
          <cell r="N1208" t="str">
            <v>(80)9106</v>
          </cell>
          <cell r="O1208" t="str">
            <v>BOX</v>
          </cell>
          <cell r="P1208" t="str">
            <v>D</v>
          </cell>
          <cell r="Q1208">
            <v>468.62352941176471</v>
          </cell>
          <cell r="R1208">
            <v>501.42717647058828</v>
          </cell>
          <cell r="S1208">
            <v>501.42717647058828</v>
          </cell>
          <cell r="T1208">
            <v>501.42717647058828</v>
          </cell>
          <cell r="U1208">
            <v>536.52707882352945</v>
          </cell>
          <cell r="V1208">
            <v>536.52707882352945</v>
          </cell>
          <cell r="W1208">
            <v>536.52707882352945</v>
          </cell>
          <cell r="X1208"/>
          <cell r="Y1208" t="str">
            <v/>
          </cell>
          <cell r="Z1208">
            <v>1350</v>
          </cell>
          <cell r="AA1208">
            <v>0</v>
          </cell>
          <cell r="AB1208">
            <v>0</v>
          </cell>
          <cell r="AC1208">
            <v>0</v>
          </cell>
          <cell r="AD1208">
            <v>0</v>
          </cell>
          <cell r="AE1208"/>
          <cell r="AF1208" t="e">
            <v>#N/A</v>
          </cell>
        </row>
        <row r="1209">
          <cell r="A1209" t="str">
            <v>ACTIVE</v>
          </cell>
          <cell r="B1209" t="str">
            <v>37-1335</v>
          </cell>
          <cell r="C1209">
            <v>28863420</v>
          </cell>
          <cell r="D1209" t="str">
            <v>37-1335</v>
          </cell>
          <cell r="E1209" t="str">
            <v>SDR 26</v>
          </cell>
          <cell r="F1209" t="str">
            <v>8X4 DOUBLE TEE WYE GXGXGXG SDR26</v>
          </cell>
          <cell r="G1209">
            <v>0.01</v>
          </cell>
          <cell r="H1209">
            <v>4.5359199999999997E-3</v>
          </cell>
          <cell r="I1209">
            <v>1</v>
          </cell>
          <cell r="J1209" t="str">
            <v>-</v>
          </cell>
          <cell r="K1209">
            <v>580.73368823529415</v>
          </cell>
          <cell r="L1209">
            <v>60.360700000000001</v>
          </cell>
          <cell r="M1209" t="str">
            <v>SPECFIT</v>
          </cell>
          <cell r="N1209" t="str">
            <v>(80)91084</v>
          </cell>
          <cell r="O1209" t="str">
            <v>BOX</v>
          </cell>
          <cell r="P1209" t="str">
            <v>D</v>
          </cell>
          <cell r="Q1209">
            <v>507.23529411764707</v>
          </cell>
          <cell r="R1209">
            <v>542.74176470588236</v>
          </cell>
          <cell r="S1209">
            <v>542.74176470588236</v>
          </cell>
          <cell r="T1209">
            <v>542.74176470588236</v>
          </cell>
          <cell r="U1209">
            <v>580.73368823529415</v>
          </cell>
          <cell r="V1209">
            <v>580.73368823529415</v>
          </cell>
          <cell r="W1209">
            <v>580.73368823529415</v>
          </cell>
          <cell r="X1209"/>
          <cell r="Y1209" t="str">
            <v/>
          </cell>
          <cell r="Z1209">
            <v>1351</v>
          </cell>
          <cell r="AA1209">
            <v>0</v>
          </cell>
          <cell r="AB1209">
            <v>0</v>
          </cell>
          <cell r="AC1209">
            <v>0</v>
          </cell>
          <cell r="AD1209">
            <v>0</v>
          </cell>
          <cell r="AE1209"/>
          <cell r="AF1209" t="e">
            <v>#N/A</v>
          </cell>
        </row>
        <row r="1210">
          <cell r="A1210" t="str">
            <v>ACTIVE</v>
          </cell>
          <cell r="B1210" t="str">
            <v>37-1336</v>
          </cell>
          <cell r="C1210">
            <v>28863438</v>
          </cell>
          <cell r="D1210" t="str">
            <v>37-1336</v>
          </cell>
          <cell r="E1210" t="str">
            <v>SDR 26</v>
          </cell>
          <cell r="F1210" t="str">
            <v>8X6 DOUBLE TEE WYE GXGXGXG SDR26</v>
          </cell>
          <cell r="G1210">
            <v>0.01</v>
          </cell>
          <cell r="H1210">
            <v>4.5359199999999997E-3</v>
          </cell>
          <cell r="I1210">
            <v>1</v>
          </cell>
          <cell r="J1210" t="str">
            <v>-</v>
          </cell>
          <cell r="K1210">
            <v>671.31548235294133</v>
          </cell>
          <cell r="L1210">
            <v>69.775599999999997</v>
          </cell>
          <cell r="M1210" t="str">
            <v>SPECFIT</v>
          </cell>
          <cell r="N1210" t="str">
            <v>(80)91086</v>
          </cell>
          <cell r="O1210" t="str">
            <v>BOX</v>
          </cell>
          <cell r="P1210" t="str">
            <v>D</v>
          </cell>
          <cell r="Q1210">
            <v>586.35294117647061</v>
          </cell>
          <cell r="R1210">
            <v>627.39764705882362</v>
          </cell>
          <cell r="S1210">
            <v>627.39764705882362</v>
          </cell>
          <cell r="T1210">
            <v>627.39764705882362</v>
          </cell>
          <cell r="U1210">
            <v>671.31548235294133</v>
          </cell>
          <cell r="V1210">
            <v>671.31548235294133</v>
          </cell>
          <cell r="W1210">
            <v>671.31548235294133</v>
          </cell>
          <cell r="X1210"/>
          <cell r="Y1210" t="str">
            <v/>
          </cell>
          <cell r="Z1210">
            <v>1352</v>
          </cell>
          <cell r="AA1210">
            <v>0</v>
          </cell>
          <cell r="AB1210">
            <v>0</v>
          </cell>
          <cell r="AC1210">
            <v>0</v>
          </cell>
          <cell r="AD1210">
            <v>0</v>
          </cell>
          <cell r="AE1210"/>
          <cell r="AF1210" t="e">
            <v>#N/A</v>
          </cell>
        </row>
        <row r="1211">
          <cell r="A1211" t="str">
            <v>ACTIVE</v>
          </cell>
          <cell r="B1211" t="str">
            <v>37-1337</v>
          </cell>
          <cell r="C1211">
            <v>28863446</v>
          </cell>
          <cell r="D1211" t="str">
            <v>37-1337</v>
          </cell>
          <cell r="E1211" t="str">
            <v>SDR 26</v>
          </cell>
          <cell r="F1211" t="str">
            <v>8 DOUBLE TEE WYE GXGXGXG SDR26</v>
          </cell>
          <cell r="G1211">
            <v>17.55</v>
          </cell>
          <cell r="H1211">
            <v>7.9605396000000006</v>
          </cell>
          <cell r="I1211">
            <v>1</v>
          </cell>
          <cell r="J1211">
            <v>8</v>
          </cell>
          <cell r="K1211">
            <v>1269.3843035294119</v>
          </cell>
          <cell r="L1211">
            <v>131.93790000000001</v>
          </cell>
          <cell r="M1211" t="str">
            <v>SPECFIT</v>
          </cell>
          <cell r="N1211" t="str">
            <v>(80)9108</v>
          </cell>
          <cell r="O1211" t="str">
            <v>BOX</v>
          </cell>
          <cell r="P1211" t="str">
            <v>D</v>
          </cell>
          <cell r="Q1211">
            <v>1108.7294117647059</v>
          </cell>
          <cell r="R1211">
            <v>1186.3404705882353</v>
          </cell>
          <cell r="S1211">
            <v>1186.3404705882353</v>
          </cell>
          <cell r="T1211">
            <v>1186.3404705882353</v>
          </cell>
          <cell r="U1211">
            <v>1269.3843035294119</v>
          </cell>
          <cell r="V1211">
            <v>1269.3843035294119</v>
          </cell>
          <cell r="W1211">
            <v>1269.3843035294119</v>
          </cell>
          <cell r="X1211"/>
          <cell r="Y1211" t="str">
            <v/>
          </cell>
          <cell r="Z1211">
            <v>1353</v>
          </cell>
          <cell r="AA1211">
            <v>0</v>
          </cell>
          <cell r="AB1211">
            <v>0</v>
          </cell>
          <cell r="AC1211">
            <v>0</v>
          </cell>
          <cell r="AD1211">
            <v>0</v>
          </cell>
          <cell r="AE1211"/>
          <cell r="AF1211" t="e">
            <v>#N/A</v>
          </cell>
        </row>
        <row r="1212">
          <cell r="A1212" t="str">
            <v>ACTIVE</v>
          </cell>
          <cell r="B1212" t="str">
            <v>37-1338</v>
          </cell>
          <cell r="C1212">
            <v>28863454</v>
          </cell>
          <cell r="D1212" t="str">
            <v>37-1338</v>
          </cell>
          <cell r="E1212" t="str">
            <v>SDR 26</v>
          </cell>
          <cell r="F1212" t="str">
            <v>10X4 DOUBLE TEE WYE GXGXGXG SDR26</v>
          </cell>
          <cell r="G1212">
            <v>10.53</v>
          </cell>
          <cell r="H1212">
            <v>4.7763237599999995</v>
          </cell>
          <cell r="I1212">
            <v>1</v>
          </cell>
          <cell r="J1212">
            <v>13</v>
          </cell>
          <cell r="K1212">
            <v>935.45064705882373</v>
          </cell>
          <cell r="L1212">
            <v>97.229699999999994</v>
          </cell>
          <cell r="M1212" t="str">
            <v>SPECFIT</v>
          </cell>
          <cell r="N1212" t="str">
            <v>(80)910104</v>
          </cell>
          <cell r="O1212" t="str">
            <v>BOX</v>
          </cell>
          <cell r="P1212" t="str">
            <v>D</v>
          </cell>
          <cell r="Q1212">
            <v>817.05882352941182</v>
          </cell>
          <cell r="R1212">
            <v>874.2529411764707</v>
          </cell>
          <cell r="S1212">
            <v>874.2529411764707</v>
          </cell>
          <cell r="T1212">
            <v>874.2529411764707</v>
          </cell>
          <cell r="U1212">
            <v>935.45064705882373</v>
          </cell>
          <cell r="V1212">
            <v>935.45064705882373</v>
          </cell>
          <cell r="W1212">
            <v>935.45064705882373</v>
          </cell>
          <cell r="X1212"/>
          <cell r="Y1212" t="str">
            <v/>
          </cell>
          <cell r="Z1212">
            <v>1354</v>
          </cell>
          <cell r="AA1212">
            <v>0</v>
          </cell>
          <cell r="AB1212">
            <v>0</v>
          </cell>
          <cell r="AC1212">
            <v>0</v>
          </cell>
          <cell r="AD1212">
            <v>0</v>
          </cell>
          <cell r="AE1212"/>
          <cell r="AF1212" t="e">
            <v>#N/A</v>
          </cell>
        </row>
        <row r="1213">
          <cell r="A1213" t="str">
            <v>ACTIVE</v>
          </cell>
          <cell r="B1213" t="str">
            <v>37-1339</v>
          </cell>
          <cell r="C1213">
            <v>28863462</v>
          </cell>
          <cell r="D1213" t="str">
            <v>37-1339</v>
          </cell>
          <cell r="E1213" t="str">
            <v>SDR 26</v>
          </cell>
          <cell r="F1213" t="str">
            <v>10X6 DOUBLE TEE WYE GXGXGXG SDR26</v>
          </cell>
          <cell r="G1213">
            <v>14.625</v>
          </cell>
          <cell r="H1213">
            <v>6.6337830000000002</v>
          </cell>
          <cell r="I1213">
            <v>1</v>
          </cell>
          <cell r="J1213">
            <v>9</v>
          </cell>
          <cell r="K1213">
            <v>985.1123682352943</v>
          </cell>
          <cell r="L1213">
            <v>102.3917</v>
          </cell>
          <cell r="M1213" t="str">
            <v>SPECFIT</v>
          </cell>
          <cell r="N1213" t="str">
            <v>(80)910106</v>
          </cell>
          <cell r="O1213" t="str">
            <v>BOX</v>
          </cell>
          <cell r="P1213" t="str">
            <v>D</v>
          </cell>
          <cell r="Q1213">
            <v>860.43529411764712</v>
          </cell>
          <cell r="R1213">
            <v>920.66576470588245</v>
          </cell>
          <cell r="S1213">
            <v>920.66576470588245</v>
          </cell>
          <cell r="T1213">
            <v>920.66576470588245</v>
          </cell>
          <cell r="U1213">
            <v>985.1123682352943</v>
          </cell>
          <cell r="V1213">
            <v>985.1123682352943</v>
          </cell>
          <cell r="W1213">
            <v>985.1123682352943</v>
          </cell>
          <cell r="X1213"/>
          <cell r="Y1213" t="str">
            <v/>
          </cell>
          <cell r="Z1213">
            <v>1355</v>
          </cell>
          <cell r="AA1213">
            <v>0</v>
          </cell>
          <cell r="AB1213">
            <v>0</v>
          </cell>
          <cell r="AC1213">
            <v>0</v>
          </cell>
          <cell r="AD1213">
            <v>0</v>
          </cell>
          <cell r="AE1213"/>
          <cell r="AF1213" t="e">
            <v>#N/A</v>
          </cell>
        </row>
        <row r="1214">
          <cell r="A1214" t="str">
            <v>ACTIVE</v>
          </cell>
          <cell r="B1214" t="str">
            <v>37-1340</v>
          </cell>
          <cell r="C1214">
            <v>28863470</v>
          </cell>
          <cell r="D1214" t="str">
            <v>37-1340</v>
          </cell>
          <cell r="E1214" t="str">
            <v>SDR 26</v>
          </cell>
          <cell r="F1214" t="str">
            <v>10X8 DOUBLE TEE WYE GXGXGXG SDR26</v>
          </cell>
          <cell r="G1214">
            <v>21.06</v>
          </cell>
          <cell r="H1214">
            <v>9.5526475199999989</v>
          </cell>
          <cell r="I1214">
            <v>1</v>
          </cell>
          <cell r="J1214">
            <v>6</v>
          </cell>
          <cell r="K1214">
            <v>1526.3806800000002</v>
          </cell>
          <cell r="L1214">
            <v>158.64949999999999</v>
          </cell>
          <cell r="M1214" t="str">
            <v>SPECFIT</v>
          </cell>
          <cell r="N1214" t="str">
            <v>(80)910108</v>
          </cell>
          <cell r="O1214" t="str">
            <v>BOX</v>
          </cell>
          <cell r="P1214" t="str">
            <v>D</v>
          </cell>
          <cell r="Q1214">
            <v>1333.2</v>
          </cell>
          <cell r="R1214">
            <v>1426.5240000000001</v>
          </cell>
          <cell r="S1214">
            <v>1426.5240000000001</v>
          </cell>
          <cell r="T1214">
            <v>1426.5240000000001</v>
          </cell>
          <cell r="U1214">
            <v>1526.3806800000002</v>
          </cell>
          <cell r="V1214">
            <v>1526.3806800000002</v>
          </cell>
          <cell r="W1214">
            <v>1526.3806800000002</v>
          </cell>
          <cell r="X1214"/>
          <cell r="Y1214" t="str">
            <v/>
          </cell>
          <cell r="Z1214">
            <v>1356</v>
          </cell>
          <cell r="AA1214">
            <v>0</v>
          </cell>
          <cell r="AB1214">
            <v>0</v>
          </cell>
          <cell r="AC1214">
            <v>0</v>
          </cell>
          <cell r="AD1214">
            <v>0</v>
          </cell>
          <cell r="AE1214"/>
          <cell r="AF1214" t="e">
            <v>#N/A</v>
          </cell>
        </row>
        <row r="1215">
          <cell r="A1215" t="str">
            <v>ACTIVE</v>
          </cell>
          <cell r="B1215" t="str">
            <v>37-1341</v>
          </cell>
          <cell r="C1215">
            <v>28863489</v>
          </cell>
          <cell r="D1215" t="str">
            <v>37-1341</v>
          </cell>
          <cell r="E1215" t="str">
            <v>SDR 26</v>
          </cell>
          <cell r="F1215" t="str">
            <v>10 DOUBLE TEE WYE GXGXGXG SDR26</v>
          </cell>
          <cell r="G1215">
            <v>29.835000000000001</v>
          </cell>
          <cell r="H1215">
            <v>13.532917320000001</v>
          </cell>
          <cell r="I1215">
            <v>1</v>
          </cell>
          <cell r="J1215">
            <v>5</v>
          </cell>
          <cell r="K1215">
            <v>2705.4660470588237</v>
          </cell>
          <cell r="L1215">
            <v>281.20400000000001</v>
          </cell>
          <cell r="M1215" t="str">
            <v>SPECFIT</v>
          </cell>
          <cell r="N1215" t="str">
            <v>(80)91010</v>
          </cell>
          <cell r="O1215" t="str">
            <v>BOX</v>
          </cell>
          <cell r="P1215" t="str">
            <v>D</v>
          </cell>
          <cell r="Q1215">
            <v>2363.0588235294117</v>
          </cell>
          <cell r="R1215">
            <v>2528.4729411764706</v>
          </cell>
          <cell r="S1215">
            <v>2528.4729411764706</v>
          </cell>
          <cell r="T1215">
            <v>2528.4729411764706</v>
          </cell>
          <cell r="U1215">
            <v>2705.4660470588237</v>
          </cell>
          <cell r="V1215">
            <v>2705.4660470588237</v>
          </cell>
          <cell r="W1215">
            <v>2705.4660470588237</v>
          </cell>
          <cell r="X1215"/>
          <cell r="Y1215" t="str">
            <v/>
          </cell>
          <cell r="Z1215">
            <v>1357</v>
          </cell>
          <cell r="AA1215">
            <v>0</v>
          </cell>
          <cell r="AB1215">
            <v>0</v>
          </cell>
          <cell r="AC1215">
            <v>0</v>
          </cell>
          <cell r="AD1215">
            <v>0</v>
          </cell>
          <cell r="AE1215"/>
          <cell r="AF1215" t="e">
            <v>#N/A</v>
          </cell>
        </row>
        <row r="1216">
          <cell r="A1216" t="str">
            <v>ACTIVE</v>
          </cell>
          <cell r="B1216" t="str">
            <v>37-1342</v>
          </cell>
          <cell r="C1216">
            <v>28863497</v>
          </cell>
          <cell r="D1216" t="str">
            <v>37-1342</v>
          </cell>
          <cell r="E1216" t="str">
            <v>SDR 26</v>
          </cell>
          <cell r="F1216" t="str">
            <v>12X4 DOUBLE TEE WYE GXGXGXG SDR26</v>
          </cell>
          <cell r="G1216">
            <v>14.625</v>
          </cell>
          <cell r="H1216">
            <v>6.6337830000000002</v>
          </cell>
          <cell r="I1216">
            <v>1</v>
          </cell>
          <cell r="J1216">
            <v>9</v>
          </cell>
          <cell r="K1216">
            <v>1210.2805247058823</v>
          </cell>
          <cell r="L1216">
            <v>125.7946</v>
          </cell>
          <cell r="M1216" t="str">
            <v>SPECFIT</v>
          </cell>
          <cell r="N1216" t="str">
            <v>(80)910124</v>
          </cell>
          <cell r="O1216" t="str">
            <v>BOX</v>
          </cell>
          <cell r="P1216" t="str">
            <v>D</v>
          </cell>
          <cell r="Q1216">
            <v>1057.1058823529411</v>
          </cell>
          <cell r="R1216">
            <v>1131.103294117647</v>
          </cell>
          <cell r="S1216">
            <v>1131.103294117647</v>
          </cell>
          <cell r="T1216">
            <v>1131.103294117647</v>
          </cell>
          <cell r="U1216">
            <v>1210.2805247058823</v>
          </cell>
          <cell r="V1216">
            <v>1210.2805247058823</v>
          </cell>
          <cell r="W1216">
            <v>1210.2805247058823</v>
          </cell>
          <cell r="X1216"/>
          <cell r="Y1216" t="str">
            <v/>
          </cell>
          <cell r="Z1216">
            <v>1358</v>
          </cell>
          <cell r="AA1216">
            <v>0</v>
          </cell>
          <cell r="AB1216">
            <v>0</v>
          </cell>
          <cell r="AC1216">
            <v>0</v>
          </cell>
          <cell r="AD1216">
            <v>0</v>
          </cell>
          <cell r="AE1216"/>
          <cell r="AF1216" t="e">
            <v>#N/A</v>
          </cell>
        </row>
        <row r="1217">
          <cell r="A1217" t="str">
            <v>ACTIVE</v>
          </cell>
          <cell r="B1217" t="str">
            <v>37-1343</v>
          </cell>
          <cell r="C1217">
            <v>28863500</v>
          </cell>
          <cell r="D1217" t="str">
            <v>37-1343</v>
          </cell>
          <cell r="E1217" t="str">
            <v>SDR 26</v>
          </cell>
          <cell r="F1217" t="str">
            <v>12X6 DOUBLE TEE WYE GXGXGXG SDR26</v>
          </cell>
          <cell r="G1217">
            <v>19.89</v>
          </cell>
          <cell r="H1217">
            <v>9.0219448799999995</v>
          </cell>
          <cell r="I1217">
            <v>1</v>
          </cell>
          <cell r="J1217">
            <v>7</v>
          </cell>
          <cell r="K1217">
            <v>1249.0724305882356</v>
          </cell>
          <cell r="L1217">
            <v>129.8272</v>
          </cell>
          <cell r="M1217" t="str">
            <v>SPECFIT</v>
          </cell>
          <cell r="N1217" t="str">
            <v>(80)910126</v>
          </cell>
          <cell r="O1217" t="str">
            <v>BOX</v>
          </cell>
          <cell r="P1217" t="str">
            <v>D</v>
          </cell>
          <cell r="Q1217">
            <v>1090.9882352941177</v>
          </cell>
          <cell r="R1217">
            <v>1167.3574117647061</v>
          </cell>
          <cell r="S1217">
            <v>1167.3574117647061</v>
          </cell>
          <cell r="T1217">
            <v>1167.3574117647061</v>
          </cell>
          <cell r="U1217">
            <v>1249.0724305882356</v>
          </cell>
          <cell r="V1217">
            <v>1249.0724305882356</v>
          </cell>
          <cell r="W1217">
            <v>1249.0724305882356</v>
          </cell>
          <cell r="X1217"/>
          <cell r="Y1217" t="str">
            <v/>
          </cell>
          <cell r="Z1217">
            <v>1359</v>
          </cell>
          <cell r="AA1217">
            <v>0</v>
          </cell>
          <cell r="AB1217">
            <v>0</v>
          </cell>
          <cell r="AC1217">
            <v>0</v>
          </cell>
          <cell r="AD1217">
            <v>0</v>
          </cell>
          <cell r="AE1217"/>
          <cell r="AF1217" t="e">
            <v>#N/A</v>
          </cell>
        </row>
        <row r="1218">
          <cell r="A1218" t="str">
            <v>ACTIVE</v>
          </cell>
          <cell r="B1218" t="str">
            <v>37-1344</v>
          </cell>
          <cell r="C1218">
            <v>28863519</v>
          </cell>
          <cell r="D1218" t="str">
            <v>37-1344</v>
          </cell>
          <cell r="E1218" t="str">
            <v>SDR 26</v>
          </cell>
          <cell r="F1218" t="str">
            <v>12X8 DOUBLE TEE WYE GXGXGXG SDR26</v>
          </cell>
          <cell r="G1218">
            <v>27.495000000000001</v>
          </cell>
          <cell r="H1218">
            <v>12.47151204</v>
          </cell>
          <cell r="I1218">
            <v>1</v>
          </cell>
          <cell r="J1218">
            <v>5</v>
          </cell>
          <cell r="K1218">
            <v>2419.0524752941183</v>
          </cell>
          <cell r="L1218">
            <v>251.43369999999999</v>
          </cell>
          <cell r="M1218" t="str">
            <v>SPECFIT</v>
          </cell>
          <cell r="N1218" t="str">
            <v>(80)910128</v>
          </cell>
          <cell r="O1218" t="str">
            <v>BOX</v>
          </cell>
          <cell r="P1218" t="str">
            <v>D</v>
          </cell>
          <cell r="Q1218">
            <v>2112.8941176470589</v>
          </cell>
          <cell r="R1218">
            <v>2260.7967058823533</v>
          </cell>
          <cell r="S1218">
            <v>2260.7967058823533</v>
          </cell>
          <cell r="T1218">
            <v>2260.7967058823533</v>
          </cell>
          <cell r="U1218">
            <v>2419.0524752941183</v>
          </cell>
          <cell r="V1218">
            <v>2419.0524752941183</v>
          </cell>
          <cell r="W1218">
            <v>2419.0524752941183</v>
          </cell>
          <cell r="X1218"/>
          <cell r="Y1218" t="str">
            <v/>
          </cell>
          <cell r="Z1218">
            <v>1360</v>
          </cell>
          <cell r="AA1218">
            <v>0</v>
          </cell>
          <cell r="AB1218">
            <v>0</v>
          </cell>
          <cell r="AC1218">
            <v>0</v>
          </cell>
          <cell r="AD1218">
            <v>0</v>
          </cell>
          <cell r="AE1218"/>
          <cell r="AF1218" t="e">
            <v>#N/A</v>
          </cell>
        </row>
        <row r="1219">
          <cell r="A1219" t="str">
            <v>ACTIVE</v>
          </cell>
          <cell r="B1219" t="str">
            <v>37-1345</v>
          </cell>
          <cell r="C1219">
            <v>28863527</v>
          </cell>
          <cell r="D1219" t="str">
            <v>37-1345</v>
          </cell>
          <cell r="E1219" t="str">
            <v>SDR 26</v>
          </cell>
          <cell r="F1219" t="str">
            <v>12X10 DOUBLE TEE WYE GXGXGXG SDR26</v>
          </cell>
          <cell r="G1219">
            <v>35.685000000000002</v>
          </cell>
          <cell r="H1219">
            <v>16.186430520000002</v>
          </cell>
          <cell r="I1219">
            <v>1</v>
          </cell>
          <cell r="J1219">
            <v>4</v>
          </cell>
          <cell r="K1219">
            <v>3349.4925011764708</v>
          </cell>
          <cell r="L1219">
            <v>348.1431</v>
          </cell>
          <cell r="M1219" t="str">
            <v>SPECFIT</v>
          </cell>
          <cell r="N1219" t="str">
            <v>(80)9101210</v>
          </cell>
          <cell r="O1219" t="str">
            <v>BOX</v>
          </cell>
          <cell r="P1219" t="str">
            <v>D</v>
          </cell>
          <cell r="Q1219">
            <v>2925.5764705882352</v>
          </cell>
          <cell r="R1219">
            <v>3130.3668235294117</v>
          </cell>
          <cell r="S1219">
            <v>3130.3668235294117</v>
          </cell>
          <cell r="T1219">
            <v>3130.3668235294117</v>
          </cell>
          <cell r="U1219">
            <v>3349.4925011764708</v>
          </cell>
          <cell r="V1219">
            <v>3349.4925011764708</v>
          </cell>
          <cell r="W1219">
            <v>3349.4925011764708</v>
          </cell>
          <cell r="X1219"/>
          <cell r="Y1219" t="str">
            <v/>
          </cell>
          <cell r="Z1219">
            <v>1361</v>
          </cell>
          <cell r="AA1219">
            <v>0</v>
          </cell>
          <cell r="AB1219">
            <v>0</v>
          </cell>
          <cell r="AC1219">
            <v>0</v>
          </cell>
          <cell r="AD1219">
            <v>0</v>
          </cell>
          <cell r="AE1219"/>
          <cell r="AF1219" t="e">
            <v>#N/A</v>
          </cell>
        </row>
        <row r="1220">
          <cell r="A1220" t="str">
            <v>ACTIVE</v>
          </cell>
          <cell r="B1220" t="str">
            <v>37-1346</v>
          </cell>
          <cell r="C1220">
            <v>28863535</v>
          </cell>
          <cell r="D1220" t="str">
            <v>37-1346</v>
          </cell>
          <cell r="E1220" t="str">
            <v>SDR 26</v>
          </cell>
          <cell r="F1220" t="str">
            <v>12 DOUBLE TEE WYE GXGXGXG SDR26</v>
          </cell>
          <cell r="G1220">
            <v>49.14</v>
          </cell>
          <cell r="H1220">
            <v>22.289510880000002</v>
          </cell>
          <cell r="I1220">
            <v>1</v>
          </cell>
          <cell r="J1220">
            <v>3</v>
          </cell>
          <cell r="K1220">
            <v>3794.5622741176476</v>
          </cell>
          <cell r="L1220">
            <v>394.40280000000001</v>
          </cell>
          <cell r="M1220" t="str">
            <v>SPECFIT</v>
          </cell>
          <cell r="N1220" t="str">
            <v>(80)91012</v>
          </cell>
          <cell r="O1220" t="str">
            <v>BOX</v>
          </cell>
          <cell r="P1220" t="str">
            <v>D</v>
          </cell>
          <cell r="Q1220">
            <v>3314.3176470588237</v>
          </cell>
          <cell r="R1220">
            <v>3546.3198823529415</v>
          </cell>
          <cell r="S1220">
            <v>3546.3198823529415</v>
          </cell>
          <cell r="T1220">
            <v>3546.3198823529415</v>
          </cell>
          <cell r="U1220">
            <v>3794.5622741176476</v>
          </cell>
          <cell r="V1220">
            <v>3794.5622741176476</v>
          </cell>
          <cell r="W1220">
            <v>3794.5622741176476</v>
          </cell>
          <cell r="X1220"/>
          <cell r="Y1220" t="str">
            <v/>
          </cell>
          <cell r="Z1220">
            <v>1362</v>
          </cell>
          <cell r="AA1220">
            <v>0</v>
          </cell>
          <cell r="AB1220">
            <v>0</v>
          </cell>
          <cell r="AC1220">
            <v>0</v>
          </cell>
          <cell r="AD1220">
            <v>0</v>
          </cell>
          <cell r="AE1220"/>
          <cell r="AF1220" t="e">
            <v>#N/A</v>
          </cell>
        </row>
        <row r="1221">
          <cell r="A1221" t="str">
            <v>ACTIVE</v>
          </cell>
          <cell r="B1221" t="str">
            <v>37-1347</v>
          </cell>
          <cell r="C1221">
            <v>28863543</v>
          </cell>
          <cell r="D1221" t="str">
            <v>37-1347</v>
          </cell>
          <cell r="E1221" t="str">
            <v>SDR 26</v>
          </cell>
          <cell r="F1221" t="str">
            <v>15X4 DOUBLE TEE WYE GXGXGXG SDR26</v>
          </cell>
          <cell r="G1221">
            <v>21.645</v>
          </cell>
          <cell r="H1221">
            <v>9.8179988399999996</v>
          </cell>
          <cell r="I1221">
            <v>1</v>
          </cell>
          <cell r="J1221">
            <v>6</v>
          </cell>
          <cell r="K1221">
            <v>1781.4913388235298</v>
          </cell>
          <cell r="L1221">
            <v>185.16669999999999</v>
          </cell>
          <cell r="M1221" t="str">
            <v>SPECFIT</v>
          </cell>
          <cell r="N1221" t="str">
            <v>(80)910154</v>
          </cell>
          <cell r="O1221" t="str">
            <v>BOX</v>
          </cell>
          <cell r="P1221" t="str">
            <v>D</v>
          </cell>
          <cell r="Q1221">
            <v>1556.0235294117647</v>
          </cell>
          <cell r="R1221">
            <v>1664.9451764705884</v>
          </cell>
          <cell r="S1221">
            <v>1664.9451764705884</v>
          </cell>
          <cell r="T1221">
            <v>1664.9451764705884</v>
          </cell>
          <cell r="U1221">
            <v>1781.4913388235298</v>
          </cell>
          <cell r="V1221">
            <v>1781.4913388235298</v>
          </cell>
          <cell r="W1221">
            <v>1781.4913388235298</v>
          </cell>
          <cell r="X1221"/>
          <cell r="Y1221" t="str">
            <v/>
          </cell>
          <cell r="Z1221">
            <v>1363</v>
          </cell>
          <cell r="AA1221">
            <v>0</v>
          </cell>
          <cell r="AB1221">
            <v>0</v>
          </cell>
          <cell r="AC1221">
            <v>0</v>
          </cell>
          <cell r="AD1221">
            <v>0</v>
          </cell>
          <cell r="AE1221"/>
          <cell r="AF1221" t="e">
            <v>#N/A</v>
          </cell>
        </row>
        <row r="1222">
          <cell r="A1222" t="str">
            <v>ACTIVE</v>
          </cell>
          <cell r="B1222" t="str">
            <v>37-1348</v>
          </cell>
          <cell r="C1222">
            <v>28863551</v>
          </cell>
          <cell r="D1222" t="str">
            <v>37-1348</v>
          </cell>
          <cell r="E1222" t="str">
            <v>SDR 26</v>
          </cell>
          <cell r="F1222" t="str">
            <v>15X6 DOUBLE TEE WYE GXGXGXG SDR26</v>
          </cell>
          <cell r="G1222">
            <v>31.004999999999999</v>
          </cell>
          <cell r="H1222">
            <v>14.063619959999999</v>
          </cell>
          <cell r="I1222">
            <v>1</v>
          </cell>
          <cell r="J1222">
            <v>4</v>
          </cell>
          <cell r="K1222">
            <v>2019.9133964705886</v>
          </cell>
          <cell r="L1222">
            <v>209.94710000000001</v>
          </cell>
          <cell r="M1222" t="str">
            <v>SPECFIT</v>
          </cell>
          <cell r="N1222" t="str">
            <v>(80)910156</v>
          </cell>
          <cell r="O1222" t="str">
            <v>BOX</v>
          </cell>
          <cell r="P1222" t="str">
            <v>D</v>
          </cell>
          <cell r="Q1222">
            <v>1764.2705882352943</v>
          </cell>
          <cell r="R1222">
            <v>1887.769529411765</v>
          </cell>
          <cell r="S1222">
            <v>1887.769529411765</v>
          </cell>
          <cell r="T1222">
            <v>1887.769529411765</v>
          </cell>
          <cell r="U1222">
            <v>2019.9133964705886</v>
          </cell>
          <cell r="V1222">
            <v>2019.9133964705886</v>
          </cell>
          <cell r="W1222">
            <v>2019.9133964705886</v>
          </cell>
          <cell r="X1222"/>
          <cell r="Y1222" t="str">
            <v/>
          </cell>
          <cell r="Z1222">
            <v>1364</v>
          </cell>
          <cell r="AA1222">
            <v>0</v>
          </cell>
          <cell r="AB1222">
            <v>0</v>
          </cell>
          <cell r="AC1222">
            <v>0</v>
          </cell>
          <cell r="AD1222">
            <v>0</v>
          </cell>
          <cell r="AE1222"/>
          <cell r="AF1222" t="e">
            <v>#N/A</v>
          </cell>
        </row>
        <row r="1223">
          <cell r="A1223" t="str">
            <v>ACTIVE</v>
          </cell>
          <cell r="B1223" t="str">
            <v>37-1349</v>
          </cell>
          <cell r="C1223">
            <v>28863560</v>
          </cell>
          <cell r="D1223" t="str">
            <v>37-1349</v>
          </cell>
          <cell r="E1223" t="str">
            <v>SDR 26</v>
          </cell>
          <cell r="F1223" t="str">
            <v>15X8 DOUBLE TEE WYE GXGXGXG SDR26</v>
          </cell>
          <cell r="G1223">
            <v>41.534999999999997</v>
          </cell>
          <cell r="H1223">
            <v>18.839943719999997</v>
          </cell>
          <cell r="I1223">
            <v>1</v>
          </cell>
          <cell r="J1223">
            <v>3</v>
          </cell>
          <cell r="K1223">
            <v>2126.3217494117653</v>
          </cell>
          <cell r="L1223">
            <v>221.00800000000001</v>
          </cell>
          <cell r="M1223" t="str">
            <v>SPECFIT</v>
          </cell>
          <cell r="N1223" t="str">
            <v>(80)910158</v>
          </cell>
          <cell r="O1223" t="str">
            <v>BOX</v>
          </cell>
          <cell r="P1223" t="str">
            <v>D</v>
          </cell>
          <cell r="Q1223">
            <v>1857.2117647058826</v>
          </cell>
          <cell r="R1223">
            <v>1987.2165882352945</v>
          </cell>
          <cell r="S1223">
            <v>1987.2165882352945</v>
          </cell>
          <cell r="T1223">
            <v>1987.2165882352945</v>
          </cell>
          <cell r="U1223">
            <v>2126.3217494117653</v>
          </cell>
          <cell r="V1223">
            <v>2126.3217494117653</v>
          </cell>
          <cell r="W1223">
            <v>2126.3217494117653</v>
          </cell>
          <cell r="X1223"/>
          <cell r="Y1223" t="str">
            <v/>
          </cell>
          <cell r="Z1223">
            <v>1365</v>
          </cell>
          <cell r="AA1223">
            <v>0</v>
          </cell>
          <cell r="AB1223">
            <v>0</v>
          </cell>
          <cell r="AC1223">
            <v>0</v>
          </cell>
          <cell r="AD1223">
            <v>0</v>
          </cell>
          <cell r="AE1223"/>
          <cell r="AF1223" t="e">
            <v>#N/A</v>
          </cell>
        </row>
        <row r="1224">
          <cell r="A1224" t="str">
            <v>ACTIVE</v>
          </cell>
          <cell r="B1224" t="str">
            <v>37-1350</v>
          </cell>
          <cell r="C1224">
            <v>28863578</v>
          </cell>
          <cell r="D1224" t="str">
            <v>37-1350</v>
          </cell>
          <cell r="E1224" t="str">
            <v>SDR 26</v>
          </cell>
          <cell r="F1224" t="str">
            <v>15X10 DOUBLE TEE WYE GXGXGXG SDR26</v>
          </cell>
          <cell r="G1224">
            <v>47.97</v>
          </cell>
          <cell r="H1224">
            <v>21.75880824</v>
          </cell>
          <cell r="I1224">
            <v>1</v>
          </cell>
          <cell r="J1224">
            <v>3</v>
          </cell>
          <cell r="K1224">
            <v>3080.2120211764709</v>
          </cell>
          <cell r="L1224">
            <v>320.154</v>
          </cell>
          <cell r="M1224" t="str">
            <v>SPECFIT</v>
          </cell>
          <cell r="N1224" t="str">
            <v>(80)9101510</v>
          </cell>
          <cell r="O1224" t="str">
            <v>BOX</v>
          </cell>
          <cell r="P1224" t="str">
            <v>D</v>
          </cell>
          <cell r="Q1224">
            <v>2690.3764705882354</v>
          </cell>
          <cell r="R1224">
            <v>2878.7028235294119</v>
          </cell>
          <cell r="S1224">
            <v>2878.7028235294119</v>
          </cell>
          <cell r="T1224">
            <v>2878.7028235294119</v>
          </cell>
          <cell r="U1224">
            <v>3080.2120211764709</v>
          </cell>
          <cell r="V1224">
            <v>3080.2120211764709</v>
          </cell>
          <cell r="W1224">
            <v>3080.2120211764709</v>
          </cell>
          <cell r="X1224"/>
          <cell r="Y1224" t="str">
            <v/>
          </cell>
          <cell r="Z1224">
            <v>1366</v>
          </cell>
          <cell r="AA1224">
            <v>0</v>
          </cell>
          <cell r="AB1224">
            <v>0</v>
          </cell>
          <cell r="AC1224">
            <v>0</v>
          </cell>
          <cell r="AD1224">
            <v>0</v>
          </cell>
          <cell r="AE1224"/>
          <cell r="AF1224" t="e">
            <v>#N/A</v>
          </cell>
        </row>
        <row r="1225">
          <cell r="A1225" t="str">
            <v>ACTIVE</v>
          </cell>
          <cell r="B1225" t="str">
            <v>37-1351</v>
          </cell>
          <cell r="C1225">
            <v>28863586</v>
          </cell>
          <cell r="D1225" t="str">
            <v>37-1351</v>
          </cell>
          <cell r="E1225" t="str">
            <v>SDR 26</v>
          </cell>
          <cell r="F1225" t="str">
            <v>15X12 DOUBLE TEE WYE GXGXGXG SDR26</v>
          </cell>
          <cell r="G1225">
            <v>62.594999999999999</v>
          </cell>
          <cell r="H1225">
            <v>28.392591239999998</v>
          </cell>
          <cell r="I1225">
            <v>1</v>
          </cell>
          <cell r="J1225">
            <v>2</v>
          </cell>
          <cell r="K1225">
            <v>3618.9211447058829</v>
          </cell>
          <cell r="L1225">
            <v>376.14699999999999</v>
          </cell>
          <cell r="M1225" t="str">
            <v>SPECFIT</v>
          </cell>
          <cell r="N1225" t="str">
            <v>(80)9101512</v>
          </cell>
          <cell r="O1225" t="str">
            <v>BOX</v>
          </cell>
          <cell r="P1225" t="str">
            <v>D</v>
          </cell>
          <cell r="Q1225">
            <v>3160.9058823529413</v>
          </cell>
          <cell r="R1225">
            <v>3382.1692941176475</v>
          </cell>
          <cell r="S1225">
            <v>3382.1692941176475</v>
          </cell>
          <cell r="T1225">
            <v>3382.1692941176475</v>
          </cell>
          <cell r="U1225">
            <v>3618.9211447058829</v>
          </cell>
          <cell r="V1225">
            <v>3618.9211447058829</v>
          </cell>
          <cell r="W1225">
            <v>3618.9211447058829</v>
          </cell>
          <cell r="X1225"/>
          <cell r="Y1225" t="str">
            <v/>
          </cell>
          <cell r="Z1225">
            <v>1367</v>
          </cell>
          <cell r="AA1225">
            <v>0</v>
          </cell>
          <cell r="AB1225">
            <v>0</v>
          </cell>
          <cell r="AC1225">
            <v>0</v>
          </cell>
          <cell r="AD1225">
            <v>0</v>
          </cell>
          <cell r="AE1225"/>
          <cell r="AF1225" t="e">
            <v>#N/A</v>
          </cell>
        </row>
        <row r="1226">
          <cell r="A1226" t="str">
            <v>ACTIVE</v>
          </cell>
          <cell r="B1226" t="str">
            <v>37-1352</v>
          </cell>
          <cell r="C1226">
            <v>28863594</v>
          </cell>
          <cell r="D1226" t="str">
            <v>37-1352</v>
          </cell>
          <cell r="E1226" t="str">
            <v>SDR 26</v>
          </cell>
          <cell r="F1226" t="str">
            <v>15 DOUBLE TEE WYE GXGXGXG SDR26</v>
          </cell>
          <cell r="G1226">
            <v>89.504999999999995</v>
          </cell>
          <cell r="H1226">
            <v>40.598751959999994</v>
          </cell>
          <cell r="I1226">
            <v>1</v>
          </cell>
          <cell r="J1226">
            <v>2</v>
          </cell>
          <cell r="K1226">
            <v>4719.8300458823533</v>
          </cell>
          <cell r="L1226">
            <v>490.57530000000003</v>
          </cell>
          <cell r="M1226" t="str">
            <v>SPECFIT</v>
          </cell>
          <cell r="N1226" t="str">
            <v>(80)91015</v>
          </cell>
          <cell r="O1226" t="str">
            <v>BOX</v>
          </cell>
          <cell r="P1226" t="str">
            <v>D</v>
          </cell>
          <cell r="Q1226">
            <v>4122.4823529411769</v>
          </cell>
          <cell r="R1226">
            <v>4411.0561176470592</v>
          </cell>
          <cell r="S1226">
            <v>4411.0561176470592</v>
          </cell>
          <cell r="T1226">
            <v>4411.0561176470592</v>
          </cell>
          <cell r="U1226">
            <v>4719.8300458823533</v>
          </cell>
          <cell r="V1226">
            <v>4719.8300458823533</v>
          </cell>
          <cell r="W1226">
            <v>4719.8300458823533</v>
          </cell>
          <cell r="X1226"/>
          <cell r="Y1226" t="str">
            <v/>
          </cell>
          <cell r="Z1226">
            <v>1368</v>
          </cell>
          <cell r="AA1226">
            <v>0</v>
          </cell>
          <cell r="AB1226">
            <v>0</v>
          </cell>
          <cell r="AC1226">
            <v>0</v>
          </cell>
          <cell r="AD1226">
            <v>0</v>
          </cell>
          <cell r="AE1226"/>
          <cell r="AF1226" t="e">
            <v>#N/A</v>
          </cell>
        </row>
        <row r="1227">
          <cell r="A1227" t="str">
            <v>ACTIVE</v>
          </cell>
          <cell r="B1227" t="str">
            <v>37-1353</v>
          </cell>
          <cell r="C1227">
            <v>28863608</v>
          </cell>
          <cell r="D1227" t="str">
            <v>37-1353</v>
          </cell>
          <cell r="E1227" t="str">
            <v>SDR 26</v>
          </cell>
          <cell r="F1227" t="str">
            <v>18X4 DOUBLE TEE WYE GXGXGXG SDR26</v>
          </cell>
          <cell r="G1227">
            <v>39.195</v>
          </cell>
          <cell r="H1227">
            <v>17.778538439999998</v>
          </cell>
          <cell r="I1227">
            <v>1</v>
          </cell>
          <cell r="J1227">
            <v>3</v>
          </cell>
          <cell r="K1227">
            <v>4274.4100682352946</v>
          </cell>
          <cell r="L1227">
            <v>444.27850000000001</v>
          </cell>
          <cell r="M1227" t="str">
            <v>SPECFIT</v>
          </cell>
          <cell r="N1227" t="str">
            <v>(80)910184</v>
          </cell>
          <cell r="O1227" t="str">
            <v>BOX</v>
          </cell>
          <cell r="P1227" t="str">
            <v>D</v>
          </cell>
          <cell r="Q1227">
            <v>3733.4352941176471</v>
          </cell>
          <cell r="R1227">
            <v>3994.7757647058825</v>
          </cell>
          <cell r="S1227">
            <v>3994.7757647058825</v>
          </cell>
          <cell r="T1227">
            <v>3994.7757647058825</v>
          </cell>
          <cell r="U1227">
            <v>4274.4100682352946</v>
          </cell>
          <cell r="V1227">
            <v>4274.4100682352946</v>
          </cell>
          <cell r="W1227">
            <v>4274.4100682352946</v>
          </cell>
          <cell r="X1227"/>
          <cell r="Y1227" t="str">
            <v/>
          </cell>
          <cell r="Z1227">
            <v>1369</v>
          </cell>
          <cell r="AA1227">
            <v>0</v>
          </cell>
          <cell r="AB1227">
            <v>0</v>
          </cell>
          <cell r="AC1227">
            <v>0</v>
          </cell>
          <cell r="AD1227">
            <v>0</v>
          </cell>
          <cell r="AE1227"/>
          <cell r="AF1227" t="e">
            <v>#N/A</v>
          </cell>
        </row>
        <row r="1228">
          <cell r="A1228" t="str">
            <v>ACTIVE</v>
          </cell>
          <cell r="B1228" t="str">
            <v>37-1354</v>
          </cell>
          <cell r="C1228">
            <v>28863616</v>
          </cell>
          <cell r="D1228" t="str">
            <v>37-1354</v>
          </cell>
          <cell r="E1228" t="str">
            <v>SDR 26</v>
          </cell>
          <cell r="F1228" t="str">
            <v>18X6 DOUBLE TEE WYE GXGXGXG SDR26</v>
          </cell>
          <cell r="G1228">
            <v>48.555</v>
          </cell>
          <cell r="H1228">
            <v>22.024159560000001</v>
          </cell>
          <cell r="I1228">
            <v>1</v>
          </cell>
          <cell r="J1228">
            <v>3</v>
          </cell>
          <cell r="K1228">
            <v>4469.5414364705885</v>
          </cell>
          <cell r="L1228">
            <v>464.55990000000003</v>
          </cell>
          <cell r="M1228" t="str">
            <v>SPECFIT</v>
          </cell>
          <cell r="N1228" t="str">
            <v>(80)910186</v>
          </cell>
          <cell r="O1228" t="str">
            <v>BOX</v>
          </cell>
          <cell r="P1228" t="str">
            <v>D</v>
          </cell>
          <cell r="Q1228">
            <v>3903.8705882352942</v>
          </cell>
          <cell r="R1228">
            <v>4177.1415294117651</v>
          </cell>
          <cell r="S1228">
            <v>4177.1415294117651</v>
          </cell>
          <cell r="T1228">
            <v>4177.1415294117651</v>
          </cell>
          <cell r="U1228">
            <v>4469.5414364705885</v>
          </cell>
          <cell r="V1228">
            <v>4469.5414364705885</v>
          </cell>
          <cell r="W1228">
            <v>4469.5414364705885</v>
          </cell>
          <cell r="X1228"/>
          <cell r="Y1228" t="str">
            <v/>
          </cell>
          <cell r="Z1228">
            <v>1370</v>
          </cell>
          <cell r="AA1228">
            <v>0</v>
          </cell>
          <cell r="AB1228">
            <v>0</v>
          </cell>
          <cell r="AC1228">
            <v>0</v>
          </cell>
          <cell r="AD1228">
            <v>0</v>
          </cell>
          <cell r="AE1228"/>
          <cell r="AF1228" t="e">
            <v>#N/A</v>
          </cell>
        </row>
        <row r="1229">
          <cell r="A1229" t="str">
            <v>ACTIVE</v>
          </cell>
          <cell r="B1229" t="str">
            <v>37-1355</v>
          </cell>
          <cell r="C1229">
            <v>28863624</v>
          </cell>
          <cell r="D1229" t="str">
            <v>37-1355</v>
          </cell>
          <cell r="E1229" t="str">
            <v>SDR 26</v>
          </cell>
          <cell r="F1229" t="str">
            <v>18X8 DOUBLE TEE WYE GXGXGXG SDR26</v>
          </cell>
          <cell r="G1229">
            <v>56.16</v>
          </cell>
          <cell r="H1229">
            <v>25.473726719999998</v>
          </cell>
          <cell r="I1229">
            <v>1</v>
          </cell>
          <cell r="J1229">
            <v>2</v>
          </cell>
          <cell r="K1229">
            <v>4730.5786364705891</v>
          </cell>
          <cell r="L1229">
            <v>491.69170000000003</v>
          </cell>
          <cell r="M1229" t="str">
            <v>SPECFIT</v>
          </cell>
          <cell r="N1229" t="str">
            <v>(80)910188</v>
          </cell>
          <cell r="O1229" t="str">
            <v>BOX</v>
          </cell>
          <cell r="P1229" t="str">
            <v>D</v>
          </cell>
          <cell r="Q1229">
            <v>4131.8705882352942</v>
          </cell>
          <cell r="R1229">
            <v>4421.1015294117651</v>
          </cell>
          <cell r="S1229">
            <v>4421.1015294117651</v>
          </cell>
          <cell r="T1229">
            <v>4421.1015294117651</v>
          </cell>
          <cell r="U1229">
            <v>4730.5786364705891</v>
          </cell>
          <cell r="V1229">
            <v>4730.5786364705891</v>
          </cell>
          <cell r="W1229">
            <v>4730.5786364705891</v>
          </cell>
          <cell r="X1229"/>
          <cell r="Y1229" t="str">
            <v/>
          </cell>
          <cell r="Z1229">
            <v>1371</v>
          </cell>
          <cell r="AA1229">
            <v>0</v>
          </cell>
          <cell r="AB1229">
            <v>0</v>
          </cell>
          <cell r="AC1229">
            <v>0</v>
          </cell>
          <cell r="AD1229">
            <v>0</v>
          </cell>
          <cell r="AE1229"/>
          <cell r="AF1229" t="e">
            <v>#N/A</v>
          </cell>
        </row>
        <row r="1230">
          <cell r="A1230" t="str">
            <v>ACTIVE</v>
          </cell>
          <cell r="B1230" t="str">
            <v>37-1356</v>
          </cell>
          <cell r="C1230">
            <v>28863632</v>
          </cell>
          <cell r="D1230" t="str">
            <v>37-1356</v>
          </cell>
          <cell r="E1230" t="str">
            <v>SDR 26</v>
          </cell>
          <cell r="F1230" t="str">
            <v>18X10 DOUBLE TEE WYE GXGXGXG SDR26</v>
          </cell>
          <cell r="G1230">
            <v>66.69</v>
          </cell>
          <cell r="H1230">
            <v>30.250050479999999</v>
          </cell>
          <cell r="I1230">
            <v>1</v>
          </cell>
          <cell r="J1230">
            <v>2</v>
          </cell>
          <cell r="K1230">
            <v>6742.9222235294128</v>
          </cell>
          <cell r="L1230">
            <v>700.85379999999998</v>
          </cell>
          <cell r="M1230" t="str">
            <v>SPECFIT</v>
          </cell>
          <cell r="N1230" t="str">
            <v>(80)9101810</v>
          </cell>
          <cell r="O1230" t="str">
            <v>BOX</v>
          </cell>
          <cell r="P1230" t="str">
            <v>D</v>
          </cell>
          <cell r="Q1230">
            <v>5889.5294117647063</v>
          </cell>
          <cell r="R1230">
            <v>6301.7964705882359</v>
          </cell>
          <cell r="S1230">
            <v>6301.7964705882359</v>
          </cell>
          <cell r="T1230">
            <v>6301.7964705882359</v>
          </cell>
          <cell r="U1230">
            <v>6742.9222235294128</v>
          </cell>
          <cell r="V1230">
            <v>6742.9222235294128</v>
          </cell>
          <cell r="W1230">
            <v>6742.9222235294128</v>
          </cell>
          <cell r="X1230"/>
          <cell r="Y1230" t="str">
            <v/>
          </cell>
          <cell r="Z1230">
            <v>1372</v>
          </cell>
          <cell r="AA1230">
            <v>0</v>
          </cell>
          <cell r="AB1230">
            <v>0</v>
          </cell>
          <cell r="AC1230">
            <v>0</v>
          </cell>
          <cell r="AD1230">
            <v>0</v>
          </cell>
          <cell r="AE1230"/>
          <cell r="AF1230" t="e">
            <v>#N/A</v>
          </cell>
        </row>
        <row r="1231">
          <cell r="A1231" t="str">
            <v>ACTIVE</v>
          </cell>
          <cell r="B1231" t="str">
            <v>37-1357</v>
          </cell>
          <cell r="C1231">
            <v>28863640</v>
          </cell>
          <cell r="D1231" t="str">
            <v>37-1357</v>
          </cell>
          <cell r="E1231" t="str">
            <v>SDR 26</v>
          </cell>
          <cell r="F1231" t="str">
            <v>18X12 DOUBLE TEE WYE GXGXGXG SDR26</v>
          </cell>
          <cell r="G1231">
            <v>81.900000000000006</v>
          </cell>
          <cell r="H1231">
            <v>37.1491848</v>
          </cell>
          <cell r="I1231">
            <v>1</v>
          </cell>
          <cell r="J1231">
            <v>2</v>
          </cell>
          <cell r="K1231">
            <v>6906.9123117647068</v>
          </cell>
          <cell r="L1231">
            <v>717.89880000000005</v>
          </cell>
          <cell r="M1231" t="str">
            <v>SPECFIT</v>
          </cell>
          <cell r="N1231" t="str">
            <v>(80)9101812</v>
          </cell>
          <cell r="O1231" t="str">
            <v>BOX</v>
          </cell>
          <cell r="P1231" t="str">
            <v>D</v>
          </cell>
          <cell r="Q1231">
            <v>6032.7647058823532</v>
          </cell>
          <cell r="R1231">
            <v>6455.0582352941183</v>
          </cell>
          <cell r="S1231">
            <v>6455.0582352941183</v>
          </cell>
          <cell r="T1231">
            <v>6455.0582352941183</v>
          </cell>
          <cell r="U1231">
            <v>6906.9123117647068</v>
          </cell>
          <cell r="V1231">
            <v>6906.9123117647068</v>
          </cell>
          <cell r="W1231">
            <v>6906.9123117647068</v>
          </cell>
          <cell r="X1231"/>
          <cell r="Y1231" t="str">
            <v/>
          </cell>
          <cell r="Z1231">
            <v>1373</v>
          </cell>
          <cell r="AA1231">
            <v>0</v>
          </cell>
          <cell r="AB1231">
            <v>0</v>
          </cell>
          <cell r="AC1231">
            <v>0</v>
          </cell>
          <cell r="AD1231">
            <v>0</v>
          </cell>
          <cell r="AE1231"/>
          <cell r="AF1231" t="e">
            <v>#N/A</v>
          </cell>
        </row>
        <row r="1232">
          <cell r="A1232" t="str">
            <v>ACTIVE</v>
          </cell>
          <cell r="B1232" t="str">
            <v>37-1358</v>
          </cell>
          <cell r="C1232">
            <v>28863659</v>
          </cell>
          <cell r="D1232" t="str">
            <v>37-1358</v>
          </cell>
          <cell r="E1232" t="str">
            <v>SDR 26</v>
          </cell>
          <cell r="F1232" t="str">
            <v>18X15 DOUBLE TEE WYE GXGXGXG SDR26</v>
          </cell>
          <cell r="G1232">
            <v>109.98</v>
          </cell>
          <cell r="H1232">
            <v>49.886048160000001</v>
          </cell>
          <cell r="I1232">
            <v>1</v>
          </cell>
          <cell r="J1232">
            <v>1</v>
          </cell>
          <cell r="K1232">
            <v>7328.4644917647074</v>
          </cell>
          <cell r="L1232">
            <v>761.71450000000004</v>
          </cell>
          <cell r="M1232" t="str">
            <v>SPECFIT</v>
          </cell>
          <cell r="N1232" t="str">
            <v>(80)9101815</v>
          </cell>
          <cell r="O1232" t="str">
            <v>BOX</v>
          </cell>
          <cell r="P1232" t="str">
            <v>D</v>
          </cell>
          <cell r="Q1232">
            <v>6400.964705882353</v>
          </cell>
          <cell r="R1232">
            <v>6849.0322352941184</v>
          </cell>
          <cell r="S1232">
            <v>6849.0322352941184</v>
          </cell>
          <cell r="T1232">
            <v>6849.0322352941184</v>
          </cell>
          <cell r="U1232">
            <v>7328.4644917647074</v>
          </cell>
          <cell r="V1232">
            <v>7328.4644917647074</v>
          </cell>
          <cell r="W1232">
            <v>7328.4644917647074</v>
          </cell>
          <cell r="X1232"/>
          <cell r="Y1232" t="str">
            <v/>
          </cell>
          <cell r="Z1232">
            <v>1374</v>
          </cell>
          <cell r="AA1232">
            <v>0</v>
          </cell>
          <cell r="AB1232">
            <v>0</v>
          </cell>
          <cell r="AC1232">
            <v>0</v>
          </cell>
          <cell r="AD1232">
            <v>0</v>
          </cell>
          <cell r="AE1232"/>
          <cell r="AF1232" t="e">
            <v>#N/A</v>
          </cell>
        </row>
        <row r="1233">
          <cell r="A1233" t="str">
            <v>ACTIVE</v>
          </cell>
          <cell r="B1233" t="str">
            <v>37-1359</v>
          </cell>
          <cell r="C1233">
            <v>28863667</v>
          </cell>
          <cell r="D1233" t="str">
            <v>37-1359</v>
          </cell>
          <cell r="E1233" t="str">
            <v>SDR 26</v>
          </cell>
          <cell r="F1233" t="str">
            <v>18 DOUBLE TEE WYE GXGXGXG SDR26</v>
          </cell>
          <cell r="G1233">
            <v>162.63</v>
          </cell>
          <cell r="H1233">
            <v>73.76766696</v>
          </cell>
          <cell r="I1233">
            <v>1</v>
          </cell>
          <cell r="J1233">
            <v>1</v>
          </cell>
          <cell r="K1233">
            <v>7703.2643435294121</v>
          </cell>
          <cell r="L1233">
            <v>800.67010000000005</v>
          </cell>
          <cell r="M1233" t="str">
            <v>SPECFIT</v>
          </cell>
          <cell r="N1233" t="str">
            <v>(80)91018</v>
          </cell>
          <cell r="O1233" t="str">
            <v>BOX</v>
          </cell>
          <cell r="P1233" t="str">
            <v>D</v>
          </cell>
          <cell r="Q1233">
            <v>6728.3294117647056</v>
          </cell>
          <cell r="R1233">
            <v>7199.3124705882356</v>
          </cell>
          <cell r="S1233">
            <v>7199.3124705882356</v>
          </cell>
          <cell r="T1233">
            <v>7199.3124705882356</v>
          </cell>
          <cell r="U1233">
            <v>7703.2643435294121</v>
          </cell>
          <cell r="V1233">
            <v>7703.2643435294121</v>
          </cell>
          <cell r="W1233">
            <v>7703.2643435294121</v>
          </cell>
          <cell r="X1233"/>
          <cell r="Y1233" t="str">
            <v/>
          </cell>
          <cell r="Z1233">
            <v>1375</v>
          </cell>
          <cell r="AA1233">
            <v>0</v>
          </cell>
          <cell r="AB1233">
            <v>0</v>
          </cell>
          <cell r="AC1233">
            <v>0</v>
          </cell>
          <cell r="AD1233">
            <v>0</v>
          </cell>
          <cell r="AE1233"/>
          <cell r="AF1233" t="e">
            <v>#N/A</v>
          </cell>
        </row>
        <row r="1234">
          <cell r="A1234" t="str">
            <v>ACTIVE</v>
          </cell>
          <cell r="B1234" t="str">
            <v>37-1360</v>
          </cell>
          <cell r="C1234">
            <v>28863675</v>
          </cell>
          <cell r="D1234" t="str">
            <v>37-1360</v>
          </cell>
          <cell r="E1234" t="str">
            <v>SDR 26</v>
          </cell>
          <cell r="F1234" t="str">
            <v>21X4 DOUBLE TEE WYE GXGXGXG SDR26</v>
          </cell>
          <cell r="G1234">
            <v>60.84</v>
          </cell>
          <cell r="H1234">
            <v>27.59653728</v>
          </cell>
          <cell r="I1234">
            <v>1</v>
          </cell>
          <cell r="J1234">
            <v>2</v>
          </cell>
          <cell r="K1234">
            <v>6537.6618576470601</v>
          </cell>
          <cell r="L1234">
            <v>679.51900000000001</v>
          </cell>
          <cell r="M1234" t="str">
            <v>SPECFIT</v>
          </cell>
          <cell r="N1234" t="str">
            <v>(80)910214</v>
          </cell>
          <cell r="O1234" t="str">
            <v>BOX</v>
          </cell>
          <cell r="P1234" t="str">
            <v>D</v>
          </cell>
          <cell r="Q1234">
            <v>5710.2470588235292</v>
          </cell>
          <cell r="R1234">
            <v>6109.9643529411769</v>
          </cell>
          <cell r="S1234">
            <v>6109.9643529411769</v>
          </cell>
          <cell r="T1234">
            <v>6109.9643529411769</v>
          </cell>
          <cell r="U1234">
            <v>6537.6618576470601</v>
          </cell>
          <cell r="V1234">
            <v>6537.6618576470601</v>
          </cell>
          <cell r="W1234">
            <v>6537.6618576470601</v>
          </cell>
          <cell r="X1234"/>
          <cell r="Y1234" t="str">
            <v/>
          </cell>
          <cell r="Z1234">
            <v>1376</v>
          </cell>
          <cell r="AA1234">
            <v>0</v>
          </cell>
          <cell r="AB1234">
            <v>0</v>
          </cell>
          <cell r="AC1234">
            <v>0</v>
          </cell>
          <cell r="AD1234">
            <v>0</v>
          </cell>
          <cell r="AE1234"/>
          <cell r="AF1234" t="e">
            <v>#N/A</v>
          </cell>
        </row>
        <row r="1235">
          <cell r="A1235" t="str">
            <v>ACTIVE</v>
          </cell>
          <cell r="B1235" t="str">
            <v>37-1361</v>
          </cell>
          <cell r="C1235">
            <v>28863683</v>
          </cell>
          <cell r="D1235" t="str">
            <v>37-1361</v>
          </cell>
          <cell r="E1235" t="str">
            <v>SDR 26</v>
          </cell>
          <cell r="F1235" t="str">
            <v>21X6 DOUBLE TEE WYE GXGXGXG SDR26</v>
          </cell>
          <cell r="G1235">
            <v>70.784999999999997</v>
          </cell>
          <cell r="H1235">
            <v>32.107509719999996</v>
          </cell>
          <cell r="I1235">
            <v>1</v>
          </cell>
          <cell r="J1235">
            <v>2</v>
          </cell>
          <cell r="K1235">
            <v>7070.5521952941181</v>
          </cell>
          <cell r="L1235">
            <v>734.90660000000003</v>
          </cell>
          <cell r="M1235" t="str">
            <v>SPECFIT</v>
          </cell>
          <cell r="N1235" t="str">
            <v>(80)910216</v>
          </cell>
          <cell r="O1235" t="str">
            <v>BOX</v>
          </cell>
          <cell r="P1235" t="str">
            <v>D</v>
          </cell>
          <cell r="Q1235">
            <v>6175.6941176470591</v>
          </cell>
          <cell r="R1235">
            <v>6607.9927058823532</v>
          </cell>
          <cell r="S1235">
            <v>6607.9927058823532</v>
          </cell>
          <cell r="T1235">
            <v>6607.9927058823532</v>
          </cell>
          <cell r="U1235">
            <v>7070.5521952941181</v>
          </cell>
          <cell r="V1235">
            <v>7070.5521952941181</v>
          </cell>
          <cell r="W1235">
            <v>7070.5521952941181</v>
          </cell>
          <cell r="X1235"/>
          <cell r="Y1235" t="str">
            <v/>
          </cell>
          <cell r="Z1235">
            <v>1377</v>
          </cell>
          <cell r="AA1235">
            <v>0</v>
          </cell>
          <cell r="AB1235">
            <v>0</v>
          </cell>
          <cell r="AC1235">
            <v>0</v>
          </cell>
          <cell r="AD1235">
            <v>0</v>
          </cell>
          <cell r="AE1235"/>
          <cell r="AF1235" t="e">
            <v>#N/A</v>
          </cell>
        </row>
        <row r="1236">
          <cell r="A1236" t="str">
            <v>ACTIVE</v>
          </cell>
          <cell r="B1236" t="str">
            <v>37-1362</v>
          </cell>
          <cell r="C1236">
            <v>28863691</v>
          </cell>
          <cell r="D1236" t="str">
            <v>37-1362</v>
          </cell>
          <cell r="E1236" t="str">
            <v>SDR 26</v>
          </cell>
          <cell r="F1236" t="str">
            <v>21X8 DOUBLE TEE WYE GXGXGXG SDR26</v>
          </cell>
          <cell r="G1236">
            <v>81.900000000000006</v>
          </cell>
          <cell r="H1236">
            <v>37.1491848</v>
          </cell>
          <cell r="I1236">
            <v>1</v>
          </cell>
          <cell r="J1236">
            <v>2</v>
          </cell>
          <cell r="K1236">
            <v>9058.4892082352962</v>
          </cell>
          <cell r="L1236">
            <v>941.53219999999999</v>
          </cell>
          <cell r="M1236" t="str">
            <v>SPECFIT</v>
          </cell>
          <cell r="N1236" t="str">
            <v>(80)910218</v>
          </cell>
          <cell r="O1236" t="str">
            <v>BOX</v>
          </cell>
          <cell r="P1236" t="str">
            <v>D</v>
          </cell>
          <cell r="Q1236">
            <v>7912.035294117647</v>
          </cell>
          <cell r="R1236">
            <v>8465.8777647058832</v>
          </cell>
          <cell r="S1236">
            <v>8465.8777647058832</v>
          </cell>
          <cell r="T1236">
            <v>8465.8777647058832</v>
          </cell>
          <cell r="U1236">
            <v>9058.4892082352962</v>
          </cell>
          <cell r="V1236">
            <v>9058.4892082352962</v>
          </cell>
          <cell r="W1236">
            <v>9058.4892082352962</v>
          </cell>
          <cell r="X1236"/>
          <cell r="Y1236" t="str">
            <v/>
          </cell>
          <cell r="Z1236">
            <v>1378</v>
          </cell>
          <cell r="AA1236">
            <v>0</v>
          </cell>
          <cell r="AB1236">
            <v>0</v>
          </cell>
          <cell r="AC1236">
            <v>0</v>
          </cell>
          <cell r="AD1236">
            <v>0</v>
          </cell>
          <cell r="AE1236"/>
          <cell r="AF1236" t="e">
            <v>#N/A</v>
          </cell>
        </row>
        <row r="1237">
          <cell r="A1237" t="str">
            <v>ACTIVE</v>
          </cell>
          <cell r="B1237" t="str">
            <v>37-1363</v>
          </cell>
          <cell r="C1237">
            <v>28863705</v>
          </cell>
          <cell r="D1237" t="str">
            <v>37-1363</v>
          </cell>
          <cell r="E1237" t="str">
            <v>SDR 26</v>
          </cell>
          <cell r="F1237" t="str">
            <v>21X10 DOUBLE TEE WYE GXGXGXG SDR26</v>
          </cell>
          <cell r="G1237">
            <v>92.43</v>
          </cell>
          <cell r="H1237">
            <v>41.925508560000004</v>
          </cell>
          <cell r="I1237">
            <v>1</v>
          </cell>
          <cell r="J1237">
            <v>1</v>
          </cell>
          <cell r="K1237">
            <v>9150.7681482352964</v>
          </cell>
          <cell r="L1237">
            <v>951.12300000000005</v>
          </cell>
          <cell r="M1237" t="str">
            <v>SPECFIT</v>
          </cell>
          <cell r="N1237" t="str">
            <v>(80)9102110</v>
          </cell>
          <cell r="O1237" t="str">
            <v>BOX</v>
          </cell>
          <cell r="P1237" t="str">
            <v>D</v>
          </cell>
          <cell r="Q1237">
            <v>7992.6352941176474</v>
          </cell>
          <cell r="R1237">
            <v>8552.1197647058834</v>
          </cell>
          <cell r="S1237">
            <v>8552.1197647058834</v>
          </cell>
          <cell r="T1237">
            <v>8552.1197647058834</v>
          </cell>
          <cell r="U1237">
            <v>9150.7681482352964</v>
          </cell>
          <cell r="V1237">
            <v>9150.7681482352964</v>
          </cell>
          <cell r="W1237">
            <v>9150.7681482352964</v>
          </cell>
          <cell r="X1237"/>
          <cell r="Y1237" t="str">
            <v/>
          </cell>
          <cell r="Z1237">
            <v>1379</v>
          </cell>
          <cell r="AA1237">
            <v>0</v>
          </cell>
          <cell r="AB1237">
            <v>0</v>
          </cell>
          <cell r="AC1237">
            <v>0</v>
          </cell>
          <cell r="AD1237">
            <v>0</v>
          </cell>
          <cell r="AE1237"/>
          <cell r="AF1237" t="e">
            <v>#N/A</v>
          </cell>
        </row>
        <row r="1238">
          <cell r="A1238" t="str">
            <v>ACTIVE</v>
          </cell>
          <cell r="B1238" t="str">
            <v>37-1364</v>
          </cell>
          <cell r="C1238">
            <v>28863713</v>
          </cell>
          <cell r="D1238" t="str">
            <v>37-1364</v>
          </cell>
          <cell r="E1238" t="str">
            <v>SDR 26</v>
          </cell>
          <cell r="F1238" t="str">
            <v>21X12 DOUBLE TEE WYE GXGXGXG SDR26</v>
          </cell>
          <cell r="G1238">
            <v>109.98</v>
          </cell>
          <cell r="H1238">
            <v>49.886048160000001</v>
          </cell>
          <cell r="I1238">
            <v>1</v>
          </cell>
          <cell r="J1238">
            <v>1</v>
          </cell>
          <cell r="K1238">
            <v>9786.0933623529436</v>
          </cell>
          <cell r="L1238">
            <v>1017.1586</v>
          </cell>
          <cell r="M1238" t="str">
            <v>SPECFIT</v>
          </cell>
          <cell r="N1238" t="str">
            <v>(80)9102112</v>
          </cell>
          <cell r="O1238" t="str">
            <v>BOX</v>
          </cell>
          <cell r="P1238" t="str">
            <v>D</v>
          </cell>
          <cell r="Q1238">
            <v>8547.552941176471</v>
          </cell>
          <cell r="R1238">
            <v>9145.8816470588245</v>
          </cell>
          <cell r="S1238">
            <v>9145.8816470588245</v>
          </cell>
          <cell r="T1238">
            <v>9145.8816470588245</v>
          </cell>
          <cell r="U1238">
            <v>9786.0933623529436</v>
          </cell>
          <cell r="V1238">
            <v>9786.0933623529436</v>
          </cell>
          <cell r="W1238">
            <v>9786.0933623529436</v>
          </cell>
          <cell r="X1238"/>
          <cell r="Y1238" t="str">
            <v/>
          </cell>
          <cell r="Z1238">
            <v>1380</v>
          </cell>
          <cell r="AA1238">
            <v>0</v>
          </cell>
          <cell r="AB1238">
            <v>0</v>
          </cell>
          <cell r="AC1238">
            <v>0</v>
          </cell>
          <cell r="AD1238">
            <v>0</v>
          </cell>
          <cell r="AE1238"/>
          <cell r="AF1238" t="e">
            <v>#N/A</v>
          </cell>
        </row>
        <row r="1239">
          <cell r="A1239" t="str">
            <v>ACTIVE</v>
          </cell>
          <cell r="B1239" t="str">
            <v>37-1365</v>
          </cell>
          <cell r="C1239">
            <v>28863721</v>
          </cell>
          <cell r="D1239" t="str">
            <v>37-1365</v>
          </cell>
          <cell r="E1239" t="str">
            <v>SDR 26</v>
          </cell>
          <cell r="F1239" t="str">
            <v>21X15 DOUBLE TEE WYE GXGXGXG SDR26</v>
          </cell>
          <cell r="G1239">
            <v>140.4</v>
          </cell>
          <cell r="H1239">
            <v>63.684316800000005</v>
          </cell>
          <cell r="I1239">
            <v>1</v>
          </cell>
          <cell r="J1239">
            <v>1</v>
          </cell>
          <cell r="K1239">
            <v>10923.490900000001</v>
          </cell>
          <cell r="L1239">
            <v>1135.3787</v>
          </cell>
          <cell r="M1239" t="str">
            <v>SPECFIT</v>
          </cell>
          <cell r="N1239" t="str">
            <v>(80)9102115</v>
          </cell>
          <cell r="O1239" t="str">
            <v>BOX</v>
          </cell>
          <cell r="P1239" t="str">
            <v>D</v>
          </cell>
          <cell r="Q1239">
            <v>9541</v>
          </cell>
          <cell r="R1239">
            <v>10208.870000000001</v>
          </cell>
          <cell r="S1239">
            <v>10208.870000000001</v>
          </cell>
          <cell r="T1239">
            <v>10208.870000000001</v>
          </cell>
          <cell r="U1239">
            <v>10923.490900000001</v>
          </cell>
          <cell r="V1239">
            <v>10923.490900000001</v>
          </cell>
          <cell r="W1239">
            <v>10923.490900000001</v>
          </cell>
          <cell r="X1239"/>
          <cell r="Y1239" t="str">
            <v/>
          </cell>
          <cell r="Z1239">
            <v>1381</v>
          </cell>
          <cell r="AA1239">
            <v>0</v>
          </cell>
          <cell r="AB1239">
            <v>0</v>
          </cell>
          <cell r="AC1239">
            <v>0</v>
          </cell>
          <cell r="AD1239">
            <v>0</v>
          </cell>
          <cell r="AE1239"/>
          <cell r="AF1239" t="e">
            <v>#N/A</v>
          </cell>
        </row>
        <row r="1240">
          <cell r="A1240" t="str">
            <v>ACTIVE</v>
          </cell>
          <cell r="B1240" t="str">
            <v>37-1366</v>
          </cell>
          <cell r="C1240">
            <v>28863730</v>
          </cell>
          <cell r="D1240" t="str">
            <v>37-1366</v>
          </cell>
          <cell r="E1240" t="str">
            <v>SDR 26</v>
          </cell>
          <cell r="F1240" t="str">
            <v>21X18 DOUBLE TEE WYE GXGXGXG SDR26</v>
          </cell>
          <cell r="G1240">
            <v>195.97499999999999</v>
          </cell>
          <cell r="H1240">
            <v>88.892692199999999</v>
          </cell>
          <cell r="I1240">
            <v>1</v>
          </cell>
          <cell r="J1240">
            <v>1</v>
          </cell>
          <cell r="K1240">
            <v>12399.064958823532</v>
          </cell>
          <cell r="L1240">
            <v>1288.7476999999999</v>
          </cell>
          <cell r="M1240" t="str">
            <v>SPECFIT</v>
          </cell>
          <cell r="N1240" t="str">
            <v>(80)9102118</v>
          </cell>
          <cell r="O1240" t="str">
            <v>BOX</v>
          </cell>
          <cell r="P1240" t="str">
            <v>D</v>
          </cell>
          <cell r="Q1240">
            <v>10829.823529411766</v>
          </cell>
          <cell r="R1240">
            <v>11587.91117647059</v>
          </cell>
          <cell r="S1240">
            <v>11587.91117647059</v>
          </cell>
          <cell r="T1240">
            <v>11587.91117647059</v>
          </cell>
          <cell r="U1240">
            <v>12399.064958823532</v>
          </cell>
          <cell r="V1240">
            <v>12399.064958823532</v>
          </cell>
          <cell r="W1240">
            <v>12399.064958823532</v>
          </cell>
          <cell r="X1240"/>
          <cell r="Y1240" t="str">
            <v/>
          </cell>
          <cell r="Z1240">
            <v>1382</v>
          </cell>
          <cell r="AA1240">
            <v>0</v>
          </cell>
          <cell r="AB1240">
            <v>0</v>
          </cell>
          <cell r="AC1240">
            <v>0</v>
          </cell>
          <cell r="AD1240">
            <v>0</v>
          </cell>
          <cell r="AE1240"/>
          <cell r="AF1240" t="e">
            <v>#N/A</v>
          </cell>
        </row>
        <row r="1241">
          <cell r="A1241" t="str">
            <v>ACTIVE</v>
          </cell>
          <cell r="B1241" t="str">
            <v>37-1367</v>
          </cell>
          <cell r="C1241">
            <v>28863748</v>
          </cell>
          <cell r="D1241" t="str">
            <v>37-1367</v>
          </cell>
          <cell r="E1241" t="str">
            <v>SDR 26</v>
          </cell>
          <cell r="F1241" t="str">
            <v>21 DOUBLE TEE WYE GXGXGXG SDR26</v>
          </cell>
          <cell r="G1241">
            <v>259.15499999999997</v>
          </cell>
          <cell r="H1241">
            <v>117.55063475999998</v>
          </cell>
          <cell r="I1241">
            <v>1</v>
          </cell>
          <cell r="J1241">
            <v>1</v>
          </cell>
          <cell r="K1241">
            <v>16446.798296470592</v>
          </cell>
          <cell r="L1241">
            <v>1709.4658999999999</v>
          </cell>
          <cell r="M1241" t="str">
            <v>SPECFIT</v>
          </cell>
          <cell r="N1241" t="str">
            <v>(80)91021</v>
          </cell>
          <cell r="O1241" t="str">
            <v>BOX</v>
          </cell>
          <cell r="P1241" t="str">
            <v>D</v>
          </cell>
          <cell r="Q1241">
            <v>14365.270588235295</v>
          </cell>
          <cell r="R1241">
            <v>15370.839529411767</v>
          </cell>
          <cell r="S1241">
            <v>15370.839529411767</v>
          </cell>
          <cell r="T1241">
            <v>15370.839529411767</v>
          </cell>
          <cell r="U1241">
            <v>16446.798296470592</v>
          </cell>
          <cell r="V1241">
            <v>16446.798296470592</v>
          </cell>
          <cell r="W1241">
            <v>16446.798296470592</v>
          </cell>
          <cell r="X1241"/>
          <cell r="Y1241" t="str">
            <v/>
          </cell>
          <cell r="Z1241">
            <v>1383</v>
          </cell>
          <cell r="AA1241">
            <v>0</v>
          </cell>
          <cell r="AB1241">
            <v>0</v>
          </cell>
          <cell r="AC1241">
            <v>0</v>
          </cell>
          <cell r="AD1241">
            <v>0</v>
          </cell>
          <cell r="AE1241"/>
          <cell r="AF1241" t="e">
            <v>#N/A</v>
          </cell>
        </row>
        <row r="1242">
          <cell r="A1242" t="str">
            <v>ACTIVE</v>
          </cell>
          <cell r="B1242" t="str">
            <v>37-1368</v>
          </cell>
          <cell r="C1242">
            <v>28863756</v>
          </cell>
          <cell r="D1242" t="str">
            <v>37-1368</v>
          </cell>
          <cell r="E1242" t="str">
            <v>SDR 26</v>
          </cell>
          <cell r="F1242" t="str">
            <v>24X4 DOUBLE TEE WYE GXGXGXG SDR26</v>
          </cell>
          <cell r="G1242">
            <v>82.484999999999999</v>
          </cell>
          <cell r="H1242">
            <v>37.414536120000001</v>
          </cell>
          <cell r="I1242">
            <v>1</v>
          </cell>
          <cell r="J1242">
            <v>2</v>
          </cell>
          <cell r="K1242">
            <v>10872.28019647059</v>
          </cell>
          <cell r="L1242">
            <v>1130.0555999999999</v>
          </cell>
          <cell r="M1242" t="str">
            <v>SPECFIT</v>
          </cell>
          <cell r="N1242" t="str">
            <v>(80)910244</v>
          </cell>
          <cell r="O1242" t="str">
            <v>BOX</v>
          </cell>
          <cell r="P1242" t="str">
            <v>D</v>
          </cell>
          <cell r="Q1242">
            <v>9496.2705882352948</v>
          </cell>
          <cell r="R1242">
            <v>10161.009529411765</v>
          </cell>
          <cell r="S1242">
            <v>10161.009529411765</v>
          </cell>
          <cell r="T1242">
            <v>10161.009529411765</v>
          </cell>
          <cell r="U1242">
            <v>10872.28019647059</v>
          </cell>
          <cell r="V1242">
            <v>10872.28019647059</v>
          </cell>
          <cell r="W1242">
            <v>10872.28019647059</v>
          </cell>
          <cell r="X1242"/>
          <cell r="Y1242" t="str">
            <v/>
          </cell>
          <cell r="Z1242">
            <v>1384</v>
          </cell>
          <cell r="AA1242">
            <v>0</v>
          </cell>
          <cell r="AB1242">
            <v>0</v>
          </cell>
          <cell r="AC1242">
            <v>0</v>
          </cell>
          <cell r="AD1242">
            <v>0</v>
          </cell>
          <cell r="AE1242"/>
          <cell r="AF1242" t="e">
            <v>#N/A</v>
          </cell>
        </row>
        <row r="1243">
          <cell r="A1243" t="str">
            <v>ACTIVE</v>
          </cell>
          <cell r="B1243" t="str">
            <v>37-1369</v>
          </cell>
          <cell r="C1243">
            <v>28863764</v>
          </cell>
          <cell r="D1243" t="str">
            <v>37-1369</v>
          </cell>
          <cell r="E1243" t="str">
            <v>SDR 26</v>
          </cell>
          <cell r="F1243" t="str">
            <v>24X6 DOUBLE TEE WYE GXGXGXG SDR26</v>
          </cell>
          <cell r="G1243">
            <v>94.185000000000002</v>
          </cell>
          <cell r="H1243">
            <v>42.721562519999999</v>
          </cell>
          <cell r="I1243">
            <v>1</v>
          </cell>
          <cell r="J1243">
            <v>1</v>
          </cell>
          <cell r="K1243">
            <v>11528.078916470591</v>
          </cell>
          <cell r="L1243">
            <v>1198.2185999999999</v>
          </cell>
          <cell r="M1243" t="str">
            <v>SPECFIT</v>
          </cell>
          <cell r="N1243" t="str">
            <v>(80)910246</v>
          </cell>
          <cell r="O1243" t="str">
            <v>BOX</v>
          </cell>
          <cell r="P1243" t="str">
            <v>D</v>
          </cell>
          <cell r="Q1243">
            <v>10069.070588235294</v>
          </cell>
          <cell r="R1243">
            <v>10773.905529411766</v>
          </cell>
          <cell r="S1243">
            <v>10773.905529411766</v>
          </cell>
          <cell r="T1243">
            <v>10773.905529411766</v>
          </cell>
          <cell r="U1243">
            <v>11528.078916470591</v>
          </cell>
          <cell r="V1243">
            <v>11528.078916470591</v>
          </cell>
          <cell r="W1243">
            <v>11528.078916470591</v>
          </cell>
          <cell r="X1243"/>
          <cell r="Y1243" t="str">
            <v/>
          </cell>
          <cell r="Z1243">
            <v>1385</v>
          </cell>
          <cell r="AA1243">
            <v>0</v>
          </cell>
          <cell r="AB1243">
            <v>0</v>
          </cell>
          <cell r="AC1243">
            <v>0</v>
          </cell>
          <cell r="AD1243">
            <v>0</v>
          </cell>
          <cell r="AE1243"/>
          <cell r="AF1243" t="e">
            <v>#N/A</v>
          </cell>
        </row>
        <row r="1244">
          <cell r="A1244" t="str">
            <v>ACTIVE</v>
          </cell>
          <cell r="B1244" t="str">
            <v>37-1370</v>
          </cell>
          <cell r="C1244">
            <v>28863772</v>
          </cell>
          <cell r="D1244" t="str">
            <v>37-1370</v>
          </cell>
          <cell r="E1244" t="str">
            <v>SDR 26</v>
          </cell>
          <cell r="F1244" t="str">
            <v>24X8 DOUBLE TEE WYE GXGXGXG SDR26</v>
          </cell>
          <cell r="G1244">
            <v>106.47</v>
          </cell>
          <cell r="H1244">
            <v>48.293940239999998</v>
          </cell>
          <cell r="I1244">
            <v>1</v>
          </cell>
          <cell r="J1244">
            <v>1</v>
          </cell>
          <cell r="K1244">
            <v>11763.780152941179</v>
          </cell>
          <cell r="L1244">
            <v>1222.7175999999999</v>
          </cell>
          <cell r="M1244" t="str">
            <v>SPECFIT</v>
          </cell>
          <cell r="N1244" t="str">
            <v>(80)910248</v>
          </cell>
          <cell r="O1244" t="str">
            <v>BOX</v>
          </cell>
          <cell r="P1244" t="str">
            <v>D</v>
          </cell>
          <cell r="Q1244">
            <v>10274.941176470589</v>
          </cell>
          <cell r="R1244">
            <v>10994.187058823531</v>
          </cell>
          <cell r="S1244">
            <v>10994.187058823531</v>
          </cell>
          <cell r="T1244">
            <v>10994.187058823531</v>
          </cell>
          <cell r="U1244">
            <v>11763.780152941179</v>
          </cell>
          <cell r="V1244">
            <v>11763.780152941179</v>
          </cell>
          <cell r="W1244">
            <v>11763.780152941179</v>
          </cell>
          <cell r="X1244"/>
          <cell r="Y1244" t="str">
            <v/>
          </cell>
          <cell r="Z1244">
            <v>1386</v>
          </cell>
          <cell r="AA1244">
            <v>0</v>
          </cell>
          <cell r="AB1244">
            <v>0</v>
          </cell>
          <cell r="AC1244">
            <v>0</v>
          </cell>
          <cell r="AD1244">
            <v>0</v>
          </cell>
          <cell r="AE1244"/>
          <cell r="AF1244" t="e">
            <v>#N/A</v>
          </cell>
        </row>
        <row r="1245">
          <cell r="A1245" t="str">
            <v>ACTIVE</v>
          </cell>
          <cell r="B1245" t="str">
            <v>37-1371</v>
          </cell>
          <cell r="C1245">
            <v>28863780</v>
          </cell>
          <cell r="D1245" t="str">
            <v>37-1371</v>
          </cell>
          <cell r="E1245" t="str">
            <v>SDR 26</v>
          </cell>
          <cell r="F1245" t="str">
            <v>24X10 DOUBLE TEE WYE GXGXGXG SDR26</v>
          </cell>
          <cell r="G1245">
            <v>119.34</v>
          </cell>
          <cell r="H1245">
            <v>54.131669280000004</v>
          </cell>
          <cell r="I1245">
            <v>1</v>
          </cell>
          <cell r="J1245">
            <v>1</v>
          </cell>
          <cell r="K1245">
            <v>13116.351543529412</v>
          </cell>
          <cell r="L1245">
            <v>1363.3019999999999</v>
          </cell>
          <cell r="M1245" t="str">
            <v>SPECFIT</v>
          </cell>
          <cell r="N1245" t="str">
            <v>(80)9102410</v>
          </cell>
          <cell r="O1245" t="str">
            <v>BOX</v>
          </cell>
          <cell r="P1245" t="str">
            <v>D</v>
          </cell>
          <cell r="Q1245">
            <v>11456.329411764706</v>
          </cell>
          <cell r="R1245">
            <v>12258.272470588236</v>
          </cell>
          <cell r="S1245">
            <v>12258.272470588236</v>
          </cell>
          <cell r="T1245">
            <v>12258.272470588236</v>
          </cell>
          <cell r="U1245">
            <v>13116.351543529412</v>
          </cell>
          <cell r="V1245">
            <v>13116.351543529412</v>
          </cell>
          <cell r="W1245">
            <v>13116.351543529412</v>
          </cell>
          <cell r="X1245"/>
          <cell r="Y1245" t="str">
            <v/>
          </cell>
          <cell r="Z1245">
            <v>1387</v>
          </cell>
          <cell r="AA1245">
            <v>0</v>
          </cell>
          <cell r="AB1245">
            <v>0</v>
          </cell>
          <cell r="AC1245">
            <v>0</v>
          </cell>
          <cell r="AD1245">
            <v>0</v>
          </cell>
          <cell r="AE1245"/>
          <cell r="AF1245" t="e">
            <v>#N/A</v>
          </cell>
        </row>
        <row r="1246">
          <cell r="A1246" t="str">
            <v>ACTIVE</v>
          </cell>
          <cell r="B1246" t="str">
            <v>37-1372</v>
          </cell>
          <cell r="C1246">
            <v>28863799</v>
          </cell>
          <cell r="D1246" t="str">
            <v>37-1372</v>
          </cell>
          <cell r="E1246" t="str">
            <v>SDR 26</v>
          </cell>
          <cell r="F1246" t="str">
            <v>24X12 DOUBLE TEE WYE GXGXGXG SDR26</v>
          </cell>
          <cell r="G1246">
            <v>135.72</v>
          </cell>
          <cell r="H1246">
            <v>61.56150624</v>
          </cell>
          <cell r="I1246">
            <v>1</v>
          </cell>
          <cell r="J1246">
            <v>1</v>
          </cell>
          <cell r="K1246">
            <v>13352.093188235296</v>
          </cell>
          <cell r="L1246">
            <v>1387.8047999999999</v>
          </cell>
          <cell r="M1246" t="str">
            <v>SPECFIT</v>
          </cell>
          <cell r="N1246" t="str">
            <v>(80)9102412</v>
          </cell>
          <cell r="O1246" t="str">
            <v>BOX</v>
          </cell>
          <cell r="P1246" t="str">
            <v>D</v>
          </cell>
          <cell r="Q1246">
            <v>11662.235294117647</v>
          </cell>
          <cell r="R1246">
            <v>12478.591764705883</v>
          </cell>
          <cell r="S1246">
            <v>12478.591764705883</v>
          </cell>
          <cell r="T1246">
            <v>12478.591764705883</v>
          </cell>
          <cell r="U1246">
            <v>13352.093188235296</v>
          </cell>
          <cell r="V1246">
            <v>13352.093188235296</v>
          </cell>
          <cell r="W1246">
            <v>13352.093188235296</v>
          </cell>
          <cell r="X1246"/>
          <cell r="Y1246" t="str">
            <v/>
          </cell>
          <cell r="Z1246">
            <v>1388</v>
          </cell>
          <cell r="AA1246">
            <v>0</v>
          </cell>
          <cell r="AB1246">
            <v>0</v>
          </cell>
          <cell r="AC1246">
            <v>0</v>
          </cell>
          <cell r="AD1246">
            <v>0</v>
          </cell>
          <cell r="AE1246"/>
          <cell r="AF1246" t="e">
            <v>#N/A</v>
          </cell>
        </row>
        <row r="1247">
          <cell r="A1247" t="str">
            <v>ACTIVE</v>
          </cell>
          <cell r="B1247" t="str">
            <v>37-1373</v>
          </cell>
          <cell r="C1247">
            <v>28863802</v>
          </cell>
          <cell r="D1247" t="str">
            <v>37-1373</v>
          </cell>
          <cell r="E1247" t="str">
            <v>SDR 26</v>
          </cell>
          <cell r="F1247" t="str">
            <v>24X15 DOUBLE TEE WYE GXGXGXG SDR26</v>
          </cell>
          <cell r="G1247">
            <v>169.065</v>
          </cell>
          <cell r="H1247">
            <v>76.686531479999999</v>
          </cell>
          <cell r="I1247">
            <v>1</v>
          </cell>
          <cell r="J1247">
            <v>1</v>
          </cell>
          <cell r="K1247">
            <v>13874.679425882354</v>
          </cell>
          <cell r="L1247">
            <v>1442.1222</v>
          </cell>
          <cell r="M1247" t="str">
            <v>SPECFIT</v>
          </cell>
          <cell r="N1247" t="str">
            <v>(80)9102415</v>
          </cell>
          <cell r="O1247" t="str">
            <v>BOX</v>
          </cell>
          <cell r="P1247" t="str">
            <v>D</v>
          </cell>
          <cell r="Q1247">
            <v>12118.682352941176</v>
          </cell>
          <cell r="R1247">
            <v>12966.990117647059</v>
          </cell>
          <cell r="S1247">
            <v>12966.990117647059</v>
          </cell>
          <cell r="T1247">
            <v>12966.990117647059</v>
          </cell>
          <cell r="U1247">
            <v>13874.679425882354</v>
          </cell>
          <cell r="V1247">
            <v>13874.679425882354</v>
          </cell>
          <cell r="W1247">
            <v>13874.679425882354</v>
          </cell>
          <cell r="X1247"/>
          <cell r="Y1247" t="str">
            <v/>
          </cell>
          <cell r="Z1247">
            <v>1389</v>
          </cell>
          <cell r="AA1247">
            <v>0</v>
          </cell>
          <cell r="AB1247">
            <v>0</v>
          </cell>
          <cell r="AC1247">
            <v>0</v>
          </cell>
          <cell r="AD1247">
            <v>0</v>
          </cell>
          <cell r="AE1247"/>
          <cell r="AF1247" t="e">
            <v>#N/A</v>
          </cell>
        </row>
        <row r="1248">
          <cell r="A1248" t="str">
            <v>ACTIVE</v>
          </cell>
          <cell r="B1248" t="str">
            <v>37-1374</v>
          </cell>
          <cell r="C1248">
            <v>28863810</v>
          </cell>
          <cell r="D1248" t="str">
            <v>37-1374</v>
          </cell>
          <cell r="E1248" t="str">
            <v>SDR 26</v>
          </cell>
          <cell r="F1248" t="str">
            <v>24X18 DOUBLE TEE WYE GXGXGXG SDR26</v>
          </cell>
          <cell r="G1248">
            <v>227.565</v>
          </cell>
          <cell r="H1248">
            <v>103.22166348</v>
          </cell>
          <cell r="I1248">
            <v>1</v>
          </cell>
          <cell r="J1248">
            <v>1</v>
          </cell>
          <cell r="K1248">
            <v>19192.982375294119</v>
          </cell>
          <cell r="L1248">
            <v>1994.9023999999999</v>
          </cell>
          <cell r="M1248" t="str">
            <v>SPECFIT</v>
          </cell>
          <cell r="N1248" t="str">
            <v>(80)9102418</v>
          </cell>
          <cell r="O1248" t="str">
            <v>BOX</v>
          </cell>
          <cell r="P1248" t="str">
            <v>D</v>
          </cell>
          <cell r="Q1248">
            <v>16763.894117647058</v>
          </cell>
          <cell r="R1248">
            <v>17937.366705882352</v>
          </cell>
          <cell r="S1248">
            <v>17937.366705882352</v>
          </cell>
          <cell r="T1248">
            <v>17937.366705882352</v>
          </cell>
          <cell r="U1248">
            <v>19192.982375294119</v>
          </cell>
          <cell r="V1248">
            <v>19192.982375294119</v>
          </cell>
          <cell r="W1248">
            <v>19192.982375294119</v>
          </cell>
          <cell r="X1248"/>
          <cell r="Y1248" t="str">
            <v/>
          </cell>
          <cell r="Z1248">
            <v>1390</v>
          </cell>
          <cell r="AA1248">
            <v>0</v>
          </cell>
          <cell r="AB1248">
            <v>0</v>
          </cell>
          <cell r="AC1248">
            <v>0</v>
          </cell>
          <cell r="AD1248">
            <v>0</v>
          </cell>
          <cell r="AE1248"/>
          <cell r="AF1248" t="e">
            <v>#N/A</v>
          </cell>
        </row>
        <row r="1249">
          <cell r="A1249" t="str">
            <v>ACTIVE</v>
          </cell>
          <cell r="B1249" t="str">
            <v>37-1375</v>
          </cell>
          <cell r="C1249">
            <v>28863829</v>
          </cell>
          <cell r="D1249" t="str">
            <v>37-1375</v>
          </cell>
          <cell r="E1249" t="str">
            <v>SDR 26</v>
          </cell>
          <cell r="F1249" t="str">
            <v>24X21 DOUBLE TEE WYE GXGXGXG SDR26</v>
          </cell>
          <cell r="G1249">
            <v>293.08499999999998</v>
          </cell>
          <cell r="H1249">
            <v>132.94101132</v>
          </cell>
          <cell r="I1249">
            <v>1</v>
          </cell>
          <cell r="J1249" t="str">
            <v>-</v>
          </cell>
          <cell r="K1249">
            <v>20760.794965882353</v>
          </cell>
          <cell r="L1249">
            <v>2157.8602999999998</v>
          </cell>
          <cell r="M1249" t="str">
            <v>SPECFIT</v>
          </cell>
          <cell r="N1249" t="str">
            <v>(80)9102421</v>
          </cell>
          <cell r="O1249" t="str">
            <v>BOX</v>
          </cell>
          <cell r="P1249" t="str">
            <v>D</v>
          </cell>
          <cell r="Q1249">
            <v>18133.282352941176</v>
          </cell>
          <cell r="R1249">
            <v>19402.612117647059</v>
          </cell>
          <cell r="S1249">
            <v>19402.612117647059</v>
          </cell>
          <cell r="T1249">
            <v>19402.612117647059</v>
          </cell>
          <cell r="U1249">
            <v>20760.794965882353</v>
          </cell>
          <cell r="V1249">
            <v>20760.794965882353</v>
          </cell>
          <cell r="W1249">
            <v>20760.794965882353</v>
          </cell>
          <cell r="X1249"/>
          <cell r="Y1249" t="str">
            <v/>
          </cell>
          <cell r="Z1249">
            <v>1391</v>
          </cell>
          <cell r="AA1249">
            <v>0</v>
          </cell>
          <cell r="AB1249">
            <v>0</v>
          </cell>
          <cell r="AC1249">
            <v>0</v>
          </cell>
          <cell r="AD1249">
            <v>0</v>
          </cell>
          <cell r="AE1249"/>
          <cell r="AF1249" t="e">
            <v>#N/A</v>
          </cell>
        </row>
        <row r="1250">
          <cell r="A1250" t="str">
            <v>ACTIVE</v>
          </cell>
          <cell r="B1250" t="str">
            <v>37-1376</v>
          </cell>
          <cell r="C1250">
            <v>28863837</v>
          </cell>
          <cell r="D1250" t="str">
            <v>37-1376</v>
          </cell>
          <cell r="E1250" t="str">
            <v>SDR 26</v>
          </cell>
          <cell r="F1250" t="str">
            <v>24 DOUBLE TEE WYE GXGXGXG SDR26</v>
          </cell>
          <cell r="G1250">
            <v>367.96499999999997</v>
          </cell>
          <cell r="H1250">
            <v>166.90598027999999</v>
          </cell>
          <cell r="I1250">
            <v>1</v>
          </cell>
          <cell r="J1250" t="str">
            <v>-</v>
          </cell>
          <cell r="K1250">
            <v>25515.416502352942</v>
          </cell>
          <cell r="L1250">
            <v>2652.0515999999998</v>
          </cell>
          <cell r="M1250" t="str">
            <v>SPECFIT</v>
          </cell>
          <cell r="N1250" t="str">
            <v>(80)91024</v>
          </cell>
          <cell r="O1250" t="str">
            <v>BOX</v>
          </cell>
          <cell r="P1250" t="str">
            <v>D</v>
          </cell>
          <cell r="Q1250">
            <v>22286.152941176471</v>
          </cell>
          <cell r="R1250">
            <v>23846.183647058824</v>
          </cell>
          <cell r="S1250">
            <v>23846.183647058824</v>
          </cell>
          <cell r="T1250">
            <v>23846.183647058824</v>
          </cell>
          <cell r="U1250">
            <v>25515.416502352942</v>
          </cell>
          <cell r="V1250">
            <v>25515.416502352942</v>
          </cell>
          <cell r="W1250">
            <v>25515.416502352942</v>
          </cell>
          <cell r="X1250"/>
          <cell r="Y1250" t="str">
            <v/>
          </cell>
          <cell r="Z1250">
            <v>1392</v>
          </cell>
          <cell r="AA1250">
            <v>0</v>
          </cell>
          <cell r="AB1250">
            <v>0</v>
          </cell>
          <cell r="AC1250">
            <v>0</v>
          </cell>
          <cell r="AD1250">
            <v>0</v>
          </cell>
          <cell r="AE1250"/>
          <cell r="AF1250" t="e">
            <v>#N/A</v>
          </cell>
        </row>
        <row r="1251">
          <cell r="A1251" t="str">
            <v>ACTIVE</v>
          </cell>
          <cell r="B1251" t="str">
            <v>37-1377</v>
          </cell>
          <cell r="C1251">
            <v>28863845</v>
          </cell>
          <cell r="D1251" t="str">
            <v>37-1377</v>
          </cell>
          <cell r="E1251" t="str">
            <v>SDR 26</v>
          </cell>
          <cell r="F1251" t="str">
            <v>27X4 DOUBLE TEE WYE GXGXGXG SDR26</v>
          </cell>
          <cell r="G1251">
            <v>111.15</v>
          </cell>
          <cell r="H1251">
            <v>50.416750800000003</v>
          </cell>
          <cell r="I1251">
            <v>1</v>
          </cell>
          <cell r="J1251">
            <v>1</v>
          </cell>
          <cell r="K1251">
            <v>12784.828911764709</v>
          </cell>
          <cell r="L1251">
            <v>1328.8438000000001</v>
          </cell>
          <cell r="M1251" t="str">
            <v>SPECFIT</v>
          </cell>
          <cell r="N1251" t="str">
            <v>(80)910274</v>
          </cell>
          <cell r="O1251" t="str">
            <v>BOX</v>
          </cell>
          <cell r="P1251" t="str">
            <v>D</v>
          </cell>
          <cell r="Q1251">
            <v>11166.764705882353</v>
          </cell>
          <cell r="R1251">
            <v>11948.438235294119</v>
          </cell>
          <cell r="S1251">
            <v>11948.438235294119</v>
          </cell>
          <cell r="T1251">
            <v>11948.438235294119</v>
          </cell>
          <cell r="U1251">
            <v>12784.828911764709</v>
          </cell>
          <cell r="V1251">
            <v>12784.828911764709</v>
          </cell>
          <cell r="W1251">
            <v>12784.828911764709</v>
          </cell>
          <cell r="X1251"/>
          <cell r="Y1251" t="str">
            <v/>
          </cell>
          <cell r="Z1251">
            <v>1393</v>
          </cell>
          <cell r="AA1251">
            <v>0</v>
          </cell>
          <cell r="AB1251">
            <v>0</v>
          </cell>
          <cell r="AC1251">
            <v>0</v>
          </cell>
          <cell r="AD1251">
            <v>0</v>
          </cell>
          <cell r="AE1251"/>
          <cell r="AF1251" t="e">
            <v>#N/A</v>
          </cell>
        </row>
        <row r="1252">
          <cell r="A1252" t="str">
            <v>ACTIVE</v>
          </cell>
          <cell r="B1252" t="str">
            <v>37-1378</v>
          </cell>
          <cell r="C1252">
            <v>28863853</v>
          </cell>
          <cell r="D1252" t="str">
            <v>37-1378</v>
          </cell>
          <cell r="E1252" t="str">
            <v>SDR 26</v>
          </cell>
          <cell r="F1252" t="str">
            <v>27X6 DOUBLE TEE WYE GXGXGXG SDR26</v>
          </cell>
          <cell r="G1252">
            <v>124.605</v>
          </cell>
          <cell r="H1252">
            <v>56.519831160000003</v>
          </cell>
          <cell r="I1252">
            <v>1</v>
          </cell>
          <cell r="J1252">
            <v>1</v>
          </cell>
          <cell r="K1252">
            <v>13520.918795294119</v>
          </cell>
          <cell r="L1252">
            <v>1405.3533</v>
          </cell>
          <cell r="M1252" t="str">
            <v>SPECFIT</v>
          </cell>
          <cell r="N1252" t="str">
            <v>(80)910276</v>
          </cell>
          <cell r="O1252" t="str">
            <v>BOX</v>
          </cell>
          <cell r="P1252" t="str">
            <v>D</v>
          </cell>
          <cell r="Q1252">
            <v>11809.694117647059</v>
          </cell>
          <cell r="R1252">
            <v>12636.372705882353</v>
          </cell>
          <cell r="S1252">
            <v>12636.372705882353</v>
          </cell>
          <cell r="T1252">
            <v>12636.372705882353</v>
          </cell>
          <cell r="U1252">
            <v>13520.918795294119</v>
          </cell>
          <cell r="V1252">
            <v>13520.918795294119</v>
          </cell>
          <cell r="W1252">
            <v>13520.918795294119</v>
          </cell>
          <cell r="X1252"/>
          <cell r="Y1252" t="str">
            <v/>
          </cell>
          <cell r="Z1252">
            <v>1394</v>
          </cell>
          <cell r="AA1252">
            <v>0</v>
          </cell>
          <cell r="AB1252">
            <v>0</v>
          </cell>
          <cell r="AC1252">
            <v>0</v>
          </cell>
          <cell r="AD1252">
            <v>0</v>
          </cell>
          <cell r="AE1252"/>
          <cell r="AF1252" t="e">
            <v>#N/A</v>
          </cell>
        </row>
        <row r="1253">
          <cell r="A1253" t="str">
            <v>ACTIVE</v>
          </cell>
          <cell r="B1253" t="str">
            <v>37-1379</v>
          </cell>
          <cell r="C1253">
            <v>28863861</v>
          </cell>
          <cell r="D1253" t="str">
            <v>37-1379</v>
          </cell>
          <cell r="E1253" t="str">
            <v>SDR 26</v>
          </cell>
          <cell r="F1253" t="str">
            <v>27X8 DOUBLE TEE WYE GXGXGXG SDR26</v>
          </cell>
          <cell r="G1253">
            <v>133.965</v>
          </cell>
          <cell r="H1253">
            <v>60.765452279999998</v>
          </cell>
          <cell r="I1253">
            <v>1</v>
          </cell>
          <cell r="J1253">
            <v>1</v>
          </cell>
          <cell r="K1253">
            <v>15186.371151764706</v>
          </cell>
          <cell r="L1253">
            <v>1578.4593</v>
          </cell>
          <cell r="M1253" t="str">
            <v>SPECFIT</v>
          </cell>
          <cell r="N1253" t="str">
            <v>(80)910278</v>
          </cell>
          <cell r="O1253" t="str">
            <v>BOX</v>
          </cell>
          <cell r="P1253" t="str">
            <v>D</v>
          </cell>
          <cell r="Q1253">
            <v>13264.364705882352</v>
          </cell>
          <cell r="R1253">
            <v>14192.870235294116</v>
          </cell>
          <cell r="S1253">
            <v>14192.870235294116</v>
          </cell>
          <cell r="T1253">
            <v>14192.870235294116</v>
          </cell>
          <cell r="U1253">
            <v>15186.371151764706</v>
          </cell>
          <cell r="V1253">
            <v>15186.371151764706</v>
          </cell>
          <cell r="W1253">
            <v>15186.371151764706</v>
          </cell>
          <cell r="X1253"/>
          <cell r="Y1253" t="str">
            <v/>
          </cell>
          <cell r="Z1253">
            <v>1395</v>
          </cell>
          <cell r="AA1253">
            <v>0</v>
          </cell>
          <cell r="AB1253">
            <v>0</v>
          </cell>
          <cell r="AC1253">
            <v>0</v>
          </cell>
          <cell r="AD1253">
            <v>0</v>
          </cell>
          <cell r="AE1253"/>
          <cell r="AF1253" t="e">
            <v>#N/A</v>
          </cell>
        </row>
        <row r="1254">
          <cell r="A1254" t="str">
            <v>ACTIVE</v>
          </cell>
          <cell r="B1254" t="str">
            <v>37-1380</v>
          </cell>
          <cell r="C1254">
            <v>28863870</v>
          </cell>
          <cell r="D1254" t="str">
            <v>37-1380</v>
          </cell>
          <cell r="E1254" t="str">
            <v>SDR 26</v>
          </cell>
          <cell r="F1254" t="str">
            <v>27X10 DOUBLE TEE WYE GXGXGXG SDR26</v>
          </cell>
          <cell r="G1254">
            <v>153.27000000000001</v>
          </cell>
          <cell r="H1254">
            <v>69.522045840000004</v>
          </cell>
          <cell r="I1254">
            <v>1</v>
          </cell>
          <cell r="J1254">
            <v>1</v>
          </cell>
          <cell r="K1254">
            <v>22101.823070588238</v>
          </cell>
          <cell r="L1254">
            <v>2297.2449000000001</v>
          </cell>
          <cell r="M1254" t="str">
            <v>SPECFIT</v>
          </cell>
          <cell r="N1254" t="str">
            <v>(80)9102710</v>
          </cell>
          <cell r="O1254" t="str">
            <v>BOX</v>
          </cell>
          <cell r="P1254" t="str">
            <v>D</v>
          </cell>
          <cell r="Q1254">
            <v>19304.588235294119</v>
          </cell>
          <cell r="R1254">
            <v>20655.909411764707</v>
          </cell>
          <cell r="S1254">
            <v>20655.909411764707</v>
          </cell>
          <cell r="T1254">
            <v>20655.909411764707</v>
          </cell>
          <cell r="U1254">
            <v>22101.823070588238</v>
          </cell>
          <cell r="V1254">
            <v>22101.823070588238</v>
          </cell>
          <cell r="W1254">
            <v>22101.823070588238</v>
          </cell>
          <cell r="X1254"/>
          <cell r="Y1254" t="str">
            <v/>
          </cell>
          <cell r="Z1254">
            <v>1396</v>
          </cell>
          <cell r="AA1254">
            <v>0</v>
          </cell>
          <cell r="AB1254">
            <v>0</v>
          </cell>
          <cell r="AC1254">
            <v>0</v>
          </cell>
          <cell r="AD1254">
            <v>0</v>
          </cell>
          <cell r="AE1254"/>
          <cell r="AF1254" t="e">
            <v>#N/A</v>
          </cell>
        </row>
        <row r="1255">
          <cell r="A1255" t="str">
            <v>ACTIVE</v>
          </cell>
          <cell r="B1255" t="str">
            <v>37-1381</v>
          </cell>
          <cell r="C1255">
            <v>28863888</v>
          </cell>
          <cell r="D1255" t="str">
            <v>37-1381</v>
          </cell>
          <cell r="E1255" t="str">
            <v>SDR 26</v>
          </cell>
          <cell r="F1255" t="str">
            <v>27X12 DOUBLE TEE WYE GXGXGXG SDR26</v>
          </cell>
          <cell r="G1255">
            <v>173.16</v>
          </cell>
          <cell r="H1255">
            <v>78.543990719999996</v>
          </cell>
          <cell r="I1255">
            <v>1</v>
          </cell>
          <cell r="J1255">
            <v>1</v>
          </cell>
          <cell r="K1255">
            <v>24160.326331764707</v>
          </cell>
          <cell r="L1255">
            <v>2511.2042999999999</v>
          </cell>
          <cell r="M1255" t="str">
            <v>SPECFIT</v>
          </cell>
          <cell r="N1255" t="str">
            <v>(80)9102712</v>
          </cell>
          <cell r="O1255" t="str">
            <v>BOX</v>
          </cell>
          <cell r="P1255" t="str">
            <v>D</v>
          </cell>
          <cell r="Q1255">
            <v>21102.564705882352</v>
          </cell>
          <cell r="R1255">
            <v>22579.744235294118</v>
          </cell>
          <cell r="S1255">
            <v>22579.744235294118</v>
          </cell>
          <cell r="T1255">
            <v>22579.744235294118</v>
          </cell>
          <cell r="U1255">
            <v>24160.326331764707</v>
          </cell>
          <cell r="V1255">
            <v>24160.326331764707</v>
          </cell>
          <cell r="W1255">
            <v>24160.326331764707</v>
          </cell>
          <cell r="X1255"/>
          <cell r="Y1255" t="str">
            <v/>
          </cell>
          <cell r="Z1255">
            <v>1397</v>
          </cell>
          <cell r="AA1255">
            <v>0</v>
          </cell>
          <cell r="AB1255">
            <v>0</v>
          </cell>
          <cell r="AC1255">
            <v>0</v>
          </cell>
          <cell r="AD1255">
            <v>0</v>
          </cell>
          <cell r="AE1255"/>
          <cell r="AF1255" t="e">
            <v>#N/A</v>
          </cell>
        </row>
        <row r="1256">
          <cell r="A1256" t="str">
            <v>ACTIVE</v>
          </cell>
          <cell r="B1256" t="str">
            <v>37-1382</v>
          </cell>
          <cell r="C1256">
            <v>28863896</v>
          </cell>
          <cell r="D1256" t="str">
            <v>37-1382</v>
          </cell>
          <cell r="E1256" t="str">
            <v>SDR 26</v>
          </cell>
          <cell r="F1256" t="str">
            <v>27X15 DOUBLE TEE WYE GXGXGXG SDR26</v>
          </cell>
          <cell r="G1256">
            <v>207.09</v>
          </cell>
          <cell r="H1256">
            <v>93.934367280000004</v>
          </cell>
          <cell r="I1256">
            <v>1</v>
          </cell>
          <cell r="J1256">
            <v>1</v>
          </cell>
          <cell r="K1256">
            <v>27267.126971764712</v>
          </cell>
          <cell r="L1256">
            <v>2834.1224999999999</v>
          </cell>
          <cell r="M1256" t="str">
            <v>SPECFIT</v>
          </cell>
          <cell r="N1256" t="str">
            <v>(80)9102715</v>
          </cell>
          <cell r="O1256" t="str">
            <v>BOX</v>
          </cell>
          <cell r="P1256" t="str">
            <v>D</v>
          </cell>
          <cell r="Q1256">
            <v>23816.164705882355</v>
          </cell>
          <cell r="R1256">
            <v>25483.296235294121</v>
          </cell>
          <cell r="S1256">
            <v>25483.296235294121</v>
          </cell>
          <cell r="T1256">
            <v>25483.296235294121</v>
          </cell>
          <cell r="U1256">
            <v>27267.126971764712</v>
          </cell>
          <cell r="V1256">
            <v>27267.126971764712</v>
          </cell>
          <cell r="W1256">
            <v>27267.126971764712</v>
          </cell>
          <cell r="X1256"/>
          <cell r="Y1256" t="str">
            <v/>
          </cell>
          <cell r="Z1256">
            <v>1398</v>
          </cell>
          <cell r="AA1256">
            <v>0</v>
          </cell>
          <cell r="AB1256">
            <v>0</v>
          </cell>
          <cell r="AC1256">
            <v>0</v>
          </cell>
          <cell r="AD1256">
            <v>0</v>
          </cell>
          <cell r="AE1256"/>
          <cell r="AF1256" t="e">
            <v>#N/A</v>
          </cell>
        </row>
        <row r="1257">
          <cell r="A1257" t="str">
            <v>ACTIVE</v>
          </cell>
          <cell r="B1257" t="str">
            <v>37-1383</v>
          </cell>
          <cell r="C1257">
            <v>28863900</v>
          </cell>
          <cell r="D1257" t="str">
            <v>37-1383</v>
          </cell>
          <cell r="E1257" t="str">
            <v>SDR 26</v>
          </cell>
          <cell r="F1257" t="str">
            <v>27X18 DOUBLE TEE WYE GXGXGXG SDR26</v>
          </cell>
          <cell r="G1257">
            <v>269.10000000000002</v>
          </cell>
          <cell r="H1257">
            <v>122.06160720000001</v>
          </cell>
          <cell r="I1257">
            <v>1</v>
          </cell>
          <cell r="J1257">
            <v>1</v>
          </cell>
          <cell r="K1257">
            <v>27952.315948235293</v>
          </cell>
          <cell r="L1257">
            <v>2905.3404999999998</v>
          </cell>
          <cell r="M1257" t="str">
            <v>SPECFIT</v>
          </cell>
          <cell r="N1257" t="str">
            <v>(80)9102718</v>
          </cell>
          <cell r="O1257" t="str">
            <v>BOX</v>
          </cell>
          <cell r="P1257" t="str">
            <v>D</v>
          </cell>
          <cell r="Q1257">
            <v>24414.635294117645</v>
          </cell>
          <cell r="R1257">
            <v>26123.659764705881</v>
          </cell>
          <cell r="S1257">
            <v>26123.659764705881</v>
          </cell>
          <cell r="T1257">
            <v>26123.659764705881</v>
          </cell>
          <cell r="U1257">
            <v>27952.315948235293</v>
          </cell>
          <cell r="V1257">
            <v>27952.315948235293</v>
          </cell>
          <cell r="W1257">
            <v>27952.315948235293</v>
          </cell>
          <cell r="X1257"/>
          <cell r="Y1257" t="str">
            <v/>
          </cell>
          <cell r="Z1257">
            <v>1399</v>
          </cell>
          <cell r="AA1257">
            <v>0</v>
          </cell>
          <cell r="AB1257">
            <v>0</v>
          </cell>
          <cell r="AC1257">
            <v>0</v>
          </cell>
          <cell r="AD1257">
            <v>0</v>
          </cell>
          <cell r="AE1257"/>
          <cell r="AF1257" t="e">
            <v>#N/A</v>
          </cell>
        </row>
        <row r="1258">
          <cell r="A1258" t="str">
            <v>ACTIVE</v>
          </cell>
          <cell r="B1258" t="str">
            <v>37-1384</v>
          </cell>
          <cell r="C1258">
            <v>28863918</v>
          </cell>
          <cell r="D1258" t="str">
            <v>37-1384</v>
          </cell>
          <cell r="E1258" t="str">
            <v>SDR 26</v>
          </cell>
          <cell r="F1258" t="str">
            <v>27X21 DOUBLE TEE WYE GXGXGXG SDR26</v>
          </cell>
          <cell r="G1258">
            <v>336.375</v>
          </cell>
          <cell r="H1258">
            <v>152.577009</v>
          </cell>
          <cell r="I1258">
            <v>1</v>
          </cell>
          <cell r="J1258" t="str">
            <v>-</v>
          </cell>
          <cell r="K1258">
            <v>28778.098644705886</v>
          </cell>
          <cell r="L1258">
            <v>2991.1723000000002</v>
          </cell>
          <cell r="M1258" t="str">
            <v>SPECFIT</v>
          </cell>
          <cell r="N1258" t="str">
            <v>(80)9102721</v>
          </cell>
          <cell r="O1258" t="str">
            <v>BOX</v>
          </cell>
          <cell r="P1258" t="str">
            <v>D</v>
          </cell>
          <cell r="Q1258">
            <v>25135.905882352941</v>
          </cell>
          <cell r="R1258">
            <v>26895.419294117648</v>
          </cell>
          <cell r="S1258">
            <v>26895.419294117648</v>
          </cell>
          <cell r="T1258">
            <v>26895.419294117648</v>
          </cell>
          <cell r="U1258">
            <v>28778.098644705886</v>
          </cell>
          <cell r="V1258">
            <v>28778.098644705886</v>
          </cell>
          <cell r="W1258">
            <v>28778.098644705886</v>
          </cell>
          <cell r="X1258"/>
          <cell r="Y1258" t="str">
            <v/>
          </cell>
          <cell r="Z1258">
            <v>1400</v>
          </cell>
          <cell r="AA1258">
            <v>0</v>
          </cell>
          <cell r="AB1258">
            <v>0</v>
          </cell>
          <cell r="AC1258">
            <v>0</v>
          </cell>
          <cell r="AD1258">
            <v>0</v>
          </cell>
          <cell r="AE1258"/>
          <cell r="AF1258" t="e">
            <v>#N/A</v>
          </cell>
        </row>
        <row r="1259">
          <cell r="A1259" t="str">
            <v>ACTIVE</v>
          </cell>
          <cell r="B1259" t="str">
            <v>37-1385</v>
          </cell>
          <cell r="C1259">
            <v>28863926</v>
          </cell>
          <cell r="D1259" t="str">
            <v>37-1385</v>
          </cell>
          <cell r="E1259" t="str">
            <v>SDR 26</v>
          </cell>
          <cell r="F1259" t="str">
            <v>27X24 DOUBLE TEE WYE GXGXGXG SDR26</v>
          </cell>
          <cell r="G1259">
            <v>414.18</v>
          </cell>
          <cell r="H1259">
            <v>187.86873456000001</v>
          </cell>
          <cell r="I1259">
            <v>1</v>
          </cell>
          <cell r="J1259" t="str">
            <v>-</v>
          </cell>
          <cell r="K1259">
            <v>35612.478174117656</v>
          </cell>
          <cell r="L1259">
            <v>3701.5318000000002</v>
          </cell>
          <cell r="M1259" t="str">
            <v>SPECFIT</v>
          </cell>
          <cell r="N1259" t="str">
            <v>(80)9102724</v>
          </cell>
          <cell r="O1259" t="str">
            <v>BOX</v>
          </cell>
          <cell r="P1259" t="str">
            <v>D</v>
          </cell>
          <cell r="Q1259">
            <v>31105.317647058826</v>
          </cell>
          <cell r="R1259">
            <v>33282.689882352948</v>
          </cell>
          <cell r="S1259">
            <v>33282.689882352948</v>
          </cell>
          <cell r="T1259">
            <v>33282.689882352948</v>
          </cell>
          <cell r="U1259">
            <v>35612.478174117656</v>
          </cell>
          <cell r="V1259">
            <v>35612.478174117656</v>
          </cell>
          <cell r="W1259">
            <v>35612.478174117656</v>
          </cell>
          <cell r="X1259"/>
          <cell r="Y1259" t="str">
            <v/>
          </cell>
          <cell r="Z1259">
            <v>1401</v>
          </cell>
          <cell r="AA1259">
            <v>0</v>
          </cell>
          <cell r="AB1259">
            <v>0</v>
          </cell>
          <cell r="AC1259">
            <v>0</v>
          </cell>
          <cell r="AD1259">
            <v>0</v>
          </cell>
          <cell r="AE1259"/>
          <cell r="AF1259" t="e">
            <v>#N/A</v>
          </cell>
        </row>
        <row r="1260">
          <cell r="A1260" t="str">
            <v>ACTIVE</v>
          </cell>
          <cell r="B1260" t="str">
            <v>37-1386</v>
          </cell>
          <cell r="C1260">
            <v>28863934</v>
          </cell>
          <cell r="D1260" t="str">
            <v>37-1386</v>
          </cell>
          <cell r="E1260" t="str">
            <v>SDR 26</v>
          </cell>
          <cell r="F1260" t="str">
            <v>27 DOUBLE TEE WYE GXGXGXG SDR26</v>
          </cell>
          <cell r="G1260">
            <v>504.27</v>
          </cell>
          <cell r="H1260">
            <v>228.73283784</v>
          </cell>
          <cell r="I1260">
            <v>1</v>
          </cell>
          <cell r="J1260" t="str">
            <v>-</v>
          </cell>
          <cell r="K1260">
            <v>36613.9424082353</v>
          </cell>
          <cell r="L1260">
            <v>3805.6230999999998</v>
          </cell>
          <cell r="M1260" t="str">
            <v>SPECFIT</v>
          </cell>
          <cell r="N1260" t="str">
            <v>(80)91027</v>
          </cell>
          <cell r="O1260" t="str">
            <v>BOX</v>
          </cell>
          <cell r="P1260" t="str">
            <v>D</v>
          </cell>
          <cell r="Q1260">
            <v>31980.035294117646</v>
          </cell>
          <cell r="R1260">
            <v>34218.637764705883</v>
          </cell>
          <cell r="S1260">
            <v>34218.637764705883</v>
          </cell>
          <cell r="T1260">
            <v>34218.637764705883</v>
          </cell>
          <cell r="U1260">
            <v>36613.9424082353</v>
          </cell>
          <cell r="V1260">
            <v>36613.9424082353</v>
          </cell>
          <cell r="W1260">
            <v>36613.9424082353</v>
          </cell>
          <cell r="X1260"/>
          <cell r="Y1260" t="str">
            <v/>
          </cell>
          <cell r="Z1260">
            <v>1402</v>
          </cell>
          <cell r="AA1260">
            <v>0</v>
          </cell>
          <cell r="AB1260">
            <v>0</v>
          </cell>
          <cell r="AC1260">
            <v>0</v>
          </cell>
          <cell r="AD1260">
            <v>0</v>
          </cell>
          <cell r="AE1260"/>
          <cell r="AF1260" t="e">
            <v>#N/A</v>
          </cell>
        </row>
        <row r="1261">
          <cell r="A1261" t="str">
            <v>ACTIVE</v>
          </cell>
          <cell r="B1261" t="str">
            <v>37-1387</v>
          </cell>
          <cell r="C1261">
            <v>28863942</v>
          </cell>
          <cell r="D1261" t="str">
            <v>37-1387</v>
          </cell>
          <cell r="E1261" t="str">
            <v>SDR 26</v>
          </cell>
          <cell r="F1261" t="str">
            <v>30X4 DOUBLE TEE WYE GXGXGXG SDR26</v>
          </cell>
          <cell r="G1261">
            <v>175.5</v>
          </cell>
          <cell r="H1261">
            <v>79.605395999999999</v>
          </cell>
          <cell r="I1261">
            <v>1</v>
          </cell>
          <cell r="J1261">
            <v>1</v>
          </cell>
          <cell r="K1261">
            <v>15981.012568235297</v>
          </cell>
          <cell r="L1261">
            <v>1661.0528999999999</v>
          </cell>
          <cell r="M1261" t="str">
            <v>SPECFIT</v>
          </cell>
          <cell r="N1261" t="str">
            <v>(80)910304</v>
          </cell>
          <cell r="O1261" t="str">
            <v>BOX</v>
          </cell>
          <cell r="P1261" t="str">
            <v>D</v>
          </cell>
          <cell r="Q1261">
            <v>13958.435294117648</v>
          </cell>
          <cell r="R1261">
            <v>14935.525764705884</v>
          </cell>
          <cell r="S1261">
            <v>14935.525764705884</v>
          </cell>
          <cell r="T1261">
            <v>14935.525764705884</v>
          </cell>
          <cell r="U1261">
            <v>15981.012568235297</v>
          </cell>
          <cell r="V1261">
            <v>15981.012568235297</v>
          </cell>
          <cell r="W1261">
            <v>15981.012568235297</v>
          </cell>
          <cell r="X1261"/>
          <cell r="Y1261" t="str">
            <v/>
          </cell>
          <cell r="Z1261">
            <v>1403</v>
          </cell>
          <cell r="AA1261">
            <v>0</v>
          </cell>
          <cell r="AB1261">
            <v>0</v>
          </cell>
          <cell r="AC1261">
            <v>0</v>
          </cell>
          <cell r="AD1261">
            <v>0</v>
          </cell>
          <cell r="AE1261"/>
          <cell r="AF1261" t="e">
            <v>#N/A</v>
          </cell>
        </row>
        <row r="1262">
          <cell r="A1262" t="str">
            <v>ACTIVE</v>
          </cell>
          <cell r="B1262" t="str">
            <v>37-1388</v>
          </cell>
          <cell r="C1262">
            <v>28863950</v>
          </cell>
          <cell r="D1262" t="str">
            <v>37-1388</v>
          </cell>
          <cell r="E1262" t="str">
            <v>SDR 26</v>
          </cell>
          <cell r="F1262" t="str">
            <v>30X6 DOUBLE TEE WYE GXGXGXG SDR26</v>
          </cell>
          <cell r="G1262">
            <v>190.125</v>
          </cell>
          <cell r="H1262">
            <v>86.239178999999993</v>
          </cell>
          <cell r="I1262">
            <v>1</v>
          </cell>
          <cell r="J1262">
            <v>1</v>
          </cell>
          <cell r="K1262">
            <v>16901.135024705887</v>
          </cell>
          <cell r="L1262">
            <v>1756.6902</v>
          </cell>
          <cell r="M1262" t="str">
            <v>SPECFIT</v>
          </cell>
          <cell r="N1262" t="str">
            <v>(80)910306</v>
          </cell>
          <cell r="O1262" t="str">
            <v>BOX</v>
          </cell>
          <cell r="P1262" t="str">
            <v>D</v>
          </cell>
          <cell r="Q1262">
            <v>14762.105882352942</v>
          </cell>
          <cell r="R1262">
            <v>15795.453294117649</v>
          </cell>
          <cell r="S1262">
            <v>15795.453294117649</v>
          </cell>
          <cell r="T1262">
            <v>15795.453294117649</v>
          </cell>
          <cell r="U1262">
            <v>16901.135024705887</v>
          </cell>
          <cell r="V1262">
            <v>16901.135024705887</v>
          </cell>
          <cell r="W1262">
            <v>16901.135024705887</v>
          </cell>
          <cell r="X1262"/>
          <cell r="Y1262" t="str">
            <v/>
          </cell>
          <cell r="Z1262">
            <v>1404</v>
          </cell>
          <cell r="AA1262">
            <v>0</v>
          </cell>
          <cell r="AB1262">
            <v>0</v>
          </cell>
          <cell r="AC1262">
            <v>0</v>
          </cell>
          <cell r="AD1262">
            <v>0</v>
          </cell>
          <cell r="AE1262"/>
          <cell r="AF1262" t="e">
            <v>#N/A</v>
          </cell>
        </row>
        <row r="1263">
          <cell r="A1263" t="str">
            <v>ACTIVE</v>
          </cell>
          <cell r="B1263" t="str">
            <v>37-1389</v>
          </cell>
          <cell r="C1263">
            <v>28863969</v>
          </cell>
          <cell r="D1263" t="str">
            <v>37-1389</v>
          </cell>
          <cell r="E1263" t="str">
            <v>SDR 26</v>
          </cell>
          <cell r="F1263" t="str">
            <v>30X8 DOUBLE TEE WYE GXGXGXG SDR26</v>
          </cell>
          <cell r="G1263">
            <v>246.87</v>
          </cell>
          <cell r="H1263">
            <v>111.97825704</v>
          </cell>
          <cell r="I1263">
            <v>1</v>
          </cell>
          <cell r="J1263">
            <v>1</v>
          </cell>
          <cell r="K1263">
            <v>18982.953837647059</v>
          </cell>
          <cell r="L1263">
            <v>1973.0732</v>
          </cell>
          <cell r="M1263" t="str">
            <v>SPECFIT</v>
          </cell>
          <cell r="N1263" t="str">
            <v>(80)910308</v>
          </cell>
          <cell r="O1263" t="str">
            <v>BOX</v>
          </cell>
          <cell r="P1263" t="str">
            <v>D</v>
          </cell>
          <cell r="Q1263">
            <v>16580.447058823527</v>
          </cell>
          <cell r="R1263">
            <v>17741.078352941175</v>
          </cell>
          <cell r="S1263">
            <v>17741.078352941175</v>
          </cell>
          <cell r="T1263">
            <v>17741.078352941175</v>
          </cell>
          <cell r="U1263">
            <v>18982.953837647059</v>
          </cell>
          <cell r="V1263">
            <v>18982.953837647059</v>
          </cell>
          <cell r="W1263">
            <v>18982.953837647059</v>
          </cell>
          <cell r="X1263"/>
          <cell r="Y1263" t="str">
            <v/>
          </cell>
          <cell r="Z1263">
            <v>1405</v>
          </cell>
          <cell r="AA1263">
            <v>0</v>
          </cell>
          <cell r="AB1263">
            <v>0</v>
          </cell>
          <cell r="AC1263">
            <v>0</v>
          </cell>
          <cell r="AD1263">
            <v>0</v>
          </cell>
          <cell r="AE1263"/>
          <cell r="AF1263" t="e">
            <v>#N/A</v>
          </cell>
        </row>
        <row r="1264">
          <cell r="A1264" t="str">
            <v>ACTIVE</v>
          </cell>
          <cell r="B1264" t="str">
            <v>37-1390</v>
          </cell>
          <cell r="C1264">
            <v>28863977</v>
          </cell>
          <cell r="D1264" t="str">
            <v>37-1390</v>
          </cell>
          <cell r="E1264" t="str">
            <v>SDR 26</v>
          </cell>
          <cell r="F1264" t="str">
            <v>30X10 DOUBLE TEE WYE GXGXGXG SDR26</v>
          </cell>
          <cell r="G1264">
            <v>259.74</v>
          </cell>
          <cell r="H1264">
            <v>117.81598608</v>
          </cell>
          <cell r="I1264">
            <v>1</v>
          </cell>
          <cell r="J1264">
            <v>1</v>
          </cell>
          <cell r="K1264">
            <v>27627.272103529416</v>
          </cell>
          <cell r="L1264">
            <v>2871.5562</v>
          </cell>
          <cell r="M1264" t="str">
            <v>SPECFIT</v>
          </cell>
          <cell r="N1264" t="str">
            <v>(80)9103010</v>
          </cell>
          <cell r="O1264" t="str">
            <v>BOX</v>
          </cell>
          <cell r="P1264" t="str">
            <v>D</v>
          </cell>
          <cell r="Q1264">
            <v>24130.729411764707</v>
          </cell>
          <cell r="R1264">
            <v>25819.880470588239</v>
          </cell>
          <cell r="S1264">
            <v>25819.880470588239</v>
          </cell>
          <cell r="T1264">
            <v>25819.880470588239</v>
          </cell>
          <cell r="U1264">
            <v>27627.272103529416</v>
          </cell>
          <cell r="V1264">
            <v>27627.272103529416</v>
          </cell>
          <cell r="W1264">
            <v>27627.272103529416</v>
          </cell>
          <cell r="X1264"/>
          <cell r="Y1264" t="str">
            <v/>
          </cell>
          <cell r="Z1264">
            <v>1406</v>
          </cell>
          <cell r="AA1264">
            <v>0</v>
          </cell>
          <cell r="AB1264">
            <v>0</v>
          </cell>
          <cell r="AC1264">
            <v>0</v>
          </cell>
          <cell r="AD1264">
            <v>0</v>
          </cell>
          <cell r="AE1264"/>
          <cell r="AF1264" t="e">
            <v>#N/A</v>
          </cell>
        </row>
        <row r="1265">
          <cell r="A1265" t="str">
            <v>ACTIVE</v>
          </cell>
          <cell r="B1265" t="str">
            <v>37-1391</v>
          </cell>
          <cell r="C1265">
            <v>28863985</v>
          </cell>
          <cell r="D1265" t="str">
            <v>37-1391</v>
          </cell>
          <cell r="E1265" t="str">
            <v>SDR 26</v>
          </cell>
          <cell r="F1265" t="str">
            <v>30X12 DOUBLE TEE WYE GXGXGXG SDR26</v>
          </cell>
          <cell r="G1265">
            <v>281.38499999999999</v>
          </cell>
          <cell r="H1265">
            <v>127.63398491999999</v>
          </cell>
          <cell r="I1265">
            <v>1</v>
          </cell>
          <cell r="J1265" t="str">
            <v>-</v>
          </cell>
          <cell r="K1265">
            <v>30174.782358823533</v>
          </cell>
          <cell r="L1265">
            <v>3136.3429000000001</v>
          </cell>
          <cell r="M1265" t="str">
            <v>SPECFIT</v>
          </cell>
          <cell r="N1265" t="str">
            <v>(80)9103012</v>
          </cell>
          <cell r="O1265" t="str">
            <v>BOX</v>
          </cell>
          <cell r="P1265" t="str">
            <v>D</v>
          </cell>
          <cell r="Q1265">
            <v>26355.823529411766</v>
          </cell>
          <cell r="R1265">
            <v>28200.731176470592</v>
          </cell>
          <cell r="S1265">
            <v>28200.731176470592</v>
          </cell>
          <cell r="T1265">
            <v>28200.731176470592</v>
          </cell>
          <cell r="U1265">
            <v>30174.782358823533</v>
          </cell>
          <cell r="V1265">
            <v>30174.782358823533</v>
          </cell>
          <cell r="W1265">
            <v>30174.782358823533</v>
          </cell>
          <cell r="X1265"/>
          <cell r="Y1265" t="str">
            <v/>
          </cell>
          <cell r="Z1265">
            <v>1407</v>
          </cell>
          <cell r="AA1265">
            <v>0</v>
          </cell>
          <cell r="AB1265">
            <v>0</v>
          </cell>
          <cell r="AC1265">
            <v>0</v>
          </cell>
          <cell r="AD1265">
            <v>0</v>
          </cell>
          <cell r="AE1265"/>
          <cell r="AF1265" t="e">
            <v>#N/A</v>
          </cell>
        </row>
        <row r="1266">
          <cell r="A1266" t="str">
            <v>ACTIVE</v>
          </cell>
          <cell r="B1266" t="str">
            <v>37-1392</v>
          </cell>
          <cell r="C1266">
            <v>28863998</v>
          </cell>
          <cell r="D1266" t="str">
            <v>37-1392</v>
          </cell>
          <cell r="E1266" t="str">
            <v>SDR 26</v>
          </cell>
          <cell r="F1266" t="str">
            <v>30X15 DOUBLE TEE WYE GXGXGXG SDR26</v>
          </cell>
          <cell r="G1266">
            <v>304.78500000000003</v>
          </cell>
          <cell r="H1266">
            <v>138.24803772000001</v>
          </cell>
          <cell r="I1266">
            <v>1</v>
          </cell>
          <cell r="J1266" t="str">
            <v>-</v>
          </cell>
          <cell r="K1266">
            <v>34083.875041176478</v>
          </cell>
          <cell r="L1266">
            <v>3542.6507999999999</v>
          </cell>
          <cell r="M1266" t="str">
            <v>SPECFIT</v>
          </cell>
          <cell r="N1266" t="str">
            <v>(80)9103015</v>
          </cell>
          <cell r="O1266" t="str">
            <v>BOX</v>
          </cell>
          <cell r="P1266" t="str">
            <v>D</v>
          </cell>
          <cell r="Q1266">
            <v>29770.176470588238</v>
          </cell>
          <cell r="R1266">
            <v>31854.088823529415</v>
          </cell>
          <cell r="S1266">
            <v>31854.088823529415</v>
          </cell>
          <cell r="T1266">
            <v>31854.088823529415</v>
          </cell>
          <cell r="U1266">
            <v>34083.875041176478</v>
          </cell>
          <cell r="V1266">
            <v>34083.875041176478</v>
          </cell>
          <cell r="W1266">
            <v>34083.875041176478</v>
          </cell>
          <cell r="X1266"/>
          <cell r="Y1266" t="str">
            <v/>
          </cell>
          <cell r="Z1266">
            <v>1408</v>
          </cell>
          <cell r="AA1266">
            <v>0</v>
          </cell>
          <cell r="AB1266">
            <v>0</v>
          </cell>
          <cell r="AC1266">
            <v>0</v>
          </cell>
          <cell r="AD1266">
            <v>0</v>
          </cell>
          <cell r="AE1266"/>
          <cell r="AF1266" t="e">
            <v>#N/A</v>
          </cell>
        </row>
        <row r="1267">
          <cell r="A1267" t="str">
            <v>ACTIVE</v>
          </cell>
          <cell r="B1267" t="str">
            <v>37-1393</v>
          </cell>
          <cell r="C1267">
            <v>28864000</v>
          </cell>
          <cell r="D1267" t="str">
            <v>37-1393</v>
          </cell>
          <cell r="E1267" t="str">
            <v>SDR 26</v>
          </cell>
          <cell r="F1267" t="str">
            <v>30X18 DOUBLE TEE WYE GXGXGXG SDR26</v>
          </cell>
          <cell r="G1267">
            <v>386.685</v>
          </cell>
          <cell r="H1267">
            <v>175.39722251999999</v>
          </cell>
          <cell r="I1267">
            <v>1</v>
          </cell>
          <cell r="J1267" t="str">
            <v>-</v>
          </cell>
          <cell r="K1267">
            <v>34940.39493529412</v>
          </cell>
          <cell r="L1267">
            <v>3631.6765</v>
          </cell>
          <cell r="M1267" t="str">
            <v>SPECFIT</v>
          </cell>
          <cell r="N1267" t="str">
            <v>(80)9103018</v>
          </cell>
          <cell r="O1267" t="str">
            <v>BOX</v>
          </cell>
          <cell r="P1267" t="str">
            <v>D</v>
          </cell>
          <cell r="Q1267">
            <v>30518.294117647059</v>
          </cell>
          <cell r="R1267">
            <v>32654.574705882354</v>
          </cell>
          <cell r="S1267">
            <v>32654.574705882354</v>
          </cell>
          <cell r="T1267">
            <v>32654.574705882354</v>
          </cell>
          <cell r="U1267">
            <v>34940.39493529412</v>
          </cell>
          <cell r="V1267">
            <v>34940.39493529412</v>
          </cell>
          <cell r="W1267">
            <v>34940.39493529412</v>
          </cell>
          <cell r="X1267"/>
          <cell r="Y1267" t="str">
            <v/>
          </cell>
          <cell r="Z1267">
            <v>1409</v>
          </cell>
          <cell r="AA1267">
            <v>0</v>
          </cell>
          <cell r="AB1267">
            <v>0</v>
          </cell>
          <cell r="AC1267">
            <v>0</v>
          </cell>
          <cell r="AD1267">
            <v>0</v>
          </cell>
          <cell r="AE1267"/>
          <cell r="AF1267" t="e">
            <v>#N/A</v>
          </cell>
        </row>
        <row r="1268">
          <cell r="A1268" t="str">
            <v>ACTIVE</v>
          </cell>
          <cell r="B1268" t="str">
            <v>37-1394</v>
          </cell>
          <cell r="C1268">
            <v>28864019</v>
          </cell>
          <cell r="D1268" t="str">
            <v>37-1394</v>
          </cell>
          <cell r="E1268" t="str">
            <v>SDR 26</v>
          </cell>
          <cell r="F1268" t="str">
            <v>30X21 DOUBLE TEE WYE GXGXGXG SDR26</v>
          </cell>
          <cell r="G1268">
            <v>456.3</v>
          </cell>
          <cell r="H1268">
            <v>206.97402959999999</v>
          </cell>
          <cell r="I1268">
            <v>1</v>
          </cell>
          <cell r="J1268" t="str">
            <v>-</v>
          </cell>
          <cell r="K1268">
            <v>35972.609836470598</v>
          </cell>
          <cell r="L1268">
            <v>3738.9634999999998</v>
          </cell>
          <cell r="M1268" t="str">
            <v>SPECFIT</v>
          </cell>
          <cell r="N1268" t="str">
            <v>(80)9103021</v>
          </cell>
          <cell r="O1268" t="str">
            <v>BOX</v>
          </cell>
          <cell r="P1268" t="str">
            <v>D</v>
          </cell>
          <cell r="Q1268">
            <v>31419.870588235295</v>
          </cell>
          <cell r="R1268">
            <v>33619.261529411771</v>
          </cell>
          <cell r="S1268">
            <v>33619.261529411771</v>
          </cell>
          <cell r="T1268">
            <v>33619.261529411771</v>
          </cell>
          <cell r="U1268">
            <v>35972.609836470598</v>
          </cell>
          <cell r="V1268">
            <v>35972.609836470598</v>
          </cell>
          <cell r="W1268">
            <v>35972.609836470598</v>
          </cell>
          <cell r="X1268"/>
          <cell r="Y1268" t="str">
            <v/>
          </cell>
          <cell r="Z1268">
            <v>1410</v>
          </cell>
          <cell r="AA1268">
            <v>0</v>
          </cell>
          <cell r="AB1268">
            <v>0</v>
          </cell>
          <cell r="AC1268">
            <v>0</v>
          </cell>
          <cell r="AD1268">
            <v>0</v>
          </cell>
          <cell r="AE1268"/>
          <cell r="AF1268" t="e">
            <v>#N/A</v>
          </cell>
        </row>
        <row r="1269">
          <cell r="A1269" t="str">
            <v>ACTIVE</v>
          </cell>
          <cell r="B1269" t="str">
            <v>37-1395</v>
          </cell>
          <cell r="C1269">
            <v>28864027</v>
          </cell>
          <cell r="D1269" t="str">
            <v>37-1395</v>
          </cell>
          <cell r="E1269" t="str">
            <v>SDR 26</v>
          </cell>
          <cell r="F1269" t="str">
            <v>30X24 DOUBLE TEE WYE GXGXGXG SDR26</v>
          </cell>
          <cell r="G1269">
            <v>534.10500000000002</v>
          </cell>
          <cell r="H1269">
            <v>242.26575516</v>
          </cell>
          <cell r="I1269">
            <v>1</v>
          </cell>
          <cell r="J1269" t="str">
            <v>-</v>
          </cell>
          <cell r="K1269">
            <v>44515.597717647062</v>
          </cell>
          <cell r="L1269">
            <v>4626.9152000000004</v>
          </cell>
          <cell r="M1269" t="str">
            <v>SPECFIT</v>
          </cell>
          <cell r="N1269" t="str">
            <v>(80)9103024</v>
          </cell>
          <cell r="O1269" t="str">
            <v>BOX</v>
          </cell>
          <cell r="P1269" t="str">
            <v>D</v>
          </cell>
          <cell r="Q1269">
            <v>38881.647058823532</v>
          </cell>
          <cell r="R1269">
            <v>41603.362352941178</v>
          </cell>
          <cell r="S1269">
            <v>41603.362352941178</v>
          </cell>
          <cell r="T1269">
            <v>41603.362352941178</v>
          </cell>
          <cell r="U1269">
            <v>44515.597717647062</v>
          </cell>
          <cell r="V1269">
            <v>44515.597717647062</v>
          </cell>
          <cell r="W1269">
            <v>44515.597717647062</v>
          </cell>
          <cell r="X1269"/>
          <cell r="Y1269" t="str">
            <v/>
          </cell>
          <cell r="Z1269">
            <v>1411</v>
          </cell>
          <cell r="AA1269">
            <v>0</v>
          </cell>
          <cell r="AB1269">
            <v>0</v>
          </cell>
          <cell r="AC1269">
            <v>0</v>
          </cell>
          <cell r="AD1269">
            <v>0</v>
          </cell>
          <cell r="AE1269"/>
          <cell r="AF1269" t="e">
            <v>#N/A</v>
          </cell>
        </row>
        <row r="1270">
          <cell r="A1270" t="str">
            <v>ACTIVE</v>
          </cell>
          <cell r="B1270" t="str">
            <v>37-1396</v>
          </cell>
          <cell r="C1270">
            <v>28864035</v>
          </cell>
          <cell r="D1270" t="str">
            <v>37-1396</v>
          </cell>
          <cell r="E1270" t="str">
            <v>SDR 26</v>
          </cell>
          <cell r="F1270" t="str">
            <v>30X27 DOUBLE TEE WYE GXGXGXG SDR26</v>
          </cell>
          <cell r="G1270">
            <v>611.32500000000005</v>
          </cell>
          <cell r="H1270">
            <v>277.29212940000002</v>
          </cell>
          <cell r="I1270">
            <v>1</v>
          </cell>
          <cell r="J1270" t="str">
            <v>-</v>
          </cell>
          <cell r="K1270">
            <v>55644.470208235311</v>
          </cell>
          <cell r="L1270">
            <v>5783.6415999999999</v>
          </cell>
          <cell r="M1270" t="str">
            <v>SPECFIT</v>
          </cell>
          <cell r="N1270" t="str">
            <v>(80)9103027</v>
          </cell>
          <cell r="O1270" t="str">
            <v>BOX</v>
          </cell>
          <cell r="P1270" t="str">
            <v>D</v>
          </cell>
          <cell r="Q1270">
            <v>48602.035294117653</v>
          </cell>
          <cell r="R1270">
            <v>52004.177764705892</v>
          </cell>
          <cell r="S1270">
            <v>52004.177764705892</v>
          </cell>
          <cell r="T1270">
            <v>52004.177764705892</v>
          </cell>
          <cell r="U1270">
            <v>55644.470208235311</v>
          </cell>
          <cell r="V1270">
            <v>55644.470208235311</v>
          </cell>
          <cell r="W1270">
            <v>55644.470208235311</v>
          </cell>
          <cell r="X1270"/>
          <cell r="Y1270" t="str">
            <v/>
          </cell>
          <cell r="Z1270">
            <v>1412</v>
          </cell>
          <cell r="AA1270">
            <v>0</v>
          </cell>
          <cell r="AB1270">
            <v>0</v>
          </cell>
          <cell r="AC1270">
            <v>0</v>
          </cell>
          <cell r="AD1270">
            <v>0</v>
          </cell>
          <cell r="AE1270"/>
          <cell r="AF1270" t="e">
            <v>#N/A</v>
          </cell>
        </row>
        <row r="1271">
          <cell r="A1271" t="str">
            <v>ACTIVE</v>
          </cell>
          <cell r="B1271" t="str">
            <v>37-1397</v>
          </cell>
          <cell r="C1271">
            <v>28864043</v>
          </cell>
          <cell r="D1271" t="str">
            <v>37-1397</v>
          </cell>
          <cell r="E1271" t="str">
            <v>SDR 26</v>
          </cell>
          <cell r="F1271" t="str">
            <v>30 DOUBLE TEE WYE GXGXGXG SDR26</v>
          </cell>
          <cell r="G1271">
            <v>859.95</v>
          </cell>
          <cell r="H1271">
            <v>390.06644040000003</v>
          </cell>
          <cell r="I1271">
            <v>1</v>
          </cell>
          <cell r="J1271" t="str">
            <v>-</v>
          </cell>
          <cell r="K1271">
            <v>69555.61133176471</v>
          </cell>
          <cell r="L1271">
            <v>7229.5538999999999</v>
          </cell>
          <cell r="M1271" t="str">
            <v>SPECFIT</v>
          </cell>
          <cell r="N1271" t="str">
            <v>(80)91030</v>
          </cell>
          <cell r="O1271" t="str">
            <v>BOX</v>
          </cell>
          <cell r="P1271" t="str">
            <v>D</v>
          </cell>
          <cell r="Q1271">
            <v>60752.564705882352</v>
          </cell>
          <cell r="R1271">
            <v>65005.244235294122</v>
          </cell>
          <cell r="S1271">
            <v>65005.244235294122</v>
          </cell>
          <cell r="T1271">
            <v>65005.244235294122</v>
          </cell>
          <cell r="U1271">
            <v>69555.61133176471</v>
          </cell>
          <cell r="V1271">
            <v>69555.61133176471</v>
          </cell>
          <cell r="W1271">
            <v>69555.61133176471</v>
          </cell>
          <cell r="X1271"/>
          <cell r="Y1271" t="str">
            <v/>
          </cell>
          <cell r="Z1271">
            <v>1413</v>
          </cell>
          <cell r="AA1271">
            <v>0</v>
          </cell>
          <cell r="AB1271">
            <v>0</v>
          </cell>
          <cell r="AC1271">
            <v>0</v>
          </cell>
          <cell r="AD1271">
            <v>0</v>
          </cell>
          <cell r="AE1271"/>
          <cell r="AF1271" t="e">
            <v>#N/A</v>
          </cell>
        </row>
        <row r="1272">
          <cell r="A1272" t="str">
            <v>ACTIVE</v>
          </cell>
          <cell r="B1272" t="str">
            <v>37-1398</v>
          </cell>
          <cell r="C1272">
            <v>28864051</v>
          </cell>
          <cell r="D1272" t="str">
            <v>37-1398</v>
          </cell>
          <cell r="E1272" t="str">
            <v>SDR 26</v>
          </cell>
          <cell r="F1272" t="str">
            <v>36X4 DOUBLE TEE WYE GXGXGXG SDR26</v>
          </cell>
          <cell r="G1272">
            <v>294.255</v>
          </cell>
          <cell r="H1272">
            <v>133.47171395999999</v>
          </cell>
          <cell r="I1272">
            <v>1</v>
          </cell>
          <cell r="J1272" t="str">
            <v>-</v>
          </cell>
          <cell r="K1272">
            <v>19976.269077647059</v>
          </cell>
          <cell r="L1272">
            <v>2076.3164999999999</v>
          </cell>
          <cell r="M1272" t="str">
            <v>SPECFIT</v>
          </cell>
          <cell r="N1272" t="str">
            <v>(80)910364</v>
          </cell>
          <cell r="O1272" t="str">
            <v>BOX</v>
          </cell>
          <cell r="P1272" t="str">
            <v>D</v>
          </cell>
          <cell r="Q1272">
            <v>17448.047058823529</v>
          </cell>
          <cell r="R1272">
            <v>18669.410352941177</v>
          </cell>
          <cell r="S1272">
            <v>18669.410352941177</v>
          </cell>
          <cell r="T1272">
            <v>18669.410352941177</v>
          </cell>
          <cell r="U1272">
            <v>19976.269077647059</v>
          </cell>
          <cell r="V1272">
            <v>19976.269077647059</v>
          </cell>
          <cell r="W1272">
            <v>19976.269077647059</v>
          </cell>
          <cell r="X1272"/>
          <cell r="Y1272" t="str">
            <v/>
          </cell>
          <cell r="Z1272">
            <v>1414</v>
          </cell>
          <cell r="AA1272">
            <v>0</v>
          </cell>
          <cell r="AB1272">
            <v>0</v>
          </cell>
          <cell r="AC1272">
            <v>0</v>
          </cell>
          <cell r="AD1272">
            <v>0</v>
          </cell>
          <cell r="AE1272"/>
          <cell r="AF1272" t="e">
            <v>#N/A</v>
          </cell>
        </row>
        <row r="1273">
          <cell r="A1273" t="str">
            <v>ACTIVE</v>
          </cell>
          <cell r="B1273" t="str">
            <v>37-1399</v>
          </cell>
          <cell r="C1273">
            <v>28864060</v>
          </cell>
          <cell r="D1273" t="str">
            <v>37-1399</v>
          </cell>
          <cell r="E1273" t="str">
            <v>SDR 26</v>
          </cell>
          <cell r="F1273" t="str">
            <v>36X6 DOUBLE TEE WYE GXGXGXG SDR26</v>
          </cell>
          <cell r="G1273">
            <v>312.39</v>
          </cell>
          <cell r="H1273">
            <v>141.69760488</v>
          </cell>
          <cell r="I1273">
            <v>1</v>
          </cell>
          <cell r="J1273" t="str">
            <v>-</v>
          </cell>
          <cell r="K1273">
            <v>21126.395209411767</v>
          </cell>
          <cell r="L1273">
            <v>2195.8604999999998</v>
          </cell>
          <cell r="M1273" t="str">
            <v>SPECFIT</v>
          </cell>
          <cell r="N1273" t="str">
            <v>(80)910366</v>
          </cell>
          <cell r="O1273" t="str">
            <v>BOX</v>
          </cell>
          <cell r="P1273" t="str">
            <v>D</v>
          </cell>
          <cell r="Q1273">
            <v>18452.611764705882</v>
          </cell>
          <cell r="R1273">
            <v>19744.294588235294</v>
          </cell>
          <cell r="S1273">
            <v>19744.294588235294</v>
          </cell>
          <cell r="T1273">
            <v>19744.294588235294</v>
          </cell>
          <cell r="U1273">
            <v>21126.395209411767</v>
          </cell>
          <cell r="V1273">
            <v>21126.395209411767</v>
          </cell>
          <cell r="W1273">
            <v>21126.395209411767</v>
          </cell>
          <cell r="X1273"/>
          <cell r="Y1273" t="str">
            <v/>
          </cell>
          <cell r="Z1273">
            <v>1415</v>
          </cell>
          <cell r="AA1273">
            <v>0</v>
          </cell>
          <cell r="AB1273">
            <v>0</v>
          </cell>
          <cell r="AC1273">
            <v>0</v>
          </cell>
          <cell r="AD1273">
            <v>0</v>
          </cell>
          <cell r="AE1273"/>
          <cell r="AF1273" t="e">
            <v>#N/A</v>
          </cell>
        </row>
        <row r="1274">
          <cell r="A1274" t="str">
            <v>ACTIVE</v>
          </cell>
          <cell r="B1274" t="str">
            <v>37-1400</v>
          </cell>
          <cell r="C1274">
            <v>28864078</v>
          </cell>
          <cell r="D1274" t="str">
            <v>37-1400</v>
          </cell>
          <cell r="E1274" t="str">
            <v>SDR 26</v>
          </cell>
          <cell r="F1274" t="str">
            <v>36X8 DOUBLE TEE WYE GXGXGXG SDR26</v>
          </cell>
          <cell r="G1274">
            <v>331.69499999999999</v>
          </cell>
          <cell r="H1274">
            <v>150.45419844</v>
          </cell>
          <cell r="I1274">
            <v>1</v>
          </cell>
          <cell r="J1274" t="str">
            <v>-</v>
          </cell>
          <cell r="K1274">
            <v>23728.685562352948</v>
          </cell>
          <cell r="L1274">
            <v>2466.3406</v>
          </cell>
          <cell r="M1274" t="str">
            <v>SPECFIT</v>
          </cell>
          <cell r="N1274" t="str">
            <v>(80)910368</v>
          </cell>
          <cell r="O1274" t="str">
            <v>BOX</v>
          </cell>
          <cell r="P1274" t="str">
            <v>D</v>
          </cell>
          <cell r="Q1274">
            <v>20725.552941176473</v>
          </cell>
          <cell r="R1274">
            <v>22176.341647058827</v>
          </cell>
          <cell r="S1274">
            <v>22176.341647058827</v>
          </cell>
          <cell r="T1274">
            <v>22176.341647058827</v>
          </cell>
          <cell r="U1274">
            <v>23728.685562352948</v>
          </cell>
          <cell r="V1274">
            <v>23728.685562352948</v>
          </cell>
          <cell r="W1274">
            <v>23728.685562352948</v>
          </cell>
          <cell r="X1274"/>
          <cell r="Y1274" t="str">
            <v/>
          </cell>
          <cell r="Z1274">
            <v>1416</v>
          </cell>
          <cell r="AA1274">
            <v>0</v>
          </cell>
          <cell r="AB1274">
            <v>0</v>
          </cell>
          <cell r="AC1274">
            <v>0</v>
          </cell>
          <cell r="AD1274">
            <v>0</v>
          </cell>
          <cell r="AE1274"/>
          <cell r="AF1274" t="e">
            <v>#N/A</v>
          </cell>
        </row>
        <row r="1275">
          <cell r="A1275" t="str">
            <v>ACTIVE</v>
          </cell>
          <cell r="B1275" t="str">
            <v>37-1401</v>
          </cell>
          <cell r="C1275">
            <v>28864086</v>
          </cell>
          <cell r="D1275" t="str">
            <v>37-1401</v>
          </cell>
          <cell r="E1275" t="str">
            <v>SDR 26</v>
          </cell>
          <cell r="F1275" t="str">
            <v>36X10 DOUBLE TEE WYE GXGXGXG SDR26</v>
          </cell>
          <cell r="G1275">
            <v>353.34</v>
          </cell>
          <cell r="H1275">
            <v>160.27219728</v>
          </cell>
          <cell r="I1275">
            <v>1</v>
          </cell>
          <cell r="J1275" t="str">
            <v>-</v>
          </cell>
          <cell r="K1275">
            <v>34534.076660000006</v>
          </cell>
          <cell r="L1275">
            <v>3589.4438</v>
          </cell>
          <cell r="M1275" t="str">
            <v>SPECFIT</v>
          </cell>
          <cell r="N1275" t="str">
            <v>(80)9103610</v>
          </cell>
          <cell r="O1275" t="str">
            <v>BOX</v>
          </cell>
          <cell r="P1275" t="str">
            <v>D</v>
          </cell>
          <cell r="Q1275">
            <v>30163.4</v>
          </cell>
          <cell r="R1275">
            <v>32274.838000000003</v>
          </cell>
          <cell r="S1275">
            <v>32274.838000000003</v>
          </cell>
          <cell r="T1275">
            <v>32274.838000000003</v>
          </cell>
          <cell r="U1275">
            <v>34534.076660000006</v>
          </cell>
          <cell r="V1275">
            <v>34534.076660000006</v>
          </cell>
          <cell r="W1275">
            <v>34534.076660000006</v>
          </cell>
          <cell r="X1275"/>
          <cell r="Y1275" t="str">
            <v/>
          </cell>
          <cell r="Z1275">
            <v>1417</v>
          </cell>
          <cell r="AA1275">
            <v>0</v>
          </cell>
          <cell r="AB1275">
            <v>0</v>
          </cell>
          <cell r="AC1275">
            <v>0</v>
          </cell>
          <cell r="AD1275">
            <v>0</v>
          </cell>
          <cell r="AE1275"/>
          <cell r="AF1275" t="e">
            <v>#N/A</v>
          </cell>
        </row>
        <row r="1276">
          <cell r="A1276" t="str">
            <v>ACTIVE</v>
          </cell>
          <cell r="B1276" t="str">
            <v>37-1402</v>
          </cell>
          <cell r="C1276">
            <v>28864094</v>
          </cell>
          <cell r="D1276" t="str">
            <v>37-1402</v>
          </cell>
          <cell r="E1276" t="str">
            <v>SDR 26</v>
          </cell>
          <cell r="F1276" t="str">
            <v>36X12 DOUBLE TEE WYE GXGXGXG SDR26</v>
          </cell>
          <cell r="G1276">
            <v>380.83499999999998</v>
          </cell>
          <cell r="H1276">
            <v>172.74370931999999</v>
          </cell>
          <cell r="I1276">
            <v>1</v>
          </cell>
          <cell r="J1276" t="str">
            <v>-</v>
          </cell>
          <cell r="K1276">
            <v>37718.474581176473</v>
          </cell>
          <cell r="L1276">
            <v>3920.4272000000001</v>
          </cell>
          <cell r="M1276" t="str">
            <v>SPECFIT</v>
          </cell>
          <cell r="N1276" t="str">
            <v>(80)9103612</v>
          </cell>
          <cell r="O1276" t="str">
            <v>BOX</v>
          </cell>
          <cell r="P1276" t="str">
            <v>D</v>
          </cell>
          <cell r="Q1276">
            <v>32944.776470588236</v>
          </cell>
          <cell r="R1276">
            <v>35250.910823529412</v>
          </cell>
          <cell r="S1276">
            <v>35250.910823529412</v>
          </cell>
          <cell r="T1276">
            <v>35250.910823529412</v>
          </cell>
          <cell r="U1276">
            <v>37718.474581176473</v>
          </cell>
          <cell r="V1276">
            <v>37718.474581176473</v>
          </cell>
          <cell r="W1276">
            <v>37718.474581176473</v>
          </cell>
          <cell r="X1276"/>
          <cell r="Y1276" t="str">
            <v/>
          </cell>
          <cell r="Z1276">
            <v>1418</v>
          </cell>
          <cell r="AA1276">
            <v>0</v>
          </cell>
          <cell r="AB1276">
            <v>0</v>
          </cell>
          <cell r="AC1276">
            <v>0</v>
          </cell>
          <cell r="AD1276">
            <v>0</v>
          </cell>
          <cell r="AE1276"/>
          <cell r="AF1276" t="e">
            <v>#N/A</v>
          </cell>
        </row>
        <row r="1277">
          <cell r="A1277" t="str">
            <v>ACTIVE</v>
          </cell>
          <cell r="B1277" t="str">
            <v>37-1403</v>
          </cell>
          <cell r="C1277">
            <v>28864108</v>
          </cell>
          <cell r="D1277" t="str">
            <v>37-1403</v>
          </cell>
          <cell r="E1277" t="str">
            <v>SDR 26</v>
          </cell>
          <cell r="F1277" t="str">
            <v>36X15 DOUBLE TEE WYE GXGXGXG SDR26</v>
          </cell>
          <cell r="G1277">
            <v>423.54</v>
          </cell>
          <cell r="H1277">
            <v>192.11435568000002</v>
          </cell>
          <cell r="I1277">
            <v>1</v>
          </cell>
          <cell r="J1277" t="str">
            <v>-</v>
          </cell>
          <cell r="K1277">
            <v>42604.867372941189</v>
          </cell>
          <cell r="L1277">
            <v>4428.3158999999996</v>
          </cell>
          <cell r="M1277" t="str">
            <v>SPECFIT</v>
          </cell>
          <cell r="N1277" t="str">
            <v>(80)9103615</v>
          </cell>
          <cell r="O1277" t="str">
            <v>BOX</v>
          </cell>
          <cell r="P1277" t="str">
            <v>D</v>
          </cell>
          <cell r="Q1277">
            <v>37212.74117647059</v>
          </cell>
          <cell r="R1277">
            <v>39817.633058823536</v>
          </cell>
          <cell r="S1277">
            <v>39817.633058823536</v>
          </cell>
          <cell r="T1277">
            <v>39817.633058823536</v>
          </cell>
          <cell r="U1277">
            <v>42604.867372941189</v>
          </cell>
          <cell r="V1277">
            <v>42604.867372941189</v>
          </cell>
          <cell r="W1277">
            <v>42604.867372941189</v>
          </cell>
          <cell r="X1277"/>
          <cell r="Y1277" t="str">
            <v/>
          </cell>
          <cell r="Z1277">
            <v>1419</v>
          </cell>
          <cell r="AA1277">
            <v>0</v>
          </cell>
          <cell r="AB1277">
            <v>0</v>
          </cell>
          <cell r="AC1277">
            <v>0</v>
          </cell>
          <cell r="AD1277">
            <v>0</v>
          </cell>
          <cell r="AE1277"/>
          <cell r="AF1277" t="e">
            <v>#N/A</v>
          </cell>
        </row>
        <row r="1278">
          <cell r="A1278" t="str">
            <v>ACTIVE</v>
          </cell>
          <cell r="B1278" t="str">
            <v>37-1404</v>
          </cell>
          <cell r="C1278">
            <v>28864116</v>
          </cell>
          <cell r="D1278" t="str">
            <v>37-1404</v>
          </cell>
          <cell r="E1278" t="str">
            <v>SDR 26</v>
          </cell>
          <cell r="F1278" t="str">
            <v>36X18 DOUBLE TEE WYE GXGXGXG SDR26</v>
          </cell>
          <cell r="G1278">
            <v>502.51499999999999</v>
          </cell>
          <cell r="H1278">
            <v>227.93678387999998</v>
          </cell>
          <cell r="I1278">
            <v>1</v>
          </cell>
          <cell r="J1278" t="str">
            <v>-</v>
          </cell>
          <cell r="K1278">
            <v>43675.483567058829</v>
          </cell>
          <cell r="L1278">
            <v>4539.5946999999996</v>
          </cell>
          <cell r="M1278" t="str">
            <v>SPECFIT</v>
          </cell>
          <cell r="N1278" t="str">
            <v>(80)9103618</v>
          </cell>
          <cell r="O1278" t="str">
            <v>BOX</v>
          </cell>
          <cell r="P1278" t="str">
            <v>D</v>
          </cell>
          <cell r="Q1278">
            <v>38147.858823529416</v>
          </cell>
          <cell r="R1278">
            <v>40818.208941176475</v>
          </cell>
          <cell r="S1278">
            <v>40818.208941176475</v>
          </cell>
          <cell r="T1278">
            <v>40818.208941176475</v>
          </cell>
          <cell r="U1278">
            <v>43675.483567058829</v>
          </cell>
          <cell r="V1278">
            <v>43675.483567058829</v>
          </cell>
          <cell r="W1278">
            <v>43675.483567058829</v>
          </cell>
          <cell r="X1278"/>
          <cell r="Y1278" t="str">
            <v/>
          </cell>
          <cell r="Z1278">
            <v>1420</v>
          </cell>
          <cell r="AA1278">
            <v>0</v>
          </cell>
          <cell r="AB1278">
            <v>0</v>
          </cell>
          <cell r="AC1278">
            <v>0</v>
          </cell>
          <cell r="AD1278">
            <v>0</v>
          </cell>
          <cell r="AE1278"/>
          <cell r="AF1278" t="e">
            <v>#N/A</v>
          </cell>
        </row>
        <row r="1279">
          <cell r="A1279" t="str">
            <v>ACTIVE</v>
          </cell>
          <cell r="B1279" t="str">
            <v>37-1405</v>
          </cell>
          <cell r="C1279">
            <v>28864124</v>
          </cell>
          <cell r="D1279" t="str">
            <v>37-1405</v>
          </cell>
          <cell r="E1279" t="str">
            <v>SDR 26</v>
          </cell>
          <cell r="F1279" t="str">
            <v>36X21 DOUBLE TEE WYE GXGXGXG SDR26</v>
          </cell>
          <cell r="G1279">
            <v>574.47</v>
          </cell>
          <cell r="H1279">
            <v>260.57499624000002</v>
          </cell>
          <cell r="I1279">
            <v>1</v>
          </cell>
          <cell r="J1279" t="str">
            <v>-</v>
          </cell>
          <cell r="K1279">
            <v>44965.7589282353</v>
          </cell>
          <cell r="L1279">
            <v>4673.7043999999996</v>
          </cell>
          <cell r="M1279" t="str">
            <v>SPECFIT</v>
          </cell>
          <cell r="N1279" t="str">
            <v>(80)9103621</v>
          </cell>
          <cell r="O1279" t="str">
            <v>BOX</v>
          </cell>
          <cell r="P1279" t="str">
            <v>D</v>
          </cell>
          <cell r="Q1279">
            <v>39274.835294117649</v>
          </cell>
          <cell r="R1279">
            <v>42024.073764705885</v>
          </cell>
          <cell r="S1279">
            <v>42024.073764705885</v>
          </cell>
          <cell r="T1279">
            <v>42024.073764705885</v>
          </cell>
          <cell r="U1279">
            <v>44965.7589282353</v>
          </cell>
          <cell r="V1279">
            <v>44965.7589282353</v>
          </cell>
          <cell r="W1279">
            <v>44965.7589282353</v>
          </cell>
          <cell r="X1279"/>
          <cell r="Y1279" t="str">
            <v/>
          </cell>
          <cell r="Z1279">
            <v>1421</v>
          </cell>
          <cell r="AA1279">
            <v>0</v>
          </cell>
          <cell r="AB1279">
            <v>0</v>
          </cell>
          <cell r="AC1279">
            <v>0</v>
          </cell>
          <cell r="AD1279">
            <v>0</v>
          </cell>
          <cell r="AE1279"/>
          <cell r="AF1279" t="e">
            <v>#N/A</v>
          </cell>
        </row>
        <row r="1280">
          <cell r="A1280" t="str">
            <v>ACTIVE</v>
          </cell>
          <cell r="B1280" t="str">
            <v>37-1406</v>
          </cell>
          <cell r="C1280">
            <v>28864132</v>
          </cell>
          <cell r="D1280" t="str">
            <v>37-1406</v>
          </cell>
          <cell r="E1280" t="str">
            <v>SDR 26</v>
          </cell>
          <cell r="F1280" t="str">
            <v>36X24 DOUBLE TEE WYE GXGXGXG SDR26</v>
          </cell>
          <cell r="G1280">
            <v>666.9</v>
          </cell>
          <cell r="H1280">
            <v>302.50050479999999</v>
          </cell>
          <cell r="I1280">
            <v>1</v>
          </cell>
          <cell r="J1280" t="str">
            <v>-</v>
          </cell>
          <cell r="K1280">
            <v>55644.470208235311</v>
          </cell>
          <cell r="L1280">
            <v>5783.6415999999999</v>
          </cell>
          <cell r="M1280" t="str">
            <v>SPECFIT</v>
          </cell>
          <cell r="N1280" t="str">
            <v>(80)9103624</v>
          </cell>
          <cell r="O1280" t="str">
            <v>BOX</v>
          </cell>
          <cell r="P1280" t="str">
            <v>D</v>
          </cell>
          <cell r="Q1280">
            <v>48602.035294117653</v>
          </cell>
          <cell r="R1280">
            <v>52004.177764705892</v>
          </cell>
          <cell r="S1280">
            <v>52004.177764705892</v>
          </cell>
          <cell r="T1280">
            <v>52004.177764705892</v>
          </cell>
          <cell r="U1280">
            <v>55644.470208235311</v>
          </cell>
          <cell r="V1280">
            <v>55644.470208235311</v>
          </cell>
          <cell r="W1280">
            <v>55644.470208235311</v>
          </cell>
          <cell r="X1280"/>
          <cell r="Y1280" t="str">
            <v/>
          </cell>
          <cell r="Z1280">
            <v>1422</v>
          </cell>
          <cell r="AA1280">
            <v>0</v>
          </cell>
          <cell r="AB1280">
            <v>0</v>
          </cell>
          <cell r="AC1280">
            <v>0</v>
          </cell>
          <cell r="AD1280">
            <v>0</v>
          </cell>
          <cell r="AE1280"/>
          <cell r="AF1280" t="e">
            <v>#N/A</v>
          </cell>
        </row>
        <row r="1281">
          <cell r="A1281" t="str">
            <v>ACTIVE</v>
          </cell>
          <cell r="B1281" t="str">
            <v>37-1407</v>
          </cell>
          <cell r="C1281">
            <v>28864140</v>
          </cell>
          <cell r="D1281" t="str">
            <v>37-1407</v>
          </cell>
          <cell r="E1281" t="str">
            <v>SDR 26</v>
          </cell>
          <cell r="F1281" t="str">
            <v>36X27 DOUBLE TEE WYE GXGXGXG SDR26</v>
          </cell>
          <cell r="G1281">
            <v>769.86</v>
          </cell>
          <cell r="H1281">
            <v>349.20233711999998</v>
          </cell>
          <cell r="I1281">
            <v>1</v>
          </cell>
          <cell r="J1281" t="str">
            <v>-</v>
          </cell>
          <cell r="K1281">
            <v>69555.61133176471</v>
          </cell>
          <cell r="L1281">
            <v>7229.5538999999999</v>
          </cell>
          <cell r="M1281" t="str">
            <v>SPECFIT</v>
          </cell>
          <cell r="N1281" t="str">
            <v>(80)9103627</v>
          </cell>
          <cell r="O1281" t="str">
            <v>BOX</v>
          </cell>
          <cell r="P1281" t="str">
            <v>D</v>
          </cell>
          <cell r="Q1281">
            <v>60752.564705882352</v>
          </cell>
          <cell r="R1281">
            <v>65005.244235294122</v>
          </cell>
          <cell r="S1281">
            <v>65005.244235294122</v>
          </cell>
          <cell r="T1281">
            <v>65005.244235294122</v>
          </cell>
          <cell r="U1281">
            <v>69555.61133176471</v>
          </cell>
          <cell r="V1281">
            <v>69555.61133176471</v>
          </cell>
          <cell r="W1281">
            <v>69555.61133176471</v>
          </cell>
          <cell r="X1281"/>
          <cell r="Y1281" t="str">
            <v/>
          </cell>
          <cell r="Z1281">
            <v>1423</v>
          </cell>
          <cell r="AA1281">
            <v>0</v>
          </cell>
          <cell r="AB1281">
            <v>0</v>
          </cell>
          <cell r="AC1281">
            <v>0</v>
          </cell>
          <cell r="AD1281">
            <v>0</v>
          </cell>
          <cell r="AE1281"/>
          <cell r="AF1281" t="e">
            <v>#N/A</v>
          </cell>
        </row>
        <row r="1282">
          <cell r="A1282" t="str">
            <v>ACTIVE</v>
          </cell>
          <cell r="B1282" t="str">
            <v>37-1408</v>
          </cell>
          <cell r="C1282">
            <v>28864159</v>
          </cell>
          <cell r="D1282" t="str">
            <v>37-1408</v>
          </cell>
          <cell r="E1282" t="str">
            <v>SDR 26</v>
          </cell>
          <cell r="F1282" t="str">
            <v>36X30 DOUBLE TEE WYE GXGXGXG SDR26</v>
          </cell>
          <cell r="G1282">
            <v>997.42499999999995</v>
          </cell>
          <cell r="H1282">
            <v>452.4240006</v>
          </cell>
          <cell r="I1282">
            <v>1</v>
          </cell>
          <cell r="J1282" t="str">
            <v>-</v>
          </cell>
          <cell r="K1282">
            <v>86944.500695294118</v>
          </cell>
          <cell r="L1282">
            <v>9036.9418999999998</v>
          </cell>
          <cell r="M1282" t="str">
            <v>SPECFIT</v>
          </cell>
          <cell r="N1282" t="str">
            <v>(80)9103630</v>
          </cell>
          <cell r="O1282" t="str">
            <v>BOX</v>
          </cell>
          <cell r="P1282" t="str">
            <v>D</v>
          </cell>
          <cell r="Q1282">
            <v>75940.694117647057</v>
          </cell>
          <cell r="R1282">
            <v>81256.542705882355</v>
          </cell>
          <cell r="S1282">
            <v>81256.542705882355</v>
          </cell>
          <cell r="T1282">
            <v>81256.542705882355</v>
          </cell>
          <cell r="U1282">
            <v>86944.500695294118</v>
          </cell>
          <cell r="V1282">
            <v>86944.500695294118</v>
          </cell>
          <cell r="W1282">
            <v>86944.500695294118</v>
          </cell>
          <cell r="X1282"/>
          <cell r="Y1282" t="str">
            <v/>
          </cell>
          <cell r="Z1282">
            <v>1424</v>
          </cell>
          <cell r="AA1282">
            <v>0</v>
          </cell>
          <cell r="AB1282">
            <v>0</v>
          </cell>
          <cell r="AC1282">
            <v>0</v>
          </cell>
          <cell r="AD1282">
            <v>0</v>
          </cell>
          <cell r="AE1282"/>
          <cell r="AF1282" t="e">
            <v>#N/A</v>
          </cell>
        </row>
        <row r="1283">
          <cell r="A1283" t="str">
            <v>INACTIVE</v>
          </cell>
          <cell r="B1283" t="str">
            <v>37-1409</v>
          </cell>
          <cell r="C1283">
            <v>28864167</v>
          </cell>
          <cell r="D1283" t="str">
            <v>37-1409</v>
          </cell>
          <cell r="E1283" t="str">
            <v>SDR 26</v>
          </cell>
          <cell r="F1283" t="str">
            <v>36 DOUBLE TEE WYE GXGXGXG SDR26</v>
          </cell>
          <cell r="G1283">
            <v>3084.9</v>
          </cell>
          <cell r="H1283">
            <v>1399.2859608000001</v>
          </cell>
          <cell r="I1283">
            <v>1</v>
          </cell>
          <cell r="J1283" t="str">
            <v>-</v>
          </cell>
          <cell r="K1283">
            <v>108680.62923647062</v>
          </cell>
          <cell r="L1283">
            <v>11296.1774</v>
          </cell>
          <cell r="M1283" t="str">
            <v>SPECFIT</v>
          </cell>
          <cell r="N1283"/>
          <cell r="O1283" t="str">
            <v>BOX</v>
          </cell>
          <cell r="P1283" t="str">
            <v>D</v>
          </cell>
          <cell r="Q1283">
            <v>94925.87058823531</v>
          </cell>
          <cell r="R1283">
            <v>101570.68152941178</v>
          </cell>
          <cell r="S1283">
            <v>101570.68152941178</v>
          </cell>
          <cell r="T1283">
            <v>101570.68152941178</v>
          </cell>
          <cell r="U1283">
            <v>108680.62923647062</v>
          </cell>
          <cell r="V1283">
            <v>108680.62923647062</v>
          </cell>
          <cell r="W1283">
            <v>108680.62923647062</v>
          </cell>
          <cell r="X1283"/>
          <cell r="Y1283" t="str">
            <v/>
          </cell>
          <cell r="Z1283">
            <v>1425</v>
          </cell>
          <cell r="AA1283">
            <v>0</v>
          </cell>
          <cell r="AB1283">
            <v>0</v>
          </cell>
          <cell r="AC1283">
            <v>0</v>
          </cell>
          <cell r="AD1283">
            <v>0</v>
          </cell>
          <cell r="AE1283"/>
          <cell r="AF1283" t="e">
            <v>#N/A</v>
          </cell>
        </row>
        <row r="1284">
          <cell r="A1284" t="str">
            <v>ACTIVE</v>
          </cell>
          <cell r="B1284" t="str">
            <v>37-139</v>
          </cell>
          <cell r="C1284">
            <v>29864330</v>
          </cell>
          <cell r="D1284" t="str">
            <v>37-139</v>
          </cell>
          <cell r="E1284" t="str">
            <v>SDR 26</v>
          </cell>
          <cell r="F1284" t="str">
            <v>4 COMBO WYE &amp; 45 BEND 2 PC SDR26</v>
          </cell>
          <cell r="G1284">
            <v>7.8230000000000004</v>
          </cell>
          <cell r="H1284">
            <v>3.548450216</v>
          </cell>
          <cell r="I1284">
            <v>1</v>
          </cell>
          <cell r="J1284" t="str">
            <v>-</v>
          </cell>
          <cell r="K1284">
            <v>240.41830000000002</v>
          </cell>
          <cell r="L1284">
            <v>4.4907450000000004</v>
          </cell>
          <cell r="M1284" t="str">
            <v>ATO</v>
          </cell>
          <cell r="N1284" t="str">
            <v>37-139</v>
          </cell>
          <cell r="O1284" t="str">
            <v>BOX</v>
          </cell>
          <cell r="P1284" t="str">
            <v>D</v>
          </cell>
          <cell r="Q1284">
            <v>121.44705882352942</v>
          </cell>
          <cell r="R1284">
            <v>129.94835294117649</v>
          </cell>
          <cell r="S1284">
            <v>224.69</v>
          </cell>
          <cell r="T1284">
            <v>224.69</v>
          </cell>
          <cell r="U1284">
            <v>240.41830000000002</v>
          </cell>
          <cell r="V1284">
            <v>240.41830000000002</v>
          </cell>
          <cell r="W1284">
            <v>240.41830000000002</v>
          </cell>
          <cell r="X1284" t="str">
            <v/>
          </cell>
          <cell r="Y1284" t="str">
            <v/>
          </cell>
          <cell r="Z1284">
            <v>1426</v>
          </cell>
          <cell r="AA1284">
            <v>0</v>
          </cell>
          <cell r="AB1284">
            <v>0</v>
          </cell>
          <cell r="AC1284">
            <v>0</v>
          </cell>
          <cell r="AD1284">
            <v>0</v>
          </cell>
          <cell r="AE1284"/>
          <cell r="AF1284" t="e">
            <v>#N/A</v>
          </cell>
        </row>
        <row r="1285">
          <cell r="A1285" t="str">
            <v>ACTIVE</v>
          </cell>
          <cell r="B1285" t="str">
            <v>37-141</v>
          </cell>
          <cell r="C1285">
            <v>29864403</v>
          </cell>
          <cell r="D1285" t="str">
            <v>37-141</v>
          </cell>
          <cell r="E1285" t="str">
            <v>SDR 26</v>
          </cell>
          <cell r="F1285" t="str">
            <v>10X4 COMBO WYE &amp; 45 BEND 2 PC SDR26</v>
          </cell>
          <cell r="G1285">
            <v>12.018599999999999</v>
          </cell>
          <cell r="H1285">
            <v>5.4515408111999992</v>
          </cell>
          <cell r="I1285">
            <v>1</v>
          </cell>
          <cell r="J1285">
            <v>27</v>
          </cell>
          <cell r="K1285">
            <v>685.79509999999993</v>
          </cell>
          <cell r="L1285">
            <v>29.992095000000003</v>
          </cell>
          <cell r="M1285" t="str">
            <v>NA</v>
          </cell>
          <cell r="N1285" t="str">
            <v>37-141</v>
          </cell>
          <cell r="O1285" t="str">
            <v>BOX</v>
          </cell>
          <cell r="P1285" t="str">
            <v>E</v>
          </cell>
          <cell r="Q1285">
            <v>612.78823529411761</v>
          </cell>
          <cell r="R1285">
            <v>655.68341176470585</v>
          </cell>
          <cell r="S1285">
            <v>640.92999999999995</v>
          </cell>
          <cell r="T1285">
            <v>640.92999999999995</v>
          </cell>
          <cell r="U1285">
            <v>685.79509999999993</v>
          </cell>
          <cell r="V1285">
            <v>685.79509999999993</v>
          </cell>
          <cell r="W1285">
            <v>685.79509999999993</v>
          </cell>
          <cell r="X1285" t="str">
            <v>CRATE</v>
          </cell>
          <cell r="Y1285" t="str">
            <v/>
          </cell>
          <cell r="Z1285">
            <v>1427</v>
          </cell>
          <cell r="AA1285">
            <v>0</v>
          </cell>
          <cell r="AB1285">
            <v>0</v>
          </cell>
          <cell r="AC1285">
            <v>0</v>
          </cell>
          <cell r="AD1285">
            <v>0</v>
          </cell>
          <cell r="AE1285"/>
          <cell r="AF1285" t="e">
            <v>#N/A</v>
          </cell>
        </row>
        <row r="1286">
          <cell r="A1286" t="str">
            <v>ACTIVE</v>
          </cell>
          <cell r="B1286" t="str">
            <v>37-142</v>
          </cell>
          <cell r="C1286">
            <v>29864420</v>
          </cell>
          <cell r="D1286" t="str">
            <v>37-142</v>
          </cell>
          <cell r="E1286" t="str">
            <v>SDR 26</v>
          </cell>
          <cell r="F1286" t="str">
            <v>10X6 COMBO WYE &amp; 45 BEND 2 PC SDR26</v>
          </cell>
          <cell r="G1286">
            <v>20.505500000000001</v>
          </cell>
          <cell r="H1286">
            <v>9.3011307560000009</v>
          </cell>
          <cell r="I1286">
            <v>1</v>
          </cell>
          <cell r="J1286">
            <v>20</v>
          </cell>
          <cell r="K1286">
            <v>770.37860000000012</v>
          </cell>
          <cell r="L1286">
            <v>38.285730000000001</v>
          </cell>
          <cell r="M1286" t="str">
            <v>NA</v>
          </cell>
          <cell r="N1286" t="str">
            <v>37-142</v>
          </cell>
          <cell r="O1286" t="str">
            <v>BOX</v>
          </cell>
          <cell r="P1286" t="str">
            <v>E</v>
          </cell>
          <cell r="Q1286">
            <v>688.37647058823529</v>
          </cell>
          <cell r="R1286">
            <v>736.56282352941184</v>
          </cell>
          <cell r="S1286">
            <v>719.98</v>
          </cell>
          <cell r="T1286">
            <v>719.98</v>
          </cell>
          <cell r="U1286">
            <v>770.37860000000012</v>
          </cell>
          <cell r="V1286">
            <v>770.37860000000012</v>
          </cell>
          <cell r="W1286">
            <v>770.37860000000012</v>
          </cell>
          <cell r="X1286" t="str">
            <v>CRATE</v>
          </cell>
          <cell r="Y1286" t="str">
            <v/>
          </cell>
          <cell r="Z1286">
            <v>1428</v>
          </cell>
          <cell r="AA1286">
            <v>0</v>
          </cell>
          <cell r="AB1286">
            <v>0</v>
          </cell>
          <cell r="AC1286">
            <v>0</v>
          </cell>
          <cell r="AD1286">
            <v>0</v>
          </cell>
          <cell r="AE1286"/>
          <cell r="AF1286" t="e">
            <v>#N/A</v>
          </cell>
        </row>
        <row r="1287">
          <cell r="A1287" t="str">
            <v>ACTIVE</v>
          </cell>
          <cell r="B1287" t="str">
            <v>37-144</v>
          </cell>
          <cell r="C1287">
            <v>29864446</v>
          </cell>
          <cell r="D1287" t="str">
            <v>37-144</v>
          </cell>
          <cell r="E1287" t="str">
            <v>SDR 26</v>
          </cell>
          <cell r="F1287" t="str">
            <v>12X4 COMBO WYE &amp; 45 BEND 2 PC SDR26</v>
          </cell>
          <cell r="G1287">
            <v>24.5486</v>
          </cell>
          <cell r="H1287">
            <v>11.1350485712</v>
          </cell>
          <cell r="I1287">
            <v>1</v>
          </cell>
          <cell r="J1287">
            <v>12</v>
          </cell>
          <cell r="K1287">
            <v>885.54270000000008</v>
          </cell>
          <cell r="L1287">
            <v>0</v>
          </cell>
          <cell r="M1287" t="str">
            <v>NA</v>
          </cell>
          <cell r="N1287" t="str">
            <v>37-144</v>
          </cell>
          <cell r="O1287" t="str">
            <v>BOX</v>
          </cell>
          <cell r="P1287" t="str">
            <v>E</v>
          </cell>
          <cell r="Q1287">
            <v>764.12941176470588</v>
          </cell>
          <cell r="R1287">
            <v>817.61847058823537</v>
          </cell>
          <cell r="S1287">
            <v>827.61</v>
          </cell>
          <cell r="T1287">
            <v>827.61</v>
          </cell>
          <cell r="U1287">
            <v>885.54270000000008</v>
          </cell>
          <cell r="V1287">
            <v>885.54270000000008</v>
          </cell>
          <cell r="W1287">
            <v>885.54270000000008</v>
          </cell>
          <cell r="X1287" t="str">
            <v>CRATE</v>
          </cell>
          <cell r="Y1287" t="str">
            <v/>
          </cell>
          <cell r="Z1287">
            <v>1429</v>
          </cell>
          <cell r="AA1287">
            <v>0</v>
          </cell>
          <cell r="AB1287">
            <v>0</v>
          </cell>
          <cell r="AC1287">
            <v>0</v>
          </cell>
          <cell r="AD1287">
            <v>0</v>
          </cell>
          <cell r="AE1287"/>
          <cell r="AF1287" t="e">
            <v>#N/A</v>
          </cell>
        </row>
        <row r="1288">
          <cell r="A1288" t="str">
            <v>ACTIVE</v>
          </cell>
          <cell r="B1288" t="str">
            <v>37-145</v>
          </cell>
          <cell r="C1288">
            <v>29864454</v>
          </cell>
          <cell r="D1288" t="str">
            <v>37-145</v>
          </cell>
          <cell r="E1288" t="str">
            <v>SDR 26</v>
          </cell>
          <cell r="F1288" t="str">
            <v>12X6 COMBO WYE &amp; 45 BEND 2 PC SDR26</v>
          </cell>
          <cell r="G1288">
            <v>27.9755</v>
          </cell>
          <cell r="H1288">
            <v>12.689462996</v>
          </cell>
          <cell r="I1288">
            <v>1</v>
          </cell>
          <cell r="J1288">
            <v>12</v>
          </cell>
          <cell r="K1288">
            <v>931.221</v>
          </cell>
          <cell r="L1288">
            <v>33.977474999999998</v>
          </cell>
          <cell r="M1288" t="str">
            <v>NA</v>
          </cell>
          <cell r="N1288" t="str">
            <v>37-145</v>
          </cell>
          <cell r="O1288" t="str">
            <v>BOX</v>
          </cell>
          <cell r="P1288" t="str">
            <v>E</v>
          </cell>
          <cell r="Q1288">
            <v>832.09411764705885</v>
          </cell>
          <cell r="R1288">
            <v>890.34070588235306</v>
          </cell>
          <cell r="S1288">
            <v>870.3</v>
          </cell>
          <cell r="T1288">
            <v>870.3</v>
          </cell>
          <cell r="U1288">
            <v>931.221</v>
          </cell>
          <cell r="V1288">
            <v>931.221</v>
          </cell>
          <cell r="W1288">
            <v>931.221</v>
          </cell>
          <cell r="X1288" t="str">
            <v>CRATE</v>
          </cell>
          <cell r="Y1288" t="str">
            <v/>
          </cell>
          <cell r="Z1288">
            <v>1430</v>
          </cell>
          <cell r="AA1288">
            <v>0</v>
          </cell>
          <cell r="AB1288">
            <v>0</v>
          </cell>
          <cell r="AC1288">
            <v>0</v>
          </cell>
          <cell r="AD1288">
            <v>0</v>
          </cell>
          <cell r="AE1288"/>
          <cell r="AF1288" t="e">
            <v>#N/A</v>
          </cell>
        </row>
        <row r="1289">
          <cell r="A1289" t="str">
            <v>ACTIVE</v>
          </cell>
          <cell r="B1289" t="str">
            <v>37-1033</v>
          </cell>
          <cell r="C1289">
            <v>29864900</v>
          </cell>
          <cell r="D1289" t="str">
            <v>37-1033</v>
          </cell>
          <cell r="E1289" t="str">
            <v>SDR 26</v>
          </cell>
          <cell r="F1289" t="str">
            <v>4 WYE GXGXG SDR26</v>
          </cell>
          <cell r="G1289">
            <v>2.02</v>
          </cell>
          <cell r="H1289">
            <v>0.91625584000000004</v>
          </cell>
          <cell r="I1289">
            <v>10</v>
          </cell>
          <cell r="J1289">
            <v>120</v>
          </cell>
          <cell r="K1289">
            <v>138.11560000000003</v>
          </cell>
          <cell r="L1289">
            <v>3.4039950000000001</v>
          </cell>
          <cell r="M1289" t="str">
            <v>TIGRE</v>
          </cell>
          <cell r="N1289" t="str">
            <v>37-1033</v>
          </cell>
          <cell r="O1289" t="str">
            <v>BOX</v>
          </cell>
          <cell r="P1289" t="str">
            <v>B</v>
          </cell>
          <cell r="Q1289">
            <v>115.37647058823529</v>
          </cell>
          <cell r="R1289">
            <v>123.45282352941177</v>
          </cell>
          <cell r="S1289">
            <v>129.08000000000001</v>
          </cell>
          <cell r="T1289">
            <v>129.08000000000001</v>
          </cell>
          <cell r="U1289">
            <v>138.11560000000003</v>
          </cell>
          <cell r="V1289">
            <v>138.11560000000003</v>
          </cell>
          <cell r="W1289">
            <v>138.11560000000003</v>
          </cell>
          <cell r="X1289" t="str">
            <v>T-14.1</v>
          </cell>
          <cell r="Y1289">
            <v>43000411</v>
          </cell>
          <cell r="Z1289">
            <v>1431</v>
          </cell>
          <cell r="AA1289" t="str">
            <v>US-4913</v>
          </cell>
          <cell r="AB1289">
            <v>38</v>
          </cell>
          <cell r="AC1289">
            <v>0.72099999999999997</v>
          </cell>
          <cell r="AD1289">
            <v>0</v>
          </cell>
          <cell r="AE1289"/>
          <cell r="AF1289" t="e">
            <v>#N/A</v>
          </cell>
        </row>
        <row r="1290">
          <cell r="A1290" t="str">
            <v>ACTIVE</v>
          </cell>
          <cell r="B1290" t="str">
            <v>37-1034</v>
          </cell>
          <cell r="C1290">
            <v>29864942</v>
          </cell>
          <cell r="D1290" t="str">
            <v>37-1034</v>
          </cell>
          <cell r="E1290" t="str">
            <v>SDR 26</v>
          </cell>
          <cell r="F1290" t="str">
            <v>6X4 WYE GXGXG SDR26</v>
          </cell>
          <cell r="G1290">
            <v>4.45</v>
          </cell>
          <cell r="H1290">
            <v>2.0184844000000002</v>
          </cell>
          <cell r="I1290">
            <v>1</v>
          </cell>
          <cell r="J1290">
            <v>75</v>
          </cell>
          <cell r="K1290">
            <v>171.01810000000003</v>
          </cell>
          <cell r="L1290">
            <v>6.0383399999999998</v>
          </cell>
          <cell r="M1290" t="str">
            <v>TIGRE</v>
          </cell>
          <cell r="N1290" t="str">
            <v>37-1034</v>
          </cell>
          <cell r="O1290">
            <v>4</v>
          </cell>
          <cell r="P1290" t="str">
            <v>C</v>
          </cell>
          <cell r="Q1290">
            <v>149.8235294117647</v>
          </cell>
          <cell r="R1290">
            <v>160.31117647058824</v>
          </cell>
          <cell r="S1290">
            <v>159.83000000000001</v>
          </cell>
          <cell r="T1290">
            <v>159.83000000000001</v>
          </cell>
          <cell r="U1290">
            <v>171.01810000000003</v>
          </cell>
          <cell r="V1290">
            <v>171.01810000000003</v>
          </cell>
          <cell r="W1290">
            <v>171.01810000000003</v>
          </cell>
          <cell r="X1290" t="str">
            <v>CRATE</v>
          </cell>
          <cell r="Y1290">
            <v>40017240</v>
          </cell>
          <cell r="Z1290">
            <v>1432</v>
          </cell>
          <cell r="AA1290" t="str">
            <v>US-00331</v>
          </cell>
          <cell r="AB1290">
            <v>26</v>
          </cell>
          <cell r="AC1290">
            <v>0.6695000000000001</v>
          </cell>
          <cell r="AD1290">
            <v>0</v>
          </cell>
          <cell r="AE1290"/>
          <cell r="AF1290" t="e">
            <v>#N/A</v>
          </cell>
        </row>
        <row r="1291">
          <cell r="A1291" t="str">
            <v>ACTIVE</v>
          </cell>
          <cell r="B1291" t="str">
            <v>37-1035</v>
          </cell>
          <cell r="C1291">
            <v>29864926</v>
          </cell>
          <cell r="D1291" t="str">
            <v>37-1035</v>
          </cell>
          <cell r="E1291" t="str">
            <v>SDR 26</v>
          </cell>
          <cell r="F1291" t="str">
            <v>6 WYE GXGXG SDR26</v>
          </cell>
          <cell r="G1291">
            <v>6.282</v>
          </cell>
          <cell r="H1291">
            <v>2.8494649440000002</v>
          </cell>
          <cell r="I1291">
            <v>1</v>
          </cell>
          <cell r="J1291">
            <v>50</v>
          </cell>
          <cell r="K1291">
            <v>209.73070000000001</v>
          </cell>
          <cell r="L1291">
            <v>8.130255</v>
          </cell>
          <cell r="M1291" t="str">
            <v>TIGRE</v>
          </cell>
          <cell r="N1291" t="str">
            <v>37-1035</v>
          </cell>
          <cell r="O1291">
            <v>4</v>
          </cell>
          <cell r="P1291" t="str">
            <v>B</v>
          </cell>
          <cell r="Q1291">
            <v>187.41176470588238</v>
          </cell>
          <cell r="R1291">
            <v>200.53058823529415</v>
          </cell>
          <cell r="S1291">
            <v>196.01</v>
          </cell>
          <cell r="T1291">
            <v>196.01</v>
          </cell>
          <cell r="U1291">
            <v>209.73070000000001</v>
          </cell>
          <cell r="V1291">
            <v>209.73070000000001</v>
          </cell>
          <cell r="W1291">
            <v>209.73070000000001</v>
          </cell>
          <cell r="X1291" t="str">
            <v>CRATE</v>
          </cell>
          <cell r="Y1291">
            <v>43000330</v>
          </cell>
          <cell r="Z1291">
            <v>1433</v>
          </cell>
          <cell r="AA1291" t="str">
            <v>US-4911</v>
          </cell>
          <cell r="AB1291">
            <v>20</v>
          </cell>
          <cell r="AC1291">
            <v>0.6</v>
          </cell>
          <cell r="AD1291">
            <v>0</v>
          </cell>
          <cell r="AE1291"/>
          <cell r="AF1291" t="e">
            <v>#N/A</v>
          </cell>
        </row>
        <row r="1292">
          <cell r="A1292" t="str">
            <v>ACTIVE</v>
          </cell>
          <cell r="B1292" t="str">
            <v>37-1036</v>
          </cell>
          <cell r="C1292">
            <v>29860955</v>
          </cell>
          <cell r="D1292" t="str">
            <v>37-1036</v>
          </cell>
          <cell r="E1292" t="str">
            <v>SDR 26</v>
          </cell>
          <cell r="F1292" t="str">
            <v>8X4 WYE GXGXG SDR26</v>
          </cell>
          <cell r="G1292">
            <v>8.5923999999999996</v>
          </cell>
          <cell r="H1292">
            <v>3.8974439007999999</v>
          </cell>
          <cell r="I1292">
            <v>1</v>
          </cell>
          <cell r="J1292">
            <v>45</v>
          </cell>
          <cell r="K1292">
            <v>237.12270000000004</v>
          </cell>
          <cell r="L1292">
            <v>10.011329999999999</v>
          </cell>
          <cell r="M1292" t="str">
            <v>TIGRE</v>
          </cell>
          <cell r="N1292" t="str">
            <v>37-1036</v>
          </cell>
          <cell r="O1292" t="str">
            <v>BOX</v>
          </cell>
          <cell r="P1292" t="str">
            <v>B</v>
          </cell>
          <cell r="Q1292">
            <v>211.88235294117646</v>
          </cell>
          <cell r="R1292">
            <v>226.71411764705883</v>
          </cell>
          <cell r="S1292">
            <v>221.61</v>
          </cell>
          <cell r="T1292">
            <v>221.61</v>
          </cell>
          <cell r="U1292">
            <v>237.12270000000004</v>
          </cell>
          <cell r="V1292">
            <v>237.12270000000004</v>
          </cell>
          <cell r="W1292">
            <v>237.12270000000004</v>
          </cell>
          <cell r="X1292" t="str">
            <v>CRATE</v>
          </cell>
          <cell r="Y1292">
            <v>43000450</v>
          </cell>
          <cell r="Z1292">
            <v>1434</v>
          </cell>
          <cell r="AA1292" t="str">
            <v>US-4915</v>
          </cell>
          <cell r="AB1292">
            <v>16</v>
          </cell>
          <cell r="AC1292">
            <v>0.80934475308641984</v>
          </cell>
          <cell r="AD1292">
            <v>0</v>
          </cell>
          <cell r="AE1292"/>
          <cell r="AF1292" t="e">
            <v>#N/A</v>
          </cell>
        </row>
        <row r="1293">
          <cell r="A1293" t="str">
            <v>ACTIVE</v>
          </cell>
          <cell r="B1293" t="str">
            <v>37-1037</v>
          </cell>
          <cell r="C1293">
            <v>29860963</v>
          </cell>
          <cell r="D1293" t="str">
            <v>37-1037</v>
          </cell>
          <cell r="E1293" t="str">
            <v>SDR 26</v>
          </cell>
          <cell r="F1293" t="str">
            <v>8X6 WYE GXGXG SDR26</v>
          </cell>
          <cell r="G1293">
            <v>10.7</v>
          </cell>
          <cell r="H1293">
            <v>4.8534343999999994</v>
          </cell>
          <cell r="I1293">
            <v>1</v>
          </cell>
          <cell r="J1293">
            <v>34</v>
          </cell>
          <cell r="K1293">
            <v>272.1866</v>
          </cell>
          <cell r="L1293">
            <v>12.969284999999999</v>
          </cell>
          <cell r="M1293" t="str">
            <v>TIGRE</v>
          </cell>
          <cell r="N1293" t="str">
            <v>37-1037</v>
          </cell>
          <cell r="O1293" t="str">
            <v>BOX</v>
          </cell>
          <cell r="P1293" t="str">
            <v>B</v>
          </cell>
          <cell r="Q1293">
            <v>243.22352941176473</v>
          </cell>
          <cell r="R1293">
            <v>260.24917647058828</v>
          </cell>
          <cell r="S1293">
            <v>254.38</v>
          </cell>
          <cell r="T1293">
            <v>254.38</v>
          </cell>
          <cell r="U1293">
            <v>272.1866</v>
          </cell>
          <cell r="V1293">
            <v>272.1866</v>
          </cell>
          <cell r="W1293">
            <v>272.1866</v>
          </cell>
          <cell r="X1293" t="str">
            <v>CRATE</v>
          </cell>
          <cell r="Y1293">
            <v>43000460</v>
          </cell>
          <cell r="Z1293">
            <v>1435</v>
          </cell>
          <cell r="AA1293" t="str">
            <v>US-4917</v>
          </cell>
          <cell r="AB1293">
            <v>15</v>
          </cell>
          <cell r="AC1293">
            <v>0.80934475308641984</v>
          </cell>
          <cell r="AD1293">
            <v>0</v>
          </cell>
          <cell r="AE1293"/>
          <cell r="AF1293" t="e">
            <v>#N/A</v>
          </cell>
        </row>
        <row r="1294">
          <cell r="A1294" t="str">
            <v>ACTIVE</v>
          </cell>
          <cell r="B1294" t="str">
            <v>37-1410</v>
          </cell>
          <cell r="C1294">
            <v>28864302</v>
          </cell>
          <cell r="D1294" t="str">
            <v>37-1410</v>
          </cell>
          <cell r="E1294" t="str">
            <v>SDR 26</v>
          </cell>
          <cell r="F1294" t="str">
            <v>8 WYE GXGXG SDR26</v>
          </cell>
          <cell r="G1294">
            <v>8.5050000000000008</v>
          </cell>
          <cell r="H1294">
            <v>3.8577999600000004</v>
          </cell>
          <cell r="I1294">
            <v>2</v>
          </cell>
          <cell r="J1294">
            <v>10</v>
          </cell>
          <cell r="K1294">
            <v>476.87760000000003</v>
          </cell>
          <cell r="L1294">
            <v>90.205500000000001</v>
          </cell>
          <cell r="M1294" t="str">
            <v>PTI</v>
          </cell>
          <cell r="N1294" t="str">
            <v>H308</v>
          </cell>
          <cell r="O1294" t="str">
            <v>BOX</v>
          </cell>
          <cell r="P1294" t="str">
            <v>C</v>
          </cell>
          <cell r="Q1294">
            <v>670.55294117647065</v>
          </cell>
          <cell r="R1294">
            <v>717.49164705882367</v>
          </cell>
          <cell r="S1294">
            <v>445.68</v>
          </cell>
          <cell r="T1294">
            <v>445.68</v>
          </cell>
          <cell r="U1294">
            <v>476.87760000000003</v>
          </cell>
          <cell r="V1294">
            <v>476.87760000000003</v>
          </cell>
          <cell r="W1294">
            <v>476.87760000000003</v>
          </cell>
          <cell r="X1294"/>
          <cell r="Y1294" t="str">
            <v/>
          </cell>
          <cell r="Z1294">
            <v>1436</v>
          </cell>
          <cell r="AA1294">
            <v>0</v>
          </cell>
          <cell r="AB1294">
            <v>0</v>
          </cell>
          <cell r="AC1294">
            <v>0</v>
          </cell>
          <cell r="AD1294">
            <v>0</v>
          </cell>
          <cell r="AE1294"/>
          <cell r="AF1294" t="e">
            <v>#N/A</v>
          </cell>
        </row>
        <row r="1295">
          <cell r="A1295" t="str">
            <v>ACTIVE</v>
          </cell>
          <cell r="B1295" t="str">
            <v>37-116</v>
          </cell>
          <cell r="C1295">
            <v>29860980</v>
          </cell>
          <cell r="D1295" t="str">
            <v>37-116</v>
          </cell>
          <cell r="E1295" t="str">
            <v>SDR 26</v>
          </cell>
          <cell r="F1295" t="str">
            <v>10X4 WYE GXGXG SDR26</v>
          </cell>
          <cell r="G1295">
            <v>10.75</v>
          </cell>
          <cell r="H1295">
            <v>4.8761140000000003</v>
          </cell>
          <cell r="I1295">
            <v>1</v>
          </cell>
          <cell r="J1295">
            <v>28</v>
          </cell>
          <cell r="K1295">
            <v>600.08810000000005</v>
          </cell>
          <cell r="L1295">
            <v>82.656419999999997</v>
          </cell>
          <cell r="M1295" t="str">
            <v>PTI</v>
          </cell>
          <cell r="N1295" t="str">
            <v>37-116</v>
          </cell>
          <cell r="O1295" t="str">
            <v>BOX</v>
          </cell>
          <cell r="P1295" t="str">
            <v>D</v>
          </cell>
          <cell r="Q1295">
            <v>536.22352941176473</v>
          </cell>
          <cell r="R1295">
            <v>573.75917647058827</v>
          </cell>
          <cell r="S1295">
            <v>560.83000000000004</v>
          </cell>
          <cell r="T1295">
            <v>560.83000000000004</v>
          </cell>
          <cell r="U1295">
            <v>600.08810000000005</v>
          </cell>
          <cell r="V1295">
            <v>600.08810000000005</v>
          </cell>
          <cell r="W1295">
            <v>600.08810000000005</v>
          </cell>
          <cell r="X1295" t="str">
            <v>CRATE</v>
          </cell>
          <cell r="Y1295">
            <v>40017291</v>
          </cell>
          <cell r="Z1295">
            <v>1437</v>
          </cell>
          <cell r="AA1295" t="str">
            <v>US-00369</v>
          </cell>
          <cell r="AB1295">
            <v>11</v>
          </cell>
          <cell r="AC1295">
            <v>0.6695000000000001</v>
          </cell>
          <cell r="AD1295">
            <v>0</v>
          </cell>
          <cell r="AE1295"/>
          <cell r="AF1295" t="e">
            <v>#N/A</v>
          </cell>
        </row>
        <row r="1296">
          <cell r="A1296" t="str">
            <v>ACTIVE</v>
          </cell>
          <cell r="B1296" t="str">
            <v>37-117</v>
          </cell>
          <cell r="C1296">
            <v>29860998</v>
          </cell>
          <cell r="D1296" t="str">
            <v>37-117</v>
          </cell>
          <cell r="E1296" t="str">
            <v>SDR 26</v>
          </cell>
          <cell r="F1296" t="str">
            <v>10X6 WYE GXGXG SDR26</v>
          </cell>
          <cell r="G1296">
            <v>17.23</v>
          </cell>
          <cell r="H1296">
            <v>7.8153901599999998</v>
          </cell>
          <cell r="I1296">
            <v>1</v>
          </cell>
          <cell r="J1296">
            <v>24</v>
          </cell>
          <cell r="K1296">
            <v>600.08810000000005</v>
          </cell>
          <cell r="L1296">
            <v>107.709</v>
          </cell>
          <cell r="M1296" t="str">
            <v>PTI</v>
          </cell>
          <cell r="N1296" t="str">
            <v>37-117</v>
          </cell>
          <cell r="O1296" t="str">
            <v>BOX</v>
          </cell>
          <cell r="P1296" t="str">
            <v>D</v>
          </cell>
          <cell r="Q1296">
            <v>544.87058823529412</v>
          </cell>
          <cell r="R1296">
            <v>583.01152941176474</v>
          </cell>
          <cell r="S1296">
            <v>560.83000000000004</v>
          </cell>
          <cell r="T1296">
            <v>560.83000000000004</v>
          </cell>
          <cell r="U1296">
            <v>600.08810000000005</v>
          </cell>
          <cell r="V1296">
            <v>600.08810000000005</v>
          </cell>
          <cell r="W1296">
            <v>600.08810000000005</v>
          </cell>
          <cell r="X1296" t="str">
            <v>CRATE</v>
          </cell>
          <cell r="Y1296">
            <v>40017305</v>
          </cell>
          <cell r="Z1296">
            <v>1438</v>
          </cell>
          <cell r="AA1296" t="str">
            <v>US-00370</v>
          </cell>
          <cell r="AB1296">
            <v>9</v>
          </cell>
          <cell r="AC1296">
            <v>0.6695000000000001</v>
          </cell>
          <cell r="AD1296">
            <v>0</v>
          </cell>
          <cell r="AE1296"/>
          <cell r="AF1296" t="e">
            <v>#N/A</v>
          </cell>
        </row>
        <row r="1297">
          <cell r="A1297" t="str">
            <v>ACTIVE</v>
          </cell>
          <cell r="B1297" t="str">
            <v>37-1411</v>
          </cell>
          <cell r="C1297">
            <v>28864310</v>
          </cell>
          <cell r="D1297" t="str">
            <v>37-1411</v>
          </cell>
          <cell r="E1297" t="str">
            <v>SDR 26</v>
          </cell>
          <cell r="F1297" t="str">
            <v>10X8 WYE GXGXG SDR26</v>
          </cell>
          <cell r="G1297">
            <v>12.51</v>
          </cell>
          <cell r="H1297">
            <v>5.6744359199999996</v>
          </cell>
          <cell r="I1297">
            <v>1</v>
          </cell>
          <cell r="J1297">
            <v>11</v>
          </cell>
          <cell r="K1297">
            <v>942.17780000000005</v>
          </cell>
          <cell r="L1297">
            <v>105.19215000000001</v>
          </cell>
          <cell r="M1297" t="str">
            <v>SPECFIT</v>
          </cell>
          <cell r="N1297" t="str">
            <v>(80)920108</v>
          </cell>
          <cell r="O1297" t="str">
            <v>BOX</v>
          </cell>
          <cell r="P1297" t="str">
            <v>D</v>
          </cell>
          <cell r="Q1297">
            <v>1018.764705882353</v>
          </cell>
          <cell r="R1297">
            <v>1090.0782352941178</v>
          </cell>
          <cell r="S1297">
            <v>880.54</v>
          </cell>
          <cell r="T1297">
            <v>880.54</v>
          </cell>
          <cell r="U1297">
            <v>942.17780000000005</v>
          </cell>
          <cell r="V1297">
            <v>942.17780000000005</v>
          </cell>
          <cell r="W1297">
            <v>942.17780000000005</v>
          </cell>
          <cell r="X1297"/>
          <cell r="Y1297" t="str">
            <v/>
          </cell>
          <cell r="Z1297">
            <v>1439</v>
          </cell>
          <cell r="AA1297">
            <v>0</v>
          </cell>
          <cell r="AB1297">
            <v>0</v>
          </cell>
          <cell r="AC1297">
            <v>0</v>
          </cell>
          <cell r="AD1297">
            <v>0</v>
          </cell>
          <cell r="AE1297"/>
          <cell r="AF1297" t="e">
            <v>#N/A</v>
          </cell>
        </row>
        <row r="1298">
          <cell r="A1298" t="str">
            <v>ACTIVE</v>
          </cell>
          <cell r="B1298" t="str">
            <v>37-1412</v>
          </cell>
          <cell r="C1298">
            <v>28864329</v>
          </cell>
          <cell r="D1298" t="str">
            <v>37-1412</v>
          </cell>
          <cell r="E1298" t="str">
            <v>SDR 26</v>
          </cell>
          <cell r="F1298" t="str">
            <v>10 WYE GXGXG SDR26</v>
          </cell>
          <cell r="G1298">
            <v>15.93</v>
          </cell>
          <cell r="H1298">
            <v>7.2257205600000001</v>
          </cell>
          <cell r="I1298">
            <v>1</v>
          </cell>
          <cell r="J1298">
            <v>8</v>
          </cell>
          <cell r="K1298">
            <v>1138.4158000000002</v>
          </cell>
          <cell r="L1298">
            <v>146.16735</v>
          </cell>
          <cell r="M1298" t="str">
            <v>SPECFIT</v>
          </cell>
          <cell r="N1298" t="str">
            <v>(80)92010</v>
          </cell>
          <cell r="O1298" t="str">
            <v>BOX</v>
          </cell>
          <cell r="P1298" t="str">
            <v>D</v>
          </cell>
          <cell r="Q1298">
            <v>1017.2235294117647</v>
          </cell>
          <cell r="R1298">
            <v>1088.4291764705883</v>
          </cell>
          <cell r="S1298">
            <v>1063.94</v>
          </cell>
          <cell r="T1298">
            <v>1063.94</v>
          </cell>
          <cell r="U1298">
            <v>1138.4158000000002</v>
          </cell>
          <cell r="V1298">
            <v>1138.4158000000002</v>
          </cell>
          <cell r="W1298">
            <v>1138.4158000000002</v>
          </cell>
          <cell r="X1298"/>
          <cell r="Y1298" t="str">
            <v/>
          </cell>
          <cell r="Z1298">
            <v>1440</v>
          </cell>
          <cell r="AA1298">
            <v>0</v>
          </cell>
          <cell r="AB1298">
            <v>0</v>
          </cell>
          <cell r="AC1298">
            <v>0</v>
          </cell>
          <cell r="AD1298">
            <v>0</v>
          </cell>
          <cell r="AE1298"/>
          <cell r="AF1298" t="e">
            <v>#N/A</v>
          </cell>
        </row>
        <row r="1299">
          <cell r="A1299" t="str">
            <v>ACTIVE</v>
          </cell>
          <cell r="B1299" t="str">
            <v>37-120</v>
          </cell>
          <cell r="C1299">
            <v>29864985</v>
          </cell>
          <cell r="D1299" t="str">
            <v>37-120</v>
          </cell>
          <cell r="E1299" t="str">
            <v>SDR 26</v>
          </cell>
          <cell r="F1299" t="str">
            <v>12X4 WYE GXGXG SDR26</v>
          </cell>
          <cell r="G1299">
            <v>23.28</v>
          </cell>
          <cell r="H1299">
            <v>10.559621760000001</v>
          </cell>
          <cell r="I1299">
            <v>1</v>
          </cell>
          <cell r="J1299">
            <v>18</v>
          </cell>
          <cell r="K1299">
            <v>819.85540000000003</v>
          </cell>
          <cell r="L1299">
            <v>154.93800000000002</v>
          </cell>
          <cell r="M1299" t="str">
            <v>PTI</v>
          </cell>
          <cell r="N1299" t="str">
            <v>37-120</v>
          </cell>
          <cell r="O1299" t="str">
            <v>BOX</v>
          </cell>
          <cell r="P1299" t="str">
            <v>D</v>
          </cell>
          <cell r="Q1299">
            <v>732.57647058823534</v>
          </cell>
          <cell r="R1299">
            <v>783.85682352941183</v>
          </cell>
          <cell r="S1299">
            <v>766.22</v>
          </cell>
          <cell r="T1299">
            <v>766.22</v>
          </cell>
          <cell r="U1299">
            <v>819.85540000000003</v>
          </cell>
          <cell r="V1299">
            <v>819.85540000000003</v>
          </cell>
          <cell r="W1299">
            <v>819.85540000000003</v>
          </cell>
          <cell r="X1299" t="str">
            <v>CRATE</v>
          </cell>
          <cell r="Y1299">
            <v>40017313</v>
          </cell>
          <cell r="Z1299">
            <v>1441</v>
          </cell>
          <cell r="AA1299" t="str">
            <v>US-00377</v>
          </cell>
          <cell r="AB1299">
            <v>6</v>
          </cell>
          <cell r="AC1299">
            <v>0.6695000000000001</v>
          </cell>
          <cell r="AD1299">
            <v>0</v>
          </cell>
          <cell r="AE1299" t="str">
            <v>Need to Change Class to C</v>
          </cell>
          <cell r="AF1299" t="e">
            <v>#N/A</v>
          </cell>
        </row>
        <row r="1300">
          <cell r="A1300" t="str">
            <v>ACTIVE</v>
          </cell>
          <cell r="B1300" t="str">
            <v>37-121</v>
          </cell>
          <cell r="C1300">
            <v>29865000</v>
          </cell>
          <cell r="D1300" t="str">
            <v>37-121</v>
          </cell>
          <cell r="E1300" t="str">
            <v>SDR 26</v>
          </cell>
          <cell r="F1300" t="str">
            <v>12X6 WYE GXGXG SDR26</v>
          </cell>
          <cell r="G1300">
            <v>24.7</v>
          </cell>
          <cell r="H1300">
            <v>11.2037224</v>
          </cell>
          <cell r="I1300">
            <v>1</v>
          </cell>
          <cell r="J1300">
            <v>18</v>
          </cell>
          <cell r="K1300">
            <v>830.52330000000006</v>
          </cell>
          <cell r="L1300">
            <v>137.0985</v>
          </cell>
          <cell r="M1300" t="str">
            <v>PTI</v>
          </cell>
          <cell r="N1300" t="str">
            <v>37-121</v>
          </cell>
          <cell r="O1300" t="str">
            <v>BOX</v>
          </cell>
          <cell r="P1300" t="str">
            <v>D</v>
          </cell>
          <cell r="Q1300">
            <v>742.11764705882354</v>
          </cell>
          <cell r="R1300">
            <v>794.06588235294123</v>
          </cell>
          <cell r="S1300">
            <v>776.19</v>
          </cell>
          <cell r="T1300">
            <v>776.19</v>
          </cell>
          <cell r="U1300">
            <v>830.52330000000006</v>
          </cell>
          <cell r="V1300">
            <v>830.52330000000006</v>
          </cell>
          <cell r="W1300">
            <v>830.52330000000006</v>
          </cell>
          <cell r="X1300" t="str">
            <v>CRATE</v>
          </cell>
          <cell r="Y1300">
            <v>40017321</v>
          </cell>
          <cell r="Z1300">
            <v>1442</v>
          </cell>
          <cell r="AA1300" t="str">
            <v>US-00377</v>
          </cell>
          <cell r="AB1300">
            <v>6</v>
          </cell>
          <cell r="AC1300">
            <v>0.6695000000000001</v>
          </cell>
          <cell r="AD1300">
            <v>0</v>
          </cell>
          <cell r="AE1300"/>
          <cell r="AF1300" t="e">
            <v>#N/A</v>
          </cell>
        </row>
        <row r="1301">
          <cell r="A1301" t="str">
            <v>ACTIVE</v>
          </cell>
          <cell r="B1301" t="str">
            <v>37-1413</v>
          </cell>
          <cell r="C1301">
            <v>28864337</v>
          </cell>
          <cell r="D1301" t="str">
            <v>37-1413</v>
          </cell>
          <cell r="E1301" t="str">
            <v>SDR 26</v>
          </cell>
          <cell r="F1301" t="str">
            <v>12X8 WYE GXGXG SDR26</v>
          </cell>
          <cell r="G1301">
            <v>15.93</v>
          </cell>
          <cell r="H1301">
            <v>7.2257205600000001</v>
          </cell>
          <cell r="I1301">
            <v>1</v>
          </cell>
          <cell r="J1301">
            <v>8</v>
          </cell>
          <cell r="K1301">
            <v>1234.8549</v>
          </cell>
          <cell r="L1301">
            <v>137.87025000000003</v>
          </cell>
          <cell r="M1301" t="str">
            <v>SPECFIT</v>
          </cell>
          <cell r="N1301" t="str">
            <v>(80)920128</v>
          </cell>
          <cell r="O1301" t="str">
            <v>BOX</v>
          </cell>
          <cell r="P1301" t="str">
            <v>D</v>
          </cell>
          <cell r="Q1301">
            <v>1103.4117647058824</v>
          </cell>
          <cell r="R1301">
            <v>1180.6505882352942</v>
          </cell>
          <cell r="S1301">
            <v>1154.07</v>
          </cell>
          <cell r="T1301">
            <v>1154.07</v>
          </cell>
          <cell r="U1301">
            <v>1234.8549</v>
          </cell>
          <cell r="V1301">
            <v>1234.8549</v>
          </cell>
          <cell r="W1301">
            <v>1234.8549</v>
          </cell>
          <cell r="X1301"/>
          <cell r="Y1301" t="str">
            <v/>
          </cell>
          <cell r="Z1301">
            <v>1443</v>
          </cell>
          <cell r="AA1301">
            <v>0</v>
          </cell>
          <cell r="AB1301">
            <v>0</v>
          </cell>
          <cell r="AC1301">
            <v>0</v>
          </cell>
          <cell r="AD1301">
            <v>0</v>
          </cell>
          <cell r="AE1301"/>
          <cell r="AF1301" t="e">
            <v>#N/A</v>
          </cell>
        </row>
        <row r="1302">
          <cell r="A1302" t="str">
            <v>ACTIVE</v>
          </cell>
          <cell r="B1302" t="str">
            <v>37-1414</v>
          </cell>
          <cell r="C1302">
            <v>28864345</v>
          </cell>
          <cell r="D1302" t="str">
            <v>37-1414</v>
          </cell>
          <cell r="E1302" t="str">
            <v>SDR 26</v>
          </cell>
          <cell r="F1302" t="str">
            <v>12X10 WYE GXGXG SDR26</v>
          </cell>
          <cell r="G1302">
            <v>20.34</v>
          </cell>
          <cell r="H1302">
            <v>9.2260612799999997</v>
          </cell>
          <cell r="I1302">
            <v>1</v>
          </cell>
          <cell r="J1302">
            <v>7</v>
          </cell>
          <cell r="K1302">
            <v>1516.7571</v>
          </cell>
          <cell r="L1302">
            <v>194.74350000000001</v>
          </cell>
          <cell r="M1302" t="str">
            <v>SPECFIT</v>
          </cell>
          <cell r="N1302" t="str">
            <v>(80)9201210</v>
          </cell>
          <cell r="O1302" t="str">
            <v>BOX</v>
          </cell>
          <cell r="P1302" t="str">
            <v>D</v>
          </cell>
          <cell r="Q1302">
            <v>1355.2941176470588</v>
          </cell>
          <cell r="R1302">
            <v>1450.164705882353</v>
          </cell>
          <cell r="S1302">
            <v>1417.53</v>
          </cell>
          <cell r="T1302">
            <v>1417.53</v>
          </cell>
          <cell r="U1302">
            <v>1516.7571</v>
          </cell>
          <cell r="V1302">
            <v>1516.7571</v>
          </cell>
          <cell r="W1302">
            <v>1516.7571</v>
          </cell>
          <cell r="X1302"/>
          <cell r="Y1302" t="str">
            <v/>
          </cell>
          <cell r="Z1302">
            <v>1444</v>
          </cell>
          <cell r="AA1302">
            <v>0</v>
          </cell>
          <cell r="AB1302">
            <v>0</v>
          </cell>
          <cell r="AC1302">
            <v>0</v>
          </cell>
          <cell r="AD1302">
            <v>0</v>
          </cell>
          <cell r="AE1302"/>
          <cell r="AF1302" t="e">
            <v>#N/A</v>
          </cell>
        </row>
        <row r="1303">
          <cell r="A1303" t="str">
            <v>ACTIVE</v>
          </cell>
          <cell r="B1303" t="str">
            <v>37-1415</v>
          </cell>
          <cell r="C1303">
            <v>28864353</v>
          </cell>
          <cell r="D1303" t="str">
            <v>37-1415</v>
          </cell>
          <cell r="E1303" t="str">
            <v>SDR 26</v>
          </cell>
          <cell r="F1303" t="str">
            <v>12 WYE GXGXG SDR26</v>
          </cell>
          <cell r="G1303">
            <v>24.524999999999999</v>
          </cell>
          <cell r="H1303">
            <v>11.1243438</v>
          </cell>
          <cell r="I1303">
            <v>1</v>
          </cell>
          <cell r="J1303">
            <v>6</v>
          </cell>
          <cell r="K1303">
            <v>1612.8644999999999</v>
          </cell>
          <cell r="L1303">
            <v>128.78543999999999</v>
          </cell>
          <cell r="M1303" t="str">
            <v>SPECFIT</v>
          </cell>
          <cell r="N1303" t="str">
            <v>(80)92012</v>
          </cell>
          <cell r="O1303" t="str">
            <v>BOX</v>
          </cell>
          <cell r="P1303" t="str">
            <v>D</v>
          </cell>
          <cell r="Q1303">
            <v>1441.1764705882354</v>
          </cell>
          <cell r="R1303">
            <v>1542.0588235294119</v>
          </cell>
          <cell r="S1303">
            <v>1507.35</v>
          </cell>
          <cell r="T1303">
            <v>1507.35</v>
          </cell>
          <cell r="U1303">
            <v>1612.8644999999999</v>
          </cell>
          <cell r="V1303">
            <v>1612.8644999999999</v>
          </cell>
          <cell r="W1303">
            <v>1612.8644999999999</v>
          </cell>
          <cell r="X1303"/>
          <cell r="Y1303" t="str">
            <v/>
          </cell>
          <cell r="Z1303">
            <v>1445</v>
          </cell>
          <cell r="AA1303">
            <v>0</v>
          </cell>
          <cell r="AB1303">
            <v>0</v>
          </cell>
          <cell r="AC1303">
            <v>0</v>
          </cell>
          <cell r="AD1303">
            <v>0</v>
          </cell>
          <cell r="AE1303"/>
          <cell r="AF1303" t="e">
            <v>#N/A</v>
          </cell>
        </row>
        <row r="1304">
          <cell r="A1304" t="str">
            <v>ACTIVE</v>
          </cell>
          <cell r="B1304" t="str">
            <v>37-1416</v>
          </cell>
          <cell r="C1304">
            <v>28864361</v>
          </cell>
          <cell r="D1304" t="str">
            <v>37-1416</v>
          </cell>
          <cell r="E1304" t="str">
            <v>SDR 26</v>
          </cell>
          <cell r="F1304" t="str">
            <v>15X4 WYE GXGXG SDR26</v>
          </cell>
          <cell r="G1304">
            <v>18.675000000000001</v>
          </cell>
          <cell r="H1304">
            <v>8.4708306000000011</v>
          </cell>
          <cell r="I1304">
            <v>1</v>
          </cell>
          <cell r="J1304">
            <v>7</v>
          </cell>
          <cell r="K1304">
            <v>1170.7405000000001</v>
          </cell>
          <cell r="L1304">
            <v>98.510999999999996</v>
          </cell>
          <cell r="M1304" t="str">
            <v>SPECFIT</v>
          </cell>
          <cell r="N1304" t="str">
            <v>(80)920154</v>
          </cell>
          <cell r="O1304" t="str">
            <v>BOX</v>
          </cell>
          <cell r="P1304" t="str">
            <v>D</v>
          </cell>
          <cell r="Q1304">
            <v>1046.1176470588236</v>
          </cell>
          <cell r="R1304">
            <v>1119.3458823529413</v>
          </cell>
          <cell r="S1304">
            <v>1094.1500000000001</v>
          </cell>
          <cell r="T1304">
            <v>1094.1500000000001</v>
          </cell>
          <cell r="U1304">
            <v>1170.7405000000001</v>
          </cell>
          <cell r="V1304">
            <v>1170.7405000000001</v>
          </cell>
          <cell r="W1304">
            <v>1170.7405000000001</v>
          </cell>
          <cell r="X1304"/>
          <cell r="Y1304" t="str">
            <v/>
          </cell>
          <cell r="Z1304">
            <v>1446</v>
          </cell>
          <cell r="AA1304">
            <v>0</v>
          </cell>
          <cell r="AB1304">
            <v>0</v>
          </cell>
          <cell r="AC1304">
            <v>0</v>
          </cell>
          <cell r="AD1304">
            <v>0</v>
          </cell>
          <cell r="AE1304"/>
          <cell r="AF1304" t="e">
            <v>#N/A</v>
          </cell>
        </row>
        <row r="1305">
          <cell r="A1305" t="str">
            <v>ACTIVE</v>
          </cell>
          <cell r="B1305" t="str">
            <v>37-1417</v>
          </cell>
          <cell r="C1305">
            <v>28864370</v>
          </cell>
          <cell r="D1305" t="str">
            <v>37-1417</v>
          </cell>
          <cell r="E1305" t="str">
            <v>SDR 26</v>
          </cell>
          <cell r="F1305" t="str">
            <v>15X6 WYE GXGXG SDR26</v>
          </cell>
          <cell r="G1305">
            <v>21.285</v>
          </cell>
          <cell r="H1305">
            <v>9.6547057200000008</v>
          </cell>
          <cell r="I1305">
            <v>1</v>
          </cell>
          <cell r="J1305">
            <v>6</v>
          </cell>
          <cell r="K1305">
            <v>1402.5025000000001</v>
          </cell>
          <cell r="L1305">
            <v>156.5865</v>
          </cell>
          <cell r="M1305" t="str">
            <v>SPECFIT</v>
          </cell>
          <cell r="N1305" t="str">
            <v>(80)920156</v>
          </cell>
          <cell r="O1305" t="str">
            <v>BOX</v>
          </cell>
          <cell r="P1305" t="str">
            <v>D</v>
          </cell>
          <cell r="Q1305">
            <v>1253.2117647058824</v>
          </cell>
          <cell r="R1305">
            <v>1340.9365882352943</v>
          </cell>
          <cell r="S1305">
            <v>1310.75</v>
          </cell>
          <cell r="T1305">
            <v>1310.75</v>
          </cell>
          <cell r="U1305">
            <v>1402.5025000000001</v>
          </cell>
          <cell r="V1305">
            <v>1402.5025000000001</v>
          </cell>
          <cell r="W1305">
            <v>1402.5025000000001</v>
          </cell>
          <cell r="X1305"/>
          <cell r="Y1305" t="str">
            <v/>
          </cell>
          <cell r="Z1305">
            <v>1447</v>
          </cell>
          <cell r="AA1305">
            <v>0</v>
          </cell>
          <cell r="AB1305">
            <v>0</v>
          </cell>
          <cell r="AC1305">
            <v>0</v>
          </cell>
          <cell r="AD1305">
            <v>0</v>
          </cell>
          <cell r="AE1305"/>
          <cell r="AF1305" t="e">
            <v>#N/A</v>
          </cell>
        </row>
        <row r="1306">
          <cell r="A1306" t="str">
            <v>ACTIVE</v>
          </cell>
          <cell r="B1306" t="str">
            <v>37-1418</v>
          </cell>
          <cell r="C1306">
            <v>28864388</v>
          </cell>
          <cell r="D1306" t="str">
            <v>37-1418</v>
          </cell>
          <cell r="E1306" t="str">
            <v>SDR 26</v>
          </cell>
          <cell r="F1306" t="str">
            <v>15X8 WYE GXGXG SDR26</v>
          </cell>
          <cell r="G1306">
            <v>24.57</v>
          </cell>
          <cell r="H1306">
            <v>11.144755440000001</v>
          </cell>
          <cell r="I1306">
            <v>1</v>
          </cell>
          <cell r="J1306">
            <v>5</v>
          </cell>
          <cell r="K1306">
            <v>1563.9976000000001</v>
          </cell>
          <cell r="L1306">
            <v>174.61815000000001</v>
          </cell>
          <cell r="M1306" t="str">
            <v>SPECFIT</v>
          </cell>
          <cell r="N1306" t="str">
            <v>(80)920158</v>
          </cell>
          <cell r="O1306" t="str">
            <v>BOX</v>
          </cell>
          <cell r="P1306" t="str">
            <v>D</v>
          </cell>
          <cell r="Q1306">
            <v>1397.5176470588237</v>
          </cell>
          <cell r="R1306">
            <v>1495.3438823529416</v>
          </cell>
          <cell r="S1306">
            <v>1461.68</v>
          </cell>
          <cell r="T1306">
            <v>1461.68</v>
          </cell>
          <cell r="U1306">
            <v>1563.9976000000001</v>
          </cell>
          <cell r="V1306">
            <v>1563.9976000000001</v>
          </cell>
          <cell r="W1306">
            <v>1563.9976000000001</v>
          </cell>
          <cell r="X1306"/>
          <cell r="Y1306" t="str">
            <v/>
          </cell>
          <cell r="Z1306">
            <v>1448</v>
          </cell>
          <cell r="AA1306">
            <v>0</v>
          </cell>
          <cell r="AB1306">
            <v>0</v>
          </cell>
          <cell r="AC1306">
            <v>0</v>
          </cell>
          <cell r="AD1306">
            <v>0</v>
          </cell>
          <cell r="AE1306"/>
          <cell r="AF1306" t="e">
            <v>#N/A</v>
          </cell>
        </row>
        <row r="1307">
          <cell r="A1307" t="str">
            <v>ACTIVE</v>
          </cell>
          <cell r="B1307" t="str">
            <v>37-1419</v>
          </cell>
          <cell r="C1307">
            <v>28864396</v>
          </cell>
          <cell r="D1307" t="str">
            <v>37-1419</v>
          </cell>
          <cell r="E1307" t="str">
            <v>SDR 26</v>
          </cell>
          <cell r="F1307" t="str">
            <v>15X10 WYE GXGXG SDR26</v>
          </cell>
          <cell r="G1307">
            <v>29.43</v>
          </cell>
          <cell r="H1307">
            <v>13.34921256</v>
          </cell>
          <cell r="I1307">
            <v>1</v>
          </cell>
          <cell r="J1307">
            <v>5</v>
          </cell>
          <cell r="K1307">
            <v>1879.7118</v>
          </cell>
          <cell r="L1307">
            <v>199.87129999999999</v>
          </cell>
          <cell r="M1307" t="str">
            <v>SPECFIT</v>
          </cell>
          <cell r="N1307" t="str">
            <v>(80)9201510</v>
          </cell>
          <cell r="O1307" t="str">
            <v>BOX</v>
          </cell>
          <cell r="P1307" t="str">
            <v>D</v>
          </cell>
          <cell r="Q1307">
            <v>1679.6000000000001</v>
          </cell>
          <cell r="R1307">
            <v>1797.1720000000003</v>
          </cell>
          <cell r="S1307">
            <v>1756.74</v>
          </cell>
          <cell r="T1307">
            <v>1756.74</v>
          </cell>
          <cell r="U1307">
            <v>1879.7118</v>
          </cell>
          <cell r="V1307">
            <v>1879.7118</v>
          </cell>
          <cell r="W1307">
            <v>1879.7118</v>
          </cell>
          <cell r="X1307"/>
          <cell r="Y1307" t="str">
            <v/>
          </cell>
          <cell r="Z1307">
            <v>1449</v>
          </cell>
          <cell r="AA1307">
            <v>0</v>
          </cell>
          <cell r="AB1307">
            <v>0</v>
          </cell>
          <cell r="AC1307">
            <v>0</v>
          </cell>
          <cell r="AD1307">
            <v>0</v>
          </cell>
          <cell r="AE1307"/>
          <cell r="AF1307" t="e">
            <v>#N/A</v>
          </cell>
        </row>
        <row r="1308">
          <cell r="A1308" t="str">
            <v>ACTIVE</v>
          </cell>
          <cell r="B1308" t="str">
            <v>37-1420</v>
          </cell>
          <cell r="C1308">
            <v>28864400</v>
          </cell>
          <cell r="D1308" t="str">
            <v>37-1420</v>
          </cell>
          <cell r="E1308" t="str">
            <v>SDR 26</v>
          </cell>
          <cell r="F1308" t="str">
            <v>15X12 WYE GXGXG SDR26</v>
          </cell>
          <cell r="G1308">
            <v>33.75</v>
          </cell>
          <cell r="H1308">
            <v>15.308730000000001</v>
          </cell>
          <cell r="I1308">
            <v>1</v>
          </cell>
          <cell r="J1308">
            <v>4</v>
          </cell>
          <cell r="K1308">
            <v>2094.0007000000001</v>
          </cell>
          <cell r="L1308">
            <v>222.65770000000001</v>
          </cell>
          <cell r="M1308" t="str">
            <v>SPECFIT</v>
          </cell>
          <cell r="N1308" t="str">
            <v>(80)9201512</v>
          </cell>
          <cell r="O1308" t="str">
            <v>BOX</v>
          </cell>
          <cell r="P1308" t="str">
            <v>D</v>
          </cell>
          <cell r="Q1308">
            <v>1871.0823529411766</v>
          </cell>
          <cell r="R1308">
            <v>2002.0581176470591</v>
          </cell>
          <cell r="S1308">
            <v>1957.01</v>
          </cell>
          <cell r="T1308">
            <v>1957.01</v>
          </cell>
          <cell r="U1308">
            <v>2094.0007000000001</v>
          </cell>
          <cell r="V1308">
            <v>2094.0007000000001</v>
          </cell>
          <cell r="W1308">
            <v>2094.0007000000001</v>
          </cell>
          <cell r="X1308"/>
          <cell r="Y1308" t="str">
            <v/>
          </cell>
          <cell r="Z1308">
            <v>1450</v>
          </cell>
          <cell r="AA1308">
            <v>0</v>
          </cell>
          <cell r="AB1308">
            <v>0</v>
          </cell>
          <cell r="AC1308">
            <v>0</v>
          </cell>
          <cell r="AD1308">
            <v>0</v>
          </cell>
          <cell r="AE1308"/>
          <cell r="AF1308" t="e">
            <v>#N/A</v>
          </cell>
        </row>
        <row r="1309">
          <cell r="A1309" t="str">
            <v>ACTIVE</v>
          </cell>
          <cell r="B1309" t="str">
            <v>37-1421</v>
          </cell>
          <cell r="C1309">
            <v>28864418</v>
          </cell>
          <cell r="D1309" t="str">
            <v>37-1421</v>
          </cell>
          <cell r="E1309" t="str">
            <v>SDR 26</v>
          </cell>
          <cell r="F1309" t="str">
            <v>15 WYE GXGXG SDR26</v>
          </cell>
          <cell r="G1309">
            <v>42.75</v>
          </cell>
          <cell r="H1309">
            <v>19.391058000000001</v>
          </cell>
          <cell r="I1309">
            <v>1</v>
          </cell>
          <cell r="J1309">
            <v>3</v>
          </cell>
          <cell r="K1309">
            <v>2643.9593</v>
          </cell>
          <cell r="L1309">
            <v>295.19385</v>
          </cell>
          <cell r="M1309" t="str">
            <v>SPECFIT</v>
          </cell>
          <cell r="N1309" t="str">
            <v>(80)92015</v>
          </cell>
          <cell r="O1309" t="str">
            <v>BOX</v>
          </cell>
          <cell r="P1309" t="str">
            <v>D</v>
          </cell>
          <cell r="Q1309">
            <v>2362.5058823529412</v>
          </cell>
          <cell r="R1309">
            <v>2527.881294117647</v>
          </cell>
          <cell r="S1309">
            <v>2470.9899999999998</v>
          </cell>
          <cell r="T1309">
            <v>2470.9899999999998</v>
          </cell>
          <cell r="U1309">
            <v>2643.9593</v>
          </cell>
          <cell r="V1309">
            <v>2643.9593</v>
          </cell>
          <cell r="W1309">
            <v>2643.9593</v>
          </cell>
          <cell r="X1309"/>
          <cell r="Y1309" t="str">
            <v/>
          </cell>
          <cell r="Z1309">
            <v>1451</v>
          </cell>
          <cell r="AA1309">
            <v>0</v>
          </cell>
          <cell r="AB1309">
            <v>0</v>
          </cell>
          <cell r="AC1309">
            <v>0</v>
          </cell>
          <cell r="AD1309">
            <v>0</v>
          </cell>
          <cell r="AE1309"/>
          <cell r="AF1309" t="e">
            <v>#N/A</v>
          </cell>
        </row>
        <row r="1310">
          <cell r="A1310" t="str">
            <v>ACTIVE</v>
          </cell>
          <cell r="B1310" t="str">
            <v>37-1422</v>
          </cell>
          <cell r="C1310">
            <v>28864426</v>
          </cell>
          <cell r="D1310" t="str">
            <v>37-1422</v>
          </cell>
          <cell r="E1310" t="str">
            <v>SDR 26</v>
          </cell>
          <cell r="F1310" t="str">
            <v>18X4 WYE GXGXG SDR26</v>
          </cell>
          <cell r="G1310">
            <v>35.1</v>
          </cell>
          <cell r="H1310">
            <v>15.921079200000001</v>
          </cell>
          <cell r="I1310">
            <v>1</v>
          </cell>
          <cell r="J1310">
            <v>4</v>
          </cell>
          <cell r="K1310">
            <v>2941.3444000000004</v>
          </cell>
          <cell r="L1310">
            <v>312.75720000000001</v>
          </cell>
          <cell r="M1310" t="str">
            <v>SPECFIT</v>
          </cell>
          <cell r="N1310" t="str">
            <v>(80)920184</v>
          </cell>
          <cell r="O1310" t="str">
            <v>BOX</v>
          </cell>
          <cell r="P1310" t="str">
            <v>D</v>
          </cell>
          <cell r="Q1310">
            <v>2628.2235294117645</v>
          </cell>
          <cell r="R1310">
            <v>2812.1991764705881</v>
          </cell>
          <cell r="S1310">
            <v>2748.92</v>
          </cell>
          <cell r="T1310">
            <v>2748.92</v>
          </cell>
          <cell r="U1310">
            <v>2941.3444000000004</v>
          </cell>
          <cell r="V1310">
            <v>2941.3444000000004</v>
          </cell>
          <cell r="W1310">
            <v>2941.3444000000004</v>
          </cell>
          <cell r="X1310"/>
          <cell r="Y1310" t="str">
            <v/>
          </cell>
          <cell r="Z1310">
            <v>1452</v>
          </cell>
          <cell r="AA1310">
            <v>0</v>
          </cell>
          <cell r="AB1310">
            <v>0</v>
          </cell>
          <cell r="AC1310">
            <v>0</v>
          </cell>
          <cell r="AD1310">
            <v>0</v>
          </cell>
          <cell r="AE1310"/>
          <cell r="AF1310" t="e">
            <v>#N/A</v>
          </cell>
        </row>
        <row r="1311">
          <cell r="A1311" t="str">
            <v>ACTIVE</v>
          </cell>
          <cell r="B1311" t="str">
            <v>37-1423</v>
          </cell>
          <cell r="C1311">
            <v>28864434</v>
          </cell>
          <cell r="D1311" t="str">
            <v>37-1423</v>
          </cell>
          <cell r="E1311" t="str">
            <v>SDR 26</v>
          </cell>
          <cell r="F1311" t="str">
            <v>18X6 WYE GXGXG SDR26</v>
          </cell>
          <cell r="G1311">
            <v>37.799999999999997</v>
          </cell>
          <cell r="H1311">
            <v>17.145777599999999</v>
          </cell>
          <cell r="I1311">
            <v>1</v>
          </cell>
          <cell r="J1311">
            <v>4</v>
          </cell>
          <cell r="K1311">
            <v>2979.4899000000005</v>
          </cell>
          <cell r="L1311">
            <v>410.66455500000001</v>
          </cell>
          <cell r="M1311" t="str">
            <v>SPECFIT</v>
          </cell>
          <cell r="N1311" t="str">
            <v>(80)920186</v>
          </cell>
          <cell r="O1311" t="str">
            <v>BOX</v>
          </cell>
          <cell r="P1311" t="str">
            <v>D</v>
          </cell>
          <cell r="Q1311">
            <v>2662.3058823529414</v>
          </cell>
          <cell r="R1311">
            <v>2848.6672941176475</v>
          </cell>
          <cell r="S1311">
            <v>2784.57</v>
          </cell>
          <cell r="T1311">
            <v>2784.57</v>
          </cell>
          <cell r="U1311">
            <v>2979.4899000000005</v>
          </cell>
          <cell r="V1311">
            <v>2979.4899000000005</v>
          </cell>
          <cell r="W1311">
            <v>2979.4899000000005</v>
          </cell>
          <cell r="X1311"/>
          <cell r="Y1311" t="str">
            <v/>
          </cell>
          <cell r="Z1311">
            <v>1453</v>
          </cell>
          <cell r="AA1311">
            <v>0</v>
          </cell>
          <cell r="AB1311">
            <v>0</v>
          </cell>
          <cell r="AC1311">
            <v>0</v>
          </cell>
          <cell r="AD1311">
            <v>0</v>
          </cell>
          <cell r="AE1311"/>
          <cell r="AF1311" t="e">
            <v>#N/A</v>
          </cell>
        </row>
        <row r="1312">
          <cell r="A1312" t="str">
            <v>ACTIVE</v>
          </cell>
          <cell r="B1312" t="str">
            <v>37-1424</v>
          </cell>
          <cell r="C1312">
            <v>28864442</v>
          </cell>
          <cell r="D1312" t="str">
            <v>37-1424</v>
          </cell>
          <cell r="E1312" t="str">
            <v>SDR 26</v>
          </cell>
          <cell r="F1312" t="str">
            <v>18X8 WYE GXGXG SDR26</v>
          </cell>
          <cell r="G1312">
            <v>43.2</v>
          </cell>
          <cell r="H1312">
            <v>19.595174400000001</v>
          </cell>
          <cell r="I1312">
            <v>1</v>
          </cell>
          <cell r="J1312">
            <v>3</v>
          </cell>
          <cell r="K1312">
            <v>3085.0133000000001</v>
          </cell>
          <cell r="L1312">
            <v>297.65400000000005</v>
          </cell>
          <cell r="M1312" t="str">
            <v>SPECFIT</v>
          </cell>
          <cell r="N1312" t="str">
            <v>(80)920188</v>
          </cell>
          <cell r="O1312" t="str">
            <v>BOX</v>
          </cell>
          <cell r="P1312" t="str">
            <v>D</v>
          </cell>
          <cell r="Q1312">
            <v>2756.5882352941176</v>
          </cell>
          <cell r="R1312">
            <v>2949.5494117647058</v>
          </cell>
          <cell r="S1312">
            <v>2883.19</v>
          </cell>
          <cell r="T1312">
            <v>2883.19</v>
          </cell>
          <cell r="U1312">
            <v>3085.0133000000001</v>
          </cell>
          <cell r="V1312">
            <v>3085.0133000000001</v>
          </cell>
          <cell r="W1312">
            <v>3085.0133000000001</v>
          </cell>
          <cell r="X1312"/>
          <cell r="Y1312" t="str">
            <v/>
          </cell>
          <cell r="Z1312">
            <v>1454</v>
          </cell>
          <cell r="AA1312">
            <v>0</v>
          </cell>
          <cell r="AB1312">
            <v>0</v>
          </cell>
          <cell r="AC1312">
            <v>0</v>
          </cell>
          <cell r="AD1312">
            <v>0</v>
          </cell>
          <cell r="AE1312"/>
          <cell r="AF1312" t="e">
            <v>#N/A</v>
          </cell>
        </row>
        <row r="1313">
          <cell r="A1313" t="str">
            <v>ACTIVE</v>
          </cell>
          <cell r="B1313" t="str">
            <v>37-1425</v>
          </cell>
          <cell r="C1313">
            <v>28864450</v>
          </cell>
          <cell r="D1313" t="str">
            <v>37-1425</v>
          </cell>
          <cell r="E1313" t="str">
            <v>SDR 26</v>
          </cell>
          <cell r="F1313" t="str">
            <v>18X10 WYE GXGXG SDR26</v>
          </cell>
          <cell r="G1313">
            <v>48.6</v>
          </cell>
          <cell r="H1313">
            <v>22.0445712</v>
          </cell>
          <cell r="I1313">
            <v>1</v>
          </cell>
          <cell r="J1313">
            <v>3</v>
          </cell>
          <cell r="K1313">
            <v>3465.9975000000004</v>
          </cell>
          <cell r="L1313">
            <v>368.54480000000001</v>
          </cell>
          <cell r="M1313" t="str">
            <v>SPECFIT</v>
          </cell>
          <cell r="N1313" t="str">
            <v>(80)9201810</v>
          </cell>
          <cell r="O1313" t="str">
            <v>BOX</v>
          </cell>
          <cell r="P1313" t="str">
            <v>D</v>
          </cell>
          <cell r="Q1313">
            <v>3097.0235294117647</v>
          </cell>
          <cell r="R1313">
            <v>3313.8151764705885</v>
          </cell>
          <cell r="S1313">
            <v>3239.25</v>
          </cell>
          <cell r="T1313">
            <v>3239.25</v>
          </cell>
          <cell r="U1313">
            <v>3465.9975000000004</v>
          </cell>
          <cell r="V1313">
            <v>3465.9975000000004</v>
          </cell>
          <cell r="W1313">
            <v>3465.9975000000004</v>
          </cell>
          <cell r="X1313"/>
          <cell r="Y1313" t="str">
            <v/>
          </cell>
          <cell r="Z1313">
            <v>1455</v>
          </cell>
          <cell r="AA1313">
            <v>0</v>
          </cell>
          <cell r="AB1313">
            <v>0</v>
          </cell>
          <cell r="AC1313">
            <v>0</v>
          </cell>
          <cell r="AD1313">
            <v>0</v>
          </cell>
          <cell r="AE1313"/>
          <cell r="AF1313" t="e">
            <v>#N/A</v>
          </cell>
        </row>
        <row r="1314">
          <cell r="A1314" t="str">
            <v>ACTIVE</v>
          </cell>
          <cell r="B1314" t="str">
            <v>37-1426</v>
          </cell>
          <cell r="C1314">
            <v>28864469</v>
          </cell>
          <cell r="D1314" t="str">
            <v>37-1426</v>
          </cell>
          <cell r="E1314" t="str">
            <v>SDR 26</v>
          </cell>
          <cell r="F1314" t="str">
            <v>18X12 WYE GXGXG SDR26</v>
          </cell>
          <cell r="G1314">
            <v>54.45</v>
          </cell>
          <cell r="H1314">
            <v>24.698084400000003</v>
          </cell>
          <cell r="I1314">
            <v>1</v>
          </cell>
          <cell r="J1314">
            <v>2</v>
          </cell>
          <cell r="K1314">
            <v>3724.3811000000001</v>
          </cell>
          <cell r="L1314">
            <v>396.01920000000001</v>
          </cell>
          <cell r="M1314" t="str">
            <v>SPECFIT</v>
          </cell>
          <cell r="N1314" t="str">
            <v>(80)9201812</v>
          </cell>
          <cell r="O1314" t="str">
            <v>BOX</v>
          </cell>
          <cell r="P1314" t="str">
            <v>D</v>
          </cell>
          <cell r="Q1314">
            <v>3327.8941176470589</v>
          </cell>
          <cell r="R1314">
            <v>3560.846705882353</v>
          </cell>
          <cell r="S1314">
            <v>3480.73</v>
          </cell>
          <cell r="T1314">
            <v>3480.73</v>
          </cell>
          <cell r="U1314">
            <v>3724.3811000000001</v>
          </cell>
          <cell r="V1314">
            <v>3724.3811000000001</v>
          </cell>
          <cell r="W1314">
            <v>3724.3811000000001</v>
          </cell>
          <cell r="X1314"/>
          <cell r="Y1314" t="str">
            <v/>
          </cell>
          <cell r="Z1314">
            <v>1456</v>
          </cell>
          <cell r="AA1314">
            <v>0</v>
          </cell>
          <cell r="AB1314">
            <v>0</v>
          </cell>
          <cell r="AC1314">
            <v>0</v>
          </cell>
          <cell r="AD1314">
            <v>0</v>
          </cell>
          <cell r="AE1314"/>
          <cell r="AF1314" t="e">
            <v>#N/A</v>
          </cell>
        </row>
        <row r="1315">
          <cell r="A1315" t="str">
            <v>ACTIVE</v>
          </cell>
          <cell r="B1315" t="str">
            <v>37-1427</v>
          </cell>
          <cell r="C1315">
            <v>28864477</v>
          </cell>
          <cell r="D1315" t="str">
            <v>37-1427</v>
          </cell>
          <cell r="E1315" t="str">
            <v>SDR 26</v>
          </cell>
          <cell r="F1315" t="str">
            <v>18X15 WYE GXGXG SDR26</v>
          </cell>
          <cell r="G1315">
            <v>63.9</v>
          </cell>
          <cell r="H1315">
            <v>28.9845288</v>
          </cell>
          <cell r="I1315">
            <v>1</v>
          </cell>
          <cell r="J1315">
            <v>2</v>
          </cell>
          <cell r="K1315">
            <v>3985.5146000000004</v>
          </cell>
          <cell r="L1315">
            <v>423.78609999999998</v>
          </cell>
          <cell r="M1315" t="str">
            <v>SPECFIT</v>
          </cell>
          <cell r="N1315" t="str">
            <v>(80)9201815</v>
          </cell>
          <cell r="O1315" t="str">
            <v>BOX</v>
          </cell>
          <cell r="P1315" t="str">
            <v>D</v>
          </cell>
          <cell r="Q1315">
            <v>3561.2352941176473</v>
          </cell>
          <cell r="R1315">
            <v>3810.521764705883</v>
          </cell>
          <cell r="S1315">
            <v>3724.78</v>
          </cell>
          <cell r="T1315">
            <v>3724.78</v>
          </cell>
          <cell r="U1315">
            <v>3985.5146000000004</v>
          </cell>
          <cell r="V1315">
            <v>3985.5146000000004</v>
          </cell>
          <cell r="W1315">
            <v>3985.5146000000004</v>
          </cell>
          <cell r="X1315"/>
          <cell r="Y1315" t="str">
            <v/>
          </cell>
          <cell r="Z1315">
            <v>1457</v>
          </cell>
          <cell r="AA1315">
            <v>0</v>
          </cell>
          <cell r="AB1315">
            <v>0</v>
          </cell>
          <cell r="AC1315">
            <v>0</v>
          </cell>
          <cell r="AD1315">
            <v>0</v>
          </cell>
          <cell r="AE1315"/>
          <cell r="AF1315" t="e">
            <v>#N/A</v>
          </cell>
        </row>
        <row r="1316">
          <cell r="A1316" t="str">
            <v>ACTIVE</v>
          </cell>
          <cell r="B1316" t="str">
            <v>37-1428</v>
          </cell>
          <cell r="C1316">
            <v>28864485</v>
          </cell>
          <cell r="D1316" t="str">
            <v>37-1428</v>
          </cell>
          <cell r="E1316" t="str">
            <v>SDR 26</v>
          </cell>
          <cell r="F1316" t="str">
            <v>18 WYE GXGXG SDR26</v>
          </cell>
          <cell r="G1316">
            <v>85.05</v>
          </cell>
          <cell r="H1316">
            <v>38.577999599999998</v>
          </cell>
          <cell r="I1316">
            <v>1</v>
          </cell>
          <cell r="J1316">
            <v>2</v>
          </cell>
          <cell r="K1316">
            <v>5177.2699000000002</v>
          </cell>
          <cell r="L1316">
            <v>436.62150000000003</v>
          </cell>
          <cell r="M1316" t="str">
            <v>SPECFIT</v>
          </cell>
          <cell r="N1316" t="str">
            <v>(80)92018</v>
          </cell>
          <cell r="O1316" t="str">
            <v>BOX</v>
          </cell>
          <cell r="P1316" t="str">
            <v>D</v>
          </cell>
          <cell r="Q1316">
            <v>4626.1058823529411</v>
          </cell>
          <cell r="R1316">
            <v>4949.9332941176472</v>
          </cell>
          <cell r="S1316">
            <v>4838.57</v>
          </cell>
          <cell r="T1316">
            <v>4838.57</v>
          </cell>
          <cell r="U1316">
            <v>5177.2699000000002</v>
          </cell>
          <cell r="V1316">
            <v>5177.2699000000002</v>
          </cell>
          <cell r="W1316">
            <v>5177.2699000000002</v>
          </cell>
          <cell r="X1316"/>
          <cell r="Y1316" t="str">
            <v/>
          </cell>
          <cell r="Z1316">
            <v>1458</v>
          </cell>
          <cell r="AA1316">
            <v>0</v>
          </cell>
          <cell r="AB1316">
            <v>0</v>
          </cell>
          <cell r="AC1316">
            <v>0</v>
          </cell>
          <cell r="AD1316">
            <v>0</v>
          </cell>
          <cell r="AE1316"/>
          <cell r="AF1316" t="e">
            <v>#N/A</v>
          </cell>
        </row>
        <row r="1317">
          <cell r="A1317" t="str">
            <v>ACTIVE</v>
          </cell>
          <cell r="B1317" t="str">
            <v>37-1429</v>
          </cell>
          <cell r="C1317">
            <v>28864493</v>
          </cell>
          <cell r="D1317" t="str">
            <v>37-1429</v>
          </cell>
          <cell r="E1317" t="str">
            <v>SDR 26</v>
          </cell>
          <cell r="F1317" t="str">
            <v>21X4 WYE GXGXG SDR26</v>
          </cell>
          <cell r="G1317">
            <v>59.085000000000001</v>
          </cell>
          <cell r="H1317">
            <v>26.800483320000001</v>
          </cell>
          <cell r="I1317">
            <v>1</v>
          </cell>
          <cell r="J1317">
            <v>2</v>
          </cell>
          <cell r="K1317">
            <v>5108.8006000000005</v>
          </cell>
          <cell r="L1317">
            <v>492.91200000000003</v>
          </cell>
          <cell r="M1317" t="str">
            <v>SPECFIT</v>
          </cell>
          <cell r="N1317" t="str">
            <v>(80)920214</v>
          </cell>
          <cell r="O1317" t="str">
            <v>BOX</v>
          </cell>
          <cell r="P1317" t="str">
            <v>D</v>
          </cell>
          <cell r="Q1317">
            <v>4564.9294117647059</v>
          </cell>
          <cell r="R1317">
            <v>4884.4744705882358</v>
          </cell>
          <cell r="S1317">
            <v>4774.58</v>
          </cell>
          <cell r="T1317">
            <v>4774.58</v>
          </cell>
          <cell r="U1317">
            <v>5108.8006000000005</v>
          </cell>
          <cell r="V1317">
            <v>5108.8006000000005</v>
          </cell>
          <cell r="W1317">
            <v>5108.8006000000005</v>
          </cell>
          <cell r="X1317"/>
          <cell r="Y1317" t="str">
            <v/>
          </cell>
          <cell r="Z1317">
            <v>1459</v>
          </cell>
          <cell r="AA1317">
            <v>0</v>
          </cell>
          <cell r="AB1317">
            <v>0</v>
          </cell>
          <cell r="AC1317">
            <v>0</v>
          </cell>
          <cell r="AD1317">
            <v>0</v>
          </cell>
          <cell r="AE1317"/>
          <cell r="AF1317" t="e">
            <v>#N/A</v>
          </cell>
        </row>
        <row r="1318">
          <cell r="A1318" t="str">
            <v>ACTIVE</v>
          </cell>
          <cell r="B1318" t="str">
            <v>37-1430</v>
          </cell>
          <cell r="C1318">
            <v>28864507</v>
          </cell>
          <cell r="D1318" t="str">
            <v>37-1430</v>
          </cell>
          <cell r="E1318" t="str">
            <v>SDR 26</v>
          </cell>
          <cell r="F1318" t="str">
            <v>21X6 WYE GXGXG SDR26</v>
          </cell>
          <cell r="G1318">
            <v>66.105000000000004</v>
          </cell>
          <cell r="H1318">
            <v>29.984699160000002</v>
          </cell>
          <cell r="I1318">
            <v>1</v>
          </cell>
          <cell r="J1318">
            <v>2</v>
          </cell>
          <cell r="K1318">
            <v>5941.0787</v>
          </cell>
          <cell r="L1318">
            <v>611.40345000000002</v>
          </cell>
          <cell r="M1318" t="str">
            <v>SPECFIT</v>
          </cell>
          <cell r="N1318" t="str">
            <v>(80)920216</v>
          </cell>
          <cell r="O1318" t="str">
            <v>BOX</v>
          </cell>
          <cell r="P1318" t="str">
            <v>D</v>
          </cell>
          <cell r="Q1318">
            <v>4893.1882352941175</v>
          </cell>
          <cell r="R1318">
            <v>5235.7114117647061</v>
          </cell>
          <cell r="S1318">
            <v>5552.41</v>
          </cell>
          <cell r="T1318">
            <v>5552.41</v>
          </cell>
          <cell r="U1318">
            <v>5941.0787</v>
          </cell>
          <cell r="V1318">
            <v>5941.0787</v>
          </cell>
          <cell r="W1318">
            <v>5941.0787</v>
          </cell>
          <cell r="X1318"/>
          <cell r="Y1318" t="str">
            <v/>
          </cell>
          <cell r="Z1318">
            <v>1460</v>
          </cell>
          <cell r="AA1318">
            <v>0</v>
          </cell>
          <cell r="AB1318">
            <v>0</v>
          </cell>
          <cell r="AC1318">
            <v>0</v>
          </cell>
          <cell r="AD1318">
            <v>0</v>
          </cell>
          <cell r="AE1318"/>
          <cell r="AF1318" t="e">
            <v>#N/A</v>
          </cell>
        </row>
        <row r="1319">
          <cell r="A1319" t="str">
            <v>ACTIVE</v>
          </cell>
          <cell r="B1319" t="str">
            <v>37-1431</v>
          </cell>
          <cell r="C1319">
            <v>28864515</v>
          </cell>
          <cell r="D1319" t="str">
            <v>37-1431</v>
          </cell>
          <cell r="E1319" t="str">
            <v>SDR 26</v>
          </cell>
          <cell r="F1319" t="str">
            <v>21X8 WYE GXGXG SDR26</v>
          </cell>
          <cell r="G1319">
            <v>73.125</v>
          </cell>
          <cell r="H1319">
            <v>33.168914999999998</v>
          </cell>
          <cell r="I1319">
            <v>1</v>
          </cell>
          <cell r="J1319">
            <v>2</v>
          </cell>
          <cell r="K1319">
            <v>6175.8260000000009</v>
          </cell>
          <cell r="L1319">
            <v>656.68629999999996</v>
          </cell>
          <cell r="M1319" t="str">
            <v>SPECFIT</v>
          </cell>
          <cell r="N1319" t="str">
            <v>(80)920218</v>
          </cell>
          <cell r="O1319" t="str">
            <v>BOX</v>
          </cell>
          <cell r="P1319" t="str">
            <v>D</v>
          </cell>
          <cell r="Q1319">
            <v>5518.376470588235</v>
          </cell>
          <cell r="R1319">
            <v>5904.662823529412</v>
          </cell>
          <cell r="S1319">
            <v>5771.8</v>
          </cell>
          <cell r="T1319">
            <v>5771.8</v>
          </cell>
          <cell r="U1319">
            <v>6175.8260000000009</v>
          </cell>
          <cell r="V1319">
            <v>6175.8260000000009</v>
          </cell>
          <cell r="W1319">
            <v>6175.8260000000009</v>
          </cell>
          <cell r="X1319"/>
          <cell r="Y1319" t="str">
            <v/>
          </cell>
          <cell r="Z1319">
            <v>1461</v>
          </cell>
          <cell r="AA1319">
            <v>0</v>
          </cell>
          <cell r="AB1319">
            <v>0</v>
          </cell>
          <cell r="AC1319">
            <v>0</v>
          </cell>
          <cell r="AD1319">
            <v>0</v>
          </cell>
          <cell r="AE1319"/>
          <cell r="AF1319" t="e">
            <v>#N/A</v>
          </cell>
        </row>
        <row r="1320">
          <cell r="A1320" t="str">
            <v>ACTIVE</v>
          </cell>
          <cell r="B1320" t="str">
            <v>37-1432</v>
          </cell>
          <cell r="C1320">
            <v>28864523</v>
          </cell>
          <cell r="D1320" t="str">
            <v>37-1432</v>
          </cell>
          <cell r="E1320" t="str">
            <v>SDR 26</v>
          </cell>
          <cell r="F1320" t="str">
            <v>21X10 WYE GXGXG SDR26</v>
          </cell>
          <cell r="G1320">
            <v>78.974999999999994</v>
          </cell>
          <cell r="H1320">
            <v>35.822428199999997</v>
          </cell>
          <cell r="I1320">
            <v>1</v>
          </cell>
          <cell r="J1320">
            <v>2</v>
          </cell>
          <cell r="K1320">
            <v>6961.2809000000007</v>
          </cell>
          <cell r="L1320">
            <v>740.2038</v>
          </cell>
          <cell r="M1320" t="str">
            <v>SPECFIT</v>
          </cell>
          <cell r="N1320" t="str">
            <v>(80)9202110</v>
          </cell>
          <cell r="O1320" t="str">
            <v>BOX</v>
          </cell>
          <cell r="P1320" t="str">
            <v>D</v>
          </cell>
          <cell r="Q1320">
            <v>6220.2</v>
          </cell>
          <cell r="R1320">
            <v>6655.6140000000005</v>
          </cell>
          <cell r="S1320">
            <v>6505.87</v>
          </cell>
          <cell r="T1320">
            <v>6505.87</v>
          </cell>
          <cell r="U1320">
            <v>6961.2809000000007</v>
          </cell>
          <cell r="V1320">
            <v>6961.2809000000007</v>
          </cell>
          <cell r="W1320">
            <v>6961.2809000000007</v>
          </cell>
          <cell r="X1320"/>
          <cell r="Y1320" t="str">
            <v/>
          </cell>
          <cell r="Z1320">
            <v>1462</v>
          </cell>
          <cell r="AA1320">
            <v>0</v>
          </cell>
          <cell r="AB1320">
            <v>0</v>
          </cell>
          <cell r="AC1320">
            <v>0</v>
          </cell>
          <cell r="AD1320">
            <v>0</v>
          </cell>
          <cell r="AE1320"/>
          <cell r="AF1320" t="e">
            <v>#N/A</v>
          </cell>
        </row>
        <row r="1321">
          <cell r="A1321" t="str">
            <v>ACTIVE</v>
          </cell>
          <cell r="B1321" t="str">
            <v>37-1433</v>
          </cell>
          <cell r="C1321">
            <v>28864531</v>
          </cell>
          <cell r="D1321" t="str">
            <v>37-1433</v>
          </cell>
          <cell r="E1321" t="str">
            <v>SDR 26</v>
          </cell>
          <cell r="F1321" t="str">
            <v>21X12 WYE GXGXG SDR26</v>
          </cell>
          <cell r="G1321">
            <v>87.75</v>
          </cell>
          <cell r="H1321">
            <v>39.802697999999999</v>
          </cell>
          <cell r="I1321">
            <v>1</v>
          </cell>
          <cell r="J1321">
            <v>2</v>
          </cell>
          <cell r="K1321">
            <v>7528.5842000000011</v>
          </cell>
          <cell r="L1321">
            <v>800.52750000000003</v>
          </cell>
          <cell r="M1321" t="str">
            <v>SPECFIT</v>
          </cell>
          <cell r="N1321" t="str">
            <v>(80)9202112</v>
          </cell>
          <cell r="O1321" t="str">
            <v>BOX</v>
          </cell>
          <cell r="P1321" t="str">
            <v>D</v>
          </cell>
          <cell r="Q1321">
            <v>6727.1294117647067</v>
          </cell>
          <cell r="R1321">
            <v>7198.0284705882368</v>
          </cell>
          <cell r="S1321">
            <v>7036.06</v>
          </cell>
          <cell r="T1321">
            <v>7036.06</v>
          </cell>
          <cell r="U1321">
            <v>7528.5842000000011</v>
          </cell>
          <cell r="V1321">
            <v>7528.5842000000011</v>
          </cell>
          <cell r="W1321">
            <v>7528.5842000000011</v>
          </cell>
          <cell r="X1321"/>
          <cell r="Y1321" t="str">
            <v/>
          </cell>
          <cell r="Z1321">
            <v>1463</v>
          </cell>
          <cell r="AA1321">
            <v>0</v>
          </cell>
          <cell r="AB1321">
            <v>0</v>
          </cell>
          <cell r="AC1321">
            <v>0</v>
          </cell>
          <cell r="AD1321">
            <v>0</v>
          </cell>
          <cell r="AE1321"/>
          <cell r="AF1321" t="e">
            <v>#N/A</v>
          </cell>
        </row>
        <row r="1322">
          <cell r="A1322" t="str">
            <v>ACTIVE</v>
          </cell>
          <cell r="B1322" t="str">
            <v>37-1434</v>
          </cell>
          <cell r="C1322">
            <v>28864540</v>
          </cell>
          <cell r="D1322" t="str">
            <v>37-1434</v>
          </cell>
          <cell r="E1322" t="str">
            <v>SDR 26</v>
          </cell>
          <cell r="F1322" t="str">
            <v>21X15 WYE GXGXG SDR26</v>
          </cell>
          <cell r="G1322">
            <v>101.205</v>
          </cell>
          <cell r="H1322">
            <v>45.905778359999999</v>
          </cell>
          <cell r="I1322">
            <v>1</v>
          </cell>
          <cell r="J1322">
            <v>1</v>
          </cell>
          <cell r="K1322">
            <v>8719.3657999999996</v>
          </cell>
          <cell r="L1322">
            <v>927.14419999999996</v>
          </cell>
          <cell r="M1322" t="str">
            <v>SPECFIT</v>
          </cell>
          <cell r="N1322" t="str">
            <v>(80)9202115</v>
          </cell>
          <cell r="O1322" t="str">
            <v>BOX</v>
          </cell>
          <cell r="P1322" t="str">
            <v>D</v>
          </cell>
          <cell r="Q1322">
            <v>7791.1294117647058</v>
          </cell>
          <cell r="R1322">
            <v>8336.5084705882364</v>
          </cell>
          <cell r="S1322">
            <v>8148.94</v>
          </cell>
          <cell r="T1322">
            <v>8148.94</v>
          </cell>
          <cell r="U1322">
            <v>8719.3657999999996</v>
          </cell>
          <cell r="V1322">
            <v>8719.3657999999996</v>
          </cell>
          <cell r="W1322">
            <v>8719.3657999999996</v>
          </cell>
          <cell r="X1322"/>
          <cell r="Y1322" t="str">
            <v/>
          </cell>
          <cell r="Z1322">
            <v>1464</v>
          </cell>
          <cell r="AA1322">
            <v>0</v>
          </cell>
          <cell r="AB1322">
            <v>0</v>
          </cell>
          <cell r="AC1322">
            <v>0</v>
          </cell>
          <cell r="AD1322">
            <v>0</v>
          </cell>
          <cell r="AE1322"/>
          <cell r="AF1322" t="e">
            <v>#N/A</v>
          </cell>
        </row>
        <row r="1323">
          <cell r="A1323" t="str">
            <v>ACTIVE</v>
          </cell>
          <cell r="B1323" t="str">
            <v>37-1435</v>
          </cell>
          <cell r="C1323">
            <v>28864558</v>
          </cell>
          <cell r="D1323" t="str">
            <v>37-1435</v>
          </cell>
          <cell r="E1323" t="str">
            <v>SDR 26</v>
          </cell>
          <cell r="F1323" t="str">
            <v>21X18 WYE GXGXG SDR26</v>
          </cell>
          <cell r="G1323">
            <v>124.02</v>
          </cell>
          <cell r="H1323">
            <v>56.254479839999995</v>
          </cell>
          <cell r="I1323">
            <v>1</v>
          </cell>
          <cell r="J1323">
            <v>1</v>
          </cell>
          <cell r="K1323">
            <v>10268.0517</v>
          </cell>
          <cell r="L1323">
            <v>1091.8184000000001</v>
          </cell>
          <cell r="M1323" t="str">
            <v>SPECFIT</v>
          </cell>
          <cell r="N1323" t="str">
            <v>(80)9202118</v>
          </cell>
          <cell r="O1323" t="str">
            <v>BOX</v>
          </cell>
          <cell r="P1323" t="str">
            <v>D</v>
          </cell>
          <cell r="Q1323">
            <v>9174.9529411764706</v>
          </cell>
          <cell r="R1323">
            <v>9817.1996470588238</v>
          </cell>
          <cell r="S1323">
            <v>9596.31</v>
          </cell>
          <cell r="T1323">
            <v>9596.31</v>
          </cell>
          <cell r="U1323">
            <v>10268.0517</v>
          </cell>
          <cell r="V1323">
            <v>10268.0517</v>
          </cell>
          <cell r="W1323">
            <v>10268.0517</v>
          </cell>
          <cell r="X1323"/>
          <cell r="Y1323" t="str">
            <v/>
          </cell>
          <cell r="Z1323">
            <v>1465</v>
          </cell>
          <cell r="AA1323">
            <v>0</v>
          </cell>
          <cell r="AB1323">
            <v>0</v>
          </cell>
          <cell r="AC1323">
            <v>0</v>
          </cell>
          <cell r="AD1323">
            <v>0</v>
          </cell>
          <cell r="AE1323"/>
          <cell r="AF1323" t="e">
            <v>#N/A</v>
          </cell>
        </row>
        <row r="1324">
          <cell r="A1324" t="str">
            <v>ACTIVE</v>
          </cell>
          <cell r="B1324" t="str">
            <v>37-1436</v>
          </cell>
          <cell r="C1324">
            <v>28864566</v>
          </cell>
          <cell r="D1324" t="str">
            <v>37-1436</v>
          </cell>
          <cell r="E1324" t="str">
            <v>SDR 26</v>
          </cell>
          <cell r="F1324" t="str">
            <v>21 WYE GXGXG SDR26</v>
          </cell>
          <cell r="G1324">
            <v>145.66499999999999</v>
          </cell>
          <cell r="H1324">
            <v>66.072478679999989</v>
          </cell>
          <cell r="I1324">
            <v>1</v>
          </cell>
          <cell r="J1324">
            <v>1</v>
          </cell>
          <cell r="K1324">
            <v>13435.904400000001</v>
          </cell>
          <cell r="L1324">
            <v>1428.6618000000001</v>
          </cell>
          <cell r="M1324" t="str">
            <v>SPECFIT</v>
          </cell>
          <cell r="N1324" t="str">
            <v>(80)92021</v>
          </cell>
          <cell r="O1324" t="str">
            <v>BOX</v>
          </cell>
          <cell r="P1324" t="str">
            <v>D</v>
          </cell>
          <cell r="Q1324">
            <v>12005.564705882352</v>
          </cell>
          <cell r="R1324">
            <v>12845.954235294117</v>
          </cell>
          <cell r="S1324">
            <v>12556.92</v>
          </cell>
          <cell r="T1324">
            <v>12556.92</v>
          </cell>
          <cell r="U1324">
            <v>13435.904400000001</v>
          </cell>
          <cell r="V1324">
            <v>13435.904400000001</v>
          </cell>
          <cell r="W1324">
            <v>13435.904400000001</v>
          </cell>
          <cell r="X1324"/>
          <cell r="Y1324" t="str">
            <v/>
          </cell>
          <cell r="Z1324">
            <v>1466</v>
          </cell>
          <cell r="AA1324">
            <v>0</v>
          </cell>
          <cell r="AB1324">
            <v>0</v>
          </cell>
          <cell r="AC1324">
            <v>0</v>
          </cell>
          <cell r="AD1324">
            <v>0</v>
          </cell>
          <cell r="AE1324"/>
          <cell r="AF1324" t="e">
            <v>#N/A</v>
          </cell>
        </row>
        <row r="1325">
          <cell r="A1325" t="str">
            <v>ACTIVE</v>
          </cell>
          <cell r="B1325" t="str">
            <v>37-1437</v>
          </cell>
          <cell r="C1325">
            <v>28864574</v>
          </cell>
          <cell r="D1325" t="str">
            <v>37-1437</v>
          </cell>
          <cell r="E1325" t="str">
            <v>SDR 26</v>
          </cell>
          <cell r="F1325" t="str">
            <v>24X4 WYE GXGXG SDR26</v>
          </cell>
          <cell r="G1325">
            <v>80.73</v>
          </cell>
          <cell r="H1325">
            <v>36.618482159999999</v>
          </cell>
          <cell r="I1325">
            <v>1</v>
          </cell>
          <cell r="J1325">
            <v>2</v>
          </cell>
          <cell r="K1325">
            <v>7983.9762000000001</v>
          </cell>
          <cell r="L1325">
            <v>1030.7745</v>
          </cell>
          <cell r="M1325" t="str">
            <v>SPECFIT</v>
          </cell>
          <cell r="N1325" t="str">
            <v>(80)920244</v>
          </cell>
          <cell r="O1325" t="str">
            <v>BOX</v>
          </cell>
          <cell r="P1325" t="str">
            <v>D</v>
          </cell>
          <cell r="Q1325">
            <v>6885.3411764705879</v>
          </cell>
          <cell r="R1325">
            <v>7367.3150588235294</v>
          </cell>
          <cell r="S1325">
            <v>7461.66</v>
          </cell>
          <cell r="T1325">
            <v>7461.66</v>
          </cell>
          <cell r="U1325">
            <v>7983.9762000000001</v>
          </cell>
          <cell r="V1325">
            <v>7983.9762000000001</v>
          </cell>
          <cell r="W1325">
            <v>7983.9762000000001</v>
          </cell>
          <cell r="X1325"/>
          <cell r="Y1325" t="str">
            <v/>
          </cell>
          <cell r="Z1325">
            <v>1467</v>
          </cell>
          <cell r="AA1325">
            <v>0</v>
          </cell>
          <cell r="AB1325">
            <v>0</v>
          </cell>
          <cell r="AC1325">
            <v>0</v>
          </cell>
          <cell r="AD1325">
            <v>0</v>
          </cell>
          <cell r="AE1325"/>
          <cell r="AF1325" t="e">
            <v>#N/A</v>
          </cell>
        </row>
        <row r="1326">
          <cell r="A1326" t="str">
            <v>ACTIVE</v>
          </cell>
          <cell r="B1326" t="str">
            <v>37-1438</v>
          </cell>
          <cell r="C1326">
            <v>28864582</v>
          </cell>
          <cell r="D1326" t="str">
            <v>37-1438</v>
          </cell>
          <cell r="E1326" t="str">
            <v>SDR 26</v>
          </cell>
          <cell r="F1326" t="str">
            <v>24X6 WYE GXGXG SDR26</v>
          </cell>
          <cell r="G1326">
            <v>89.504999999999995</v>
          </cell>
          <cell r="H1326">
            <v>40.598751959999994</v>
          </cell>
          <cell r="I1326">
            <v>1</v>
          </cell>
          <cell r="J1326">
            <v>2</v>
          </cell>
          <cell r="K1326">
            <v>9665.2993000000006</v>
          </cell>
          <cell r="L1326">
            <v>1179.8440500000002</v>
          </cell>
          <cell r="M1326" t="str">
            <v>SPECFIT</v>
          </cell>
          <cell r="N1326" t="str">
            <v>(80)920246</v>
          </cell>
          <cell r="O1326" t="str">
            <v>BOX</v>
          </cell>
          <cell r="P1326" t="str">
            <v>D</v>
          </cell>
          <cell r="Q1326">
            <v>7881.0470588235303</v>
          </cell>
          <cell r="R1326">
            <v>8432.7203529411781</v>
          </cell>
          <cell r="S1326">
            <v>9032.99</v>
          </cell>
          <cell r="T1326">
            <v>9032.99</v>
          </cell>
          <cell r="U1326">
            <v>9665.2993000000006</v>
          </cell>
          <cell r="V1326">
            <v>9665.2993000000006</v>
          </cell>
          <cell r="W1326">
            <v>9665.2993000000006</v>
          </cell>
          <cell r="X1326"/>
          <cell r="Y1326" t="str">
            <v/>
          </cell>
          <cell r="Z1326">
            <v>1468</v>
          </cell>
          <cell r="AA1326">
            <v>0</v>
          </cell>
          <cell r="AB1326">
            <v>0</v>
          </cell>
          <cell r="AC1326">
            <v>0</v>
          </cell>
          <cell r="AD1326">
            <v>0</v>
          </cell>
          <cell r="AE1326"/>
          <cell r="AF1326" t="e">
            <v>#N/A</v>
          </cell>
        </row>
        <row r="1327">
          <cell r="A1327" t="str">
            <v>ACTIVE</v>
          </cell>
          <cell r="B1327" t="str">
            <v>37-1439</v>
          </cell>
          <cell r="C1327">
            <v>28864590</v>
          </cell>
          <cell r="D1327" t="str">
            <v>37-1439</v>
          </cell>
          <cell r="E1327" t="str">
            <v>SDR 26</v>
          </cell>
          <cell r="F1327" t="str">
            <v>24X8 WYE GXGXG SDR26</v>
          </cell>
          <cell r="G1327">
            <v>97.694999999999993</v>
          </cell>
          <cell r="H1327">
            <v>44.313670439999996</v>
          </cell>
          <cell r="I1327">
            <v>1</v>
          </cell>
          <cell r="J1327">
            <v>1</v>
          </cell>
          <cell r="K1327">
            <v>9818.2986000000001</v>
          </cell>
          <cell r="L1327">
            <v>1177.9278000000002</v>
          </cell>
          <cell r="M1327" t="str">
            <v>SPECFIT</v>
          </cell>
          <cell r="N1327" t="str">
            <v>(80)920248</v>
          </cell>
          <cell r="O1327" t="str">
            <v>BOX</v>
          </cell>
          <cell r="P1327" t="str">
            <v>D</v>
          </cell>
          <cell r="Q1327">
            <v>8499.4941176470584</v>
          </cell>
          <cell r="R1327">
            <v>9094.4587058823527</v>
          </cell>
          <cell r="S1327">
            <v>9175.98</v>
          </cell>
          <cell r="T1327">
            <v>9175.98</v>
          </cell>
          <cell r="U1327">
            <v>9818.2986000000001</v>
          </cell>
          <cell r="V1327">
            <v>9818.2986000000001</v>
          </cell>
          <cell r="W1327">
            <v>9818.2986000000001</v>
          </cell>
          <cell r="X1327"/>
          <cell r="Y1327" t="str">
            <v/>
          </cell>
          <cell r="Z1327">
            <v>1469</v>
          </cell>
          <cell r="AA1327">
            <v>0</v>
          </cell>
          <cell r="AB1327">
            <v>0</v>
          </cell>
          <cell r="AC1327">
            <v>0</v>
          </cell>
          <cell r="AD1327">
            <v>0</v>
          </cell>
          <cell r="AE1327"/>
          <cell r="AF1327" t="e">
            <v>#N/A</v>
          </cell>
        </row>
        <row r="1328">
          <cell r="A1328" t="str">
            <v>ACTIVE</v>
          </cell>
          <cell r="B1328" t="str">
            <v>37-1440</v>
          </cell>
          <cell r="C1328">
            <v>28864604</v>
          </cell>
          <cell r="D1328" t="str">
            <v>37-1440</v>
          </cell>
          <cell r="E1328" t="str">
            <v>SDR 26</v>
          </cell>
          <cell r="F1328" t="str">
            <v>24X10 WYE GXGXG SDR26</v>
          </cell>
          <cell r="G1328">
            <v>105.88500000000001</v>
          </cell>
          <cell r="H1328">
            <v>48.028588920000004</v>
          </cell>
          <cell r="I1328">
            <v>1</v>
          </cell>
          <cell r="J1328">
            <v>1</v>
          </cell>
          <cell r="K1328">
            <v>10252.1301</v>
          </cell>
          <cell r="L1328">
            <v>1286.2017000000001</v>
          </cell>
          <cell r="M1328" t="str">
            <v>SPECFIT</v>
          </cell>
          <cell r="N1328" t="str">
            <v>(80)9202410</v>
          </cell>
          <cell r="O1328" t="str">
            <v>BOX</v>
          </cell>
          <cell r="P1328" t="str">
            <v>D</v>
          </cell>
          <cell r="Q1328">
            <v>8591.4941176470602</v>
          </cell>
          <cell r="R1328">
            <v>9192.898705882355</v>
          </cell>
          <cell r="S1328">
            <v>9581.43</v>
          </cell>
          <cell r="T1328">
            <v>9581.43</v>
          </cell>
          <cell r="U1328">
            <v>10252.1301</v>
          </cell>
          <cell r="V1328">
            <v>10252.1301</v>
          </cell>
          <cell r="W1328">
            <v>10252.1301</v>
          </cell>
          <cell r="X1328"/>
          <cell r="Y1328" t="str">
            <v/>
          </cell>
          <cell r="Z1328">
            <v>1470</v>
          </cell>
          <cell r="AA1328">
            <v>0</v>
          </cell>
          <cell r="AB1328">
            <v>0</v>
          </cell>
          <cell r="AC1328">
            <v>0</v>
          </cell>
          <cell r="AD1328">
            <v>0</v>
          </cell>
          <cell r="AE1328"/>
          <cell r="AF1328" t="e">
            <v>#N/A</v>
          </cell>
        </row>
        <row r="1329">
          <cell r="A1329" t="str">
            <v>ACTIVE</v>
          </cell>
          <cell r="B1329" t="str">
            <v>37-1441</v>
          </cell>
          <cell r="C1329">
            <v>28864612</v>
          </cell>
          <cell r="D1329" t="str">
            <v>37-1441</v>
          </cell>
          <cell r="E1329" t="str">
            <v>SDR 26</v>
          </cell>
          <cell r="F1329" t="str">
            <v>24X12 WYE GXGXG SDR26</v>
          </cell>
          <cell r="G1329">
            <v>113.49</v>
          </cell>
          <cell r="H1329">
            <v>51.478156079999998</v>
          </cell>
          <cell r="I1329">
            <v>1</v>
          </cell>
          <cell r="J1329">
            <v>1</v>
          </cell>
          <cell r="K1329">
            <v>10439.412199999999</v>
          </cell>
          <cell r="L1329">
            <v>1043.9109000000001</v>
          </cell>
          <cell r="M1329" t="str">
            <v>SPECFIT</v>
          </cell>
          <cell r="N1329" t="str">
            <v>(80)9202412</v>
          </cell>
          <cell r="O1329" t="str">
            <v>BOX</v>
          </cell>
          <cell r="P1329" t="str">
            <v>D</v>
          </cell>
          <cell r="Q1329">
            <v>8772.3647058823535</v>
          </cell>
          <cell r="R1329">
            <v>9386.4302352941195</v>
          </cell>
          <cell r="S1329">
            <v>9756.4599999999991</v>
          </cell>
          <cell r="T1329">
            <v>9756.4599999999991</v>
          </cell>
          <cell r="U1329">
            <v>10439.412199999999</v>
          </cell>
          <cell r="V1329">
            <v>10439.412199999999</v>
          </cell>
          <cell r="W1329">
            <v>10439.412199999999</v>
          </cell>
          <cell r="X1329"/>
          <cell r="Y1329" t="str">
            <v/>
          </cell>
          <cell r="Z1329">
            <v>1471</v>
          </cell>
          <cell r="AA1329">
            <v>0</v>
          </cell>
          <cell r="AB1329">
            <v>0</v>
          </cell>
          <cell r="AC1329">
            <v>0</v>
          </cell>
          <cell r="AD1329">
            <v>0</v>
          </cell>
          <cell r="AE1329"/>
          <cell r="AF1329" t="e">
            <v>#N/A</v>
          </cell>
        </row>
        <row r="1330">
          <cell r="A1330" t="str">
            <v>ACTIVE</v>
          </cell>
          <cell r="B1330" t="str">
            <v>37-1442</v>
          </cell>
          <cell r="C1330">
            <v>28864620</v>
          </cell>
          <cell r="D1330" t="str">
            <v>37-1442</v>
          </cell>
          <cell r="E1330" t="str">
            <v>SDR 26</v>
          </cell>
          <cell r="F1330" t="str">
            <v>24X15 WYE GXGXG SDR26</v>
          </cell>
          <cell r="G1330">
            <v>129.87</v>
          </cell>
          <cell r="H1330">
            <v>58.907993040000001</v>
          </cell>
          <cell r="I1330">
            <v>1</v>
          </cell>
          <cell r="J1330">
            <v>1</v>
          </cell>
          <cell r="K1330">
            <v>10848.612300000001</v>
          </cell>
          <cell r="L1330">
            <v>1051.5853</v>
          </cell>
          <cell r="M1330" t="str">
            <v>SPECFIT</v>
          </cell>
          <cell r="N1330" t="str">
            <v>(80)9202415</v>
          </cell>
          <cell r="O1330" t="str">
            <v>BOX</v>
          </cell>
          <cell r="P1330" t="str">
            <v>D</v>
          </cell>
          <cell r="Q1330">
            <v>8836.8588235294119</v>
          </cell>
          <cell r="R1330">
            <v>9455.4389411764714</v>
          </cell>
          <cell r="S1330">
            <v>10138.89</v>
          </cell>
          <cell r="T1330">
            <v>10138.89</v>
          </cell>
          <cell r="U1330">
            <v>10848.612300000001</v>
          </cell>
          <cell r="V1330">
            <v>10848.612300000001</v>
          </cell>
          <cell r="W1330">
            <v>10848.612300000001</v>
          </cell>
          <cell r="X1330"/>
          <cell r="Y1330" t="str">
            <v/>
          </cell>
          <cell r="Z1330">
            <v>1472</v>
          </cell>
          <cell r="AA1330">
            <v>0</v>
          </cell>
          <cell r="AB1330">
            <v>0</v>
          </cell>
          <cell r="AC1330">
            <v>0</v>
          </cell>
          <cell r="AD1330">
            <v>0</v>
          </cell>
          <cell r="AE1330"/>
          <cell r="AF1330" t="e">
            <v>#N/A</v>
          </cell>
        </row>
        <row r="1331">
          <cell r="A1331" t="str">
            <v>ACTIVE</v>
          </cell>
          <cell r="B1331" t="str">
            <v>37-1443</v>
          </cell>
          <cell r="C1331">
            <v>28864639</v>
          </cell>
          <cell r="D1331" t="str">
            <v>37-1443</v>
          </cell>
          <cell r="E1331" t="str">
            <v>SDR 26</v>
          </cell>
          <cell r="F1331" t="str">
            <v>24X18 WYE GXGXG SDR26</v>
          </cell>
          <cell r="G1331">
            <v>155.61000000000001</v>
          </cell>
          <cell r="H1331">
            <v>70.583451120000007</v>
          </cell>
          <cell r="I1331">
            <v>1</v>
          </cell>
          <cell r="J1331">
            <v>1</v>
          </cell>
          <cell r="K1331">
            <v>15012.7955</v>
          </cell>
          <cell r="L1331">
            <v>1477.0378000000001</v>
          </cell>
          <cell r="M1331" t="str">
            <v>SPECFIT</v>
          </cell>
          <cell r="N1331" t="str">
            <v>(80)9202418</v>
          </cell>
          <cell r="O1331" t="str">
            <v>BOX</v>
          </cell>
          <cell r="P1331" t="str">
            <v>D</v>
          </cell>
          <cell r="Q1331">
            <v>12412.094117647061</v>
          </cell>
          <cell r="R1331">
            <v>13280.940705882356</v>
          </cell>
          <cell r="S1331">
            <v>14030.65</v>
          </cell>
          <cell r="T1331">
            <v>14030.65</v>
          </cell>
          <cell r="U1331">
            <v>15012.7955</v>
          </cell>
          <cell r="V1331">
            <v>15012.7955</v>
          </cell>
          <cell r="W1331">
            <v>15012.7955</v>
          </cell>
          <cell r="X1331"/>
          <cell r="Y1331" t="str">
            <v/>
          </cell>
          <cell r="Z1331">
            <v>1473</v>
          </cell>
          <cell r="AA1331">
            <v>0</v>
          </cell>
          <cell r="AB1331">
            <v>0</v>
          </cell>
          <cell r="AC1331">
            <v>0</v>
          </cell>
          <cell r="AD1331">
            <v>0</v>
          </cell>
          <cell r="AE1331"/>
          <cell r="AF1331" t="e">
            <v>#N/A</v>
          </cell>
        </row>
        <row r="1332">
          <cell r="A1332" t="str">
            <v>ACTIVE</v>
          </cell>
          <cell r="B1332" t="str">
            <v>37-1444</v>
          </cell>
          <cell r="C1332">
            <v>28864647</v>
          </cell>
          <cell r="D1332" t="str">
            <v>37-1444</v>
          </cell>
          <cell r="E1332" t="str">
            <v>SDR 26</v>
          </cell>
          <cell r="F1332" t="str">
            <v>24X21 WYE GXGXG SDR26</v>
          </cell>
          <cell r="G1332">
            <v>179.595</v>
          </cell>
          <cell r="H1332">
            <v>81.462855239999996</v>
          </cell>
          <cell r="I1332">
            <v>1</v>
          </cell>
          <cell r="J1332">
            <v>1</v>
          </cell>
          <cell r="K1332">
            <v>16241.669100000001</v>
          </cell>
          <cell r="L1332">
            <v>1619.77</v>
          </cell>
          <cell r="M1332" t="str">
            <v>SPECFIT</v>
          </cell>
          <cell r="N1332" t="str">
            <v>(80)9202421</v>
          </cell>
          <cell r="O1332" t="str">
            <v>BOX</v>
          </cell>
          <cell r="P1332" t="str">
            <v>D</v>
          </cell>
          <cell r="Q1332">
            <v>13611.517647058825</v>
          </cell>
          <cell r="R1332">
            <v>14564.323882352943</v>
          </cell>
          <cell r="S1332">
            <v>15179.13</v>
          </cell>
          <cell r="T1332">
            <v>15179.13</v>
          </cell>
          <cell r="U1332">
            <v>16241.669100000001</v>
          </cell>
          <cell r="V1332">
            <v>16241.669100000001</v>
          </cell>
          <cell r="W1332">
            <v>16241.669100000001</v>
          </cell>
          <cell r="X1332"/>
          <cell r="Y1332" t="str">
            <v/>
          </cell>
          <cell r="Z1332">
            <v>1474</v>
          </cell>
          <cell r="AA1332">
            <v>0</v>
          </cell>
          <cell r="AB1332">
            <v>0</v>
          </cell>
          <cell r="AC1332">
            <v>0</v>
          </cell>
          <cell r="AD1332">
            <v>0</v>
          </cell>
          <cell r="AE1332"/>
          <cell r="AF1332" t="e">
            <v>#N/A</v>
          </cell>
        </row>
        <row r="1333">
          <cell r="A1333" t="str">
            <v>ACTIVE</v>
          </cell>
          <cell r="B1333" t="str">
            <v>37-1445</v>
          </cell>
          <cell r="C1333">
            <v>28864655</v>
          </cell>
          <cell r="D1333" t="str">
            <v>37-1445</v>
          </cell>
          <cell r="E1333" t="str">
            <v>SDR 26</v>
          </cell>
          <cell r="F1333" t="str">
            <v>24 WYE GXGXG SDR26</v>
          </cell>
          <cell r="G1333">
            <v>207.09</v>
          </cell>
          <cell r="H1333">
            <v>93.934367280000004</v>
          </cell>
          <cell r="I1333">
            <v>1</v>
          </cell>
          <cell r="J1333">
            <v>1</v>
          </cell>
          <cell r="K1333">
            <v>19956.880300000001</v>
          </cell>
          <cell r="L1333">
            <v>1780.9503999999999</v>
          </cell>
          <cell r="M1333" t="str">
            <v>SPECFIT</v>
          </cell>
          <cell r="N1333" t="str">
            <v>(80)92024</v>
          </cell>
          <cell r="O1333" t="str">
            <v>BOX</v>
          </cell>
          <cell r="P1333" t="str">
            <v>D</v>
          </cell>
          <cell r="Q1333">
            <v>14965.976470588235</v>
          </cell>
          <cell r="R1333">
            <v>16013.594823529413</v>
          </cell>
          <cell r="S1333">
            <v>18651.29</v>
          </cell>
          <cell r="T1333">
            <v>18651.29</v>
          </cell>
          <cell r="U1333">
            <v>19956.880300000001</v>
          </cell>
          <cell r="V1333">
            <v>19956.880300000001</v>
          </cell>
          <cell r="W1333">
            <v>19956.880300000001</v>
          </cell>
          <cell r="X1333"/>
          <cell r="Y1333" t="str">
            <v/>
          </cell>
          <cell r="Z1333">
            <v>1475</v>
          </cell>
          <cell r="AA1333">
            <v>0</v>
          </cell>
          <cell r="AB1333">
            <v>0</v>
          </cell>
          <cell r="AC1333">
            <v>0</v>
          </cell>
          <cell r="AD1333">
            <v>0</v>
          </cell>
          <cell r="AE1333"/>
          <cell r="AF1333" t="e">
            <v>#N/A</v>
          </cell>
        </row>
        <row r="1334">
          <cell r="A1334" t="str">
            <v>ACTIVE</v>
          </cell>
          <cell r="B1334" t="str">
            <v>37-1446</v>
          </cell>
          <cell r="C1334">
            <v>28864663</v>
          </cell>
          <cell r="D1334" t="str">
            <v>37-1446</v>
          </cell>
          <cell r="E1334" t="str">
            <v>SDR 26</v>
          </cell>
          <cell r="F1334" t="str">
            <v>27X4 WYE GXGXG SDR26</v>
          </cell>
          <cell r="G1334">
            <v>109.395</v>
          </cell>
          <cell r="H1334">
            <v>49.620696840000001</v>
          </cell>
          <cell r="I1334">
            <v>1</v>
          </cell>
          <cell r="J1334">
            <v>1</v>
          </cell>
          <cell r="K1334">
            <v>9412.3575941176477</v>
          </cell>
          <cell r="L1334">
            <v>978.31219999999996</v>
          </cell>
          <cell r="M1334" t="str">
            <v>SPECFIT</v>
          </cell>
          <cell r="N1334" t="str">
            <v>(80)920274</v>
          </cell>
          <cell r="O1334" t="str">
            <v>BOX</v>
          </cell>
          <cell r="P1334" t="str">
            <v>D</v>
          </cell>
          <cell r="Q1334">
            <v>8221.1176470588234</v>
          </cell>
          <cell r="R1334">
            <v>8796.5958823529418</v>
          </cell>
          <cell r="S1334">
            <v>8796.5958823529418</v>
          </cell>
          <cell r="T1334">
            <v>8796.5958823529418</v>
          </cell>
          <cell r="U1334">
            <v>9412.3575941176477</v>
          </cell>
          <cell r="V1334">
            <v>9412.3575941176477</v>
          </cell>
          <cell r="W1334">
            <v>9412.3575941176477</v>
          </cell>
          <cell r="X1334"/>
          <cell r="Y1334" t="str">
            <v/>
          </cell>
          <cell r="Z1334">
            <v>1476</v>
          </cell>
          <cell r="AA1334">
            <v>0</v>
          </cell>
          <cell r="AB1334">
            <v>0</v>
          </cell>
          <cell r="AC1334">
            <v>0</v>
          </cell>
          <cell r="AD1334">
            <v>0</v>
          </cell>
          <cell r="AE1334"/>
          <cell r="AF1334" t="e">
            <v>#N/A</v>
          </cell>
        </row>
        <row r="1335">
          <cell r="A1335" t="str">
            <v>ACTIVE</v>
          </cell>
          <cell r="B1335" t="str">
            <v>37-1447</v>
          </cell>
          <cell r="C1335">
            <v>28864671</v>
          </cell>
          <cell r="D1335" t="str">
            <v>37-1447</v>
          </cell>
          <cell r="E1335" t="str">
            <v>SDR 26</v>
          </cell>
          <cell r="F1335" t="str">
            <v>27X6 WYE GXGXG SDR26</v>
          </cell>
          <cell r="G1335">
            <v>119.925</v>
          </cell>
          <cell r="H1335">
            <v>54.397020599999998</v>
          </cell>
          <cell r="I1335">
            <v>1</v>
          </cell>
          <cell r="J1335">
            <v>1</v>
          </cell>
          <cell r="K1335">
            <v>9846.7326541176462</v>
          </cell>
          <cell r="L1335">
            <v>1023.4611</v>
          </cell>
          <cell r="M1335" t="str">
            <v>SPECFIT</v>
          </cell>
          <cell r="N1335" t="str">
            <v>(80)920276</v>
          </cell>
          <cell r="O1335" t="str">
            <v>BOX</v>
          </cell>
          <cell r="P1335" t="str">
            <v>D</v>
          </cell>
          <cell r="Q1335">
            <v>8600.5176470588231</v>
          </cell>
          <cell r="R1335">
            <v>9202.5538823529405</v>
          </cell>
          <cell r="S1335">
            <v>9202.5538823529405</v>
          </cell>
          <cell r="T1335">
            <v>9202.5538823529405</v>
          </cell>
          <cell r="U1335">
            <v>9846.7326541176462</v>
          </cell>
          <cell r="V1335">
            <v>9846.7326541176462</v>
          </cell>
          <cell r="W1335">
            <v>9846.7326541176462</v>
          </cell>
          <cell r="X1335"/>
          <cell r="Y1335" t="str">
            <v/>
          </cell>
          <cell r="Z1335">
            <v>1477</v>
          </cell>
          <cell r="AA1335">
            <v>0</v>
          </cell>
          <cell r="AB1335">
            <v>0</v>
          </cell>
          <cell r="AC1335">
            <v>0</v>
          </cell>
          <cell r="AD1335">
            <v>0</v>
          </cell>
          <cell r="AE1335"/>
          <cell r="AF1335" t="e">
            <v>#N/A</v>
          </cell>
        </row>
        <row r="1336">
          <cell r="A1336" t="str">
            <v>ACTIVE</v>
          </cell>
          <cell r="B1336" t="str">
            <v>37-1448</v>
          </cell>
          <cell r="C1336">
            <v>28864680</v>
          </cell>
          <cell r="D1336" t="str">
            <v>37-1448</v>
          </cell>
          <cell r="E1336" t="str">
            <v>SDR 26</v>
          </cell>
          <cell r="F1336" t="str">
            <v>27X8 WYE GXGXG SDR26</v>
          </cell>
          <cell r="G1336">
            <v>125.19</v>
          </cell>
          <cell r="H1336">
            <v>56.785182479999996</v>
          </cell>
          <cell r="I1336">
            <v>1</v>
          </cell>
          <cell r="J1336">
            <v>1</v>
          </cell>
          <cell r="K1336">
            <v>11585.485549411766</v>
          </cell>
          <cell r="L1336">
            <v>1204.1859999999999</v>
          </cell>
          <cell r="M1336" t="str">
            <v>SPECFIT</v>
          </cell>
          <cell r="N1336" t="str">
            <v>(80)920278</v>
          </cell>
          <cell r="O1336" t="str">
            <v>BOX</v>
          </cell>
          <cell r="P1336" t="str">
            <v>D</v>
          </cell>
          <cell r="Q1336">
            <v>10119.211764705882</v>
          </cell>
          <cell r="R1336">
            <v>10827.556588235295</v>
          </cell>
          <cell r="S1336">
            <v>10827.556588235295</v>
          </cell>
          <cell r="T1336">
            <v>10827.556588235295</v>
          </cell>
          <cell r="U1336">
            <v>11585.485549411766</v>
          </cell>
          <cell r="V1336">
            <v>11585.485549411766</v>
          </cell>
          <cell r="W1336">
            <v>11585.485549411766</v>
          </cell>
          <cell r="X1336"/>
          <cell r="Y1336" t="str">
            <v/>
          </cell>
          <cell r="Z1336">
            <v>1478</v>
          </cell>
          <cell r="AA1336">
            <v>0</v>
          </cell>
          <cell r="AB1336">
            <v>0</v>
          </cell>
          <cell r="AC1336">
            <v>0</v>
          </cell>
          <cell r="AD1336">
            <v>0</v>
          </cell>
          <cell r="AE1336"/>
          <cell r="AF1336" t="e">
            <v>#N/A</v>
          </cell>
        </row>
        <row r="1337">
          <cell r="A1337" t="str">
            <v>ACTIVE</v>
          </cell>
          <cell r="B1337" t="str">
            <v>37-1449</v>
          </cell>
          <cell r="C1337">
            <v>28864698</v>
          </cell>
          <cell r="D1337" t="str">
            <v>37-1449</v>
          </cell>
          <cell r="E1337" t="str">
            <v>SDR 26</v>
          </cell>
          <cell r="F1337" t="str">
            <v>27X10 WYE GXGXG SDR26</v>
          </cell>
          <cell r="G1337">
            <v>139.815</v>
          </cell>
          <cell r="H1337">
            <v>63.418965479999997</v>
          </cell>
          <cell r="I1337">
            <v>1</v>
          </cell>
          <cell r="J1337">
            <v>1</v>
          </cell>
          <cell r="K1337">
            <v>11752.842990588239</v>
          </cell>
          <cell r="L1337">
            <v>1221.5808</v>
          </cell>
          <cell r="M1337" t="str">
            <v>SPECFIT</v>
          </cell>
          <cell r="N1337" t="str">
            <v>(80)9202710</v>
          </cell>
          <cell r="O1337" t="str">
            <v>BOX</v>
          </cell>
          <cell r="P1337" t="str">
            <v>D</v>
          </cell>
          <cell r="Q1337">
            <v>10265.388235294118</v>
          </cell>
          <cell r="R1337">
            <v>10983.965411764708</v>
          </cell>
          <cell r="S1337">
            <v>10983.965411764708</v>
          </cell>
          <cell r="T1337">
            <v>10983.965411764708</v>
          </cell>
          <cell r="U1337">
            <v>11752.842990588239</v>
          </cell>
          <cell r="V1337">
            <v>11752.842990588239</v>
          </cell>
          <cell r="W1337">
            <v>11752.842990588239</v>
          </cell>
          <cell r="X1337"/>
          <cell r="Y1337" t="str">
            <v/>
          </cell>
          <cell r="Z1337">
            <v>1479</v>
          </cell>
          <cell r="AA1337">
            <v>0</v>
          </cell>
          <cell r="AB1337">
            <v>0</v>
          </cell>
          <cell r="AC1337">
            <v>0</v>
          </cell>
          <cell r="AD1337">
            <v>0</v>
          </cell>
          <cell r="AE1337"/>
          <cell r="AF1337" t="e">
            <v>#N/A</v>
          </cell>
        </row>
        <row r="1338">
          <cell r="A1338" t="str">
            <v>ACTIVE</v>
          </cell>
          <cell r="B1338" t="str">
            <v>37-1450</v>
          </cell>
          <cell r="C1338">
            <v>28864701</v>
          </cell>
          <cell r="D1338" t="str">
            <v>37-1450</v>
          </cell>
          <cell r="E1338" t="str">
            <v>SDR 26</v>
          </cell>
          <cell r="F1338" t="str">
            <v>27X12 WYE GXGXG SDR26</v>
          </cell>
          <cell r="G1338">
            <v>150.93</v>
          </cell>
          <cell r="H1338">
            <v>68.460640560000002</v>
          </cell>
          <cell r="I1338">
            <v>1</v>
          </cell>
          <cell r="J1338">
            <v>1</v>
          </cell>
          <cell r="K1338">
            <v>12383.332685882355</v>
          </cell>
          <cell r="L1338">
            <v>1287.1128000000001</v>
          </cell>
          <cell r="M1338" t="str">
            <v>SPECFIT</v>
          </cell>
          <cell r="N1338" t="str">
            <v>(80)9202712</v>
          </cell>
          <cell r="O1338" t="str">
            <v>BOX</v>
          </cell>
          <cell r="P1338" t="str">
            <v>D</v>
          </cell>
          <cell r="Q1338">
            <v>10816.082352941177</v>
          </cell>
          <cell r="R1338">
            <v>11573.20811764706</v>
          </cell>
          <cell r="S1338">
            <v>11573.20811764706</v>
          </cell>
          <cell r="T1338">
            <v>11573.20811764706</v>
          </cell>
          <cell r="U1338">
            <v>12383.332685882355</v>
          </cell>
          <cell r="V1338">
            <v>12383.332685882355</v>
          </cell>
          <cell r="W1338">
            <v>12383.332685882355</v>
          </cell>
          <cell r="X1338"/>
          <cell r="Y1338" t="str">
            <v/>
          </cell>
          <cell r="Z1338">
            <v>1480</v>
          </cell>
          <cell r="AA1338">
            <v>0</v>
          </cell>
          <cell r="AB1338">
            <v>0</v>
          </cell>
          <cell r="AC1338">
            <v>0</v>
          </cell>
          <cell r="AD1338">
            <v>0</v>
          </cell>
          <cell r="AE1338"/>
          <cell r="AF1338" t="e">
            <v>#N/A</v>
          </cell>
        </row>
        <row r="1339">
          <cell r="A1339" t="str">
            <v>ACTIVE</v>
          </cell>
          <cell r="B1339" t="str">
            <v>37-1451</v>
          </cell>
          <cell r="C1339">
            <v>28864710</v>
          </cell>
          <cell r="D1339" t="str">
            <v>37-1451</v>
          </cell>
          <cell r="E1339" t="str">
            <v>SDR 26</v>
          </cell>
          <cell r="F1339" t="str">
            <v>27X15 WYE GXGXG SDR26</v>
          </cell>
          <cell r="G1339">
            <v>167.89500000000001</v>
          </cell>
          <cell r="H1339">
            <v>76.155828839999998</v>
          </cell>
          <cell r="I1339">
            <v>1</v>
          </cell>
          <cell r="J1339">
            <v>1</v>
          </cell>
          <cell r="K1339">
            <v>13499.583247058825</v>
          </cell>
          <cell r="L1339">
            <v>1403.1351999999999</v>
          </cell>
          <cell r="M1339" t="str">
            <v>SPECFIT</v>
          </cell>
          <cell r="N1339" t="str">
            <v>(80)9202715</v>
          </cell>
          <cell r="O1339" t="str">
            <v>BOX</v>
          </cell>
          <cell r="P1339" t="str">
            <v>D</v>
          </cell>
          <cell r="Q1339">
            <v>11791.058823529411</v>
          </cell>
          <cell r="R1339">
            <v>12616.43294117647</v>
          </cell>
          <cell r="S1339">
            <v>12616.43294117647</v>
          </cell>
          <cell r="T1339">
            <v>12616.43294117647</v>
          </cell>
          <cell r="U1339">
            <v>13499.583247058825</v>
          </cell>
          <cell r="V1339">
            <v>13499.583247058825</v>
          </cell>
          <cell r="W1339">
            <v>13499.583247058825</v>
          </cell>
          <cell r="X1339"/>
          <cell r="Y1339" t="str">
            <v/>
          </cell>
          <cell r="Z1339">
            <v>1481</v>
          </cell>
          <cell r="AA1339">
            <v>0</v>
          </cell>
          <cell r="AB1339">
            <v>0</v>
          </cell>
          <cell r="AC1339">
            <v>0</v>
          </cell>
          <cell r="AD1339">
            <v>0</v>
          </cell>
          <cell r="AE1339"/>
          <cell r="AF1339" t="e">
            <v>#N/A</v>
          </cell>
        </row>
        <row r="1340">
          <cell r="A1340" t="str">
            <v>ACTIVE</v>
          </cell>
          <cell r="B1340" t="str">
            <v>37-1452</v>
          </cell>
          <cell r="C1340">
            <v>28864728</v>
          </cell>
          <cell r="D1340" t="str">
            <v>37-1452</v>
          </cell>
          <cell r="E1340" t="str">
            <v>SDR 26</v>
          </cell>
          <cell r="F1340" t="str">
            <v>27X18 WYE GXGXG SDR26</v>
          </cell>
          <cell r="G1340">
            <v>197.14500000000001</v>
          </cell>
          <cell r="H1340">
            <v>89.42339484</v>
          </cell>
          <cell r="I1340">
            <v>1</v>
          </cell>
          <cell r="J1340">
            <v>1</v>
          </cell>
          <cell r="K1340">
            <v>14537.657342352944</v>
          </cell>
          <cell r="L1340">
            <v>1511.0314000000001</v>
          </cell>
          <cell r="M1340" t="str">
            <v>SPECFIT</v>
          </cell>
          <cell r="N1340" t="str">
            <v>(80)9202718</v>
          </cell>
          <cell r="O1340" t="str">
            <v>BOX</v>
          </cell>
          <cell r="P1340" t="str">
            <v>D</v>
          </cell>
          <cell r="Q1340">
            <v>12697.752941176472</v>
          </cell>
          <cell r="R1340">
            <v>13586.595647058826</v>
          </cell>
          <cell r="S1340">
            <v>13586.595647058826</v>
          </cell>
          <cell r="T1340">
            <v>13586.595647058826</v>
          </cell>
          <cell r="U1340">
            <v>14537.657342352944</v>
          </cell>
          <cell r="V1340">
            <v>14537.657342352944</v>
          </cell>
          <cell r="W1340">
            <v>14537.657342352944</v>
          </cell>
          <cell r="X1340"/>
          <cell r="Y1340" t="str">
            <v/>
          </cell>
          <cell r="Z1340">
            <v>1482</v>
          </cell>
          <cell r="AA1340">
            <v>0</v>
          </cell>
          <cell r="AB1340">
            <v>0</v>
          </cell>
          <cell r="AC1340">
            <v>0</v>
          </cell>
          <cell r="AD1340">
            <v>0</v>
          </cell>
          <cell r="AE1340"/>
          <cell r="AF1340" t="e">
            <v>#N/A</v>
          </cell>
        </row>
        <row r="1341">
          <cell r="A1341" t="str">
            <v>ACTIVE</v>
          </cell>
          <cell r="B1341" t="str">
            <v>37-1453</v>
          </cell>
          <cell r="C1341">
            <v>28864736</v>
          </cell>
          <cell r="D1341" t="str">
            <v>37-1453</v>
          </cell>
          <cell r="E1341" t="str">
            <v>SDR 26</v>
          </cell>
          <cell r="F1341" t="str">
            <v>27X21 WYE GXGXG SDR26</v>
          </cell>
          <cell r="G1341">
            <v>222.88499999999999</v>
          </cell>
          <cell r="H1341">
            <v>101.09885292</v>
          </cell>
          <cell r="I1341">
            <v>1</v>
          </cell>
          <cell r="J1341">
            <v>1</v>
          </cell>
          <cell r="K1341">
            <v>16524.01843411765</v>
          </cell>
          <cell r="L1341">
            <v>1717.4920999999999</v>
          </cell>
          <cell r="M1341" t="str">
            <v>SPECFIT</v>
          </cell>
          <cell r="N1341" t="str">
            <v>(80)9202721</v>
          </cell>
          <cell r="O1341" t="str">
            <v>BOX</v>
          </cell>
          <cell r="P1341" t="str">
            <v>D</v>
          </cell>
          <cell r="Q1341">
            <v>14432.717647058824</v>
          </cell>
          <cell r="R1341">
            <v>15443.007882352942</v>
          </cell>
          <cell r="S1341">
            <v>15443.007882352942</v>
          </cell>
          <cell r="T1341">
            <v>15443.007882352942</v>
          </cell>
          <cell r="U1341">
            <v>16524.01843411765</v>
          </cell>
          <cell r="V1341">
            <v>16524.01843411765</v>
          </cell>
          <cell r="W1341">
            <v>16524.01843411765</v>
          </cell>
          <cell r="X1341"/>
          <cell r="Y1341" t="str">
            <v/>
          </cell>
          <cell r="Z1341">
            <v>1483</v>
          </cell>
          <cell r="AA1341">
            <v>0</v>
          </cell>
          <cell r="AB1341">
            <v>0</v>
          </cell>
          <cell r="AC1341">
            <v>0</v>
          </cell>
          <cell r="AD1341">
            <v>0</v>
          </cell>
          <cell r="AE1341"/>
          <cell r="AF1341" t="e">
            <v>#N/A</v>
          </cell>
        </row>
        <row r="1342">
          <cell r="A1342" t="str">
            <v>ACTIVE</v>
          </cell>
          <cell r="B1342" t="str">
            <v>37-1454</v>
          </cell>
          <cell r="C1342">
            <v>28864744</v>
          </cell>
          <cell r="D1342" t="str">
            <v>37-1454</v>
          </cell>
          <cell r="E1342" t="str">
            <v>SDR 26</v>
          </cell>
          <cell r="F1342" t="str">
            <v>27X24 WYE GXGXG SDR26</v>
          </cell>
          <cell r="G1342">
            <v>253.30500000000001</v>
          </cell>
          <cell r="H1342">
            <v>114.89712156</v>
          </cell>
          <cell r="I1342">
            <v>1</v>
          </cell>
          <cell r="J1342">
            <v>1</v>
          </cell>
          <cell r="K1342">
            <v>18493.152148235298</v>
          </cell>
          <cell r="L1342">
            <v>1922.1624999999999</v>
          </cell>
          <cell r="M1342" t="str">
            <v>SPECFIT</v>
          </cell>
          <cell r="N1342" t="str">
            <v>(80)9202724</v>
          </cell>
          <cell r="O1342" t="str">
            <v>BOX</v>
          </cell>
          <cell r="P1342" t="str">
            <v>D</v>
          </cell>
          <cell r="Q1342">
            <v>16152.635294117646</v>
          </cell>
          <cell r="R1342">
            <v>17283.319764705884</v>
          </cell>
          <cell r="S1342">
            <v>17283.319764705884</v>
          </cell>
          <cell r="T1342">
            <v>17283.319764705884</v>
          </cell>
          <cell r="U1342">
            <v>18493.152148235298</v>
          </cell>
          <cell r="V1342">
            <v>18493.152148235298</v>
          </cell>
          <cell r="W1342">
            <v>18493.152148235298</v>
          </cell>
          <cell r="X1342"/>
          <cell r="Y1342" t="str">
            <v/>
          </cell>
          <cell r="Z1342">
            <v>1484</v>
          </cell>
          <cell r="AA1342">
            <v>0</v>
          </cell>
          <cell r="AB1342">
            <v>0</v>
          </cell>
          <cell r="AC1342">
            <v>0</v>
          </cell>
          <cell r="AD1342">
            <v>0</v>
          </cell>
          <cell r="AE1342"/>
          <cell r="AF1342" t="e">
            <v>#N/A</v>
          </cell>
        </row>
        <row r="1343">
          <cell r="A1343" t="str">
            <v>ACTIVE</v>
          </cell>
          <cell r="B1343" t="str">
            <v>37-1455</v>
          </cell>
          <cell r="C1343">
            <v>28864752</v>
          </cell>
          <cell r="D1343" t="str">
            <v>37-1455</v>
          </cell>
          <cell r="E1343" t="str">
            <v>SDR 26</v>
          </cell>
          <cell r="F1343" t="str">
            <v>27 WYE GXGXG SDR26</v>
          </cell>
          <cell r="G1343">
            <v>290.745</v>
          </cell>
          <cell r="H1343">
            <v>131.87960604</v>
          </cell>
          <cell r="I1343">
            <v>1</v>
          </cell>
          <cell r="J1343" t="str">
            <v>-</v>
          </cell>
          <cell r="K1343">
            <v>20058.257387058828</v>
          </cell>
          <cell r="L1343">
            <v>2084.8389999999999</v>
          </cell>
          <cell r="M1343" t="str">
            <v>SPECFIT</v>
          </cell>
          <cell r="N1343" t="str">
            <v>(80)92027</v>
          </cell>
          <cell r="O1343" t="str">
            <v>BOX</v>
          </cell>
          <cell r="P1343" t="str">
            <v>D</v>
          </cell>
          <cell r="Q1343">
            <v>17519.658823529411</v>
          </cell>
          <cell r="R1343">
            <v>18746.034941176473</v>
          </cell>
          <cell r="S1343">
            <v>18746.034941176473</v>
          </cell>
          <cell r="T1343">
            <v>18746.034941176473</v>
          </cell>
          <cell r="U1343">
            <v>20058.257387058828</v>
          </cell>
          <cell r="V1343">
            <v>20058.257387058828</v>
          </cell>
          <cell r="W1343">
            <v>20058.257387058828</v>
          </cell>
          <cell r="X1343"/>
          <cell r="Y1343" t="str">
            <v/>
          </cell>
          <cell r="Z1343">
            <v>1485</v>
          </cell>
          <cell r="AA1343">
            <v>0</v>
          </cell>
          <cell r="AB1343">
            <v>0</v>
          </cell>
          <cell r="AC1343">
            <v>0</v>
          </cell>
          <cell r="AD1343">
            <v>0</v>
          </cell>
          <cell r="AE1343"/>
          <cell r="AF1343" t="e">
            <v>#N/A</v>
          </cell>
        </row>
        <row r="1344">
          <cell r="A1344" t="str">
            <v>ACTIVE</v>
          </cell>
          <cell r="B1344" t="str">
            <v>37-1456</v>
          </cell>
          <cell r="C1344">
            <v>28864760</v>
          </cell>
          <cell r="D1344" t="str">
            <v>37-1456</v>
          </cell>
          <cell r="E1344" t="str">
            <v>SDR 26</v>
          </cell>
          <cell r="F1344" t="str">
            <v>30X4 WYE GXGXG SDR26</v>
          </cell>
          <cell r="G1344">
            <v>173.745</v>
          </cell>
          <cell r="H1344">
            <v>78.809342040000004</v>
          </cell>
          <cell r="I1344">
            <v>1</v>
          </cell>
          <cell r="J1344">
            <v>1</v>
          </cell>
          <cell r="K1344">
            <v>12112.153018823532</v>
          </cell>
          <cell r="L1344">
            <v>1258.9274</v>
          </cell>
          <cell r="M1344" t="str">
            <v>SPECFIT</v>
          </cell>
          <cell r="N1344" t="str">
            <v>(80)920304</v>
          </cell>
          <cell r="O1344" t="str">
            <v>BOX</v>
          </cell>
          <cell r="P1344" t="str">
            <v>D</v>
          </cell>
          <cell r="Q1344">
            <v>10579.223529411765</v>
          </cell>
          <cell r="R1344">
            <v>11319.769176470591</v>
          </cell>
          <cell r="S1344">
            <v>11319.769176470591</v>
          </cell>
          <cell r="T1344">
            <v>11319.769176470591</v>
          </cell>
          <cell r="U1344">
            <v>12112.153018823532</v>
          </cell>
          <cell r="V1344">
            <v>12112.153018823532</v>
          </cell>
          <cell r="W1344">
            <v>12112.153018823532</v>
          </cell>
          <cell r="X1344"/>
          <cell r="Y1344" t="str">
            <v/>
          </cell>
          <cell r="Z1344">
            <v>1486</v>
          </cell>
          <cell r="AA1344">
            <v>0</v>
          </cell>
          <cell r="AB1344">
            <v>0</v>
          </cell>
          <cell r="AC1344">
            <v>0</v>
          </cell>
          <cell r="AD1344">
            <v>0</v>
          </cell>
          <cell r="AE1344"/>
          <cell r="AF1344" t="e">
            <v>#N/A</v>
          </cell>
        </row>
        <row r="1345">
          <cell r="A1345" t="str">
            <v>ACTIVE</v>
          </cell>
          <cell r="B1345" t="str">
            <v>37-1457</v>
          </cell>
          <cell r="C1345">
            <v>28864779</v>
          </cell>
          <cell r="D1345" t="str">
            <v>37-1457</v>
          </cell>
          <cell r="E1345" t="str">
            <v>SDR 26</v>
          </cell>
          <cell r="F1345" t="str">
            <v>30X6 WYE GXGXG SDR26</v>
          </cell>
          <cell r="G1345">
            <v>185.44499999999999</v>
          </cell>
          <cell r="H1345">
            <v>84.116368440000002</v>
          </cell>
          <cell r="I1345">
            <v>1</v>
          </cell>
          <cell r="J1345">
            <v>1</v>
          </cell>
          <cell r="K1345">
            <v>12653.663780000003</v>
          </cell>
          <cell r="L1345">
            <v>1315.2112</v>
          </cell>
          <cell r="M1345" t="str">
            <v>SPECFIT</v>
          </cell>
          <cell r="N1345" t="str">
            <v>(80)920306</v>
          </cell>
          <cell r="O1345" t="str">
            <v>BOX</v>
          </cell>
          <cell r="P1345" t="str">
            <v>D</v>
          </cell>
          <cell r="Q1345">
            <v>11052.2</v>
          </cell>
          <cell r="R1345">
            <v>11825.854000000001</v>
          </cell>
          <cell r="S1345">
            <v>11825.854000000001</v>
          </cell>
          <cell r="T1345">
            <v>11825.854000000001</v>
          </cell>
          <cell r="U1345">
            <v>12653.663780000003</v>
          </cell>
          <cell r="V1345">
            <v>12653.663780000003</v>
          </cell>
          <cell r="W1345">
            <v>12653.663780000003</v>
          </cell>
          <cell r="X1345"/>
          <cell r="Y1345" t="str">
            <v/>
          </cell>
          <cell r="Z1345">
            <v>1487</v>
          </cell>
          <cell r="AA1345">
            <v>0</v>
          </cell>
          <cell r="AB1345">
            <v>0</v>
          </cell>
          <cell r="AC1345">
            <v>0</v>
          </cell>
          <cell r="AD1345">
            <v>0</v>
          </cell>
          <cell r="AE1345"/>
          <cell r="AF1345" t="e">
            <v>#N/A</v>
          </cell>
        </row>
        <row r="1346">
          <cell r="A1346" t="str">
            <v>ACTIVE</v>
          </cell>
          <cell r="B1346" t="str">
            <v>37-1458</v>
          </cell>
          <cell r="C1346">
            <v>28864787</v>
          </cell>
          <cell r="D1346" t="str">
            <v>37-1458</v>
          </cell>
          <cell r="E1346" t="str">
            <v>SDR 26</v>
          </cell>
          <cell r="F1346" t="str">
            <v>30X8 WYE GXGXG SDR26</v>
          </cell>
          <cell r="G1346">
            <v>238.095</v>
          </cell>
          <cell r="H1346">
            <v>107.99798724</v>
          </cell>
          <cell r="I1346">
            <v>1</v>
          </cell>
          <cell r="J1346">
            <v>1</v>
          </cell>
          <cell r="K1346">
            <v>14887.754292941179</v>
          </cell>
          <cell r="L1346">
            <v>1547.4208000000001</v>
          </cell>
          <cell r="M1346" t="str">
            <v>SPECFIT</v>
          </cell>
          <cell r="N1346" t="str">
            <v>(80)920308</v>
          </cell>
          <cell r="O1346" t="str">
            <v>BOX</v>
          </cell>
          <cell r="P1346" t="str">
            <v>D</v>
          </cell>
          <cell r="Q1346">
            <v>13003.54117647059</v>
          </cell>
          <cell r="R1346">
            <v>13913.789058823531</v>
          </cell>
          <cell r="S1346">
            <v>13913.789058823531</v>
          </cell>
          <cell r="T1346">
            <v>13913.789058823531</v>
          </cell>
          <cell r="U1346">
            <v>14887.754292941179</v>
          </cell>
          <cell r="V1346">
            <v>14887.754292941179</v>
          </cell>
          <cell r="W1346">
            <v>14887.754292941179</v>
          </cell>
          <cell r="X1346"/>
          <cell r="Y1346" t="str">
            <v/>
          </cell>
          <cell r="Z1346">
            <v>1488</v>
          </cell>
          <cell r="AA1346">
            <v>0</v>
          </cell>
          <cell r="AB1346">
            <v>0</v>
          </cell>
          <cell r="AC1346">
            <v>0</v>
          </cell>
          <cell r="AD1346">
            <v>0</v>
          </cell>
          <cell r="AE1346"/>
          <cell r="AF1346" t="e">
            <v>#N/A</v>
          </cell>
        </row>
        <row r="1347">
          <cell r="A1347" t="str">
            <v>ACTIVE</v>
          </cell>
          <cell r="B1347" t="str">
            <v>37-1459</v>
          </cell>
          <cell r="C1347">
            <v>28864795</v>
          </cell>
          <cell r="D1347" t="str">
            <v>37-1459</v>
          </cell>
          <cell r="E1347" t="str">
            <v>SDR 26</v>
          </cell>
          <cell r="F1347" t="str">
            <v>30X10 WYE GXGXG SDR26</v>
          </cell>
          <cell r="G1347">
            <v>246.285</v>
          </cell>
          <cell r="H1347">
            <v>111.71290571999999</v>
          </cell>
          <cell r="I1347">
            <v>1</v>
          </cell>
          <cell r="J1347">
            <v>1</v>
          </cell>
          <cell r="K1347">
            <v>15102.96855411765</v>
          </cell>
          <cell r="L1347">
            <v>1569.7906</v>
          </cell>
          <cell r="M1347" t="str">
            <v>SPECFIT</v>
          </cell>
          <cell r="N1347" t="str">
            <v>(80)9203010</v>
          </cell>
          <cell r="O1347" t="str">
            <v>BOX</v>
          </cell>
          <cell r="P1347" t="str">
            <v>D</v>
          </cell>
          <cell r="Q1347">
            <v>13191.517647058825</v>
          </cell>
          <cell r="R1347">
            <v>14114.923882352943</v>
          </cell>
          <cell r="S1347">
            <v>14114.923882352943</v>
          </cell>
          <cell r="T1347">
            <v>14114.923882352943</v>
          </cell>
          <cell r="U1347">
            <v>15102.96855411765</v>
          </cell>
          <cell r="V1347">
            <v>15102.96855411765</v>
          </cell>
          <cell r="W1347">
            <v>15102.96855411765</v>
          </cell>
          <cell r="X1347"/>
          <cell r="Y1347" t="str">
            <v/>
          </cell>
          <cell r="Z1347">
            <v>1489</v>
          </cell>
          <cell r="AA1347">
            <v>0</v>
          </cell>
          <cell r="AB1347">
            <v>0</v>
          </cell>
          <cell r="AC1347">
            <v>0</v>
          </cell>
          <cell r="AD1347">
            <v>0</v>
          </cell>
          <cell r="AE1347"/>
          <cell r="AF1347" t="e">
            <v>#N/A</v>
          </cell>
        </row>
        <row r="1348">
          <cell r="A1348" t="str">
            <v>ACTIVE</v>
          </cell>
          <cell r="B1348" t="str">
            <v>37-1460</v>
          </cell>
          <cell r="C1348">
            <v>28864809</v>
          </cell>
          <cell r="D1348" t="str">
            <v>37-1460</v>
          </cell>
          <cell r="E1348" t="str">
            <v>SDR 26</v>
          </cell>
          <cell r="F1348" t="str">
            <v>30X12 WYE GXGXG SDR26</v>
          </cell>
          <cell r="G1348">
            <v>259.15499999999997</v>
          </cell>
          <cell r="H1348">
            <v>117.55063475999998</v>
          </cell>
          <cell r="I1348">
            <v>1</v>
          </cell>
          <cell r="J1348">
            <v>1</v>
          </cell>
          <cell r="K1348">
            <v>15913.234488235297</v>
          </cell>
          <cell r="L1348">
            <v>1654.0079000000001</v>
          </cell>
          <cell r="M1348" t="str">
            <v>SPECFIT</v>
          </cell>
          <cell r="N1348" t="str">
            <v>(80)9203012</v>
          </cell>
          <cell r="O1348" t="str">
            <v>BOX</v>
          </cell>
          <cell r="P1348" t="str">
            <v>D</v>
          </cell>
          <cell r="Q1348">
            <v>13899.235294117649</v>
          </cell>
          <cell r="R1348">
            <v>14872.181764705885</v>
          </cell>
          <cell r="S1348">
            <v>14872.181764705885</v>
          </cell>
          <cell r="T1348">
            <v>14872.181764705885</v>
          </cell>
          <cell r="U1348">
            <v>15913.234488235297</v>
          </cell>
          <cell r="V1348">
            <v>15913.234488235297</v>
          </cell>
          <cell r="W1348">
            <v>15913.234488235297</v>
          </cell>
          <cell r="X1348"/>
          <cell r="Y1348" t="str">
            <v/>
          </cell>
          <cell r="Z1348">
            <v>1490</v>
          </cell>
          <cell r="AA1348">
            <v>0</v>
          </cell>
          <cell r="AB1348">
            <v>0</v>
          </cell>
          <cell r="AC1348">
            <v>0</v>
          </cell>
          <cell r="AD1348">
            <v>0</v>
          </cell>
          <cell r="AE1348"/>
          <cell r="AF1348" t="e">
            <v>#N/A</v>
          </cell>
        </row>
        <row r="1349">
          <cell r="A1349" t="str">
            <v>ACTIVE</v>
          </cell>
          <cell r="B1349" t="str">
            <v>37-1461</v>
          </cell>
          <cell r="C1349">
            <v>28864817</v>
          </cell>
          <cell r="D1349" t="str">
            <v>37-1461</v>
          </cell>
          <cell r="E1349" t="str">
            <v>SDR 26</v>
          </cell>
          <cell r="F1349" t="str">
            <v>30X15 WYE GXGXG SDR26</v>
          </cell>
          <cell r="G1349">
            <v>265.58999999999997</v>
          </cell>
          <cell r="H1349">
            <v>120.46949927999999</v>
          </cell>
          <cell r="I1349">
            <v>1</v>
          </cell>
          <cell r="J1349">
            <v>1</v>
          </cell>
          <cell r="K1349">
            <v>17347.470922352943</v>
          </cell>
          <cell r="L1349">
            <v>1803.0814</v>
          </cell>
          <cell r="M1349" t="str">
            <v>SPECFIT</v>
          </cell>
          <cell r="N1349" t="str">
            <v>(80)9203015</v>
          </cell>
          <cell r="O1349" t="str">
            <v>BOX</v>
          </cell>
          <cell r="P1349" t="str">
            <v>D</v>
          </cell>
          <cell r="Q1349">
            <v>15151.952941176471</v>
          </cell>
          <cell r="R1349">
            <v>16212.589647058825</v>
          </cell>
          <cell r="S1349">
            <v>16212.589647058825</v>
          </cell>
          <cell r="T1349">
            <v>16212.589647058825</v>
          </cell>
          <cell r="U1349">
            <v>17347.470922352943</v>
          </cell>
          <cell r="V1349">
            <v>17347.470922352943</v>
          </cell>
          <cell r="W1349">
            <v>17347.470922352943</v>
          </cell>
          <cell r="X1349"/>
          <cell r="Y1349" t="str">
            <v/>
          </cell>
          <cell r="Z1349">
            <v>1491</v>
          </cell>
          <cell r="AA1349">
            <v>0</v>
          </cell>
          <cell r="AB1349">
            <v>0</v>
          </cell>
          <cell r="AC1349">
            <v>0</v>
          </cell>
          <cell r="AD1349">
            <v>0</v>
          </cell>
          <cell r="AE1349"/>
          <cell r="AF1349" t="e">
            <v>#N/A</v>
          </cell>
        </row>
        <row r="1350">
          <cell r="A1350" t="str">
            <v>ACTIVE</v>
          </cell>
          <cell r="B1350" t="str">
            <v>37-1462</v>
          </cell>
          <cell r="C1350">
            <v>28864825</v>
          </cell>
          <cell r="D1350" t="str">
            <v>37-1462</v>
          </cell>
          <cell r="E1350" t="str">
            <v>SDR 26</v>
          </cell>
          <cell r="F1350" t="str">
            <v>30X18 WYE GXGXG SDR26</v>
          </cell>
          <cell r="G1350">
            <v>314.73</v>
          </cell>
          <cell r="H1350">
            <v>142.75901016</v>
          </cell>
          <cell r="I1350">
            <v>1</v>
          </cell>
          <cell r="J1350" t="str">
            <v>-</v>
          </cell>
          <cell r="K1350">
            <v>18681.535341176474</v>
          </cell>
          <cell r="L1350">
            <v>1941.7439999999999</v>
          </cell>
          <cell r="M1350" t="str">
            <v>SPECFIT</v>
          </cell>
          <cell r="N1350" t="str">
            <v>(80)9203018</v>
          </cell>
          <cell r="O1350" t="str">
            <v>BOX</v>
          </cell>
          <cell r="P1350" t="str">
            <v>D</v>
          </cell>
          <cell r="Q1350">
            <v>16317.176470588236</v>
          </cell>
          <cell r="R1350">
            <v>17459.378823529412</v>
          </cell>
          <cell r="S1350">
            <v>17459.378823529412</v>
          </cell>
          <cell r="T1350">
            <v>17459.378823529412</v>
          </cell>
          <cell r="U1350">
            <v>18681.535341176474</v>
          </cell>
          <cell r="V1350">
            <v>18681.535341176474</v>
          </cell>
          <cell r="W1350">
            <v>18681.535341176474</v>
          </cell>
          <cell r="X1350"/>
          <cell r="Y1350" t="str">
            <v/>
          </cell>
          <cell r="Z1350">
            <v>1492</v>
          </cell>
          <cell r="AA1350">
            <v>0</v>
          </cell>
          <cell r="AB1350">
            <v>0</v>
          </cell>
          <cell r="AC1350">
            <v>0</v>
          </cell>
          <cell r="AD1350">
            <v>0</v>
          </cell>
          <cell r="AE1350"/>
          <cell r="AF1350" t="e">
            <v>#N/A</v>
          </cell>
        </row>
        <row r="1351">
          <cell r="A1351" t="str">
            <v>ACTIVE</v>
          </cell>
          <cell r="B1351" t="str">
            <v>37-1463</v>
          </cell>
          <cell r="C1351">
            <v>28864833</v>
          </cell>
          <cell r="D1351" t="str">
            <v>37-1463</v>
          </cell>
          <cell r="E1351" t="str">
            <v>SDR 26</v>
          </cell>
          <cell r="F1351" t="str">
            <v>30X21 WYE GXGXG SDR26</v>
          </cell>
          <cell r="G1351">
            <v>342.81</v>
          </cell>
          <cell r="H1351">
            <v>155.49587352</v>
          </cell>
          <cell r="I1351">
            <v>1</v>
          </cell>
          <cell r="J1351" t="str">
            <v>-</v>
          </cell>
          <cell r="K1351">
            <v>21234.137034117652</v>
          </cell>
          <cell r="L1351">
            <v>2207.0583999999999</v>
          </cell>
          <cell r="M1351" t="str">
            <v>SPECFIT</v>
          </cell>
          <cell r="N1351" t="str">
            <v>(80)9203021</v>
          </cell>
          <cell r="O1351" t="str">
            <v>BOX</v>
          </cell>
          <cell r="P1351" t="str">
            <v>D</v>
          </cell>
          <cell r="Q1351">
            <v>18546.717647058824</v>
          </cell>
          <cell r="R1351">
            <v>19844.987882352943</v>
          </cell>
          <cell r="S1351">
            <v>19844.987882352943</v>
          </cell>
          <cell r="T1351">
            <v>19844.987882352943</v>
          </cell>
          <cell r="U1351">
            <v>21234.137034117652</v>
          </cell>
          <cell r="V1351">
            <v>21234.137034117652</v>
          </cell>
          <cell r="W1351">
            <v>21234.137034117652</v>
          </cell>
          <cell r="X1351"/>
          <cell r="Y1351" t="str">
            <v/>
          </cell>
          <cell r="Z1351">
            <v>1493</v>
          </cell>
          <cell r="AA1351">
            <v>0</v>
          </cell>
          <cell r="AB1351">
            <v>0</v>
          </cell>
          <cell r="AC1351">
            <v>0</v>
          </cell>
          <cell r="AD1351">
            <v>0</v>
          </cell>
          <cell r="AE1351"/>
          <cell r="AF1351" t="e">
            <v>#N/A</v>
          </cell>
        </row>
        <row r="1352">
          <cell r="A1352" t="str">
            <v>ACTIVE</v>
          </cell>
          <cell r="B1352" t="str">
            <v>37-1464</v>
          </cell>
          <cell r="C1352">
            <v>28864841</v>
          </cell>
          <cell r="D1352" t="str">
            <v>37-1464</v>
          </cell>
          <cell r="E1352" t="str">
            <v>SDR 26</v>
          </cell>
          <cell r="F1352" t="str">
            <v>30X24 WYE GXGXG SDR26</v>
          </cell>
          <cell r="G1352">
            <v>373.23</v>
          </cell>
          <cell r="H1352">
            <v>169.29414216000001</v>
          </cell>
          <cell r="I1352">
            <v>1</v>
          </cell>
          <cell r="J1352" t="str">
            <v>-</v>
          </cell>
          <cell r="K1352">
            <v>23764.675830588236</v>
          </cell>
          <cell r="L1352">
            <v>2470.0805999999998</v>
          </cell>
          <cell r="M1352" t="str">
            <v>SPECFIT</v>
          </cell>
          <cell r="N1352" t="str">
            <v>(80)9203024</v>
          </cell>
          <cell r="O1352" t="str">
            <v>BOX</v>
          </cell>
          <cell r="P1352" t="str">
            <v>D</v>
          </cell>
          <cell r="Q1352">
            <v>20756.988235294117</v>
          </cell>
          <cell r="R1352">
            <v>22209.977411764707</v>
          </cell>
          <cell r="S1352">
            <v>22209.977411764707</v>
          </cell>
          <cell r="T1352">
            <v>22209.977411764707</v>
          </cell>
          <cell r="U1352">
            <v>23764.675830588236</v>
          </cell>
          <cell r="V1352">
            <v>23764.675830588236</v>
          </cell>
          <cell r="W1352">
            <v>23764.675830588236</v>
          </cell>
          <cell r="X1352"/>
          <cell r="Y1352" t="str">
            <v/>
          </cell>
          <cell r="Z1352">
            <v>1494</v>
          </cell>
          <cell r="AA1352">
            <v>0</v>
          </cell>
          <cell r="AB1352">
            <v>0</v>
          </cell>
          <cell r="AC1352">
            <v>0</v>
          </cell>
          <cell r="AD1352">
            <v>0</v>
          </cell>
          <cell r="AE1352"/>
          <cell r="AF1352" t="e">
            <v>#N/A</v>
          </cell>
        </row>
        <row r="1353">
          <cell r="A1353" t="str">
            <v>ACTIVE</v>
          </cell>
          <cell r="B1353" t="str">
            <v>37-1465</v>
          </cell>
          <cell r="C1353">
            <v>28864850</v>
          </cell>
          <cell r="D1353" t="str">
            <v>37-1465</v>
          </cell>
          <cell r="E1353" t="str">
            <v>SDR 26</v>
          </cell>
          <cell r="F1353" t="str">
            <v>30X27 WYE GXGXG SDR26</v>
          </cell>
          <cell r="G1353">
            <v>397.8</v>
          </cell>
          <cell r="H1353">
            <v>180.43889759999999</v>
          </cell>
          <cell r="I1353">
            <v>1</v>
          </cell>
          <cell r="J1353" t="str">
            <v>-</v>
          </cell>
          <cell r="K1353">
            <v>25776.049620000002</v>
          </cell>
          <cell r="L1353">
            <v>2679.1408999999999</v>
          </cell>
          <cell r="M1353" t="str">
            <v>SPECFIT</v>
          </cell>
          <cell r="N1353" t="str">
            <v>(80)9203027</v>
          </cell>
          <cell r="O1353" t="str">
            <v>BOX</v>
          </cell>
          <cell r="P1353" t="str">
            <v>D</v>
          </cell>
          <cell r="Q1353">
            <v>22513.8</v>
          </cell>
          <cell r="R1353">
            <v>24089.766</v>
          </cell>
          <cell r="S1353">
            <v>24089.766</v>
          </cell>
          <cell r="T1353">
            <v>24089.766</v>
          </cell>
          <cell r="U1353">
            <v>25776.049620000002</v>
          </cell>
          <cell r="V1353">
            <v>25776.049620000002</v>
          </cell>
          <cell r="W1353">
            <v>25776.049620000002</v>
          </cell>
          <cell r="X1353"/>
          <cell r="Y1353" t="str">
            <v/>
          </cell>
          <cell r="Z1353">
            <v>1495</v>
          </cell>
          <cell r="AA1353">
            <v>0</v>
          </cell>
          <cell r="AB1353">
            <v>0</v>
          </cell>
          <cell r="AC1353">
            <v>0</v>
          </cell>
          <cell r="AD1353">
            <v>0</v>
          </cell>
          <cell r="AE1353"/>
          <cell r="AF1353" t="e">
            <v>#N/A</v>
          </cell>
        </row>
        <row r="1354">
          <cell r="A1354" t="str">
            <v>ACTIVE</v>
          </cell>
          <cell r="B1354" t="str">
            <v>37-1466</v>
          </cell>
          <cell r="C1354">
            <v>28864868</v>
          </cell>
          <cell r="D1354" t="str">
            <v>37-1466</v>
          </cell>
          <cell r="E1354" t="str">
            <v>SDR 26</v>
          </cell>
          <cell r="F1354" t="str">
            <v>30 WYE GXGXG SDR26</v>
          </cell>
          <cell r="G1354">
            <v>475.60500000000002</v>
          </cell>
          <cell r="H1354">
            <v>215.73062315999999</v>
          </cell>
          <cell r="I1354">
            <v>1</v>
          </cell>
          <cell r="J1354" t="str">
            <v>-</v>
          </cell>
          <cell r="K1354">
            <v>32219.991310588237</v>
          </cell>
          <cell r="L1354">
            <v>3348.9191000000001</v>
          </cell>
          <cell r="M1354" t="str">
            <v>SPECFIT</v>
          </cell>
          <cell r="N1354" t="str">
            <v>(80)92030</v>
          </cell>
          <cell r="O1354" t="str">
            <v>BOX</v>
          </cell>
          <cell r="P1354" t="str">
            <v>D</v>
          </cell>
          <cell r="Q1354">
            <v>28142.188235294117</v>
          </cell>
          <cell r="R1354">
            <v>30112.141411764707</v>
          </cell>
          <cell r="S1354">
            <v>30112.141411764707</v>
          </cell>
          <cell r="T1354">
            <v>30112.141411764707</v>
          </cell>
          <cell r="U1354">
            <v>32219.991310588237</v>
          </cell>
          <cell r="V1354">
            <v>32219.991310588237</v>
          </cell>
          <cell r="W1354">
            <v>32219.991310588237</v>
          </cell>
          <cell r="X1354"/>
          <cell r="Y1354" t="str">
            <v/>
          </cell>
          <cell r="Z1354">
            <v>1496</v>
          </cell>
          <cell r="AA1354">
            <v>0</v>
          </cell>
          <cell r="AB1354">
            <v>0</v>
          </cell>
          <cell r="AC1354">
            <v>0</v>
          </cell>
          <cell r="AD1354">
            <v>0</v>
          </cell>
          <cell r="AE1354"/>
          <cell r="AF1354" t="e">
            <v>#N/A</v>
          </cell>
        </row>
        <row r="1355">
          <cell r="A1355" t="str">
            <v>ACTIVE</v>
          </cell>
          <cell r="B1355" t="str">
            <v>37-1467</v>
          </cell>
          <cell r="C1355">
            <v>28864876</v>
          </cell>
          <cell r="D1355" t="str">
            <v>37-1467</v>
          </cell>
          <cell r="E1355" t="str">
            <v>SDR 26</v>
          </cell>
          <cell r="F1355" t="str">
            <v>36X4 WYE GXGXG SDR26</v>
          </cell>
          <cell r="G1355">
            <v>292.5</v>
          </cell>
          <cell r="H1355">
            <v>132.67565999999999</v>
          </cell>
          <cell r="I1355">
            <v>1</v>
          </cell>
          <cell r="J1355" t="str">
            <v>-</v>
          </cell>
          <cell r="K1355">
            <v>15140.184538823531</v>
          </cell>
          <cell r="L1355">
            <v>1573.6584</v>
          </cell>
          <cell r="M1355" t="str">
            <v>SPECFIT</v>
          </cell>
          <cell r="N1355" t="str">
            <v>(80)920364</v>
          </cell>
          <cell r="O1355" t="str">
            <v>BOX</v>
          </cell>
          <cell r="P1355" t="str">
            <v>D</v>
          </cell>
          <cell r="Q1355">
            <v>13224.023529411765</v>
          </cell>
          <cell r="R1355">
            <v>14149.705176470588</v>
          </cell>
          <cell r="S1355">
            <v>14149.705176470588</v>
          </cell>
          <cell r="T1355">
            <v>14149.705176470588</v>
          </cell>
          <cell r="U1355">
            <v>15140.184538823531</v>
          </cell>
          <cell r="V1355">
            <v>15140.184538823531</v>
          </cell>
          <cell r="W1355">
            <v>15140.184538823531</v>
          </cell>
          <cell r="X1355"/>
          <cell r="Y1355" t="str">
            <v/>
          </cell>
          <cell r="Z1355">
            <v>1497</v>
          </cell>
          <cell r="AA1355">
            <v>0</v>
          </cell>
          <cell r="AB1355">
            <v>0</v>
          </cell>
          <cell r="AC1355">
            <v>0</v>
          </cell>
          <cell r="AD1355">
            <v>0</v>
          </cell>
          <cell r="AE1355"/>
          <cell r="AF1355" t="e">
            <v>#N/A</v>
          </cell>
        </row>
        <row r="1356">
          <cell r="A1356" t="str">
            <v>ACTIVE</v>
          </cell>
          <cell r="B1356" t="str">
            <v>37-1468</v>
          </cell>
          <cell r="C1356">
            <v>28864884</v>
          </cell>
          <cell r="D1356" t="str">
            <v>37-1468</v>
          </cell>
          <cell r="E1356" t="str">
            <v>SDR 26</v>
          </cell>
          <cell r="F1356" t="str">
            <v>36X6 WYE GXGXG SDR26</v>
          </cell>
          <cell r="G1356">
            <v>307.70999999999998</v>
          </cell>
          <cell r="H1356">
            <v>139.57479432</v>
          </cell>
          <cell r="I1356">
            <v>1</v>
          </cell>
          <cell r="J1356" t="str">
            <v>-</v>
          </cell>
          <cell r="K1356">
            <v>15817.089827058824</v>
          </cell>
          <cell r="L1356">
            <v>1644.0154</v>
          </cell>
          <cell r="M1356" t="str">
            <v>SPECFIT</v>
          </cell>
          <cell r="N1356" t="str">
            <v>(80)920366</v>
          </cell>
          <cell r="O1356" t="str">
            <v>BOX</v>
          </cell>
          <cell r="P1356" t="str">
            <v>D</v>
          </cell>
          <cell r="Q1356">
            <v>13815.258823529412</v>
          </cell>
          <cell r="R1356">
            <v>14782.32694117647</v>
          </cell>
          <cell r="S1356">
            <v>14782.32694117647</v>
          </cell>
          <cell r="T1356">
            <v>14782.32694117647</v>
          </cell>
          <cell r="U1356">
            <v>15817.089827058824</v>
          </cell>
          <cell r="V1356">
            <v>15817.089827058824</v>
          </cell>
          <cell r="W1356">
            <v>15817.089827058824</v>
          </cell>
          <cell r="X1356"/>
          <cell r="Y1356" t="str">
            <v/>
          </cell>
          <cell r="Z1356">
            <v>1498</v>
          </cell>
          <cell r="AA1356">
            <v>0</v>
          </cell>
          <cell r="AB1356">
            <v>0</v>
          </cell>
          <cell r="AC1356">
            <v>0</v>
          </cell>
          <cell r="AD1356">
            <v>0</v>
          </cell>
          <cell r="AE1356"/>
          <cell r="AF1356" t="e">
            <v>#N/A</v>
          </cell>
        </row>
        <row r="1357">
          <cell r="A1357" t="str">
            <v>ACTIVE</v>
          </cell>
          <cell r="B1357" t="str">
            <v>37-1469</v>
          </cell>
          <cell r="C1357">
            <v>28864892</v>
          </cell>
          <cell r="D1357" t="str">
            <v>37-1469</v>
          </cell>
          <cell r="E1357" t="str">
            <v>SDR 26</v>
          </cell>
          <cell r="F1357" t="str">
            <v>36X8 WYE GXGXG SDR26</v>
          </cell>
          <cell r="G1357">
            <v>322.92</v>
          </cell>
          <cell r="H1357">
            <v>146.47392864</v>
          </cell>
          <cell r="I1357">
            <v>1</v>
          </cell>
          <cell r="J1357" t="str">
            <v>-</v>
          </cell>
          <cell r="K1357">
            <v>18609.689498823536</v>
          </cell>
          <cell r="L1357">
            <v>1934.2750000000001</v>
          </cell>
          <cell r="M1357" t="str">
            <v>SPECFIT</v>
          </cell>
          <cell r="N1357" t="str">
            <v>(80)920368</v>
          </cell>
          <cell r="O1357" t="str">
            <v>BOX</v>
          </cell>
          <cell r="P1357" t="str">
            <v>D</v>
          </cell>
          <cell r="Q1357">
            <v>16254.423529411766</v>
          </cell>
          <cell r="R1357">
            <v>17392.233176470592</v>
          </cell>
          <cell r="S1357">
            <v>17392.233176470592</v>
          </cell>
          <cell r="T1357">
            <v>17392.233176470592</v>
          </cell>
          <cell r="U1357">
            <v>18609.689498823536</v>
          </cell>
          <cell r="V1357">
            <v>18609.689498823536</v>
          </cell>
          <cell r="W1357">
            <v>18609.689498823536</v>
          </cell>
          <cell r="X1357"/>
          <cell r="Y1357" t="str">
            <v/>
          </cell>
          <cell r="Z1357">
            <v>1499</v>
          </cell>
          <cell r="AA1357">
            <v>0</v>
          </cell>
          <cell r="AB1357">
            <v>0</v>
          </cell>
          <cell r="AC1357">
            <v>0</v>
          </cell>
          <cell r="AD1357">
            <v>0</v>
          </cell>
          <cell r="AE1357"/>
          <cell r="AF1357" t="e">
            <v>#N/A</v>
          </cell>
        </row>
        <row r="1358">
          <cell r="A1358" t="str">
            <v>ACTIVE</v>
          </cell>
          <cell r="B1358" t="str">
            <v>37-1470</v>
          </cell>
          <cell r="C1358">
            <v>28864906</v>
          </cell>
          <cell r="D1358" t="str">
            <v>37-1470</v>
          </cell>
          <cell r="E1358" t="str">
            <v>SDR 26</v>
          </cell>
          <cell r="F1358" t="str">
            <v>36X10 WYE GXGXG SDR26</v>
          </cell>
          <cell r="G1358">
            <v>339.88499999999999</v>
          </cell>
          <cell r="H1358">
            <v>154.16911691999999</v>
          </cell>
          <cell r="I1358">
            <v>1</v>
          </cell>
          <cell r="J1358" t="str">
            <v>-</v>
          </cell>
          <cell r="K1358">
            <v>18878.714060000006</v>
          </cell>
          <cell r="L1358">
            <v>1962.2382</v>
          </cell>
          <cell r="M1358" t="str">
            <v>SPECFIT</v>
          </cell>
          <cell r="N1358" t="str">
            <v>(80)9203610</v>
          </cell>
          <cell r="O1358" t="str">
            <v>BOX</v>
          </cell>
          <cell r="P1358" t="str">
            <v>D</v>
          </cell>
          <cell r="Q1358">
            <v>16489.400000000001</v>
          </cell>
          <cell r="R1358">
            <v>17643.658000000003</v>
          </cell>
          <cell r="S1358">
            <v>17643.658000000003</v>
          </cell>
          <cell r="T1358">
            <v>17643.658000000003</v>
          </cell>
          <cell r="U1358">
            <v>18878.714060000006</v>
          </cell>
          <cell r="V1358">
            <v>18878.714060000006</v>
          </cell>
          <cell r="W1358">
            <v>18878.714060000006</v>
          </cell>
          <cell r="X1358"/>
          <cell r="Y1358" t="str">
            <v/>
          </cell>
          <cell r="Z1358">
            <v>1500</v>
          </cell>
          <cell r="AA1358">
            <v>0</v>
          </cell>
          <cell r="AB1358">
            <v>0</v>
          </cell>
          <cell r="AC1358">
            <v>0</v>
          </cell>
          <cell r="AD1358">
            <v>0</v>
          </cell>
          <cell r="AE1358"/>
          <cell r="AF1358" t="e">
            <v>#N/A</v>
          </cell>
        </row>
        <row r="1359">
          <cell r="A1359" t="str">
            <v>ACTIVE</v>
          </cell>
          <cell r="B1359" t="str">
            <v>37-1471</v>
          </cell>
          <cell r="C1359">
            <v>28864914</v>
          </cell>
          <cell r="D1359" t="str">
            <v>37-1471</v>
          </cell>
          <cell r="E1359" t="str">
            <v>SDR 26</v>
          </cell>
          <cell r="F1359" t="str">
            <v>36X12 WYE GXGXG SDR26</v>
          </cell>
          <cell r="G1359">
            <v>358.60500000000002</v>
          </cell>
          <cell r="H1359">
            <v>162.66035916000001</v>
          </cell>
          <cell r="I1359">
            <v>1</v>
          </cell>
          <cell r="J1359" t="str">
            <v>-</v>
          </cell>
          <cell r="K1359">
            <v>19891.533008235296</v>
          </cell>
          <cell r="L1359">
            <v>2067.509</v>
          </cell>
          <cell r="M1359" t="str">
            <v>SPECFIT</v>
          </cell>
          <cell r="N1359" t="str">
            <v>(80)9203612</v>
          </cell>
          <cell r="O1359" t="str">
            <v>BOX</v>
          </cell>
          <cell r="P1359" t="str">
            <v>D</v>
          </cell>
          <cell r="Q1359">
            <v>17374.035294117646</v>
          </cell>
          <cell r="R1359">
            <v>18590.217764705882</v>
          </cell>
          <cell r="S1359">
            <v>18590.217764705882</v>
          </cell>
          <cell r="T1359">
            <v>18590.217764705882</v>
          </cell>
          <cell r="U1359">
            <v>19891.533008235296</v>
          </cell>
          <cell r="V1359">
            <v>19891.533008235296</v>
          </cell>
          <cell r="W1359">
            <v>19891.533008235296</v>
          </cell>
          <cell r="X1359"/>
          <cell r="Y1359" t="str">
            <v/>
          </cell>
          <cell r="Z1359">
            <v>1501</v>
          </cell>
          <cell r="AA1359">
            <v>0</v>
          </cell>
          <cell r="AB1359">
            <v>0</v>
          </cell>
          <cell r="AC1359">
            <v>0</v>
          </cell>
          <cell r="AD1359">
            <v>0</v>
          </cell>
          <cell r="AE1359"/>
          <cell r="AF1359" t="e">
            <v>#N/A</v>
          </cell>
        </row>
        <row r="1360">
          <cell r="A1360" t="str">
            <v>ACTIVE</v>
          </cell>
          <cell r="B1360" t="str">
            <v>37-1472</v>
          </cell>
          <cell r="C1360">
            <v>28864922</v>
          </cell>
          <cell r="D1360" t="str">
            <v>37-1472</v>
          </cell>
          <cell r="E1360" t="str">
            <v>SDR 26</v>
          </cell>
          <cell r="F1360" t="str">
            <v>36X15 WYE GXGXG SDR26</v>
          </cell>
          <cell r="G1360">
            <v>384.34500000000003</v>
          </cell>
          <cell r="H1360">
            <v>174.33581724000001</v>
          </cell>
          <cell r="I1360">
            <v>1</v>
          </cell>
          <cell r="J1360" t="str">
            <v>-</v>
          </cell>
          <cell r="K1360">
            <v>21684.352122352942</v>
          </cell>
          <cell r="L1360">
            <v>2253.8532</v>
          </cell>
          <cell r="M1360" t="str">
            <v>SPECFIT</v>
          </cell>
          <cell r="N1360" t="str">
            <v>(80)9203615</v>
          </cell>
          <cell r="O1360" t="str">
            <v>BOX</v>
          </cell>
          <cell r="P1360" t="str">
            <v>D</v>
          </cell>
          <cell r="Q1360">
            <v>18939.952941176471</v>
          </cell>
          <cell r="R1360">
            <v>20265.749647058823</v>
          </cell>
          <cell r="S1360">
            <v>20265.749647058823</v>
          </cell>
          <cell r="T1360">
            <v>20265.749647058823</v>
          </cell>
          <cell r="U1360">
            <v>21684.352122352942</v>
          </cell>
          <cell r="V1360">
            <v>21684.352122352942</v>
          </cell>
          <cell r="W1360">
            <v>21684.352122352942</v>
          </cell>
          <cell r="X1360"/>
          <cell r="Y1360" t="str">
            <v/>
          </cell>
          <cell r="Z1360">
            <v>1502</v>
          </cell>
          <cell r="AA1360">
            <v>0</v>
          </cell>
          <cell r="AB1360">
            <v>0</v>
          </cell>
          <cell r="AC1360">
            <v>0</v>
          </cell>
          <cell r="AD1360">
            <v>0</v>
          </cell>
          <cell r="AE1360"/>
          <cell r="AF1360" t="e">
            <v>#N/A</v>
          </cell>
        </row>
        <row r="1361">
          <cell r="A1361" t="str">
            <v>ACTIVE</v>
          </cell>
          <cell r="B1361" t="str">
            <v>37-1473</v>
          </cell>
          <cell r="C1361">
            <v>28864930</v>
          </cell>
          <cell r="D1361" t="str">
            <v>37-1473</v>
          </cell>
          <cell r="E1361" t="str">
            <v>SDR 26</v>
          </cell>
          <cell r="F1361" t="str">
            <v>36X18 WYE GXGXG SDR26</v>
          </cell>
          <cell r="G1361">
            <v>430.56</v>
          </cell>
          <cell r="H1361">
            <v>195.29857152</v>
          </cell>
          <cell r="I1361">
            <v>1</v>
          </cell>
          <cell r="J1361" t="str">
            <v>-</v>
          </cell>
          <cell r="K1361">
            <v>23351.919176470594</v>
          </cell>
          <cell r="L1361">
            <v>2427.1795000000002</v>
          </cell>
          <cell r="M1361" t="str">
            <v>SPECFIT</v>
          </cell>
          <cell r="N1361" t="str">
            <v>(80)9203618</v>
          </cell>
          <cell r="O1361" t="str">
            <v>BOX</v>
          </cell>
          <cell r="P1361" t="str">
            <v>D</v>
          </cell>
          <cell r="Q1361">
            <v>20396.470588235294</v>
          </cell>
          <cell r="R1361">
            <v>21824.223529411767</v>
          </cell>
          <cell r="S1361">
            <v>21824.223529411767</v>
          </cell>
          <cell r="T1361">
            <v>21824.223529411767</v>
          </cell>
          <cell r="U1361">
            <v>23351.919176470594</v>
          </cell>
          <cell r="V1361">
            <v>23351.919176470594</v>
          </cell>
          <cell r="W1361">
            <v>23351.919176470594</v>
          </cell>
          <cell r="X1361"/>
          <cell r="Y1361" t="str">
            <v/>
          </cell>
          <cell r="Z1361">
            <v>1503</v>
          </cell>
          <cell r="AA1361">
            <v>0</v>
          </cell>
          <cell r="AB1361">
            <v>0</v>
          </cell>
          <cell r="AC1361">
            <v>0</v>
          </cell>
          <cell r="AD1361">
            <v>0</v>
          </cell>
          <cell r="AE1361"/>
          <cell r="AF1361" t="e">
            <v>#N/A</v>
          </cell>
        </row>
        <row r="1362">
          <cell r="A1362" t="str">
            <v>ACTIVE</v>
          </cell>
          <cell r="B1362" t="str">
            <v>37-1474</v>
          </cell>
          <cell r="C1362">
            <v>28864949</v>
          </cell>
          <cell r="D1362" t="str">
            <v>37-1474</v>
          </cell>
          <cell r="E1362" t="str">
            <v>SDR 26</v>
          </cell>
          <cell r="F1362" t="str">
            <v>36X21 WYE GXGXG SDR26</v>
          </cell>
          <cell r="G1362">
            <v>460.98</v>
          </cell>
          <cell r="H1362">
            <v>209.09684016</v>
          </cell>
          <cell r="I1362">
            <v>1</v>
          </cell>
          <cell r="J1362" t="str">
            <v>-</v>
          </cell>
          <cell r="K1362">
            <v>26542.674660000004</v>
          </cell>
          <cell r="L1362">
            <v>2758.8238999999999</v>
          </cell>
          <cell r="M1362" t="str">
            <v>SPECFIT</v>
          </cell>
          <cell r="N1362" t="str">
            <v>(80)9203621</v>
          </cell>
          <cell r="O1362" t="str">
            <v>BOX</v>
          </cell>
          <cell r="P1362" t="str">
            <v>D</v>
          </cell>
          <cell r="Q1362">
            <v>23183.4</v>
          </cell>
          <cell r="R1362">
            <v>24806.238000000001</v>
          </cell>
          <cell r="S1362">
            <v>24806.238000000001</v>
          </cell>
          <cell r="T1362">
            <v>24806.238000000001</v>
          </cell>
          <cell r="U1362">
            <v>26542.674660000004</v>
          </cell>
          <cell r="V1362">
            <v>26542.674660000004</v>
          </cell>
          <cell r="W1362">
            <v>26542.674660000004</v>
          </cell>
          <cell r="X1362"/>
          <cell r="Y1362" t="str">
            <v/>
          </cell>
          <cell r="Z1362">
            <v>1504</v>
          </cell>
          <cell r="AA1362">
            <v>0</v>
          </cell>
          <cell r="AB1362">
            <v>0</v>
          </cell>
          <cell r="AC1362">
            <v>0</v>
          </cell>
          <cell r="AD1362">
            <v>0</v>
          </cell>
          <cell r="AE1362"/>
          <cell r="AF1362" t="e">
            <v>#N/A</v>
          </cell>
        </row>
        <row r="1363">
          <cell r="A1363" t="str">
            <v>ACTIVE</v>
          </cell>
          <cell r="B1363" t="str">
            <v>37-1475</v>
          </cell>
          <cell r="C1363">
            <v>28864957</v>
          </cell>
          <cell r="D1363" t="str">
            <v>37-1475</v>
          </cell>
          <cell r="E1363" t="str">
            <v>SDR 26</v>
          </cell>
          <cell r="F1363" t="str">
            <v>36X24 WYE GXGXG SDR26</v>
          </cell>
          <cell r="G1363">
            <v>506.02499999999998</v>
          </cell>
          <cell r="H1363">
            <v>229.5288918</v>
          </cell>
          <cell r="I1363">
            <v>1</v>
          </cell>
          <cell r="J1363" t="str">
            <v>-</v>
          </cell>
          <cell r="K1363">
            <v>29705.831318823533</v>
          </cell>
          <cell r="L1363">
            <v>3087.6003000000001</v>
          </cell>
          <cell r="M1363" t="str">
            <v>SPECFIT</v>
          </cell>
          <cell r="N1363" t="str">
            <v>(80)9203624</v>
          </cell>
          <cell r="O1363" t="str">
            <v>BOX</v>
          </cell>
          <cell r="P1363" t="str">
            <v>D</v>
          </cell>
          <cell r="Q1363">
            <v>25946.223529411767</v>
          </cell>
          <cell r="R1363">
            <v>27762.459176470591</v>
          </cell>
          <cell r="S1363">
            <v>27762.459176470591</v>
          </cell>
          <cell r="T1363">
            <v>27762.459176470591</v>
          </cell>
          <cell r="U1363">
            <v>29705.831318823533</v>
          </cell>
          <cell r="V1363">
            <v>29705.831318823533</v>
          </cell>
          <cell r="W1363">
            <v>29705.831318823533</v>
          </cell>
          <cell r="X1363"/>
          <cell r="Y1363" t="str">
            <v/>
          </cell>
          <cell r="Z1363">
            <v>1505</v>
          </cell>
          <cell r="AA1363">
            <v>0</v>
          </cell>
          <cell r="AB1363">
            <v>0</v>
          </cell>
          <cell r="AC1363">
            <v>0</v>
          </cell>
          <cell r="AD1363">
            <v>0</v>
          </cell>
          <cell r="AE1363"/>
          <cell r="AF1363" t="e">
            <v>#N/A</v>
          </cell>
        </row>
        <row r="1364">
          <cell r="A1364" t="str">
            <v>ACTIVE</v>
          </cell>
          <cell r="B1364" t="str">
            <v>37-1476</v>
          </cell>
          <cell r="C1364">
            <v>28864965</v>
          </cell>
          <cell r="D1364" t="str">
            <v>37-1476</v>
          </cell>
          <cell r="E1364" t="str">
            <v>SDR 26</v>
          </cell>
          <cell r="F1364" t="str">
            <v>36X27 WYE GXGXG SDR26</v>
          </cell>
          <cell r="G1364">
            <v>556.33500000000004</v>
          </cell>
          <cell r="H1364">
            <v>252.34910532000001</v>
          </cell>
          <cell r="I1364">
            <v>1</v>
          </cell>
          <cell r="J1364" t="str">
            <v>-</v>
          </cell>
          <cell r="K1364">
            <v>32220.045188235301</v>
          </cell>
          <cell r="L1364">
            <v>3348.9247</v>
          </cell>
          <cell r="M1364" t="str">
            <v>SPECFIT</v>
          </cell>
          <cell r="N1364" t="str">
            <v>(80)9203627</v>
          </cell>
          <cell r="O1364" t="str">
            <v>BOX</v>
          </cell>
          <cell r="P1364" t="str">
            <v>D</v>
          </cell>
          <cell r="Q1364">
            <v>28142.23529411765</v>
          </cell>
          <cell r="R1364">
            <v>30112.191764705887</v>
          </cell>
          <cell r="S1364">
            <v>30112.191764705887</v>
          </cell>
          <cell r="T1364">
            <v>30112.191764705887</v>
          </cell>
          <cell r="U1364">
            <v>32220.045188235301</v>
          </cell>
          <cell r="V1364">
            <v>32220.045188235301</v>
          </cell>
          <cell r="W1364">
            <v>32220.045188235301</v>
          </cell>
          <cell r="X1364"/>
          <cell r="Y1364" t="str">
            <v/>
          </cell>
          <cell r="Z1364">
            <v>1506</v>
          </cell>
          <cell r="AA1364">
            <v>0</v>
          </cell>
          <cell r="AB1364">
            <v>0</v>
          </cell>
          <cell r="AC1364">
            <v>0</v>
          </cell>
          <cell r="AD1364">
            <v>0</v>
          </cell>
          <cell r="AE1364"/>
          <cell r="AF1364" t="e">
            <v>#N/A</v>
          </cell>
        </row>
        <row r="1365">
          <cell r="A1365" t="str">
            <v>ACTIVE</v>
          </cell>
          <cell r="B1365" t="str">
            <v>37-1477</v>
          </cell>
          <cell r="C1365">
            <v>28864973</v>
          </cell>
          <cell r="D1365" t="str">
            <v>37-1477</v>
          </cell>
          <cell r="E1365" t="str">
            <v>SDR 26</v>
          </cell>
          <cell r="F1365" t="str">
            <v>36X30 WYE GXGXG SDR26</v>
          </cell>
          <cell r="G1365">
            <v>613.08000000000004</v>
          </cell>
          <cell r="H1365">
            <v>278.08818336000002</v>
          </cell>
          <cell r="I1365">
            <v>1</v>
          </cell>
          <cell r="J1365" t="str">
            <v>-</v>
          </cell>
          <cell r="K1365">
            <v>40275.036281176479</v>
          </cell>
          <cell r="L1365">
            <v>4186.1544999999996</v>
          </cell>
          <cell r="M1365" t="str">
            <v>SPECFIT</v>
          </cell>
          <cell r="N1365" t="str">
            <v>(80)9203630</v>
          </cell>
          <cell r="O1365" t="str">
            <v>BOX</v>
          </cell>
          <cell r="P1365" t="str">
            <v>D</v>
          </cell>
          <cell r="Q1365">
            <v>35177.776470588236</v>
          </cell>
          <cell r="R1365">
            <v>37640.220823529417</v>
          </cell>
          <cell r="S1365">
            <v>37640.220823529417</v>
          </cell>
          <cell r="T1365">
            <v>37640.220823529417</v>
          </cell>
          <cell r="U1365">
            <v>40275.036281176479</v>
          </cell>
          <cell r="V1365">
            <v>40275.036281176479</v>
          </cell>
          <cell r="W1365">
            <v>40275.036281176479</v>
          </cell>
          <cell r="X1365"/>
          <cell r="Y1365" t="str">
            <v/>
          </cell>
          <cell r="Z1365">
            <v>1507</v>
          </cell>
          <cell r="AA1365">
            <v>0</v>
          </cell>
          <cell r="AB1365">
            <v>0</v>
          </cell>
          <cell r="AC1365">
            <v>0</v>
          </cell>
          <cell r="AD1365">
            <v>0</v>
          </cell>
          <cell r="AE1365"/>
          <cell r="AF1365" t="e">
            <v>#N/A</v>
          </cell>
        </row>
        <row r="1366">
          <cell r="A1366" t="str">
            <v>ACTIVE</v>
          </cell>
          <cell r="B1366" t="str">
            <v>37-1478</v>
          </cell>
          <cell r="C1366">
            <v>28864981</v>
          </cell>
          <cell r="D1366" t="str">
            <v>37-1478</v>
          </cell>
          <cell r="E1366" t="str">
            <v>SDR 26</v>
          </cell>
          <cell r="F1366" t="str">
            <v>36 WYE GXGXG SDR26</v>
          </cell>
          <cell r="G1366">
            <v>811.39499999999998</v>
          </cell>
          <cell r="H1366">
            <v>368.04228083999999</v>
          </cell>
          <cell r="I1366">
            <v>1</v>
          </cell>
          <cell r="J1366" t="str">
            <v>-</v>
          </cell>
          <cell r="K1366">
            <v>50343.798718823535</v>
          </cell>
          <cell r="L1366">
            <v>5232.6944999999996</v>
          </cell>
          <cell r="M1366" t="str">
            <v>SPECFIT</v>
          </cell>
          <cell r="N1366" t="str">
            <v>(80)92036</v>
          </cell>
          <cell r="O1366" t="str">
            <v>BOX</v>
          </cell>
          <cell r="P1366" t="str">
            <v>D</v>
          </cell>
          <cell r="Q1366">
            <v>43972.223529411764</v>
          </cell>
          <cell r="R1366">
            <v>47050.279176470591</v>
          </cell>
          <cell r="S1366">
            <v>47050.279176470591</v>
          </cell>
          <cell r="T1366">
            <v>47050.279176470591</v>
          </cell>
          <cell r="U1366">
            <v>50343.798718823535</v>
          </cell>
          <cell r="V1366">
            <v>50343.798718823535</v>
          </cell>
          <cell r="W1366">
            <v>50343.798718823535</v>
          </cell>
          <cell r="X1366"/>
          <cell r="Y1366" t="str">
            <v/>
          </cell>
          <cell r="Z1366">
            <v>1508</v>
          </cell>
          <cell r="AA1366">
            <v>0</v>
          </cell>
          <cell r="AB1366">
            <v>0</v>
          </cell>
          <cell r="AC1366">
            <v>0</v>
          </cell>
          <cell r="AD1366">
            <v>0</v>
          </cell>
          <cell r="AE1366"/>
          <cell r="AF1366" t="e">
            <v>#N/A</v>
          </cell>
        </row>
        <row r="1367">
          <cell r="A1367" t="str">
            <v>ACTIVE</v>
          </cell>
          <cell r="B1367" t="str">
            <v>37-786</v>
          </cell>
          <cell r="C1367">
            <v>29860785</v>
          </cell>
          <cell r="D1367" t="str">
            <v>37-786</v>
          </cell>
          <cell r="E1367" t="str">
            <v>SDR 26</v>
          </cell>
          <cell r="F1367" t="str">
            <v>8X4 TEE SDR26 CLASS 160 X SCH40 GLUE</v>
          </cell>
          <cell r="G1367">
            <v>9.5549999999999997</v>
          </cell>
          <cell r="H1367">
            <v>4.3340715599999999</v>
          </cell>
          <cell r="I1367">
            <v>1</v>
          </cell>
          <cell r="J1367" t="str">
            <v>-</v>
          </cell>
          <cell r="K1367">
            <v>261.42239999999998</v>
          </cell>
          <cell r="L1367">
            <v>91.875</v>
          </cell>
          <cell r="M1367" t="str">
            <v>SPECFIT</v>
          </cell>
          <cell r="N1367"/>
          <cell r="O1367" t="str">
            <v>BOX</v>
          </cell>
          <cell r="P1367" t="str">
            <v>D</v>
          </cell>
          <cell r="Q1367">
            <v>233.61176470588236</v>
          </cell>
          <cell r="R1367">
            <v>249.96458823529414</v>
          </cell>
          <cell r="S1367">
            <v>244.32</v>
          </cell>
          <cell r="T1367">
            <v>244.32</v>
          </cell>
          <cell r="U1367">
            <v>261.42239999999998</v>
          </cell>
          <cell r="V1367">
            <v>261.42239999999998</v>
          </cell>
          <cell r="W1367">
            <v>261.42239999999998</v>
          </cell>
          <cell r="X1367"/>
          <cell r="Y1367" t="str">
            <v/>
          </cell>
          <cell r="Z1367">
            <v>1509</v>
          </cell>
          <cell r="AA1367">
            <v>0</v>
          </cell>
          <cell r="AB1367">
            <v>0</v>
          </cell>
          <cell r="AC1367">
            <v>0</v>
          </cell>
          <cell r="AD1367">
            <v>0</v>
          </cell>
          <cell r="AE1367"/>
          <cell r="AF1367" t="e">
            <v>#N/A</v>
          </cell>
        </row>
        <row r="1368">
          <cell r="A1368" t="str">
            <v>ACTIVE</v>
          </cell>
          <cell r="B1368" t="str">
            <v>37-1479</v>
          </cell>
          <cell r="C1368">
            <v>29860075</v>
          </cell>
          <cell r="D1368" t="str">
            <v>37-1479</v>
          </cell>
          <cell r="E1368" t="str">
            <v>SDR 26</v>
          </cell>
          <cell r="F1368" t="str">
            <v>4 WYE SXGXG SDR26</v>
          </cell>
          <cell r="G1368">
            <v>1.952</v>
          </cell>
          <cell r="H1368">
            <v>0.88541158399999997</v>
          </cell>
          <cell r="I1368">
            <v>12</v>
          </cell>
          <cell r="J1368">
            <v>144</v>
          </cell>
          <cell r="K1368">
            <v>158.8415</v>
          </cell>
          <cell r="L1368">
            <v>12.229799999999999</v>
          </cell>
          <cell r="M1368" t="str">
            <v>NA</v>
          </cell>
          <cell r="N1368" t="str">
            <v>37-1479</v>
          </cell>
          <cell r="O1368" t="str">
            <v>BOX</v>
          </cell>
          <cell r="P1368" t="str">
            <v>E</v>
          </cell>
          <cell r="Q1368">
            <v>115.32941176470588</v>
          </cell>
          <cell r="R1368">
            <v>123.4024705882353</v>
          </cell>
          <cell r="S1368">
            <v>148.44999999999999</v>
          </cell>
          <cell r="T1368">
            <v>148.44999999999999</v>
          </cell>
          <cell r="U1368">
            <v>158.8415</v>
          </cell>
          <cell r="V1368">
            <v>158.8415</v>
          </cell>
          <cell r="W1368">
            <v>158.8415</v>
          </cell>
          <cell r="X1368" t="str">
            <v>T-15</v>
          </cell>
          <cell r="Y1368">
            <v>43000420</v>
          </cell>
          <cell r="Z1368">
            <v>1510</v>
          </cell>
          <cell r="AA1368" t="str">
            <v>US-4913</v>
          </cell>
          <cell r="AB1368">
            <v>38</v>
          </cell>
          <cell r="AC1368">
            <v>0.72099999999999997</v>
          </cell>
          <cell r="AD1368">
            <v>0</v>
          </cell>
          <cell r="AE1368"/>
          <cell r="AF1368" t="e">
            <v>#N/A</v>
          </cell>
        </row>
        <row r="1369">
          <cell r="A1369" t="str">
            <v>ACTIVE</v>
          </cell>
          <cell r="B1369" t="str">
            <v>37-1480</v>
          </cell>
          <cell r="C1369">
            <v>28865112</v>
          </cell>
          <cell r="D1369" t="str">
            <v>37-1480</v>
          </cell>
          <cell r="E1369" t="str">
            <v>SDR 26</v>
          </cell>
          <cell r="F1369" t="str">
            <v>6X4 WYE SXGXG SDR26</v>
          </cell>
          <cell r="G1369">
            <v>0.01</v>
          </cell>
          <cell r="H1369">
            <v>4.5359199999999997E-3</v>
          </cell>
          <cell r="I1369">
            <v>1</v>
          </cell>
          <cell r="J1369" t="str">
            <v>-</v>
          </cell>
          <cell r="K1369">
            <v>196.64460000000003</v>
          </cell>
          <cell r="L1369">
            <v>17.828099999999999</v>
          </cell>
          <cell r="M1369" t="str">
            <v>SPECFIT</v>
          </cell>
          <cell r="N1369" t="str">
            <v>(80)92264</v>
          </cell>
          <cell r="O1369" t="str">
            <v>BOX</v>
          </cell>
          <cell r="P1369" t="str">
            <v>D</v>
          </cell>
          <cell r="Q1369">
            <v>149.8235294117647</v>
          </cell>
          <cell r="R1369">
            <v>160.31117647058824</v>
          </cell>
          <cell r="S1369">
            <v>183.78</v>
          </cell>
          <cell r="T1369">
            <v>183.78</v>
          </cell>
          <cell r="U1369">
            <v>196.64460000000003</v>
          </cell>
          <cell r="V1369">
            <v>196.64460000000003</v>
          </cell>
          <cell r="W1369">
            <v>196.64460000000003</v>
          </cell>
          <cell r="X1369"/>
          <cell r="Y1369" t="str">
            <v/>
          </cell>
          <cell r="Z1369">
            <v>1511</v>
          </cell>
          <cell r="AA1369">
            <v>0</v>
          </cell>
          <cell r="AB1369">
            <v>0</v>
          </cell>
          <cell r="AC1369">
            <v>0</v>
          </cell>
          <cell r="AD1369">
            <v>0</v>
          </cell>
          <cell r="AE1369"/>
          <cell r="AF1369" t="e">
            <v>#N/A</v>
          </cell>
        </row>
        <row r="1370">
          <cell r="A1370" t="str">
            <v>ACTIVE</v>
          </cell>
          <cell r="B1370" t="str">
            <v>37-1481</v>
          </cell>
          <cell r="C1370">
            <v>29860060</v>
          </cell>
          <cell r="D1370" t="str">
            <v>37-1481</v>
          </cell>
          <cell r="E1370" t="str">
            <v>SDR 26</v>
          </cell>
          <cell r="F1370" t="str">
            <v>6 WYE SXGXG SDR26</v>
          </cell>
          <cell r="G1370">
            <v>5.97</v>
          </cell>
          <cell r="H1370">
            <v>2.7079442399999998</v>
          </cell>
          <cell r="I1370">
            <v>1</v>
          </cell>
          <cell r="J1370">
            <v>50</v>
          </cell>
          <cell r="K1370">
            <v>241.1994</v>
          </cell>
          <cell r="L1370">
            <v>7.1818950000000008</v>
          </cell>
          <cell r="M1370" t="str">
            <v>NA</v>
          </cell>
          <cell r="N1370" t="str">
            <v>37-1481</v>
          </cell>
          <cell r="O1370">
            <v>2</v>
          </cell>
          <cell r="P1370" t="str">
            <v>E</v>
          </cell>
          <cell r="Q1370">
            <v>175.2235294117647</v>
          </cell>
          <cell r="R1370">
            <v>187.48917647058823</v>
          </cell>
          <cell r="S1370">
            <v>225.42</v>
          </cell>
          <cell r="T1370">
            <v>225.42</v>
          </cell>
          <cell r="U1370">
            <v>241.1994</v>
          </cell>
          <cell r="V1370">
            <v>241.1994</v>
          </cell>
          <cell r="W1370">
            <v>241.1994</v>
          </cell>
          <cell r="X1370" t="str">
            <v>CRATE</v>
          </cell>
          <cell r="Y1370">
            <v>43000349</v>
          </cell>
          <cell r="Z1370">
            <v>1512</v>
          </cell>
          <cell r="AA1370" t="str">
            <v>US-4911</v>
          </cell>
          <cell r="AB1370">
            <v>20</v>
          </cell>
          <cell r="AC1370">
            <v>0.6</v>
          </cell>
          <cell r="AD1370">
            <v>0</v>
          </cell>
          <cell r="AE1370"/>
          <cell r="AF1370" t="e">
            <v>#N/A</v>
          </cell>
        </row>
        <row r="1371">
          <cell r="A1371" t="str">
            <v>ACTIVE</v>
          </cell>
          <cell r="B1371" t="str">
            <v>37-1482</v>
          </cell>
          <cell r="C1371">
            <v>29860080</v>
          </cell>
          <cell r="D1371" t="str">
            <v>37-1482</v>
          </cell>
          <cell r="E1371" t="str">
            <v>SDR 26</v>
          </cell>
          <cell r="F1371" t="str">
            <v>8X4 WYE SXGXG SDR26</v>
          </cell>
          <cell r="G1371">
            <v>7.9101999999999997</v>
          </cell>
          <cell r="H1371">
            <v>3.5880034383999999</v>
          </cell>
          <cell r="I1371">
            <v>1</v>
          </cell>
          <cell r="J1371">
            <v>45</v>
          </cell>
          <cell r="K1371">
            <v>272.70020000000005</v>
          </cell>
          <cell r="L1371">
            <v>8.8546499999999995</v>
          </cell>
          <cell r="M1371" t="str">
            <v>SPECFIT</v>
          </cell>
          <cell r="N1371" t="str">
            <v>37-1482</v>
          </cell>
          <cell r="O1371" t="str">
            <v>BOX</v>
          </cell>
          <cell r="P1371" t="str">
            <v>D</v>
          </cell>
          <cell r="Q1371">
            <v>211.97647058823532</v>
          </cell>
          <cell r="R1371">
            <v>226.8148235294118</v>
          </cell>
          <cell r="S1371">
            <v>254.86</v>
          </cell>
          <cell r="T1371">
            <v>254.86</v>
          </cell>
          <cell r="U1371">
            <v>272.70020000000005</v>
          </cell>
          <cell r="V1371">
            <v>272.70020000000005</v>
          </cell>
          <cell r="W1371">
            <v>272.70020000000005</v>
          </cell>
          <cell r="X1371" t="str">
            <v>CRATE</v>
          </cell>
          <cell r="Y1371">
            <v>43000451</v>
          </cell>
          <cell r="Z1371">
            <v>1513</v>
          </cell>
          <cell r="AA1371" t="str">
            <v>US-4915</v>
          </cell>
          <cell r="AB1371">
            <v>16</v>
          </cell>
          <cell r="AC1371">
            <v>0.80934475308641984</v>
          </cell>
          <cell r="AD1371">
            <v>0</v>
          </cell>
          <cell r="AE1371" t="str">
            <v>Need to Change Class to C</v>
          </cell>
          <cell r="AF1371" t="e">
            <v>#N/A</v>
          </cell>
        </row>
        <row r="1372">
          <cell r="A1372" t="str">
            <v>ACTIVE</v>
          </cell>
          <cell r="B1372" t="str">
            <v>37-1483</v>
          </cell>
          <cell r="C1372">
            <v>29860082</v>
          </cell>
          <cell r="D1372" t="str">
            <v>37-1483</v>
          </cell>
          <cell r="E1372" t="str">
            <v>SDR 26</v>
          </cell>
          <cell r="F1372" t="str">
            <v>8X6 WYE SXGXG SDR26</v>
          </cell>
          <cell r="G1372">
            <v>10.292</v>
          </cell>
          <cell r="H1372">
            <v>4.6683688639999996</v>
          </cell>
          <cell r="I1372">
            <v>1</v>
          </cell>
          <cell r="J1372">
            <v>34</v>
          </cell>
          <cell r="K1372">
            <v>313.02850000000001</v>
          </cell>
          <cell r="L1372">
            <v>11.225025</v>
          </cell>
          <cell r="M1372" t="str">
            <v>SPECFIT</v>
          </cell>
          <cell r="N1372" t="str">
            <v>37-1483</v>
          </cell>
          <cell r="O1372" t="str">
            <v>BOX</v>
          </cell>
          <cell r="P1372" t="str">
            <v>D</v>
          </cell>
          <cell r="Q1372">
            <v>239.64705882352939</v>
          </cell>
          <cell r="R1372">
            <v>256.42235294117648</v>
          </cell>
          <cell r="S1372">
            <v>292.55</v>
          </cell>
          <cell r="T1372">
            <v>292.55</v>
          </cell>
          <cell r="U1372">
            <v>313.02850000000001</v>
          </cell>
          <cell r="V1372">
            <v>313.02850000000001</v>
          </cell>
          <cell r="W1372">
            <v>313.02850000000001</v>
          </cell>
          <cell r="X1372" t="str">
            <v>CRATE</v>
          </cell>
          <cell r="Y1372">
            <v>43000461</v>
          </cell>
          <cell r="Z1372">
            <v>1514</v>
          </cell>
          <cell r="AA1372" t="str">
            <v>US-4917</v>
          </cell>
          <cell r="AB1372">
            <v>15</v>
          </cell>
          <cell r="AC1372">
            <v>0.80934475308641984</v>
          </cell>
          <cell r="AD1372">
            <v>0</v>
          </cell>
          <cell r="AE1372"/>
          <cell r="AF1372" t="e">
            <v>#N/A</v>
          </cell>
        </row>
        <row r="1373">
          <cell r="A1373" t="str">
            <v>ACTIVE</v>
          </cell>
          <cell r="B1373" t="str">
            <v>37-1484</v>
          </cell>
          <cell r="C1373">
            <v>28865155</v>
          </cell>
          <cell r="D1373" t="str">
            <v>37-1484</v>
          </cell>
          <cell r="E1373" t="str">
            <v>SDR 26</v>
          </cell>
          <cell r="F1373" t="str">
            <v>8 WYE SXGXG SDR26</v>
          </cell>
          <cell r="G1373">
            <v>0.01</v>
          </cell>
          <cell r="H1373">
            <v>4.5359199999999997E-3</v>
          </cell>
          <cell r="I1373">
            <v>1</v>
          </cell>
          <cell r="J1373" t="str">
            <v>-</v>
          </cell>
          <cell r="K1373">
            <v>548.40710000000001</v>
          </cell>
          <cell r="L1373">
            <v>50.7515</v>
          </cell>
          <cell r="M1373" t="str">
            <v>SPECFIT</v>
          </cell>
          <cell r="N1373" t="str">
            <v>(80)9228</v>
          </cell>
          <cell r="O1373" t="str">
            <v>BOX</v>
          </cell>
          <cell r="P1373" t="str">
            <v>D</v>
          </cell>
          <cell r="Q1373">
            <v>426.49411764705883</v>
          </cell>
          <cell r="R1373">
            <v>456.34870588235299</v>
          </cell>
          <cell r="S1373">
            <v>512.53</v>
          </cell>
          <cell r="T1373">
            <v>512.53</v>
          </cell>
          <cell r="U1373">
            <v>548.40710000000001</v>
          </cell>
          <cell r="V1373">
            <v>548.40710000000001</v>
          </cell>
          <cell r="W1373">
            <v>548.40710000000001</v>
          </cell>
          <cell r="X1373"/>
          <cell r="Y1373" t="str">
            <v/>
          </cell>
          <cell r="Z1373">
            <v>1515</v>
          </cell>
          <cell r="AA1373">
            <v>0</v>
          </cell>
          <cell r="AB1373">
            <v>0</v>
          </cell>
          <cell r="AC1373">
            <v>0</v>
          </cell>
          <cell r="AD1373">
            <v>0</v>
          </cell>
          <cell r="AE1373"/>
          <cell r="AF1373" t="e">
            <v>#N/A</v>
          </cell>
        </row>
        <row r="1374">
          <cell r="A1374" t="str">
            <v>ACTIVE</v>
          </cell>
          <cell r="B1374" t="str">
            <v>37-1485</v>
          </cell>
          <cell r="C1374">
            <v>28865163</v>
          </cell>
          <cell r="D1374" t="str">
            <v>37-1485</v>
          </cell>
          <cell r="E1374" t="str">
            <v>SDR 26</v>
          </cell>
          <cell r="F1374" t="str">
            <v>10X4 WYE SXGXG SDR26</v>
          </cell>
          <cell r="G1374">
            <v>8.19</v>
          </cell>
          <cell r="H1374">
            <v>3.7149184799999997</v>
          </cell>
          <cell r="I1374">
            <v>1</v>
          </cell>
          <cell r="J1374">
            <v>16</v>
          </cell>
          <cell r="K1374">
            <v>690.08580000000006</v>
          </cell>
          <cell r="L1374">
            <v>63.808199999999999</v>
          </cell>
          <cell r="M1374" t="str">
            <v>SPECFIT</v>
          </cell>
          <cell r="N1374" t="str">
            <v>(80)922104</v>
          </cell>
          <cell r="O1374" t="str">
            <v>BOX</v>
          </cell>
          <cell r="P1374" t="str">
            <v>D</v>
          </cell>
          <cell r="Q1374">
            <v>536.21176470588239</v>
          </cell>
          <cell r="R1374">
            <v>573.74658823529421</v>
          </cell>
          <cell r="S1374">
            <v>644.94000000000005</v>
          </cell>
          <cell r="T1374">
            <v>644.94000000000005</v>
          </cell>
          <cell r="U1374">
            <v>690.08580000000006</v>
          </cell>
          <cell r="V1374">
            <v>690.08580000000006</v>
          </cell>
          <cell r="W1374">
            <v>690.08580000000006</v>
          </cell>
          <cell r="X1374"/>
          <cell r="Y1374" t="str">
            <v/>
          </cell>
          <cell r="Z1374">
            <v>1516</v>
          </cell>
          <cell r="AA1374">
            <v>0</v>
          </cell>
          <cell r="AB1374">
            <v>0</v>
          </cell>
          <cell r="AC1374">
            <v>0</v>
          </cell>
          <cell r="AD1374">
            <v>0</v>
          </cell>
          <cell r="AE1374"/>
          <cell r="AF1374" t="e">
            <v>#N/A</v>
          </cell>
        </row>
        <row r="1375">
          <cell r="A1375" t="str">
            <v>ACTIVE</v>
          </cell>
          <cell r="B1375" t="str">
            <v>37-1486</v>
          </cell>
          <cell r="C1375">
            <v>28865171</v>
          </cell>
          <cell r="D1375" t="str">
            <v>37-1486</v>
          </cell>
          <cell r="E1375" t="str">
            <v>SDR 26</v>
          </cell>
          <cell r="F1375" t="str">
            <v>10X6 WYE SXGXG SDR26</v>
          </cell>
          <cell r="G1375">
            <v>9.9450000000000003</v>
          </cell>
          <cell r="H1375">
            <v>4.5109724399999998</v>
          </cell>
          <cell r="I1375">
            <v>1</v>
          </cell>
          <cell r="J1375">
            <v>14</v>
          </cell>
          <cell r="K1375">
            <v>701.25660000000005</v>
          </cell>
          <cell r="L1375">
            <v>64.839500000000001</v>
          </cell>
          <cell r="M1375" t="str">
            <v>SPECFIT</v>
          </cell>
          <cell r="N1375" t="str">
            <v>(80)922106</v>
          </cell>
          <cell r="O1375" t="str">
            <v>BOX</v>
          </cell>
          <cell r="P1375" t="str">
            <v>D</v>
          </cell>
          <cell r="Q1375">
            <v>544.87058823529412</v>
          </cell>
          <cell r="R1375">
            <v>583.01152941176474</v>
          </cell>
          <cell r="S1375">
            <v>655.38</v>
          </cell>
          <cell r="T1375">
            <v>655.38</v>
          </cell>
          <cell r="U1375">
            <v>701.25660000000005</v>
          </cell>
          <cell r="V1375">
            <v>701.25660000000005</v>
          </cell>
          <cell r="W1375">
            <v>701.25660000000005</v>
          </cell>
          <cell r="X1375"/>
          <cell r="Y1375" t="str">
            <v/>
          </cell>
          <cell r="Z1375">
            <v>1517</v>
          </cell>
          <cell r="AA1375">
            <v>0</v>
          </cell>
          <cell r="AB1375">
            <v>0</v>
          </cell>
          <cell r="AC1375">
            <v>0</v>
          </cell>
          <cell r="AD1375">
            <v>0</v>
          </cell>
          <cell r="AE1375"/>
          <cell r="AF1375" t="e">
            <v>#N/A</v>
          </cell>
        </row>
        <row r="1376">
          <cell r="A1376" t="str">
            <v>ACTIVE</v>
          </cell>
          <cell r="B1376" t="str">
            <v>37-1487</v>
          </cell>
          <cell r="C1376">
            <v>28865180</v>
          </cell>
          <cell r="D1376" t="str">
            <v>37-1487</v>
          </cell>
          <cell r="E1376" t="str">
            <v>SDR 26</v>
          </cell>
          <cell r="F1376" t="str">
            <v>10X8 WYE SXGXG SDR26</v>
          </cell>
          <cell r="G1376">
            <v>12.285</v>
          </cell>
          <cell r="H1376">
            <v>5.5723777200000004</v>
          </cell>
          <cell r="I1376">
            <v>1</v>
          </cell>
          <cell r="J1376">
            <v>11</v>
          </cell>
          <cell r="K1376">
            <v>1087.0986</v>
          </cell>
          <cell r="L1376">
            <v>100.1828</v>
          </cell>
          <cell r="M1376" t="str">
            <v>SPECFIT</v>
          </cell>
          <cell r="N1376" t="str">
            <v>(80)922108</v>
          </cell>
          <cell r="O1376" t="str">
            <v>BOX</v>
          </cell>
          <cell r="P1376" t="str">
            <v>D</v>
          </cell>
          <cell r="Q1376">
            <v>841.88235294117646</v>
          </cell>
          <cell r="R1376">
            <v>900.81411764705888</v>
          </cell>
          <cell r="S1376">
            <v>1015.98</v>
          </cell>
          <cell r="T1376">
            <v>1015.98</v>
          </cell>
          <cell r="U1376">
            <v>1087.0986</v>
          </cell>
          <cell r="V1376">
            <v>1087.0986</v>
          </cell>
          <cell r="W1376">
            <v>1087.0986</v>
          </cell>
          <cell r="X1376"/>
          <cell r="Y1376" t="str">
            <v/>
          </cell>
          <cell r="Z1376">
            <v>1518</v>
          </cell>
          <cell r="AA1376">
            <v>0</v>
          </cell>
          <cell r="AB1376">
            <v>0</v>
          </cell>
          <cell r="AC1376">
            <v>0</v>
          </cell>
          <cell r="AD1376">
            <v>0</v>
          </cell>
          <cell r="AE1376"/>
          <cell r="AF1376" t="e">
            <v>#N/A</v>
          </cell>
        </row>
        <row r="1377">
          <cell r="A1377" t="str">
            <v>ACTIVE</v>
          </cell>
          <cell r="B1377" t="str">
            <v>37-1488</v>
          </cell>
          <cell r="C1377">
            <v>28865198</v>
          </cell>
          <cell r="D1377" t="str">
            <v>37-1488</v>
          </cell>
          <cell r="E1377" t="str">
            <v>SDR 26</v>
          </cell>
          <cell r="F1377" t="str">
            <v>10 WYE SXGXG SDR26</v>
          </cell>
          <cell r="G1377">
            <v>16.38</v>
          </cell>
          <cell r="H1377">
            <v>7.4298369599999994</v>
          </cell>
          <cell r="I1377">
            <v>1</v>
          </cell>
          <cell r="J1377">
            <v>8</v>
          </cell>
          <cell r="K1377">
            <v>1309.1664000000001</v>
          </cell>
          <cell r="L1377">
            <v>121.0492</v>
          </cell>
          <cell r="M1377" t="str">
            <v>SPECFIT</v>
          </cell>
          <cell r="N1377" t="str">
            <v>(80)92210</v>
          </cell>
          <cell r="O1377" t="str">
            <v>BOX</v>
          </cell>
          <cell r="P1377" t="str">
            <v>D</v>
          </cell>
          <cell r="Q1377">
            <v>1017.2235294117647</v>
          </cell>
          <cell r="R1377">
            <v>1088.4291764705883</v>
          </cell>
          <cell r="S1377">
            <v>1223.52</v>
          </cell>
          <cell r="T1377">
            <v>1223.52</v>
          </cell>
          <cell r="U1377">
            <v>1309.1664000000001</v>
          </cell>
          <cell r="V1377">
            <v>1309.1664000000001</v>
          </cell>
          <cell r="W1377">
            <v>1309.1664000000001</v>
          </cell>
          <cell r="X1377"/>
          <cell r="Y1377" t="str">
            <v/>
          </cell>
          <cell r="Z1377">
            <v>1519</v>
          </cell>
          <cell r="AA1377">
            <v>0</v>
          </cell>
          <cell r="AB1377">
            <v>0</v>
          </cell>
          <cell r="AC1377">
            <v>0</v>
          </cell>
          <cell r="AD1377">
            <v>0</v>
          </cell>
          <cell r="AE1377"/>
          <cell r="AF1377" t="e">
            <v>#N/A</v>
          </cell>
        </row>
        <row r="1378">
          <cell r="A1378" t="str">
            <v>ACTIVE</v>
          </cell>
          <cell r="B1378" t="str">
            <v>37-1489</v>
          </cell>
          <cell r="C1378">
            <v>28865201</v>
          </cell>
          <cell r="D1378" t="str">
            <v>37-1489</v>
          </cell>
          <cell r="E1378" t="str">
            <v>SDR 26</v>
          </cell>
          <cell r="F1378" t="str">
            <v>12X4 WYE SXGXG SDR26</v>
          </cell>
          <cell r="G1378">
            <v>12.285</v>
          </cell>
          <cell r="H1378">
            <v>5.5723777200000004</v>
          </cell>
          <cell r="I1378">
            <v>1</v>
          </cell>
          <cell r="J1378">
            <v>11</v>
          </cell>
          <cell r="K1378">
            <v>942.83050000000003</v>
          </cell>
          <cell r="L1378">
            <v>87.170500000000004</v>
          </cell>
          <cell r="M1378" t="str">
            <v>SPECFIT</v>
          </cell>
          <cell r="N1378" t="str">
            <v>(80)922124</v>
          </cell>
          <cell r="O1378" t="str">
            <v>BOX</v>
          </cell>
          <cell r="P1378" t="str">
            <v>D</v>
          </cell>
          <cell r="Q1378">
            <v>732.52941176470586</v>
          </cell>
          <cell r="R1378">
            <v>783.80647058823536</v>
          </cell>
          <cell r="S1378">
            <v>881.15</v>
          </cell>
          <cell r="T1378">
            <v>881.15</v>
          </cell>
          <cell r="U1378">
            <v>942.83050000000003</v>
          </cell>
          <cell r="V1378">
            <v>942.83050000000003</v>
          </cell>
          <cell r="W1378">
            <v>942.83050000000003</v>
          </cell>
          <cell r="X1378"/>
          <cell r="Y1378" t="str">
            <v/>
          </cell>
          <cell r="Z1378">
            <v>1520</v>
          </cell>
          <cell r="AA1378">
            <v>0</v>
          </cell>
          <cell r="AB1378">
            <v>0</v>
          </cell>
          <cell r="AC1378">
            <v>0</v>
          </cell>
          <cell r="AD1378">
            <v>0</v>
          </cell>
          <cell r="AE1378"/>
          <cell r="AF1378" t="e">
            <v>#N/A</v>
          </cell>
        </row>
        <row r="1379">
          <cell r="A1379" t="str">
            <v>ACTIVE</v>
          </cell>
          <cell r="B1379" t="str">
            <v>37-1490</v>
          </cell>
          <cell r="C1379">
            <v>28865210</v>
          </cell>
          <cell r="D1379" t="str">
            <v>37-1490</v>
          </cell>
          <cell r="E1379" t="str">
            <v>SDR 26</v>
          </cell>
          <cell r="F1379" t="str">
            <v>12X6 WYE SXGXG SDR26</v>
          </cell>
          <cell r="G1379">
            <v>15.21</v>
          </cell>
          <cell r="H1379">
            <v>6.8991343199999999</v>
          </cell>
          <cell r="I1379">
            <v>1</v>
          </cell>
          <cell r="J1379">
            <v>9</v>
          </cell>
          <cell r="K1379">
            <v>955.11410000000001</v>
          </cell>
          <cell r="L1379">
            <v>88.314700000000002</v>
          </cell>
          <cell r="M1379" t="str">
            <v>SPECFIT</v>
          </cell>
          <cell r="N1379" t="str">
            <v>(80)922126</v>
          </cell>
          <cell r="O1379" t="str">
            <v>BOX</v>
          </cell>
          <cell r="P1379" t="str">
            <v>D</v>
          </cell>
          <cell r="Q1379">
            <v>742.14117647058833</v>
          </cell>
          <cell r="R1379">
            <v>794.09105882352958</v>
          </cell>
          <cell r="S1379">
            <v>892.63</v>
          </cell>
          <cell r="T1379">
            <v>892.63</v>
          </cell>
          <cell r="U1379">
            <v>955.11410000000001</v>
          </cell>
          <cell r="V1379">
            <v>955.11410000000001</v>
          </cell>
          <cell r="W1379">
            <v>955.11410000000001</v>
          </cell>
          <cell r="X1379"/>
          <cell r="Y1379" t="str">
            <v/>
          </cell>
          <cell r="Z1379">
            <v>1521</v>
          </cell>
          <cell r="AA1379">
            <v>0</v>
          </cell>
          <cell r="AB1379">
            <v>0</v>
          </cell>
          <cell r="AC1379">
            <v>0</v>
          </cell>
          <cell r="AD1379">
            <v>0</v>
          </cell>
          <cell r="AE1379"/>
          <cell r="AF1379" t="e">
            <v>#N/A</v>
          </cell>
        </row>
        <row r="1380">
          <cell r="A1380" t="str">
            <v>ACTIVE</v>
          </cell>
          <cell r="B1380" t="str">
            <v>37-1491</v>
          </cell>
          <cell r="C1380">
            <v>28865228</v>
          </cell>
          <cell r="D1380" t="str">
            <v>37-1491</v>
          </cell>
          <cell r="E1380" t="str">
            <v>SDR 26</v>
          </cell>
          <cell r="F1380" t="str">
            <v>12X8 WYE SXGXG SDR26</v>
          </cell>
          <cell r="G1380">
            <v>18.135000000000002</v>
          </cell>
          <cell r="H1380">
            <v>8.2258909200000012</v>
          </cell>
          <cell r="I1380">
            <v>1</v>
          </cell>
          <cell r="J1380">
            <v>7</v>
          </cell>
          <cell r="K1380">
            <v>1420.0398000000002</v>
          </cell>
          <cell r="L1380">
            <v>131.3047</v>
          </cell>
          <cell r="M1380" t="str">
            <v>SPECFIT</v>
          </cell>
          <cell r="N1380" t="str">
            <v>(80)922128</v>
          </cell>
          <cell r="O1380" t="str">
            <v>BOX</v>
          </cell>
          <cell r="P1380" t="str">
            <v>D</v>
          </cell>
          <cell r="Q1380">
            <v>1103.4117647058824</v>
          </cell>
          <cell r="R1380">
            <v>1180.6505882352942</v>
          </cell>
          <cell r="S1380">
            <v>1327.14</v>
          </cell>
          <cell r="T1380">
            <v>1327.14</v>
          </cell>
          <cell r="U1380">
            <v>1420.0398000000002</v>
          </cell>
          <cell r="V1380">
            <v>1420.0398000000002</v>
          </cell>
          <cell r="W1380">
            <v>1420.0398000000002</v>
          </cell>
          <cell r="X1380"/>
          <cell r="Y1380" t="str">
            <v/>
          </cell>
          <cell r="Z1380">
            <v>1522</v>
          </cell>
          <cell r="AA1380">
            <v>0</v>
          </cell>
          <cell r="AB1380">
            <v>0</v>
          </cell>
          <cell r="AC1380">
            <v>0</v>
          </cell>
          <cell r="AD1380">
            <v>0</v>
          </cell>
          <cell r="AE1380"/>
          <cell r="AF1380" t="e">
            <v>#N/A</v>
          </cell>
        </row>
        <row r="1381">
          <cell r="A1381" t="str">
            <v>ACTIVE</v>
          </cell>
          <cell r="B1381" t="str">
            <v>37-1492</v>
          </cell>
          <cell r="C1381">
            <v>28865236</v>
          </cell>
          <cell r="D1381" t="str">
            <v>37-1492</v>
          </cell>
          <cell r="E1381" t="str">
            <v>SDR 26</v>
          </cell>
          <cell r="F1381" t="str">
            <v>12X10 WYE SXGXG SDR26</v>
          </cell>
          <cell r="G1381">
            <v>21.645</v>
          </cell>
          <cell r="H1381">
            <v>9.8179988399999996</v>
          </cell>
          <cell r="I1381">
            <v>1</v>
          </cell>
          <cell r="J1381">
            <v>6</v>
          </cell>
          <cell r="K1381">
            <v>1744.2712000000001</v>
          </cell>
          <cell r="L1381">
            <v>161.27860000000001</v>
          </cell>
          <cell r="M1381" t="str">
            <v>SPECFIT</v>
          </cell>
          <cell r="N1381" t="str">
            <v>(80)9221210</v>
          </cell>
          <cell r="O1381" t="str">
            <v>BOX</v>
          </cell>
          <cell r="P1381" t="str">
            <v>D</v>
          </cell>
          <cell r="Q1381">
            <v>1355.2941176470588</v>
          </cell>
          <cell r="R1381">
            <v>1450.164705882353</v>
          </cell>
          <cell r="S1381">
            <v>1630.16</v>
          </cell>
          <cell r="T1381">
            <v>1630.16</v>
          </cell>
          <cell r="U1381">
            <v>1744.2712000000001</v>
          </cell>
          <cell r="V1381">
            <v>1744.2712000000001</v>
          </cell>
          <cell r="W1381">
            <v>1744.2712000000001</v>
          </cell>
          <cell r="X1381"/>
          <cell r="Y1381" t="str">
            <v/>
          </cell>
          <cell r="Z1381">
            <v>1523</v>
          </cell>
          <cell r="AA1381">
            <v>0</v>
          </cell>
          <cell r="AB1381">
            <v>0</v>
          </cell>
          <cell r="AC1381">
            <v>0</v>
          </cell>
          <cell r="AD1381">
            <v>0</v>
          </cell>
          <cell r="AE1381"/>
          <cell r="AF1381" t="e">
            <v>#N/A</v>
          </cell>
        </row>
        <row r="1382">
          <cell r="A1382" t="str">
            <v>ACTIVE</v>
          </cell>
          <cell r="B1382" t="str">
            <v>37-1493</v>
          </cell>
          <cell r="C1382">
            <v>28865244</v>
          </cell>
          <cell r="D1382" t="str">
            <v>37-1493</v>
          </cell>
          <cell r="E1382" t="str">
            <v>SDR 26</v>
          </cell>
          <cell r="F1382" t="str">
            <v>12 WYE SXGXG SDR26</v>
          </cell>
          <cell r="G1382">
            <v>26.91</v>
          </cell>
          <cell r="H1382">
            <v>12.20616072</v>
          </cell>
          <cell r="I1382">
            <v>1</v>
          </cell>
          <cell r="J1382">
            <v>5</v>
          </cell>
          <cell r="K1382">
            <v>1852.1486000000002</v>
          </cell>
          <cell r="L1382">
            <v>171.49889999999999</v>
          </cell>
          <cell r="M1382" t="str">
            <v>SPECFIT</v>
          </cell>
          <cell r="N1382" t="str">
            <v>(80)92212</v>
          </cell>
          <cell r="O1382" t="str">
            <v>BOX</v>
          </cell>
          <cell r="P1382" t="str">
            <v>D</v>
          </cell>
          <cell r="Q1382">
            <v>1441.1764705882354</v>
          </cell>
          <cell r="R1382">
            <v>1542.0588235294119</v>
          </cell>
          <cell r="S1382">
            <v>1730.98</v>
          </cell>
          <cell r="T1382">
            <v>1730.98</v>
          </cell>
          <cell r="U1382">
            <v>1852.1486000000002</v>
          </cell>
          <cell r="V1382">
            <v>1852.1486000000002</v>
          </cell>
          <cell r="W1382">
            <v>1852.1486000000002</v>
          </cell>
          <cell r="X1382"/>
          <cell r="Y1382" t="str">
            <v/>
          </cell>
          <cell r="Z1382">
            <v>1524</v>
          </cell>
          <cell r="AA1382">
            <v>0</v>
          </cell>
          <cell r="AB1382">
            <v>0</v>
          </cell>
          <cell r="AC1382">
            <v>0</v>
          </cell>
          <cell r="AD1382">
            <v>0</v>
          </cell>
          <cell r="AE1382"/>
          <cell r="AF1382" t="e">
            <v>#N/A</v>
          </cell>
        </row>
        <row r="1383">
          <cell r="A1383" t="str">
            <v>ACTIVE</v>
          </cell>
          <cell r="B1383" t="str">
            <v>37-1494</v>
          </cell>
          <cell r="C1383">
            <v>28865252</v>
          </cell>
          <cell r="D1383" t="str">
            <v>37-1494</v>
          </cell>
          <cell r="E1383" t="str">
            <v>SDR 26</v>
          </cell>
          <cell r="F1383" t="str">
            <v>15X4 WYE SXGXG SDR26</v>
          </cell>
          <cell r="G1383">
            <v>21.645</v>
          </cell>
          <cell r="H1383">
            <v>9.8179988399999996</v>
          </cell>
          <cell r="I1383">
            <v>1</v>
          </cell>
          <cell r="J1383">
            <v>6</v>
          </cell>
          <cell r="K1383">
            <v>1346.4987000000001</v>
          </cell>
          <cell r="L1383">
            <v>124.4875</v>
          </cell>
          <cell r="M1383" t="str">
            <v>SPECFIT</v>
          </cell>
          <cell r="N1383" t="str">
            <v>(80)922154</v>
          </cell>
          <cell r="O1383" t="str">
            <v>BOX</v>
          </cell>
          <cell r="P1383" t="str">
            <v>D</v>
          </cell>
          <cell r="Q1383">
            <v>1046.1176470588236</v>
          </cell>
          <cell r="R1383">
            <v>1119.3458823529413</v>
          </cell>
          <cell r="S1383">
            <v>1258.4100000000001</v>
          </cell>
          <cell r="T1383">
            <v>1258.4100000000001</v>
          </cell>
          <cell r="U1383">
            <v>1346.4987000000001</v>
          </cell>
          <cell r="V1383">
            <v>1346.4987000000001</v>
          </cell>
          <cell r="W1383">
            <v>1346.4987000000001</v>
          </cell>
          <cell r="X1383"/>
          <cell r="Y1383" t="str">
            <v/>
          </cell>
          <cell r="Z1383">
            <v>1525</v>
          </cell>
          <cell r="AA1383">
            <v>0</v>
          </cell>
          <cell r="AB1383">
            <v>0</v>
          </cell>
          <cell r="AC1383">
            <v>0</v>
          </cell>
          <cell r="AD1383">
            <v>0</v>
          </cell>
          <cell r="AE1383"/>
          <cell r="AF1383" t="e">
            <v>#N/A</v>
          </cell>
        </row>
        <row r="1384">
          <cell r="A1384" t="str">
            <v>ACTIVE</v>
          </cell>
          <cell r="B1384" t="str">
            <v>37-1495</v>
          </cell>
          <cell r="C1384">
            <v>28865260</v>
          </cell>
          <cell r="D1384" t="str">
            <v>37-1495</v>
          </cell>
          <cell r="E1384" t="str">
            <v>SDR 26</v>
          </cell>
          <cell r="F1384" t="str">
            <v>15X6 WYE SXGXG SDR26</v>
          </cell>
          <cell r="G1384">
            <v>25.155000000000001</v>
          </cell>
          <cell r="H1384">
            <v>11.41010676</v>
          </cell>
          <cell r="I1384">
            <v>1</v>
          </cell>
          <cell r="J1384">
            <v>5</v>
          </cell>
          <cell r="K1384">
            <v>1612.8859</v>
          </cell>
          <cell r="L1384">
            <v>149.1309</v>
          </cell>
          <cell r="M1384" t="str">
            <v>SPECFIT</v>
          </cell>
          <cell r="N1384" t="str">
            <v>(80)922156</v>
          </cell>
          <cell r="O1384" t="str">
            <v>BOX</v>
          </cell>
          <cell r="P1384" t="str">
            <v>D</v>
          </cell>
          <cell r="Q1384">
            <v>1253.2117647058824</v>
          </cell>
          <cell r="R1384">
            <v>1340.9365882352943</v>
          </cell>
          <cell r="S1384">
            <v>1507.37</v>
          </cell>
          <cell r="T1384">
            <v>1507.37</v>
          </cell>
          <cell r="U1384">
            <v>1612.8859</v>
          </cell>
          <cell r="V1384">
            <v>1612.8859</v>
          </cell>
          <cell r="W1384">
            <v>1612.8859</v>
          </cell>
          <cell r="X1384"/>
          <cell r="Y1384" t="str">
            <v/>
          </cell>
          <cell r="Z1384">
            <v>1526</v>
          </cell>
          <cell r="AA1384">
            <v>0</v>
          </cell>
          <cell r="AB1384">
            <v>0</v>
          </cell>
          <cell r="AC1384">
            <v>0</v>
          </cell>
          <cell r="AD1384">
            <v>0</v>
          </cell>
          <cell r="AE1384"/>
          <cell r="AF1384" t="e">
            <v>#N/A</v>
          </cell>
        </row>
        <row r="1385">
          <cell r="A1385" t="str">
            <v>ACTIVE</v>
          </cell>
          <cell r="B1385" t="str">
            <v>37-1496</v>
          </cell>
          <cell r="C1385">
            <v>28865279</v>
          </cell>
          <cell r="D1385" t="str">
            <v>37-1496</v>
          </cell>
          <cell r="E1385" t="str">
            <v>SDR 26</v>
          </cell>
          <cell r="F1385" t="str">
            <v>15X8 WYE SXGXG SDR26</v>
          </cell>
          <cell r="G1385">
            <v>26.91</v>
          </cell>
          <cell r="H1385">
            <v>12.20616072</v>
          </cell>
          <cell r="I1385">
            <v>1</v>
          </cell>
          <cell r="J1385">
            <v>5</v>
          </cell>
          <cell r="K1385">
            <v>1798.6058000000003</v>
          </cell>
          <cell r="L1385">
            <v>166.30359999999999</v>
          </cell>
          <cell r="M1385" t="str">
            <v>SPECFIT</v>
          </cell>
          <cell r="N1385" t="str">
            <v>(80)922158</v>
          </cell>
          <cell r="O1385" t="str">
            <v>BOX</v>
          </cell>
          <cell r="P1385" t="str">
            <v>D</v>
          </cell>
          <cell r="Q1385">
            <v>1397.5176470588237</v>
          </cell>
          <cell r="R1385">
            <v>1495.3438823529416</v>
          </cell>
          <cell r="S1385">
            <v>1680.94</v>
          </cell>
          <cell r="T1385">
            <v>1680.94</v>
          </cell>
          <cell r="U1385">
            <v>1798.6058000000003</v>
          </cell>
          <cell r="V1385">
            <v>1798.6058000000003</v>
          </cell>
          <cell r="W1385">
            <v>1798.6058000000003</v>
          </cell>
          <cell r="X1385"/>
          <cell r="Y1385" t="str">
            <v/>
          </cell>
          <cell r="Z1385">
            <v>1527</v>
          </cell>
          <cell r="AA1385">
            <v>0</v>
          </cell>
          <cell r="AB1385">
            <v>0</v>
          </cell>
          <cell r="AC1385">
            <v>0</v>
          </cell>
          <cell r="AD1385">
            <v>0</v>
          </cell>
          <cell r="AE1385"/>
          <cell r="AF1385" t="e">
            <v>#N/A</v>
          </cell>
        </row>
        <row r="1386">
          <cell r="A1386" t="str">
            <v>ACTIVE</v>
          </cell>
          <cell r="B1386" t="str">
            <v>37-1497</v>
          </cell>
          <cell r="C1386">
            <v>28865287</v>
          </cell>
          <cell r="D1386" t="str">
            <v>37-1497</v>
          </cell>
          <cell r="E1386" t="str">
            <v>SDR 26</v>
          </cell>
          <cell r="F1386" t="str">
            <v>15X10 WYE SXGXG SDR26</v>
          </cell>
          <cell r="G1386">
            <v>33.93</v>
          </cell>
          <cell r="H1386">
            <v>15.39037656</v>
          </cell>
          <cell r="I1386">
            <v>1</v>
          </cell>
          <cell r="J1386">
            <v>4</v>
          </cell>
          <cell r="K1386">
            <v>2161.6460999999999</v>
          </cell>
          <cell r="L1386">
            <v>199.87129999999999</v>
          </cell>
          <cell r="M1386" t="str">
            <v>SPECFIT</v>
          </cell>
          <cell r="N1386" t="str">
            <v>(80)9221510</v>
          </cell>
          <cell r="O1386" t="str">
            <v>BOX</v>
          </cell>
          <cell r="P1386" t="str">
            <v>D</v>
          </cell>
          <cell r="Q1386">
            <v>1679.6000000000001</v>
          </cell>
          <cell r="R1386">
            <v>1797.1720000000003</v>
          </cell>
          <cell r="S1386">
            <v>2020.23</v>
          </cell>
          <cell r="T1386">
            <v>2020.23</v>
          </cell>
          <cell r="U1386">
            <v>2161.6460999999999</v>
          </cell>
          <cell r="V1386">
            <v>2161.6460999999999</v>
          </cell>
          <cell r="W1386">
            <v>2161.6460999999999</v>
          </cell>
          <cell r="X1386"/>
          <cell r="Y1386" t="str">
            <v/>
          </cell>
          <cell r="Z1386">
            <v>1528</v>
          </cell>
          <cell r="AA1386">
            <v>0</v>
          </cell>
          <cell r="AB1386">
            <v>0</v>
          </cell>
          <cell r="AC1386">
            <v>0</v>
          </cell>
          <cell r="AD1386">
            <v>0</v>
          </cell>
          <cell r="AE1386"/>
          <cell r="AF1386" t="e">
            <v>#N/A</v>
          </cell>
        </row>
        <row r="1387">
          <cell r="A1387" t="str">
            <v>ACTIVE</v>
          </cell>
          <cell r="B1387" t="str">
            <v>37-1498</v>
          </cell>
          <cell r="C1387">
            <v>28865295</v>
          </cell>
          <cell r="D1387" t="str">
            <v>37-1498</v>
          </cell>
          <cell r="E1387" t="str">
            <v>SDR 26</v>
          </cell>
          <cell r="F1387" t="str">
            <v>15X12 WYE SXGXG SDR26</v>
          </cell>
          <cell r="G1387">
            <v>31.59</v>
          </cell>
          <cell r="H1387">
            <v>14.328971279999999</v>
          </cell>
          <cell r="I1387">
            <v>1</v>
          </cell>
          <cell r="J1387">
            <v>4</v>
          </cell>
          <cell r="K1387">
            <v>2408.0992000000001</v>
          </cell>
          <cell r="L1387">
            <v>222.65770000000001</v>
          </cell>
          <cell r="M1387" t="str">
            <v>SPECFIT</v>
          </cell>
          <cell r="N1387" t="str">
            <v>(80)9221512</v>
          </cell>
          <cell r="O1387" t="str">
            <v>BOX</v>
          </cell>
          <cell r="P1387" t="str">
            <v>D</v>
          </cell>
          <cell r="Q1387">
            <v>1871.0823529411766</v>
          </cell>
          <cell r="R1387">
            <v>2002.0581176470591</v>
          </cell>
          <cell r="S1387">
            <v>2250.56</v>
          </cell>
          <cell r="T1387">
            <v>2250.56</v>
          </cell>
          <cell r="U1387">
            <v>2408.0992000000001</v>
          </cell>
          <cell r="V1387">
            <v>2408.0992000000001</v>
          </cell>
          <cell r="W1387">
            <v>2408.0992000000001</v>
          </cell>
          <cell r="X1387"/>
          <cell r="Y1387" t="str">
            <v/>
          </cell>
          <cell r="Z1387">
            <v>1529</v>
          </cell>
          <cell r="AA1387">
            <v>0</v>
          </cell>
          <cell r="AB1387">
            <v>0</v>
          </cell>
          <cell r="AC1387">
            <v>0</v>
          </cell>
          <cell r="AD1387">
            <v>0</v>
          </cell>
          <cell r="AE1387"/>
          <cell r="AF1387" t="e">
            <v>#N/A</v>
          </cell>
        </row>
        <row r="1388">
          <cell r="A1388" t="str">
            <v>ACTIVE</v>
          </cell>
          <cell r="B1388" t="str">
            <v>37-1499</v>
          </cell>
          <cell r="C1388">
            <v>28865309</v>
          </cell>
          <cell r="D1388" t="str">
            <v>37-1499</v>
          </cell>
          <cell r="E1388" t="str">
            <v>SDR 26</v>
          </cell>
          <cell r="F1388" t="str">
            <v>15 WYE SXGXG SDR26</v>
          </cell>
          <cell r="G1388">
            <v>48.555</v>
          </cell>
          <cell r="H1388">
            <v>22.024159560000001</v>
          </cell>
          <cell r="I1388">
            <v>1</v>
          </cell>
          <cell r="J1388">
            <v>3</v>
          </cell>
          <cell r="K1388">
            <v>3040.5762</v>
          </cell>
          <cell r="L1388">
            <v>281.13729999999998</v>
          </cell>
          <cell r="M1388" t="str">
            <v>SPECFIT</v>
          </cell>
          <cell r="N1388" t="str">
            <v>(80)92215</v>
          </cell>
          <cell r="O1388" t="str">
            <v>BOX</v>
          </cell>
          <cell r="P1388" t="str">
            <v>D</v>
          </cell>
          <cell r="Q1388">
            <v>2362.5058823529412</v>
          </cell>
          <cell r="R1388">
            <v>2527.881294117647</v>
          </cell>
          <cell r="S1388">
            <v>2841.66</v>
          </cell>
          <cell r="T1388">
            <v>2841.66</v>
          </cell>
          <cell r="U1388">
            <v>3040.5762</v>
          </cell>
          <cell r="V1388">
            <v>3040.5762</v>
          </cell>
          <cell r="W1388">
            <v>3040.5762</v>
          </cell>
          <cell r="X1388"/>
          <cell r="Y1388" t="str">
            <v/>
          </cell>
          <cell r="Z1388">
            <v>1530</v>
          </cell>
          <cell r="AA1388">
            <v>0</v>
          </cell>
          <cell r="AB1388">
            <v>0</v>
          </cell>
          <cell r="AC1388">
            <v>0</v>
          </cell>
          <cell r="AD1388">
            <v>0</v>
          </cell>
          <cell r="AE1388"/>
          <cell r="AF1388" t="e">
            <v>#N/A</v>
          </cell>
        </row>
        <row r="1389">
          <cell r="A1389" t="str">
            <v>ACTIVE</v>
          </cell>
          <cell r="B1389" t="str">
            <v>37-1500</v>
          </cell>
          <cell r="C1389">
            <v>28865317</v>
          </cell>
          <cell r="D1389" t="str">
            <v>37-1500</v>
          </cell>
          <cell r="E1389" t="str">
            <v>SDR 26</v>
          </cell>
          <cell r="F1389" t="str">
            <v>18X4 WYE SXGXG SDR26</v>
          </cell>
          <cell r="G1389">
            <v>36.270000000000003</v>
          </cell>
          <cell r="H1389">
            <v>16.451781840000002</v>
          </cell>
          <cell r="I1389">
            <v>1</v>
          </cell>
          <cell r="J1389">
            <v>4</v>
          </cell>
          <cell r="K1389">
            <v>3829.4978999999998</v>
          </cell>
          <cell r="L1389">
            <v>312.75720000000001</v>
          </cell>
          <cell r="M1389" t="str">
            <v>SPECFIT</v>
          </cell>
          <cell r="N1389" t="str">
            <v>(80)922184</v>
          </cell>
          <cell r="O1389" t="str">
            <v>BOX</v>
          </cell>
          <cell r="P1389" t="str">
            <v>D</v>
          </cell>
          <cell r="Q1389">
            <v>2628.2235294117645</v>
          </cell>
          <cell r="R1389">
            <v>2812.1991764705881</v>
          </cell>
          <cell r="S1389">
            <v>3578.97</v>
          </cell>
          <cell r="T1389">
            <v>3578.97</v>
          </cell>
          <cell r="U1389">
            <v>3829.4978999999998</v>
          </cell>
          <cell r="V1389">
            <v>3829.4978999999998</v>
          </cell>
          <cell r="W1389">
            <v>3829.4978999999998</v>
          </cell>
          <cell r="X1389"/>
          <cell r="Y1389" t="str">
            <v/>
          </cell>
          <cell r="Z1389">
            <v>1531</v>
          </cell>
          <cell r="AA1389">
            <v>0</v>
          </cell>
          <cell r="AB1389">
            <v>0</v>
          </cell>
          <cell r="AC1389">
            <v>0</v>
          </cell>
          <cell r="AD1389">
            <v>0</v>
          </cell>
          <cell r="AE1389"/>
          <cell r="AF1389" t="e">
            <v>#N/A</v>
          </cell>
        </row>
        <row r="1390">
          <cell r="A1390" t="str">
            <v>ACTIVE</v>
          </cell>
          <cell r="B1390" t="str">
            <v>37-1501</v>
          </cell>
          <cell r="C1390">
            <v>28865325</v>
          </cell>
          <cell r="D1390" t="str">
            <v>37-1501</v>
          </cell>
          <cell r="E1390" t="str">
            <v>SDR 26</v>
          </cell>
          <cell r="F1390" t="str">
            <v>18X6 WYE SXGXG SDR26</v>
          </cell>
          <cell r="G1390">
            <v>42.704999999999998</v>
          </cell>
          <cell r="H1390">
            <v>19.370646359999999</v>
          </cell>
          <cell r="I1390">
            <v>1</v>
          </cell>
          <cell r="J1390">
            <v>3</v>
          </cell>
          <cell r="K1390">
            <v>3959.4494000000004</v>
          </cell>
          <cell r="L1390">
            <v>316.81389999999999</v>
          </cell>
          <cell r="M1390" t="str">
            <v>SPECFIT</v>
          </cell>
          <cell r="N1390" t="str">
            <v>(80)922186</v>
          </cell>
          <cell r="O1390" t="str">
            <v>BOX</v>
          </cell>
          <cell r="P1390" t="str">
            <v>D</v>
          </cell>
          <cell r="Q1390">
            <v>2662.3058823529414</v>
          </cell>
          <cell r="R1390">
            <v>2848.6672941176475</v>
          </cell>
          <cell r="S1390">
            <v>3700.42</v>
          </cell>
          <cell r="T1390">
            <v>3700.42</v>
          </cell>
          <cell r="U1390">
            <v>3959.4494000000004</v>
          </cell>
          <cell r="V1390">
            <v>3959.4494000000004</v>
          </cell>
          <cell r="W1390">
            <v>3959.4494000000004</v>
          </cell>
          <cell r="X1390"/>
          <cell r="Y1390" t="str">
            <v/>
          </cell>
          <cell r="Z1390">
            <v>1532</v>
          </cell>
          <cell r="AA1390">
            <v>0</v>
          </cell>
          <cell r="AB1390">
            <v>0</v>
          </cell>
          <cell r="AC1390">
            <v>0</v>
          </cell>
          <cell r="AD1390">
            <v>0</v>
          </cell>
          <cell r="AE1390"/>
          <cell r="AF1390" t="e">
            <v>#N/A</v>
          </cell>
        </row>
        <row r="1391">
          <cell r="A1391" t="str">
            <v>ACTIVE</v>
          </cell>
          <cell r="B1391" t="str">
            <v>37-1502</v>
          </cell>
          <cell r="C1391">
            <v>28865333</v>
          </cell>
          <cell r="D1391" t="str">
            <v>37-1502</v>
          </cell>
          <cell r="E1391" t="str">
            <v>SDR 26</v>
          </cell>
          <cell r="F1391" t="str">
            <v>18X8 WYE SXGXG SDR26</v>
          </cell>
          <cell r="G1391">
            <v>46.215000000000003</v>
          </cell>
          <cell r="H1391">
            <v>20.962754280000002</v>
          </cell>
          <cell r="I1391">
            <v>1</v>
          </cell>
          <cell r="J1391">
            <v>3</v>
          </cell>
          <cell r="K1391">
            <v>4136.5451000000003</v>
          </cell>
          <cell r="L1391">
            <v>328.03399999999999</v>
          </cell>
          <cell r="M1391" t="str">
            <v>SPECFIT</v>
          </cell>
          <cell r="N1391" t="str">
            <v>(80)922188</v>
          </cell>
          <cell r="O1391" t="str">
            <v>BOX</v>
          </cell>
          <cell r="P1391" t="str">
            <v>D</v>
          </cell>
          <cell r="Q1391">
            <v>2756.5882352941176</v>
          </cell>
          <cell r="R1391">
            <v>2949.5494117647058</v>
          </cell>
          <cell r="S1391">
            <v>3865.93</v>
          </cell>
          <cell r="T1391">
            <v>3865.93</v>
          </cell>
          <cell r="U1391">
            <v>4136.5451000000003</v>
          </cell>
          <cell r="V1391">
            <v>4136.5451000000003</v>
          </cell>
          <cell r="W1391">
            <v>4136.5451000000003</v>
          </cell>
          <cell r="X1391"/>
          <cell r="Y1391" t="str">
            <v/>
          </cell>
          <cell r="Z1391">
            <v>1533</v>
          </cell>
          <cell r="AA1391">
            <v>0</v>
          </cell>
          <cell r="AB1391">
            <v>0</v>
          </cell>
          <cell r="AC1391">
            <v>0</v>
          </cell>
          <cell r="AD1391">
            <v>0</v>
          </cell>
          <cell r="AE1391"/>
          <cell r="AF1391" t="e">
            <v>#N/A</v>
          </cell>
        </row>
        <row r="1392">
          <cell r="A1392" t="str">
            <v>ACTIVE</v>
          </cell>
          <cell r="B1392" t="str">
            <v>37-1503</v>
          </cell>
          <cell r="C1392">
            <v>28865341</v>
          </cell>
          <cell r="D1392" t="str">
            <v>37-1503</v>
          </cell>
          <cell r="E1392" t="str">
            <v>SDR 26</v>
          </cell>
          <cell r="F1392" t="str">
            <v>18X10 WYE SXGXG SDR26</v>
          </cell>
          <cell r="G1392">
            <v>47.384999999999998</v>
          </cell>
          <cell r="H1392">
            <v>21.49345692</v>
          </cell>
          <cell r="I1392">
            <v>1</v>
          </cell>
          <cell r="J1392">
            <v>3</v>
          </cell>
          <cell r="K1392">
            <v>4295.6433999999999</v>
          </cell>
          <cell r="L1392">
            <v>368.54480000000001</v>
          </cell>
          <cell r="M1392" t="str">
            <v>SPECFIT</v>
          </cell>
          <cell r="N1392" t="str">
            <v>(80)9221810</v>
          </cell>
          <cell r="O1392" t="str">
            <v>BOX</v>
          </cell>
          <cell r="P1392" t="str">
            <v>D</v>
          </cell>
          <cell r="Q1392">
            <v>3097.0235294117647</v>
          </cell>
          <cell r="R1392">
            <v>3313.8151764705885</v>
          </cell>
          <cell r="S1392">
            <v>4014.62</v>
          </cell>
          <cell r="T1392">
            <v>4014.62</v>
          </cell>
          <cell r="U1392">
            <v>4295.6433999999999</v>
          </cell>
          <cell r="V1392">
            <v>4295.6433999999999</v>
          </cell>
          <cell r="W1392">
            <v>4295.6433999999999</v>
          </cell>
          <cell r="X1392"/>
          <cell r="Y1392" t="str">
            <v/>
          </cell>
          <cell r="Z1392">
            <v>1534</v>
          </cell>
          <cell r="AA1392">
            <v>0</v>
          </cell>
          <cell r="AB1392">
            <v>0</v>
          </cell>
          <cell r="AC1392">
            <v>0</v>
          </cell>
          <cell r="AD1392">
            <v>0</v>
          </cell>
          <cell r="AE1392"/>
          <cell r="AF1392" t="e">
            <v>#N/A</v>
          </cell>
        </row>
        <row r="1393">
          <cell r="A1393" t="str">
            <v>ACTIVE</v>
          </cell>
          <cell r="B1393" t="str">
            <v>37-1504</v>
          </cell>
          <cell r="C1393">
            <v>28865350</v>
          </cell>
          <cell r="D1393" t="str">
            <v>37-1504</v>
          </cell>
          <cell r="E1393" t="str">
            <v>SDR 26</v>
          </cell>
          <cell r="F1393" t="str">
            <v>18X12 WYE SXGXG SDR26</v>
          </cell>
          <cell r="G1393">
            <v>58.5</v>
          </cell>
          <cell r="H1393">
            <v>26.535132000000001</v>
          </cell>
          <cell r="I1393">
            <v>1</v>
          </cell>
          <cell r="J1393">
            <v>2</v>
          </cell>
          <cell r="K1393">
            <v>4413.2685000000001</v>
          </cell>
          <cell r="L1393">
            <v>396.01920000000001</v>
          </cell>
          <cell r="M1393" t="str">
            <v>SPECFIT</v>
          </cell>
          <cell r="N1393" t="str">
            <v>(80)9221812</v>
          </cell>
          <cell r="O1393" t="str">
            <v>BOX</v>
          </cell>
          <cell r="P1393" t="str">
            <v>D</v>
          </cell>
          <cell r="Q1393">
            <v>3327.8941176470589</v>
          </cell>
          <cell r="R1393">
            <v>3560.846705882353</v>
          </cell>
          <cell r="S1393">
            <v>4124.55</v>
          </cell>
          <cell r="T1393">
            <v>4124.55</v>
          </cell>
          <cell r="U1393">
            <v>4413.2685000000001</v>
          </cell>
          <cell r="V1393">
            <v>4413.2685000000001</v>
          </cell>
          <cell r="W1393">
            <v>4413.2685000000001</v>
          </cell>
          <cell r="X1393"/>
          <cell r="Y1393" t="str">
            <v/>
          </cell>
          <cell r="Z1393">
            <v>1535</v>
          </cell>
          <cell r="AA1393">
            <v>0</v>
          </cell>
          <cell r="AB1393">
            <v>0</v>
          </cell>
          <cell r="AC1393">
            <v>0</v>
          </cell>
          <cell r="AD1393">
            <v>0</v>
          </cell>
          <cell r="AE1393"/>
          <cell r="AF1393" t="e">
            <v>#N/A</v>
          </cell>
        </row>
        <row r="1394">
          <cell r="A1394" t="str">
            <v>ACTIVE</v>
          </cell>
          <cell r="B1394" t="str">
            <v>37-1505</v>
          </cell>
          <cell r="C1394">
            <v>28865368</v>
          </cell>
          <cell r="D1394" t="str">
            <v>37-1505</v>
          </cell>
          <cell r="E1394" t="str">
            <v>SDR 26</v>
          </cell>
          <cell r="F1394" t="str">
            <v>18X15 WYE SXGXG SDR26</v>
          </cell>
          <cell r="G1394">
            <v>70.2</v>
          </cell>
          <cell r="H1394">
            <v>31.842158400000002</v>
          </cell>
          <cell r="I1394">
            <v>1</v>
          </cell>
          <cell r="J1394">
            <v>2</v>
          </cell>
          <cell r="K1394">
            <v>4700.0285000000003</v>
          </cell>
          <cell r="L1394">
            <v>423.78609999999998</v>
          </cell>
          <cell r="M1394" t="str">
            <v>SPECFIT</v>
          </cell>
          <cell r="N1394" t="str">
            <v>(80)9221815</v>
          </cell>
          <cell r="O1394" t="str">
            <v>BOX</v>
          </cell>
          <cell r="P1394" t="str">
            <v>D</v>
          </cell>
          <cell r="Q1394">
            <v>3561.2352941176473</v>
          </cell>
          <cell r="R1394">
            <v>3810.521764705883</v>
          </cell>
          <cell r="S1394">
            <v>4392.55</v>
          </cell>
          <cell r="T1394">
            <v>4392.55</v>
          </cell>
          <cell r="U1394">
            <v>4700.0285000000003</v>
          </cell>
          <cell r="V1394">
            <v>4700.0285000000003</v>
          </cell>
          <cell r="W1394">
            <v>4700.0285000000003</v>
          </cell>
          <cell r="X1394"/>
          <cell r="Y1394" t="str">
            <v/>
          </cell>
          <cell r="Z1394">
            <v>1536</v>
          </cell>
          <cell r="AA1394">
            <v>0</v>
          </cell>
          <cell r="AB1394">
            <v>0</v>
          </cell>
          <cell r="AC1394">
            <v>0</v>
          </cell>
          <cell r="AD1394">
            <v>0</v>
          </cell>
          <cell r="AE1394"/>
          <cell r="AF1394" t="e">
            <v>#N/A</v>
          </cell>
        </row>
        <row r="1395">
          <cell r="A1395" t="str">
            <v>ACTIVE</v>
          </cell>
          <cell r="B1395" t="str">
            <v>37-1506</v>
          </cell>
          <cell r="C1395">
            <v>28865376</v>
          </cell>
          <cell r="D1395" t="str">
            <v>37-1506</v>
          </cell>
          <cell r="E1395" t="str">
            <v>SDR 26</v>
          </cell>
          <cell r="F1395" t="str">
            <v>18 WYE SXGXG SDR26</v>
          </cell>
          <cell r="G1395">
            <v>90.09</v>
          </cell>
          <cell r="H1395">
            <v>40.864103280000002</v>
          </cell>
          <cell r="I1395">
            <v>1</v>
          </cell>
          <cell r="J1395">
            <v>1</v>
          </cell>
          <cell r="K1395">
            <v>5953.8010000000004</v>
          </cell>
          <cell r="L1395">
            <v>550.50649999999996</v>
          </cell>
          <cell r="M1395" t="str">
            <v>SPECFIT</v>
          </cell>
          <cell r="N1395" t="str">
            <v>(80)92218</v>
          </cell>
          <cell r="O1395" t="str">
            <v>BOX</v>
          </cell>
          <cell r="P1395" t="str">
            <v>D</v>
          </cell>
          <cell r="Q1395">
            <v>4626.1058823529411</v>
          </cell>
          <cell r="R1395">
            <v>4949.9332941176472</v>
          </cell>
          <cell r="S1395">
            <v>5564.3</v>
          </cell>
          <cell r="T1395">
            <v>5564.3</v>
          </cell>
          <cell r="U1395">
            <v>5953.8010000000004</v>
          </cell>
          <cell r="V1395">
            <v>5953.8010000000004</v>
          </cell>
          <cell r="W1395">
            <v>5953.8010000000004</v>
          </cell>
          <cell r="X1395"/>
          <cell r="Y1395" t="str">
            <v/>
          </cell>
          <cell r="Z1395">
            <v>1537</v>
          </cell>
          <cell r="AA1395">
            <v>0</v>
          </cell>
          <cell r="AB1395">
            <v>0</v>
          </cell>
          <cell r="AC1395">
            <v>0</v>
          </cell>
          <cell r="AD1395">
            <v>0</v>
          </cell>
          <cell r="AE1395"/>
          <cell r="AF1395" t="e">
            <v>#N/A</v>
          </cell>
        </row>
        <row r="1396">
          <cell r="A1396" t="str">
            <v>ACTIVE</v>
          </cell>
          <cell r="B1396" t="str">
            <v>37-1507</v>
          </cell>
          <cell r="C1396">
            <v>28865384</v>
          </cell>
          <cell r="D1396" t="str">
            <v>37-1507</v>
          </cell>
          <cell r="E1396" t="str">
            <v>SDR 26</v>
          </cell>
          <cell r="F1396" t="str">
            <v>21X4 WYE SXGXG SDR26</v>
          </cell>
          <cell r="G1396">
            <v>57.33</v>
          </cell>
          <cell r="H1396">
            <v>26.00442936</v>
          </cell>
          <cell r="I1396">
            <v>1</v>
          </cell>
          <cell r="J1396">
            <v>2</v>
          </cell>
          <cell r="K1396">
            <v>5875.1132000000007</v>
          </cell>
          <cell r="L1396">
            <v>543.22640000000001</v>
          </cell>
          <cell r="M1396" t="str">
            <v>SPECFIT</v>
          </cell>
          <cell r="N1396" t="str">
            <v>(80)922214</v>
          </cell>
          <cell r="O1396" t="str">
            <v>BOX</v>
          </cell>
          <cell r="P1396" t="str">
            <v>D</v>
          </cell>
          <cell r="Q1396">
            <v>4564.9294117647059</v>
          </cell>
          <cell r="R1396">
            <v>4884.4744705882358</v>
          </cell>
          <cell r="S1396">
            <v>5490.76</v>
          </cell>
          <cell r="T1396">
            <v>5490.76</v>
          </cell>
          <cell r="U1396">
            <v>5875.1132000000007</v>
          </cell>
          <cell r="V1396">
            <v>5875.1132000000007</v>
          </cell>
          <cell r="W1396">
            <v>5875.1132000000007</v>
          </cell>
          <cell r="X1396"/>
          <cell r="Y1396" t="str">
            <v/>
          </cell>
          <cell r="Z1396">
            <v>1538</v>
          </cell>
          <cell r="AA1396">
            <v>0</v>
          </cell>
          <cell r="AB1396">
            <v>0</v>
          </cell>
          <cell r="AC1396">
            <v>0</v>
          </cell>
          <cell r="AD1396">
            <v>0</v>
          </cell>
          <cell r="AE1396"/>
          <cell r="AF1396" t="e">
            <v>#N/A</v>
          </cell>
        </row>
        <row r="1397">
          <cell r="A1397" t="str">
            <v>ACTIVE</v>
          </cell>
          <cell r="B1397" t="str">
            <v>37-1508</v>
          </cell>
          <cell r="C1397">
            <v>28865392</v>
          </cell>
          <cell r="D1397" t="str">
            <v>37-1508</v>
          </cell>
          <cell r="E1397" t="str">
            <v>SDR 26</v>
          </cell>
          <cell r="F1397" t="str">
            <v>21X6 WYE SXGXG SDR26</v>
          </cell>
          <cell r="G1397">
            <v>64.349999999999994</v>
          </cell>
          <cell r="H1397">
            <v>29.188645199999996</v>
          </cell>
          <cell r="I1397">
            <v>1</v>
          </cell>
          <cell r="J1397">
            <v>2</v>
          </cell>
          <cell r="K1397">
            <v>6832.2282000000005</v>
          </cell>
          <cell r="L1397">
            <v>582.28930000000003</v>
          </cell>
          <cell r="M1397" t="str">
            <v>SPECFIT</v>
          </cell>
          <cell r="N1397" t="str">
            <v>(80)922216</v>
          </cell>
          <cell r="O1397" t="str">
            <v>BOX</v>
          </cell>
          <cell r="P1397" t="str">
            <v>D</v>
          </cell>
          <cell r="Q1397">
            <v>4893.1882352941175</v>
          </cell>
          <cell r="R1397">
            <v>5235.7114117647061</v>
          </cell>
          <cell r="S1397">
            <v>6385.26</v>
          </cell>
          <cell r="T1397">
            <v>6385.26</v>
          </cell>
          <cell r="U1397">
            <v>6832.2282000000005</v>
          </cell>
          <cell r="V1397">
            <v>6832.2282000000005</v>
          </cell>
          <cell r="W1397">
            <v>6832.2282000000005</v>
          </cell>
          <cell r="X1397"/>
          <cell r="Y1397" t="str">
            <v/>
          </cell>
          <cell r="Z1397">
            <v>1539</v>
          </cell>
          <cell r="AA1397">
            <v>0</v>
          </cell>
          <cell r="AB1397">
            <v>0</v>
          </cell>
          <cell r="AC1397">
            <v>0</v>
          </cell>
          <cell r="AD1397">
            <v>0</v>
          </cell>
          <cell r="AE1397"/>
          <cell r="AF1397" t="e">
            <v>#N/A</v>
          </cell>
        </row>
        <row r="1398">
          <cell r="A1398" t="str">
            <v>ACTIVE</v>
          </cell>
          <cell r="B1398" t="str">
            <v>37-1509</v>
          </cell>
          <cell r="C1398">
            <v>28865406</v>
          </cell>
          <cell r="D1398" t="str">
            <v>37-1509</v>
          </cell>
          <cell r="E1398" t="str">
            <v>SDR 26</v>
          </cell>
          <cell r="F1398" t="str">
            <v>21X8 WYE SXGXG SDR26</v>
          </cell>
          <cell r="G1398">
            <v>71.37</v>
          </cell>
          <cell r="H1398">
            <v>32.372861040000004</v>
          </cell>
          <cell r="I1398">
            <v>1</v>
          </cell>
          <cell r="J1398">
            <v>2</v>
          </cell>
          <cell r="K1398">
            <v>7102.1999000000005</v>
          </cell>
          <cell r="L1398">
            <v>656.68629999999996</v>
          </cell>
          <cell r="M1398" t="str">
            <v>SPECFIT</v>
          </cell>
          <cell r="N1398" t="str">
            <v>(80)922218</v>
          </cell>
          <cell r="O1398" t="str">
            <v>BOX</v>
          </cell>
          <cell r="P1398" t="str">
            <v>D</v>
          </cell>
          <cell r="Q1398">
            <v>5518.376470588235</v>
          </cell>
          <cell r="R1398">
            <v>5904.662823529412</v>
          </cell>
          <cell r="S1398">
            <v>6637.57</v>
          </cell>
          <cell r="T1398">
            <v>6637.57</v>
          </cell>
          <cell r="U1398">
            <v>7102.1999000000005</v>
          </cell>
          <cell r="V1398">
            <v>7102.1999000000005</v>
          </cell>
          <cell r="W1398">
            <v>7102.1999000000005</v>
          </cell>
          <cell r="X1398"/>
          <cell r="Y1398" t="str">
            <v/>
          </cell>
          <cell r="Z1398">
            <v>1540</v>
          </cell>
          <cell r="AA1398">
            <v>0</v>
          </cell>
          <cell r="AB1398">
            <v>0</v>
          </cell>
          <cell r="AC1398">
            <v>0</v>
          </cell>
          <cell r="AD1398">
            <v>0</v>
          </cell>
          <cell r="AE1398"/>
          <cell r="AF1398" t="e">
            <v>#N/A</v>
          </cell>
        </row>
        <row r="1399">
          <cell r="A1399" t="str">
            <v>ACTIVE</v>
          </cell>
          <cell r="B1399" t="str">
            <v>37-1510</v>
          </cell>
          <cell r="C1399">
            <v>28865414</v>
          </cell>
          <cell r="D1399" t="str">
            <v>37-1510</v>
          </cell>
          <cell r="E1399" t="str">
            <v>SDR 26</v>
          </cell>
          <cell r="F1399" t="str">
            <v>21X10 WYE SXGXG SDR26</v>
          </cell>
          <cell r="G1399">
            <v>78.39</v>
          </cell>
          <cell r="H1399">
            <v>35.557076879999997</v>
          </cell>
          <cell r="I1399">
            <v>1</v>
          </cell>
          <cell r="J1399">
            <v>2</v>
          </cell>
          <cell r="K1399">
            <v>8005.4725000000008</v>
          </cell>
          <cell r="L1399">
            <v>740.2038</v>
          </cell>
          <cell r="M1399" t="str">
            <v>SPECFIT</v>
          </cell>
          <cell r="N1399" t="str">
            <v>(80)9222110</v>
          </cell>
          <cell r="O1399" t="str">
            <v>BOX</v>
          </cell>
          <cell r="P1399" t="str">
            <v>D</v>
          </cell>
          <cell r="Q1399">
            <v>6220.2</v>
          </cell>
          <cell r="R1399">
            <v>6655.6140000000005</v>
          </cell>
          <cell r="S1399">
            <v>7481.75</v>
          </cell>
          <cell r="T1399">
            <v>7481.75</v>
          </cell>
          <cell r="U1399">
            <v>8005.4725000000008</v>
          </cell>
          <cell r="V1399">
            <v>8005.4725000000008</v>
          </cell>
          <cell r="W1399">
            <v>8005.4725000000008</v>
          </cell>
          <cell r="X1399"/>
          <cell r="Y1399" t="str">
            <v/>
          </cell>
          <cell r="Z1399">
            <v>1541</v>
          </cell>
          <cell r="AA1399">
            <v>0</v>
          </cell>
          <cell r="AB1399">
            <v>0</v>
          </cell>
          <cell r="AC1399">
            <v>0</v>
          </cell>
          <cell r="AD1399">
            <v>0</v>
          </cell>
          <cell r="AE1399"/>
          <cell r="AF1399" t="e">
            <v>#N/A</v>
          </cell>
        </row>
        <row r="1400">
          <cell r="A1400" t="str">
            <v>ACTIVE</v>
          </cell>
          <cell r="B1400" t="str">
            <v>37-1511</v>
          </cell>
          <cell r="C1400">
            <v>28865422</v>
          </cell>
          <cell r="D1400" t="str">
            <v>37-1511</v>
          </cell>
          <cell r="E1400" t="str">
            <v>SDR 26</v>
          </cell>
          <cell r="F1400" t="str">
            <v>21X12 WYE SXGXG SDR26</v>
          </cell>
          <cell r="G1400">
            <v>86.58</v>
          </cell>
          <cell r="H1400">
            <v>39.271995359999998</v>
          </cell>
          <cell r="I1400">
            <v>1</v>
          </cell>
          <cell r="J1400">
            <v>2</v>
          </cell>
          <cell r="K1400">
            <v>8657.8729000000003</v>
          </cell>
          <cell r="L1400">
            <v>800.52750000000003</v>
          </cell>
          <cell r="M1400" t="str">
            <v>SPECFIT</v>
          </cell>
          <cell r="N1400" t="str">
            <v>(80)9222112</v>
          </cell>
          <cell r="O1400" t="str">
            <v>BOX</v>
          </cell>
          <cell r="P1400" t="str">
            <v>D</v>
          </cell>
          <cell r="Q1400">
            <v>6727.1294117647067</v>
          </cell>
          <cell r="R1400">
            <v>7198.0284705882368</v>
          </cell>
          <cell r="S1400">
            <v>8091.47</v>
          </cell>
          <cell r="T1400">
            <v>8091.47</v>
          </cell>
          <cell r="U1400">
            <v>8657.8729000000003</v>
          </cell>
          <cell r="V1400">
            <v>8657.8729000000003</v>
          </cell>
          <cell r="W1400">
            <v>8657.8729000000003</v>
          </cell>
          <cell r="X1400"/>
          <cell r="Y1400" t="str">
            <v/>
          </cell>
          <cell r="Z1400">
            <v>1542</v>
          </cell>
          <cell r="AA1400">
            <v>0</v>
          </cell>
          <cell r="AB1400">
            <v>0</v>
          </cell>
          <cell r="AC1400">
            <v>0</v>
          </cell>
          <cell r="AD1400">
            <v>0</v>
          </cell>
          <cell r="AE1400"/>
          <cell r="AF1400" t="e">
            <v>#N/A</v>
          </cell>
        </row>
        <row r="1401">
          <cell r="A1401" t="str">
            <v>ACTIVE</v>
          </cell>
          <cell r="B1401" t="str">
            <v>37-1512</v>
          </cell>
          <cell r="C1401">
            <v>28865430</v>
          </cell>
          <cell r="D1401" t="str">
            <v>37-1512</v>
          </cell>
          <cell r="E1401" t="str">
            <v>SDR 26</v>
          </cell>
          <cell r="F1401" t="str">
            <v>21X15 WYE SXGXG SDR26</v>
          </cell>
          <cell r="G1401">
            <v>99.45</v>
          </cell>
          <cell r="H1401">
            <v>45.109724399999998</v>
          </cell>
          <cell r="I1401">
            <v>1</v>
          </cell>
          <cell r="J1401">
            <v>1</v>
          </cell>
          <cell r="K1401">
            <v>10027.258900000001</v>
          </cell>
          <cell r="L1401">
            <v>927.14419999999996</v>
          </cell>
          <cell r="M1401" t="str">
            <v>SPECFIT</v>
          </cell>
          <cell r="N1401" t="str">
            <v>(80)9222115</v>
          </cell>
          <cell r="O1401" t="str">
            <v>BOX</v>
          </cell>
          <cell r="P1401" t="str">
            <v>D</v>
          </cell>
          <cell r="Q1401">
            <v>7791.1294117647058</v>
          </cell>
          <cell r="R1401">
            <v>8336.5084705882364</v>
          </cell>
          <cell r="S1401">
            <v>9371.27</v>
          </cell>
          <cell r="T1401">
            <v>9371.27</v>
          </cell>
          <cell r="U1401">
            <v>10027.258900000001</v>
          </cell>
          <cell r="V1401">
            <v>10027.258900000001</v>
          </cell>
          <cell r="W1401">
            <v>10027.258900000001</v>
          </cell>
          <cell r="X1401"/>
          <cell r="Y1401" t="str">
            <v/>
          </cell>
          <cell r="Z1401">
            <v>1543</v>
          </cell>
          <cell r="AA1401">
            <v>0</v>
          </cell>
          <cell r="AB1401">
            <v>0</v>
          </cell>
          <cell r="AC1401">
            <v>0</v>
          </cell>
          <cell r="AD1401">
            <v>0</v>
          </cell>
          <cell r="AE1401"/>
          <cell r="AF1401" t="e">
            <v>#N/A</v>
          </cell>
        </row>
        <row r="1402">
          <cell r="A1402" t="str">
            <v>ACTIVE</v>
          </cell>
          <cell r="B1402" t="str">
            <v>37-1513</v>
          </cell>
          <cell r="C1402">
            <v>28865449</v>
          </cell>
          <cell r="D1402" t="str">
            <v>37-1513</v>
          </cell>
          <cell r="E1402" t="str">
            <v>SDR 26</v>
          </cell>
          <cell r="F1402" t="str">
            <v>21X18 WYE SXGXG SDR26</v>
          </cell>
          <cell r="G1402">
            <v>122.265</v>
          </cell>
          <cell r="H1402">
            <v>55.45842588</v>
          </cell>
          <cell r="I1402">
            <v>1</v>
          </cell>
          <cell r="J1402">
            <v>1</v>
          </cell>
          <cell r="K1402">
            <v>11808.263200000001</v>
          </cell>
          <cell r="L1402">
            <v>1091.8184000000001</v>
          </cell>
          <cell r="M1402" t="str">
            <v>SPECFIT</v>
          </cell>
          <cell r="N1402" t="str">
            <v>(80)9222118</v>
          </cell>
          <cell r="O1402" t="str">
            <v>BOX</v>
          </cell>
          <cell r="P1402" t="str">
            <v>D</v>
          </cell>
          <cell r="Q1402">
            <v>9174.9529411764706</v>
          </cell>
          <cell r="R1402">
            <v>9817.1996470588238</v>
          </cell>
          <cell r="S1402">
            <v>11035.76</v>
          </cell>
          <cell r="T1402">
            <v>11035.76</v>
          </cell>
          <cell r="U1402">
            <v>11808.263200000001</v>
          </cell>
          <cell r="V1402">
            <v>11808.263200000001</v>
          </cell>
          <cell r="W1402">
            <v>11808.263200000001</v>
          </cell>
          <cell r="X1402"/>
          <cell r="Y1402" t="str">
            <v/>
          </cell>
          <cell r="Z1402">
            <v>1544</v>
          </cell>
          <cell r="AA1402">
            <v>0</v>
          </cell>
          <cell r="AB1402">
            <v>0</v>
          </cell>
          <cell r="AC1402">
            <v>0</v>
          </cell>
          <cell r="AD1402">
            <v>0</v>
          </cell>
          <cell r="AE1402"/>
          <cell r="AF1402" t="e">
            <v>#N/A</v>
          </cell>
        </row>
        <row r="1403">
          <cell r="A1403" t="str">
            <v>ACTIVE</v>
          </cell>
          <cell r="B1403" t="str">
            <v>37-1514</v>
          </cell>
          <cell r="C1403">
            <v>28865457</v>
          </cell>
          <cell r="D1403" t="str">
            <v>37-1514</v>
          </cell>
          <cell r="E1403" t="str">
            <v>SDR 26</v>
          </cell>
          <cell r="F1403" t="str">
            <v>21 WYE SXGXG SDR26</v>
          </cell>
          <cell r="G1403">
            <v>143.91</v>
          </cell>
          <cell r="H1403">
            <v>65.276424719999994</v>
          </cell>
          <cell r="I1403">
            <v>1</v>
          </cell>
          <cell r="J1403">
            <v>1</v>
          </cell>
          <cell r="K1403">
            <v>15451.2922</v>
          </cell>
          <cell r="L1403">
            <v>1428.6618000000001</v>
          </cell>
          <cell r="M1403" t="str">
            <v>SPECFIT</v>
          </cell>
          <cell r="N1403" t="str">
            <v>(80)92221</v>
          </cell>
          <cell r="O1403" t="str">
            <v>BOX</v>
          </cell>
          <cell r="P1403" t="str">
            <v>D</v>
          </cell>
          <cell r="Q1403">
            <v>12005.564705882352</v>
          </cell>
          <cell r="R1403">
            <v>12845.954235294117</v>
          </cell>
          <cell r="S1403">
            <v>14440.46</v>
          </cell>
          <cell r="T1403">
            <v>14440.46</v>
          </cell>
          <cell r="U1403">
            <v>15451.2922</v>
          </cell>
          <cell r="V1403">
            <v>15451.2922</v>
          </cell>
          <cell r="W1403">
            <v>15451.2922</v>
          </cell>
          <cell r="X1403"/>
          <cell r="Y1403" t="str">
            <v/>
          </cell>
          <cell r="Z1403">
            <v>1545</v>
          </cell>
          <cell r="AA1403">
            <v>0</v>
          </cell>
          <cell r="AB1403">
            <v>0</v>
          </cell>
          <cell r="AC1403">
            <v>0</v>
          </cell>
          <cell r="AD1403">
            <v>0</v>
          </cell>
          <cell r="AE1403"/>
          <cell r="AF1403" t="e">
            <v>#N/A</v>
          </cell>
        </row>
        <row r="1404">
          <cell r="A1404" t="str">
            <v>ACTIVE</v>
          </cell>
          <cell r="B1404" t="str">
            <v>37-1515</v>
          </cell>
          <cell r="C1404">
            <v>28865465</v>
          </cell>
          <cell r="D1404" t="str">
            <v>37-1515</v>
          </cell>
          <cell r="E1404" t="str">
            <v>SDR 26</v>
          </cell>
          <cell r="F1404" t="str">
            <v>24X4 WYE SXGXG SDR26</v>
          </cell>
          <cell r="G1404">
            <v>78.974999999999994</v>
          </cell>
          <cell r="H1404">
            <v>35.822428199999997</v>
          </cell>
          <cell r="I1404">
            <v>1</v>
          </cell>
          <cell r="J1404">
            <v>2</v>
          </cell>
          <cell r="K1404">
            <v>9166.4117999999999</v>
          </cell>
          <cell r="L1404">
            <v>819.35540000000003</v>
          </cell>
          <cell r="M1404" t="str">
            <v>SPECFIT</v>
          </cell>
          <cell r="N1404" t="str">
            <v>(80)922244</v>
          </cell>
          <cell r="O1404" t="str">
            <v>BOX</v>
          </cell>
          <cell r="P1404" t="str">
            <v>D</v>
          </cell>
          <cell r="Q1404">
            <v>6885.3411764705879</v>
          </cell>
          <cell r="R1404">
            <v>7367.3150588235294</v>
          </cell>
          <cell r="S1404">
            <v>8566.74</v>
          </cell>
          <cell r="T1404">
            <v>8566.74</v>
          </cell>
          <cell r="U1404">
            <v>9166.4117999999999</v>
          </cell>
          <cell r="V1404">
            <v>9166.4117999999999</v>
          </cell>
          <cell r="W1404">
            <v>9166.4117999999999</v>
          </cell>
          <cell r="X1404"/>
          <cell r="Y1404" t="str">
            <v/>
          </cell>
          <cell r="Z1404">
            <v>1546</v>
          </cell>
          <cell r="AA1404">
            <v>0</v>
          </cell>
          <cell r="AB1404">
            <v>0</v>
          </cell>
          <cell r="AC1404">
            <v>0</v>
          </cell>
          <cell r="AD1404">
            <v>0</v>
          </cell>
          <cell r="AE1404"/>
          <cell r="AF1404" t="e">
            <v>#N/A</v>
          </cell>
        </row>
        <row r="1405">
          <cell r="A1405" t="str">
            <v>ACTIVE</v>
          </cell>
          <cell r="B1405" t="str">
            <v>37-1516</v>
          </cell>
          <cell r="C1405">
            <v>28865473</v>
          </cell>
          <cell r="D1405" t="str">
            <v>37-1516</v>
          </cell>
          <cell r="E1405" t="str">
            <v>SDR 26</v>
          </cell>
          <cell r="F1405" t="str">
            <v>24X6 WYE SXGXG SDR26</v>
          </cell>
          <cell r="G1405">
            <v>87.165000000000006</v>
          </cell>
          <cell r="H1405">
            <v>39.537346680000006</v>
          </cell>
          <cell r="I1405">
            <v>1</v>
          </cell>
          <cell r="J1405">
            <v>2</v>
          </cell>
          <cell r="K1405">
            <v>11115.106500000002</v>
          </cell>
          <cell r="L1405">
            <v>937.84400000000005</v>
          </cell>
          <cell r="M1405" t="str">
            <v>SPECFIT</v>
          </cell>
          <cell r="N1405" t="str">
            <v>(80)922246</v>
          </cell>
          <cell r="O1405" t="str">
            <v>BOX</v>
          </cell>
          <cell r="P1405" t="str">
            <v>D</v>
          </cell>
          <cell r="Q1405">
            <v>7881.0470588235303</v>
          </cell>
          <cell r="R1405">
            <v>8432.7203529411781</v>
          </cell>
          <cell r="S1405">
            <v>10387.950000000001</v>
          </cell>
          <cell r="T1405">
            <v>10387.950000000001</v>
          </cell>
          <cell r="U1405">
            <v>11115.106500000002</v>
          </cell>
          <cell r="V1405">
            <v>11115.106500000002</v>
          </cell>
          <cell r="W1405">
            <v>11115.106500000002</v>
          </cell>
          <cell r="X1405"/>
          <cell r="Y1405" t="str">
            <v/>
          </cell>
          <cell r="Z1405">
            <v>1547</v>
          </cell>
          <cell r="AA1405">
            <v>0</v>
          </cell>
          <cell r="AB1405">
            <v>0</v>
          </cell>
          <cell r="AC1405">
            <v>0</v>
          </cell>
          <cell r="AD1405">
            <v>0</v>
          </cell>
          <cell r="AE1405"/>
          <cell r="AF1405" t="e">
            <v>#N/A</v>
          </cell>
        </row>
        <row r="1406">
          <cell r="A1406" t="str">
            <v>ACTIVE</v>
          </cell>
          <cell r="B1406" t="str">
            <v>37-1517</v>
          </cell>
          <cell r="C1406">
            <v>28865481</v>
          </cell>
          <cell r="D1406" t="str">
            <v>37-1517</v>
          </cell>
          <cell r="E1406" t="str">
            <v>SDR 26</v>
          </cell>
          <cell r="F1406" t="str">
            <v>24X8 WYE SXGXG SDR26</v>
          </cell>
          <cell r="G1406">
            <v>95.94</v>
          </cell>
          <cell r="H1406">
            <v>43.517616480000001</v>
          </cell>
          <cell r="I1406">
            <v>1</v>
          </cell>
          <cell r="J1406">
            <v>1</v>
          </cell>
          <cell r="K1406">
            <v>11291.0466</v>
          </cell>
          <cell r="L1406">
            <v>1011.4393</v>
          </cell>
          <cell r="M1406" t="str">
            <v>SPECFIT</v>
          </cell>
          <cell r="N1406" t="str">
            <v>(80)922248</v>
          </cell>
          <cell r="O1406" t="str">
            <v>BOX</v>
          </cell>
          <cell r="P1406" t="str">
            <v>D</v>
          </cell>
          <cell r="Q1406">
            <v>8499.4941176470584</v>
          </cell>
          <cell r="R1406">
            <v>9094.4587058823527</v>
          </cell>
          <cell r="S1406">
            <v>10552.38</v>
          </cell>
          <cell r="T1406">
            <v>10552.38</v>
          </cell>
          <cell r="U1406">
            <v>11291.0466</v>
          </cell>
          <cell r="V1406">
            <v>11291.0466</v>
          </cell>
          <cell r="W1406">
            <v>11291.0466</v>
          </cell>
          <cell r="X1406"/>
          <cell r="Y1406" t="str">
            <v/>
          </cell>
          <cell r="Z1406">
            <v>1548</v>
          </cell>
          <cell r="AA1406">
            <v>0</v>
          </cell>
          <cell r="AB1406">
            <v>0</v>
          </cell>
          <cell r="AC1406">
            <v>0</v>
          </cell>
          <cell r="AD1406">
            <v>0</v>
          </cell>
          <cell r="AE1406"/>
          <cell r="AF1406" t="e">
            <v>#N/A</v>
          </cell>
        </row>
        <row r="1407">
          <cell r="A1407" t="str">
            <v>ACTIVE</v>
          </cell>
          <cell r="B1407" t="str">
            <v>37-1518</v>
          </cell>
          <cell r="C1407">
            <v>28865490</v>
          </cell>
          <cell r="D1407" t="str">
            <v>37-1518</v>
          </cell>
          <cell r="E1407" t="str">
            <v>SDR 26</v>
          </cell>
          <cell r="F1407" t="str">
            <v>24X10 WYE SXGXG SDR26</v>
          </cell>
          <cell r="G1407">
            <v>103.545</v>
          </cell>
          <cell r="H1407">
            <v>46.967183640000002</v>
          </cell>
          <cell r="I1407">
            <v>1</v>
          </cell>
          <cell r="J1407">
            <v>1</v>
          </cell>
          <cell r="K1407">
            <v>11789.9555</v>
          </cell>
          <cell r="L1407">
            <v>1022.3872</v>
          </cell>
          <cell r="M1407" t="str">
            <v>SPECFIT</v>
          </cell>
          <cell r="N1407" t="str">
            <v>(80)9222410</v>
          </cell>
          <cell r="O1407" t="str">
            <v>BOX</v>
          </cell>
          <cell r="P1407" t="str">
            <v>D</v>
          </cell>
          <cell r="Q1407">
            <v>8591.4941176470602</v>
          </cell>
          <cell r="R1407">
            <v>9192.898705882355</v>
          </cell>
          <cell r="S1407">
            <v>11018.65</v>
          </cell>
          <cell r="T1407">
            <v>11018.65</v>
          </cell>
          <cell r="U1407">
            <v>11789.9555</v>
          </cell>
          <cell r="V1407">
            <v>11789.9555</v>
          </cell>
          <cell r="W1407">
            <v>11789.9555</v>
          </cell>
          <cell r="X1407"/>
          <cell r="Y1407" t="str">
            <v/>
          </cell>
          <cell r="Z1407">
            <v>1549</v>
          </cell>
          <cell r="AA1407">
            <v>0</v>
          </cell>
          <cell r="AB1407">
            <v>0</v>
          </cell>
          <cell r="AC1407">
            <v>0</v>
          </cell>
          <cell r="AD1407">
            <v>0</v>
          </cell>
          <cell r="AE1407"/>
          <cell r="AF1407" t="e">
            <v>#N/A</v>
          </cell>
        </row>
        <row r="1408">
          <cell r="A1408" t="str">
            <v>ACTIVE</v>
          </cell>
          <cell r="B1408" t="str">
            <v>37-1519</v>
          </cell>
          <cell r="C1408">
            <v>28865503</v>
          </cell>
          <cell r="D1408" t="str">
            <v>37-1519</v>
          </cell>
          <cell r="E1408" t="str">
            <v>SDR 26</v>
          </cell>
          <cell r="F1408" t="str">
            <v>24X12 WYE SXGXG SDR26</v>
          </cell>
          <cell r="G1408">
            <v>113.49</v>
          </cell>
          <cell r="H1408">
            <v>51.478156079999998</v>
          </cell>
          <cell r="I1408">
            <v>1</v>
          </cell>
          <cell r="J1408">
            <v>1</v>
          </cell>
          <cell r="K1408">
            <v>12005.325100000002</v>
          </cell>
          <cell r="L1408">
            <v>1043.9109000000001</v>
          </cell>
          <cell r="M1408" t="str">
            <v>SPECFIT</v>
          </cell>
          <cell r="N1408" t="str">
            <v>(80)9222412</v>
          </cell>
          <cell r="O1408" t="str">
            <v>BOX</v>
          </cell>
          <cell r="P1408" t="str">
            <v>D</v>
          </cell>
          <cell r="Q1408">
            <v>8772.3647058823535</v>
          </cell>
          <cell r="R1408">
            <v>9386.4302352941195</v>
          </cell>
          <cell r="S1408">
            <v>11219.93</v>
          </cell>
          <cell r="T1408">
            <v>11219.93</v>
          </cell>
          <cell r="U1408">
            <v>12005.325100000002</v>
          </cell>
          <cell r="V1408">
            <v>12005.325100000002</v>
          </cell>
          <cell r="W1408">
            <v>12005.325100000002</v>
          </cell>
          <cell r="X1408"/>
          <cell r="Y1408" t="str">
            <v/>
          </cell>
          <cell r="Z1408">
            <v>1550</v>
          </cell>
          <cell r="AA1408">
            <v>0</v>
          </cell>
          <cell r="AB1408">
            <v>0</v>
          </cell>
          <cell r="AC1408">
            <v>0</v>
          </cell>
          <cell r="AD1408">
            <v>0</v>
          </cell>
          <cell r="AE1408"/>
          <cell r="AF1408" t="e">
            <v>#N/A</v>
          </cell>
        </row>
        <row r="1409">
          <cell r="A1409" t="str">
            <v>ACTIVE</v>
          </cell>
          <cell r="B1409" t="str">
            <v>37-1520</v>
          </cell>
          <cell r="C1409">
            <v>28865511</v>
          </cell>
          <cell r="D1409" t="str">
            <v>37-1520</v>
          </cell>
          <cell r="E1409" t="str">
            <v>SDR 26</v>
          </cell>
          <cell r="F1409" t="str">
            <v>24X15 WYE SXGXG SDR26</v>
          </cell>
          <cell r="G1409">
            <v>128.11500000000001</v>
          </cell>
          <cell r="H1409">
            <v>58.111939080000006</v>
          </cell>
          <cell r="I1409">
            <v>1</v>
          </cell>
          <cell r="J1409">
            <v>1</v>
          </cell>
          <cell r="K1409">
            <v>12475.9004</v>
          </cell>
          <cell r="L1409">
            <v>1051.5853</v>
          </cell>
          <cell r="M1409" t="str">
            <v>SPECFIT</v>
          </cell>
          <cell r="N1409" t="str">
            <v>(80)9222415</v>
          </cell>
          <cell r="O1409" t="str">
            <v>BOX</v>
          </cell>
          <cell r="P1409" t="str">
            <v>D</v>
          </cell>
          <cell r="Q1409">
            <v>8836.8588235294119</v>
          </cell>
          <cell r="R1409">
            <v>9455.4389411764714</v>
          </cell>
          <cell r="S1409">
            <v>11659.72</v>
          </cell>
          <cell r="T1409">
            <v>11659.72</v>
          </cell>
          <cell r="U1409">
            <v>12475.9004</v>
          </cell>
          <cell r="V1409">
            <v>12475.9004</v>
          </cell>
          <cell r="W1409">
            <v>12475.9004</v>
          </cell>
          <cell r="X1409"/>
          <cell r="Y1409" t="str">
            <v/>
          </cell>
          <cell r="Z1409">
            <v>1551</v>
          </cell>
          <cell r="AA1409">
            <v>0</v>
          </cell>
          <cell r="AB1409">
            <v>0</v>
          </cell>
          <cell r="AC1409">
            <v>0</v>
          </cell>
          <cell r="AD1409">
            <v>0</v>
          </cell>
          <cell r="AE1409"/>
          <cell r="AF1409" t="e">
            <v>#N/A</v>
          </cell>
        </row>
        <row r="1410">
          <cell r="A1410" t="str">
            <v>ACTIVE</v>
          </cell>
          <cell r="B1410" t="str">
            <v>37-1521</v>
          </cell>
          <cell r="C1410">
            <v>28865520</v>
          </cell>
          <cell r="D1410" t="str">
            <v>37-1521</v>
          </cell>
          <cell r="E1410" t="str">
            <v>SDR 26</v>
          </cell>
          <cell r="F1410" t="str">
            <v>24X18 WYE SXGXG SDR26</v>
          </cell>
          <cell r="G1410">
            <v>153.85499999999999</v>
          </cell>
          <cell r="H1410">
            <v>69.787397159999998</v>
          </cell>
          <cell r="I1410">
            <v>1</v>
          </cell>
          <cell r="J1410">
            <v>1</v>
          </cell>
          <cell r="K1410">
            <v>17264.717500000002</v>
          </cell>
          <cell r="L1410">
            <v>1477.0378000000001</v>
          </cell>
          <cell r="M1410" t="str">
            <v>SPECFIT</v>
          </cell>
          <cell r="N1410" t="str">
            <v>(80)9222418</v>
          </cell>
          <cell r="O1410" t="str">
            <v>BOX</v>
          </cell>
          <cell r="P1410" t="str">
            <v>D</v>
          </cell>
          <cell r="Q1410">
            <v>12412.094117647061</v>
          </cell>
          <cell r="R1410">
            <v>13280.940705882356</v>
          </cell>
          <cell r="S1410">
            <v>16135.25</v>
          </cell>
          <cell r="T1410">
            <v>16135.25</v>
          </cell>
          <cell r="U1410">
            <v>17264.717500000002</v>
          </cell>
          <cell r="V1410">
            <v>17264.717500000002</v>
          </cell>
          <cell r="W1410">
            <v>17264.717500000002</v>
          </cell>
          <cell r="X1410"/>
          <cell r="Y1410" t="str">
            <v/>
          </cell>
          <cell r="Z1410">
            <v>1552</v>
          </cell>
          <cell r="AA1410">
            <v>0</v>
          </cell>
          <cell r="AB1410">
            <v>0</v>
          </cell>
          <cell r="AC1410">
            <v>0</v>
          </cell>
          <cell r="AD1410">
            <v>0</v>
          </cell>
          <cell r="AE1410"/>
          <cell r="AF1410" t="e">
            <v>#N/A</v>
          </cell>
        </row>
        <row r="1411">
          <cell r="A1411" t="str">
            <v>ACTIVE</v>
          </cell>
          <cell r="B1411" t="str">
            <v>37-1522</v>
          </cell>
          <cell r="C1411">
            <v>28865538</v>
          </cell>
          <cell r="D1411" t="str">
            <v>37-1522</v>
          </cell>
          <cell r="E1411" t="str">
            <v>SDR 26</v>
          </cell>
          <cell r="F1411" t="str">
            <v>24X21 WYE SXGXG SDR26</v>
          </cell>
          <cell r="G1411">
            <v>177.255</v>
          </cell>
          <cell r="H1411">
            <v>80.401449959999994</v>
          </cell>
          <cell r="I1411">
            <v>1</v>
          </cell>
          <cell r="J1411">
            <v>1</v>
          </cell>
          <cell r="K1411">
            <v>18677.920000000002</v>
          </cell>
          <cell r="L1411">
            <v>1619.77</v>
          </cell>
          <cell r="M1411" t="str">
            <v>SPECFIT</v>
          </cell>
          <cell r="N1411" t="str">
            <v>(80)9222421</v>
          </cell>
          <cell r="O1411" t="str">
            <v>BOX</v>
          </cell>
          <cell r="P1411" t="str">
            <v>D</v>
          </cell>
          <cell r="Q1411">
            <v>13611.517647058825</v>
          </cell>
          <cell r="R1411">
            <v>14564.323882352943</v>
          </cell>
          <cell r="S1411">
            <v>17456</v>
          </cell>
          <cell r="T1411">
            <v>17456</v>
          </cell>
          <cell r="U1411">
            <v>18677.920000000002</v>
          </cell>
          <cell r="V1411">
            <v>18677.920000000002</v>
          </cell>
          <cell r="W1411">
            <v>18677.920000000002</v>
          </cell>
          <cell r="X1411"/>
          <cell r="Y1411" t="str">
            <v/>
          </cell>
          <cell r="Z1411">
            <v>1553</v>
          </cell>
          <cell r="AA1411">
            <v>0</v>
          </cell>
          <cell r="AB1411">
            <v>0</v>
          </cell>
          <cell r="AC1411">
            <v>0</v>
          </cell>
          <cell r="AD1411">
            <v>0</v>
          </cell>
          <cell r="AE1411"/>
          <cell r="AF1411" t="e">
            <v>#N/A</v>
          </cell>
        </row>
        <row r="1412">
          <cell r="A1412" t="str">
            <v>ACTIVE</v>
          </cell>
          <cell r="B1412" t="str">
            <v>37-1523</v>
          </cell>
          <cell r="C1412">
            <v>28865546</v>
          </cell>
          <cell r="D1412" t="str">
            <v>37-1523</v>
          </cell>
          <cell r="E1412" t="str">
            <v>SDR 26</v>
          </cell>
          <cell r="F1412" t="str">
            <v>24 WYE SXGXG SDR26</v>
          </cell>
          <cell r="G1412">
            <v>205.33500000000001</v>
          </cell>
          <cell r="H1412">
            <v>93.138313320000009</v>
          </cell>
          <cell r="I1412">
            <v>1</v>
          </cell>
          <cell r="J1412">
            <v>1</v>
          </cell>
          <cell r="K1412">
            <v>22950.43</v>
          </cell>
          <cell r="L1412">
            <v>1780.9503999999999</v>
          </cell>
          <cell r="M1412" t="str">
            <v>SPECFIT</v>
          </cell>
          <cell r="N1412" t="str">
            <v>(80)92224</v>
          </cell>
          <cell r="O1412" t="str">
            <v>BOX</v>
          </cell>
          <cell r="P1412" t="str">
            <v>D</v>
          </cell>
          <cell r="Q1412">
            <v>14965.976470588235</v>
          </cell>
          <cell r="R1412">
            <v>16013.594823529413</v>
          </cell>
          <cell r="S1412">
            <v>21449</v>
          </cell>
          <cell r="T1412">
            <v>21449</v>
          </cell>
          <cell r="U1412">
            <v>22950.43</v>
          </cell>
          <cell r="V1412">
            <v>22950.43</v>
          </cell>
          <cell r="W1412">
            <v>22950.43</v>
          </cell>
          <cell r="X1412"/>
          <cell r="Y1412" t="str">
            <v/>
          </cell>
          <cell r="Z1412">
            <v>1554</v>
          </cell>
          <cell r="AA1412">
            <v>0</v>
          </cell>
          <cell r="AB1412">
            <v>0</v>
          </cell>
          <cell r="AC1412">
            <v>0</v>
          </cell>
          <cell r="AD1412">
            <v>0</v>
          </cell>
          <cell r="AE1412"/>
          <cell r="AF1412" t="e">
            <v>#N/A</v>
          </cell>
        </row>
        <row r="1413">
          <cell r="A1413" t="str">
            <v>ACTIVE</v>
          </cell>
          <cell r="B1413" t="str">
            <v>37-1524</v>
          </cell>
          <cell r="C1413">
            <v>28865554</v>
          </cell>
          <cell r="D1413" t="str">
            <v>37-1524</v>
          </cell>
          <cell r="E1413" t="str">
            <v>SDR 26</v>
          </cell>
          <cell r="F1413" t="str">
            <v>27X4 WYE SXGXG SDR26</v>
          </cell>
          <cell r="G1413">
            <v>106.47</v>
          </cell>
          <cell r="H1413">
            <v>48.293940239999998</v>
          </cell>
          <cell r="I1413">
            <v>1</v>
          </cell>
          <cell r="J1413">
            <v>1</v>
          </cell>
          <cell r="K1413">
            <v>8070.8580600000005</v>
          </cell>
          <cell r="L1413">
            <v>838.87760000000003</v>
          </cell>
          <cell r="M1413" t="str">
            <v>SPECFIT</v>
          </cell>
          <cell r="N1413" t="str">
            <v>(80)922274</v>
          </cell>
          <cell r="O1413" t="str">
            <v>BOX</v>
          </cell>
          <cell r="P1413" t="str">
            <v>D</v>
          </cell>
          <cell r="Q1413">
            <v>7049.4</v>
          </cell>
          <cell r="R1413">
            <v>7542.8580000000002</v>
          </cell>
          <cell r="S1413">
            <v>7542.8580000000002</v>
          </cell>
          <cell r="T1413">
            <v>7542.8580000000002</v>
          </cell>
          <cell r="U1413">
            <v>8070.8580600000005</v>
          </cell>
          <cell r="V1413">
            <v>8070.8580600000005</v>
          </cell>
          <cell r="W1413">
            <v>8070.8580600000005</v>
          </cell>
          <cell r="X1413"/>
          <cell r="Y1413" t="str">
            <v/>
          </cell>
          <cell r="Z1413">
            <v>1555</v>
          </cell>
          <cell r="AA1413">
            <v>0</v>
          </cell>
          <cell r="AB1413">
            <v>0</v>
          </cell>
          <cell r="AC1413">
            <v>0</v>
          </cell>
          <cell r="AD1413">
            <v>0</v>
          </cell>
          <cell r="AE1413"/>
          <cell r="AF1413" t="e">
            <v>#N/A</v>
          </cell>
        </row>
        <row r="1414">
          <cell r="A1414" t="str">
            <v>ACTIVE</v>
          </cell>
          <cell r="B1414" t="str">
            <v>37-1525</v>
          </cell>
          <cell r="C1414">
            <v>28865562</v>
          </cell>
          <cell r="D1414" t="str">
            <v>37-1525</v>
          </cell>
          <cell r="E1414" t="str">
            <v>SDR 26</v>
          </cell>
          <cell r="F1414" t="str">
            <v>27X6 WYE SXGXG SDR26</v>
          </cell>
          <cell r="G1414">
            <v>117</v>
          </cell>
          <cell r="H1414">
            <v>53.070264000000002</v>
          </cell>
          <cell r="I1414">
            <v>1</v>
          </cell>
          <cell r="J1414">
            <v>1</v>
          </cell>
          <cell r="K1414">
            <v>8569.9132352941197</v>
          </cell>
          <cell r="L1414">
            <v>890.74919999999997</v>
          </cell>
          <cell r="M1414" t="str">
            <v>SPECFIT</v>
          </cell>
          <cell r="N1414" t="str">
            <v>(80)922276</v>
          </cell>
          <cell r="O1414" t="str">
            <v>BOX</v>
          </cell>
          <cell r="P1414" t="str">
            <v>D</v>
          </cell>
          <cell r="Q1414">
            <v>7485.2941176470595</v>
          </cell>
          <cell r="R1414">
            <v>8009.2647058823541</v>
          </cell>
          <cell r="S1414">
            <v>8009.2647058823541</v>
          </cell>
          <cell r="T1414">
            <v>8009.2647058823541</v>
          </cell>
          <cell r="U1414">
            <v>8569.9132352941197</v>
          </cell>
          <cell r="V1414">
            <v>8569.9132352941197</v>
          </cell>
          <cell r="W1414">
            <v>8569.9132352941197</v>
          </cell>
          <cell r="X1414"/>
          <cell r="Y1414" t="str">
            <v/>
          </cell>
          <cell r="Z1414">
            <v>1556</v>
          </cell>
          <cell r="AA1414">
            <v>0</v>
          </cell>
          <cell r="AB1414">
            <v>0</v>
          </cell>
          <cell r="AC1414">
            <v>0</v>
          </cell>
          <cell r="AD1414">
            <v>0</v>
          </cell>
          <cell r="AE1414"/>
          <cell r="AF1414" t="e">
            <v>#N/A</v>
          </cell>
        </row>
        <row r="1415">
          <cell r="A1415" t="str">
            <v>ACTIVE</v>
          </cell>
          <cell r="B1415" t="str">
            <v>37-1526</v>
          </cell>
          <cell r="C1415">
            <v>28865570</v>
          </cell>
          <cell r="D1415" t="str">
            <v>37-1526</v>
          </cell>
          <cell r="E1415" t="str">
            <v>SDR 26</v>
          </cell>
          <cell r="F1415" t="str">
            <v>27X8 WYE SXGXG SDR26</v>
          </cell>
          <cell r="G1415">
            <v>127.53</v>
          </cell>
          <cell r="H1415">
            <v>57.846587759999998</v>
          </cell>
          <cell r="I1415">
            <v>1</v>
          </cell>
          <cell r="J1415">
            <v>1</v>
          </cell>
          <cell r="K1415">
            <v>10158.199331764708</v>
          </cell>
          <cell r="L1415">
            <v>1055.8344999999999</v>
          </cell>
          <cell r="M1415" t="str">
            <v>SPECFIT</v>
          </cell>
          <cell r="N1415" t="str">
            <v>(80)922278</v>
          </cell>
          <cell r="O1415" t="str">
            <v>BOX</v>
          </cell>
          <cell r="P1415" t="str">
            <v>D</v>
          </cell>
          <cell r="Q1415">
            <v>8872.5647058823542</v>
          </cell>
          <cell r="R1415">
            <v>9493.6442352941194</v>
          </cell>
          <cell r="S1415">
            <v>9493.6442352941194</v>
          </cell>
          <cell r="T1415">
            <v>9493.6442352941194</v>
          </cell>
          <cell r="U1415">
            <v>10158.199331764708</v>
          </cell>
          <cell r="V1415">
            <v>10158.199331764708</v>
          </cell>
          <cell r="W1415">
            <v>10158.199331764708</v>
          </cell>
          <cell r="X1415"/>
          <cell r="Y1415" t="str">
            <v/>
          </cell>
          <cell r="Z1415">
            <v>1557</v>
          </cell>
          <cell r="AA1415">
            <v>0</v>
          </cell>
          <cell r="AB1415">
            <v>0</v>
          </cell>
          <cell r="AC1415">
            <v>0</v>
          </cell>
          <cell r="AD1415">
            <v>0</v>
          </cell>
          <cell r="AE1415"/>
          <cell r="AF1415" t="e">
            <v>#N/A</v>
          </cell>
        </row>
        <row r="1416">
          <cell r="A1416" t="str">
            <v>ACTIVE</v>
          </cell>
          <cell r="B1416" t="str">
            <v>37-1527</v>
          </cell>
          <cell r="C1416">
            <v>28865589</v>
          </cell>
          <cell r="D1416" t="str">
            <v>37-1527</v>
          </cell>
          <cell r="E1416" t="str">
            <v>SDR 26</v>
          </cell>
          <cell r="F1416" t="str">
            <v>27X10 WYE SXGXG SDR26</v>
          </cell>
          <cell r="G1416">
            <v>137.47499999999999</v>
          </cell>
          <cell r="H1416">
            <v>62.357560199999995</v>
          </cell>
          <cell r="I1416">
            <v>1</v>
          </cell>
          <cell r="J1416">
            <v>1</v>
          </cell>
          <cell r="K1416">
            <v>10378.31645882353</v>
          </cell>
          <cell r="L1416">
            <v>1078.7135000000001</v>
          </cell>
          <cell r="M1416" t="str">
            <v>SPECFIT</v>
          </cell>
          <cell r="N1416" t="str">
            <v>(80)9222710</v>
          </cell>
          <cell r="O1416" t="str">
            <v>BOX</v>
          </cell>
          <cell r="P1416" t="str">
            <v>D</v>
          </cell>
          <cell r="Q1416">
            <v>9064.8235294117658</v>
          </cell>
          <cell r="R1416">
            <v>9699.3611764705893</v>
          </cell>
          <cell r="S1416">
            <v>9699.3611764705893</v>
          </cell>
          <cell r="T1416">
            <v>9699.3611764705893</v>
          </cell>
          <cell r="U1416">
            <v>10378.31645882353</v>
          </cell>
          <cell r="V1416">
            <v>10378.31645882353</v>
          </cell>
          <cell r="W1416">
            <v>10378.31645882353</v>
          </cell>
          <cell r="X1416"/>
          <cell r="Y1416" t="str">
            <v/>
          </cell>
          <cell r="Z1416">
            <v>1558</v>
          </cell>
          <cell r="AA1416">
            <v>0</v>
          </cell>
          <cell r="AB1416">
            <v>0</v>
          </cell>
          <cell r="AC1416">
            <v>0</v>
          </cell>
          <cell r="AD1416">
            <v>0</v>
          </cell>
          <cell r="AE1416"/>
          <cell r="AF1416" t="e">
            <v>#N/A</v>
          </cell>
        </row>
        <row r="1417">
          <cell r="A1417" t="str">
            <v>ACTIVE</v>
          </cell>
          <cell r="B1417" t="str">
            <v>37-1528</v>
          </cell>
          <cell r="C1417">
            <v>28865597</v>
          </cell>
          <cell r="D1417" t="str">
            <v>37-1528</v>
          </cell>
          <cell r="E1417" t="str">
            <v>SDR 26</v>
          </cell>
          <cell r="F1417" t="str">
            <v>27X12 WYE SXGXG SDR26</v>
          </cell>
          <cell r="G1417">
            <v>148.59</v>
          </cell>
          <cell r="H1417">
            <v>67.399235279999999</v>
          </cell>
          <cell r="I1417">
            <v>1</v>
          </cell>
          <cell r="J1417">
            <v>1</v>
          </cell>
          <cell r="K1417">
            <v>11502.554381176473</v>
          </cell>
          <cell r="L1417">
            <v>1195.5654</v>
          </cell>
          <cell r="M1417" t="str">
            <v>SPECFIT</v>
          </cell>
          <cell r="N1417" t="str">
            <v>(80)9222712</v>
          </cell>
          <cell r="O1417" t="str">
            <v>BOX</v>
          </cell>
          <cell r="P1417" t="str">
            <v>D</v>
          </cell>
          <cell r="Q1417">
            <v>10046.776470588236</v>
          </cell>
          <cell r="R1417">
            <v>10750.050823529413</v>
          </cell>
          <cell r="S1417">
            <v>10750.050823529413</v>
          </cell>
          <cell r="T1417">
            <v>10750.050823529413</v>
          </cell>
          <cell r="U1417">
            <v>11502.554381176473</v>
          </cell>
          <cell r="V1417">
            <v>11502.554381176473</v>
          </cell>
          <cell r="W1417">
            <v>11502.554381176473</v>
          </cell>
          <cell r="X1417"/>
          <cell r="Y1417" t="str">
            <v/>
          </cell>
          <cell r="Z1417">
            <v>1559</v>
          </cell>
          <cell r="AA1417">
            <v>0</v>
          </cell>
          <cell r="AB1417">
            <v>0</v>
          </cell>
          <cell r="AC1417">
            <v>0</v>
          </cell>
          <cell r="AD1417">
            <v>0</v>
          </cell>
          <cell r="AE1417"/>
          <cell r="AF1417" t="e">
            <v>#N/A</v>
          </cell>
        </row>
        <row r="1418">
          <cell r="A1418" t="str">
            <v>ACTIVE</v>
          </cell>
          <cell r="B1418" t="str">
            <v>37-1529</v>
          </cell>
          <cell r="C1418">
            <v>28865600</v>
          </cell>
          <cell r="D1418" t="str">
            <v>37-1529</v>
          </cell>
          <cell r="E1418" t="str">
            <v>SDR 26</v>
          </cell>
          <cell r="F1418" t="str">
            <v>27X15 WYE SXGXG SDR26</v>
          </cell>
          <cell r="G1418">
            <v>164.97</v>
          </cell>
          <cell r="H1418">
            <v>74.829072240000002</v>
          </cell>
          <cell r="I1418">
            <v>1</v>
          </cell>
          <cell r="J1418">
            <v>1</v>
          </cell>
          <cell r="K1418">
            <v>13165.191630588235</v>
          </cell>
          <cell r="L1418">
            <v>1368.3788</v>
          </cell>
          <cell r="M1418" t="str">
            <v>SPECFIT</v>
          </cell>
          <cell r="N1418" t="str">
            <v>(80)9222715</v>
          </cell>
          <cell r="O1418" t="str">
            <v>BOX</v>
          </cell>
          <cell r="P1418" t="str">
            <v>D</v>
          </cell>
          <cell r="Q1418">
            <v>11498.988235294117</v>
          </cell>
          <cell r="R1418">
            <v>12303.917411764705</v>
          </cell>
          <cell r="S1418">
            <v>12303.917411764705</v>
          </cell>
          <cell r="T1418">
            <v>12303.917411764705</v>
          </cell>
          <cell r="U1418">
            <v>13165.191630588235</v>
          </cell>
          <cell r="V1418">
            <v>13165.191630588235</v>
          </cell>
          <cell r="W1418">
            <v>13165.191630588235</v>
          </cell>
          <cell r="X1418"/>
          <cell r="Y1418" t="str">
            <v/>
          </cell>
          <cell r="Z1418">
            <v>1560</v>
          </cell>
          <cell r="AA1418">
            <v>0</v>
          </cell>
          <cell r="AB1418">
            <v>0</v>
          </cell>
          <cell r="AC1418">
            <v>0</v>
          </cell>
          <cell r="AD1418">
            <v>0</v>
          </cell>
          <cell r="AE1418"/>
          <cell r="AF1418" t="e">
            <v>#N/A</v>
          </cell>
        </row>
        <row r="1419">
          <cell r="A1419" t="str">
            <v>ACTIVE</v>
          </cell>
          <cell r="B1419" t="str">
            <v>37-1530</v>
          </cell>
          <cell r="C1419">
            <v>28865619</v>
          </cell>
          <cell r="D1419" t="str">
            <v>37-1530</v>
          </cell>
          <cell r="E1419" t="str">
            <v>SDR 26</v>
          </cell>
          <cell r="F1419" t="str">
            <v>27X18 WYE SXGXG SDR26</v>
          </cell>
          <cell r="G1419">
            <v>194.22</v>
          </cell>
          <cell r="H1419">
            <v>88.096638240000004</v>
          </cell>
          <cell r="I1419">
            <v>1</v>
          </cell>
          <cell r="J1419">
            <v>1</v>
          </cell>
          <cell r="K1419">
            <v>14371.256229411765</v>
          </cell>
          <cell r="L1419">
            <v>1493.7365</v>
          </cell>
          <cell r="M1419" t="str">
            <v>SPECFIT</v>
          </cell>
          <cell r="N1419" t="str">
            <v>(80)9222718</v>
          </cell>
          <cell r="O1419" t="str">
            <v>BOX</v>
          </cell>
          <cell r="P1419" t="str">
            <v>D</v>
          </cell>
          <cell r="Q1419">
            <v>12552.411764705881</v>
          </cell>
          <cell r="R1419">
            <v>13431.080588235294</v>
          </cell>
          <cell r="S1419">
            <v>13431.080588235294</v>
          </cell>
          <cell r="T1419">
            <v>13431.080588235294</v>
          </cell>
          <cell r="U1419">
            <v>14371.256229411765</v>
          </cell>
          <cell r="V1419">
            <v>14371.256229411765</v>
          </cell>
          <cell r="W1419">
            <v>14371.256229411765</v>
          </cell>
          <cell r="X1419"/>
          <cell r="Y1419" t="str">
            <v/>
          </cell>
          <cell r="Z1419">
            <v>1561</v>
          </cell>
          <cell r="AA1419">
            <v>0</v>
          </cell>
          <cell r="AB1419">
            <v>0</v>
          </cell>
          <cell r="AC1419">
            <v>0</v>
          </cell>
          <cell r="AD1419">
            <v>0</v>
          </cell>
          <cell r="AE1419"/>
          <cell r="AF1419" t="e">
            <v>#N/A</v>
          </cell>
        </row>
        <row r="1420">
          <cell r="A1420" t="str">
            <v>ACTIVE</v>
          </cell>
          <cell r="B1420" t="str">
            <v>37-1531</v>
          </cell>
          <cell r="C1420">
            <v>28865627</v>
          </cell>
          <cell r="D1420" t="str">
            <v>37-1531</v>
          </cell>
          <cell r="E1420" t="str">
            <v>SDR 26</v>
          </cell>
          <cell r="F1420" t="str">
            <v>27X21 WYE SXGXG SDR26</v>
          </cell>
          <cell r="G1420">
            <v>220.54499999999999</v>
          </cell>
          <cell r="H1420">
            <v>100.03744764</v>
          </cell>
          <cell r="I1420">
            <v>1</v>
          </cell>
          <cell r="J1420">
            <v>1</v>
          </cell>
          <cell r="K1420">
            <v>16369.861016470591</v>
          </cell>
          <cell r="L1420">
            <v>1701.4693</v>
          </cell>
          <cell r="M1420" t="str">
            <v>SPECFIT</v>
          </cell>
          <cell r="N1420" t="str">
            <v>(80)9222721</v>
          </cell>
          <cell r="O1420" t="str">
            <v>BOX</v>
          </cell>
          <cell r="P1420" t="str">
            <v>D</v>
          </cell>
          <cell r="Q1420">
            <v>14298.070588235296</v>
          </cell>
          <cell r="R1420">
            <v>15298.935529411767</v>
          </cell>
          <cell r="S1420">
            <v>15298.935529411767</v>
          </cell>
          <cell r="T1420">
            <v>15298.935529411767</v>
          </cell>
          <cell r="U1420">
            <v>16369.861016470591</v>
          </cell>
          <cell r="V1420">
            <v>16369.861016470591</v>
          </cell>
          <cell r="W1420">
            <v>16369.861016470591</v>
          </cell>
          <cell r="X1420"/>
          <cell r="Y1420" t="str">
            <v/>
          </cell>
          <cell r="Z1420">
            <v>1562</v>
          </cell>
          <cell r="AA1420">
            <v>0</v>
          </cell>
          <cell r="AB1420">
            <v>0</v>
          </cell>
          <cell r="AC1420">
            <v>0</v>
          </cell>
          <cell r="AD1420">
            <v>0</v>
          </cell>
          <cell r="AE1420"/>
          <cell r="AF1420" t="e">
            <v>#N/A</v>
          </cell>
        </row>
        <row r="1421">
          <cell r="A1421" t="str">
            <v>ACTIVE</v>
          </cell>
          <cell r="B1421" t="str">
            <v>37-1532</v>
          </cell>
          <cell r="C1421">
            <v>28865635</v>
          </cell>
          <cell r="D1421" t="str">
            <v>37-1532</v>
          </cell>
          <cell r="E1421" t="str">
            <v>SDR 26</v>
          </cell>
          <cell r="F1421" t="str">
            <v>27X24 WYE SXGXG SDR26</v>
          </cell>
          <cell r="G1421">
            <v>250.965</v>
          </cell>
          <cell r="H1421">
            <v>113.83571628</v>
          </cell>
          <cell r="I1421">
            <v>1</v>
          </cell>
          <cell r="J1421">
            <v>1</v>
          </cell>
          <cell r="K1421">
            <v>17959.588340000002</v>
          </cell>
          <cell r="L1421">
            <v>1866.7045000000001</v>
          </cell>
          <cell r="M1421" t="str">
            <v>SPECFIT</v>
          </cell>
          <cell r="N1421" t="str">
            <v>(80)9222724</v>
          </cell>
          <cell r="O1421" t="str">
            <v>BOX</v>
          </cell>
          <cell r="P1421" t="str">
            <v>D</v>
          </cell>
          <cell r="Q1421">
            <v>15686.6</v>
          </cell>
          <cell r="R1421">
            <v>16784.662</v>
          </cell>
          <cell r="S1421">
            <v>16784.662</v>
          </cell>
          <cell r="T1421">
            <v>16784.662</v>
          </cell>
          <cell r="U1421">
            <v>17959.588340000002</v>
          </cell>
          <cell r="V1421">
            <v>17959.588340000002</v>
          </cell>
          <cell r="W1421">
            <v>17959.588340000002</v>
          </cell>
          <cell r="X1421"/>
          <cell r="Y1421" t="str">
            <v/>
          </cell>
          <cell r="Z1421">
            <v>1563</v>
          </cell>
          <cell r="AA1421">
            <v>0</v>
          </cell>
          <cell r="AB1421">
            <v>0</v>
          </cell>
          <cell r="AC1421">
            <v>0</v>
          </cell>
          <cell r="AD1421">
            <v>0</v>
          </cell>
          <cell r="AE1421"/>
          <cell r="AF1421" t="e">
            <v>#N/A</v>
          </cell>
        </row>
        <row r="1422">
          <cell r="A1422" t="str">
            <v>ACTIVE</v>
          </cell>
          <cell r="B1422" t="str">
            <v>37-1533</v>
          </cell>
          <cell r="C1422">
            <v>28865643</v>
          </cell>
          <cell r="D1422" t="str">
            <v>37-1533</v>
          </cell>
          <cell r="E1422" t="str">
            <v>SDR 26</v>
          </cell>
          <cell r="F1422" t="str">
            <v>27 WYE SXGXG SDR26</v>
          </cell>
          <cell r="G1422">
            <v>288.40499999999997</v>
          </cell>
          <cell r="H1422">
            <v>130.81820076</v>
          </cell>
          <cell r="I1422">
            <v>1</v>
          </cell>
          <cell r="J1422" t="str">
            <v>-</v>
          </cell>
          <cell r="K1422">
            <v>19019.954311764708</v>
          </cell>
          <cell r="L1422">
            <v>1976.9187999999999</v>
          </cell>
          <cell r="M1422" t="str">
            <v>SPECFIT</v>
          </cell>
          <cell r="N1422" t="str">
            <v>(80)92227</v>
          </cell>
          <cell r="O1422" t="str">
            <v>BOX</v>
          </cell>
          <cell r="P1422" t="str">
            <v>D</v>
          </cell>
          <cell r="Q1422">
            <v>16612.764705882353</v>
          </cell>
          <cell r="R1422">
            <v>17775.658235294119</v>
          </cell>
          <cell r="S1422">
            <v>17775.658235294119</v>
          </cell>
          <cell r="T1422">
            <v>17775.658235294119</v>
          </cell>
          <cell r="U1422">
            <v>19019.954311764708</v>
          </cell>
          <cell r="V1422">
            <v>19019.954311764708</v>
          </cell>
          <cell r="W1422">
            <v>19019.954311764708</v>
          </cell>
          <cell r="X1422"/>
          <cell r="Y1422" t="str">
            <v/>
          </cell>
          <cell r="Z1422">
            <v>1564</v>
          </cell>
          <cell r="AA1422">
            <v>0</v>
          </cell>
          <cell r="AB1422">
            <v>0</v>
          </cell>
          <cell r="AC1422">
            <v>0</v>
          </cell>
          <cell r="AD1422">
            <v>0</v>
          </cell>
          <cell r="AE1422"/>
          <cell r="AF1422" t="e">
            <v>#N/A</v>
          </cell>
        </row>
        <row r="1423">
          <cell r="A1423" t="str">
            <v>ACTIVE</v>
          </cell>
          <cell r="B1423" t="str">
            <v>37-1534</v>
          </cell>
          <cell r="C1423">
            <v>28865651</v>
          </cell>
          <cell r="D1423" t="str">
            <v>37-1534</v>
          </cell>
          <cell r="E1423" t="str">
            <v>SDR 26</v>
          </cell>
          <cell r="F1423" t="str">
            <v>30X4 WYE SXGXG SDR26</v>
          </cell>
          <cell r="G1423">
            <v>165.55500000000001</v>
          </cell>
          <cell r="H1423">
            <v>75.094423559999996</v>
          </cell>
          <cell r="I1423">
            <v>1</v>
          </cell>
          <cell r="J1423">
            <v>1</v>
          </cell>
          <cell r="K1423">
            <v>10088.562472941179</v>
          </cell>
          <cell r="L1423">
            <v>1048.597</v>
          </cell>
          <cell r="M1423" t="str">
            <v>SPECFIT</v>
          </cell>
          <cell r="N1423" t="str">
            <v>(80)922304</v>
          </cell>
          <cell r="O1423" t="str">
            <v>BOX</v>
          </cell>
          <cell r="P1423" t="str">
            <v>D</v>
          </cell>
          <cell r="Q1423">
            <v>8811.7411764705885</v>
          </cell>
          <cell r="R1423">
            <v>9428.5630588235308</v>
          </cell>
          <cell r="S1423">
            <v>9428.5630588235308</v>
          </cell>
          <cell r="T1423">
            <v>9428.5630588235308</v>
          </cell>
          <cell r="U1423">
            <v>10088.562472941179</v>
          </cell>
          <cell r="V1423">
            <v>10088.562472941179</v>
          </cell>
          <cell r="W1423">
            <v>10088.562472941179</v>
          </cell>
          <cell r="X1423"/>
          <cell r="Y1423" t="str">
            <v/>
          </cell>
          <cell r="Z1423">
            <v>1565</v>
          </cell>
          <cell r="AA1423">
            <v>0</v>
          </cell>
          <cell r="AB1423">
            <v>0</v>
          </cell>
          <cell r="AC1423">
            <v>0</v>
          </cell>
          <cell r="AD1423">
            <v>0</v>
          </cell>
          <cell r="AE1423"/>
          <cell r="AF1423" t="e">
            <v>#N/A</v>
          </cell>
        </row>
        <row r="1424">
          <cell r="A1424" t="str">
            <v>ACTIVE</v>
          </cell>
          <cell r="B1424" t="str">
            <v>37-1535</v>
          </cell>
          <cell r="C1424">
            <v>28865660</v>
          </cell>
          <cell r="D1424" t="str">
            <v>37-1535</v>
          </cell>
          <cell r="E1424" t="str">
            <v>SDR 26</v>
          </cell>
          <cell r="F1424" t="str">
            <v>30X6 WYE SXGXG SDR26</v>
          </cell>
          <cell r="G1424">
            <v>177.255</v>
          </cell>
          <cell r="H1424">
            <v>80.401449959999994</v>
          </cell>
          <cell r="I1424">
            <v>1</v>
          </cell>
          <cell r="J1424">
            <v>1</v>
          </cell>
          <cell r="K1424">
            <v>10712.384809411766</v>
          </cell>
          <cell r="L1424">
            <v>1113.4366</v>
          </cell>
          <cell r="M1424" t="str">
            <v>SPECFIT</v>
          </cell>
          <cell r="N1424" t="str">
            <v>(80)922306</v>
          </cell>
          <cell r="O1424" t="str">
            <v>BOX</v>
          </cell>
          <cell r="P1424" t="str">
            <v>D</v>
          </cell>
          <cell r="Q1424">
            <v>9356.6117647058818</v>
          </cell>
          <cell r="R1424">
            <v>10011.574588235295</v>
          </cell>
          <cell r="S1424">
            <v>10011.574588235295</v>
          </cell>
          <cell r="T1424">
            <v>10011.574588235295</v>
          </cell>
          <cell r="U1424">
            <v>10712.384809411766</v>
          </cell>
          <cell r="V1424">
            <v>10712.384809411766</v>
          </cell>
          <cell r="W1424">
            <v>10712.384809411766</v>
          </cell>
          <cell r="X1424"/>
          <cell r="Y1424" t="str">
            <v/>
          </cell>
          <cell r="Z1424">
            <v>1566</v>
          </cell>
          <cell r="AA1424">
            <v>0</v>
          </cell>
          <cell r="AB1424">
            <v>0</v>
          </cell>
          <cell r="AC1424">
            <v>0</v>
          </cell>
          <cell r="AD1424">
            <v>0</v>
          </cell>
          <cell r="AE1424"/>
          <cell r="AF1424" t="e">
            <v>#N/A</v>
          </cell>
        </row>
        <row r="1425">
          <cell r="A1425" t="str">
            <v>ACTIVE</v>
          </cell>
          <cell r="B1425" t="str">
            <v>37-1536</v>
          </cell>
          <cell r="C1425">
            <v>28865678</v>
          </cell>
          <cell r="D1425" t="str">
            <v>37-1536</v>
          </cell>
          <cell r="E1425" t="str">
            <v>SDR 26</v>
          </cell>
          <cell r="F1425" t="str">
            <v>30X8 WYE SXGXG SDR26</v>
          </cell>
          <cell r="G1425">
            <v>229.32</v>
          </cell>
          <cell r="H1425">
            <v>104.01771744</v>
          </cell>
          <cell r="I1425">
            <v>1</v>
          </cell>
          <cell r="J1425">
            <v>1</v>
          </cell>
          <cell r="K1425">
            <v>12697.735695294119</v>
          </cell>
          <cell r="L1425">
            <v>1319.7918</v>
          </cell>
          <cell r="M1425" t="str">
            <v>SPECFIT</v>
          </cell>
          <cell r="N1425" t="str">
            <v>(80)922308</v>
          </cell>
          <cell r="O1425" t="str">
            <v>BOX</v>
          </cell>
          <cell r="P1425" t="str">
            <v>D</v>
          </cell>
          <cell r="Q1425">
            <v>11090.694117647059</v>
          </cell>
          <cell r="R1425">
            <v>11867.042705882353</v>
          </cell>
          <cell r="S1425">
            <v>11867.042705882353</v>
          </cell>
          <cell r="T1425">
            <v>11867.042705882353</v>
          </cell>
          <cell r="U1425">
            <v>12697.735695294119</v>
          </cell>
          <cell r="V1425">
            <v>12697.735695294119</v>
          </cell>
          <cell r="W1425">
            <v>12697.735695294119</v>
          </cell>
          <cell r="X1425"/>
          <cell r="Y1425" t="str">
            <v/>
          </cell>
          <cell r="Z1425">
            <v>1567</v>
          </cell>
          <cell r="AA1425">
            <v>0</v>
          </cell>
          <cell r="AB1425">
            <v>0</v>
          </cell>
          <cell r="AC1425">
            <v>0</v>
          </cell>
          <cell r="AD1425">
            <v>0</v>
          </cell>
          <cell r="AE1425"/>
          <cell r="AF1425" t="e">
            <v>#N/A</v>
          </cell>
        </row>
        <row r="1426">
          <cell r="A1426" t="str">
            <v>ACTIVE</v>
          </cell>
          <cell r="B1426" t="str">
            <v>37-1537</v>
          </cell>
          <cell r="C1426">
            <v>28865686</v>
          </cell>
          <cell r="D1426" t="str">
            <v>37-1537</v>
          </cell>
          <cell r="E1426" t="str">
            <v>SDR 26</v>
          </cell>
          <cell r="F1426" t="str">
            <v>30X10 WYE SXGXG SDR26</v>
          </cell>
          <cell r="G1426">
            <v>238.095</v>
          </cell>
          <cell r="H1426">
            <v>107.99798724</v>
          </cell>
          <cell r="I1426">
            <v>1</v>
          </cell>
          <cell r="J1426">
            <v>1</v>
          </cell>
          <cell r="K1426">
            <v>12972.91577764706</v>
          </cell>
          <cell r="L1426">
            <v>1348.3938000000001</v>
          </cell>
          <cell r="M1426" t="str">
            <v>SPECFIT</v>
          </cell>
          <cell r="N1426" t="str">
            <v>(80)9223010</v>
          </cell>
          <cell r="O1426" t="str">
            <v>BOX</v>
          </cell>
          <cell r="P1426" t="str">
            <v>D</v>
          </cell>
          <cell r="Q1426">
            <v>11331.047058823529</v>
          </cell>
          <cell r="R1426">
            <v>12124.220352941176</v>
          </cell>
          <cell r="S1426">
            <v>12124.220352941176</v>
          </cell>
          <cell r="T1426">
            <v>12124.220352941176</v>
          </cell>
          <cell r="U1426">
            <v>12972.91577764706</v>
          </cell>
          <cell r="V1426">
            <v>12972.91577764706</v>
          </cell>
          <cell r="W1426">
            <v>12972.91577764706</v>
          </cell>
          <cell r="X1426"/>
          <cell r="Y1426" t="str">
            <v/>
          </cell>
          <cell r="Z1426">
            <v>1568</v>
          </cell>
          <cell r="AA1426">
            <v>0</v>
          </cell>
          <cell r="AB1426">
            <v>0</v>
          </cell>
          <cell r="AC1426">
            <v>0</v>
          </cell>
          <cell r="AD1426">
            <v>0</v>
          </cell>
          <cell r="AE1426"/>
          <cell r="AF1426" t="e">
            <v>#N/A</v>
          </cell>
        </row>
        <row r="1427">
          <cell r="A1427" t="str">
            <v>ACTIVE</v>
          </cell>
          <cell r="B1427" t="str">
            <v>37-1538</v>
          </cell>
          <cell r="C1427">
            <v>28865694</v>
          </cell>
          <cell r="D1427" t="str">
            <v>37-1538</v>
          </cell>
          <cell r="E1427" t="str">
            <v>SDR 26</v>
          </cell>
          <cell r="F1427" t="str">
            <v>30X12 WYE SXGXG SDR26</v>
          </cell>
          <cell r="G1427">
            <v>250.965</v>
          </cell>
          <cell r="H1427">
            <v>113.83571628</v>
          </cell>
          <cell r="I1427">
            <v>1</v>
          </cell>
          <cell r="J1427">
            <v>1</v>
          </cell>
          <cell r="K1427">
            <v>14378.192976470591</v>
          </cell>
          <cell r="L1427">
            <v>1494.4567</v>
          </cell>
          <cell r="M1427" t="str">
            <v>SPECFIT</v>
          </cell>
          <cell r="N1427" t="str">
            <v>(80)9223012</v>
          </cell>
          <cell r="O1427" t="str">
            <v>BOX</v>
          </cell>
          <cell r="P1427" t="str">
            <v>D</v>
          </cell>
          <cell r="Q1427">
            <v>12558.470588235296</v>
          </cell>
          <cell r="R1427">
            <v>13437.563529411767</v>
          </cell>
          <cell r="S1427">
            <v>13437.563529411767</v>
          </cell>
          <cell r="T1427">
            <v>13437.563529411767</v>
          </cell>
          <cell r="U1427">
            <v>14378.192976470591</v>
          </cell>
          <cell r="V1427">
            <v>14378.192976470591</v>
          </cell>
          <cell r="W1427">
            <v>14378.192976470591</v>
          </cell>
          <cell r="X1427"/>
          <cell r="Y1427" t="str">
            <v/>
          </cell>
          <cell r="Z1427">
            <v>1569</v>
          </cell>
          <cell r="AA1427">
            <v>0</v>
          </cell>
          <cell r="AB1427">
            <v>0</v>
          </cell>
          <cell r="AC1427">
            <v>0</v>
          </cell>
          <cell r="AD1427">
            <v>0</v>
          </cell>
          <cell r="AE1427"/>
          <cell r="AF1427" t="e">
            <v>#N/A</v>
          </cell>
        </row>
        <row r="1428">
          <cell r="A1428" t="str">
            <v>ACTIVE</v>
          </cell>
          <cell r="B1428" t="str">
            <v>37-1539</v>
          </cell>
          <cell r="C1428">
            <v>28865708</v>
          </cell>
          <cell r="D1428" t="str">
            <v>37-1539</v>
          </cell>
          <cell r="E1428" t="str">
            <v>SDR 26</v>
          </cell>
          <cell r="F1428" t="str">
            <v>30X15 WYE SXGXG SDR26</v>
          </cell>
          <cell r="G1428">
            <v>271.44</v>
          </cell>
          <cell r="H1428">
            <v>123.12301248</v>
          </cell>
          <cell r="I1428">
            <v>1</v>
          </cell>
          <cell r="J1428" t="str">
            <v>-</v>
          </cell>
          <cell r="K1428">
            <v>16456.482803529416</v>
          </cell>
          <cell r="L1428">
            <v>1710.4730999999999</v>
          </cell>
          <cell r="M1428" t="str">
            <v>SPECFIT</v>
          </cell>
          <cell r="N1428" t="str">
            <v>(80)9223015</v>
          </cell>
          <cell r="O1428" t="str">
            <v>BOX</v>
          </cell>
          <cell r="P1428" t="str">
            <v>D</v>
          </cell>
          <cell r="Q1428">
            <v>14373.729411764707</v>
          </cell>
          <cell r="R1428">
            <v>15379.890470588238</v>
          </cell>
          <cell r="S1428">
            <v>15379.890470588238</v>
          </cell>
          <cell r="T1428">
            <v>15379.890470588238</v>
          </cell>
          <cell r="U1428">
            <v>16456.482803529416</v>
          </cell>
          <cell r="V1428">
            <v>16456.482803529416</v>
          </cell>
          <cell r="W1428">
            <v>16456.482803529416</v>
          </cell>
          <cell r="X1428"/>
          <cell r="Y1428" t="str">
            <v/>
          </cell>
          <cell r="Z1428">
            <v>1570</v>
          </cell>
          <cell r="AA1428">
            <v>0</v>
          </cell>
          <cell r="AB1428">
            <v>0</v>
          </cell>
          <cell r="AC1428">
            <v>0</v>
          </cell>
          <cell r="AD1428">
            <v>0</v>
          </cell>
          <cell r="AE1428"/>
          <cell r="AF1428" t="e">
            <v>#N/A</v>
          </cell>
        </row>
        <row r="1429">
          <cell r="A1429" t="str">
            <v>ACTIVE</v>
          </cell>
          <cell r="B1429" t="str">
            <v>37-1540</v>
          </cell>
          <cell r="C1429">
            <v>28865716</v>
          </cell>
          <cell r="D1429" t="str">
            <v>37-1540</v>
          </cell>
          <cell r="E1429" t="str">
            <v>SDR 26</v>
          </cell>
          <cell r="F1429" t="str">
            <v>30X18 WYE SXGXG SDR26</v>
          </cell>
          <cell r="G1429">
            <v>305.95499999999998</v>
          </cell>
          <cell r="H1429">
            <v>138.77874036</v>
          </cell>
          <cell r="I1429">
            <v>1</v>
          </cell>
          <cell r="J1429" t="str">
            <v>-</v>
          </cell>
          <cell r="K1429">
            <v>17964.087123529414</v>
          </cell>
          <cell r="L1429">
            <v>1867.1729</v>
          </cell>
          <cell r="M1429" t="str">
            <v>SPECFIT</v>
          </cell>
          <cell r="N1429" t="str">
            <v>(80)9223018</v>
          </cell>
          <cell r="O1429" t="str">
            <v>BOX</v>
          </cell>
          <cell r="P1429" t="str">
            <v>D</v>
          </cell>
          <cell r="Q1429">
            <v>15690.529411764706</v>
          </cell>
          <cell r="R1429">
            <v>16788.866470588237</v>
          </cell>
          <cell r="S1429">
            <v>16788.866470588237</v>
          </cell>
          <cell r="T1429">
            <v>16788.866470588237</v>
          </cell>
          <cell r="U1429">
            <v>17964.087123529414</v>
          </cell>
          <cell r="V1429">
            <v>17964.087123529414</v>
          </cell>
          <cell r="W1429">
            <v>17964.087123529414</v>
          </cell>
          <cell r="X1429"/>
          <cell r="Y1429" t="str">
            <v/>
          </cell>
          <cell r="Z1429">
            <v>1571</v>
          </cell>
          <cell r="AA1429">
            <v>0</v>
          </cell>
          <cell r="AB1429">
            <v>0</v>
          </cell>
          <cell r="AC1429">
            <v>0</v>
          </cell>
          <cell r="AD1429">
            <v>0</v>
          </cell>
          <cell r="AE1429"/>
          <cell r="AF1429" t="e">
            <v>#N/A</v>
          </cell>
        </row>
        <row r="1430">
          <cell r="A1430" t="str">
            <v>ACTIVE</v>
          </cell>
          <cell r="B1430" t="str">
            <v>37-1541</v>
          </cell>
          <cell r="C1430">
            <v>28865724</v>
          </cell>
          <cell r="D1430" t="str">
            <v>37-1541</v>
          </cell>
          <cell r="E1430" t="str">
            <v>SDR 26</v>
          </cell>
          <cell r="F1430" t="str">
            <v>30X21 WYE SXGXG SDR26</v>
          </cell>
          <cell r="G1430">
            <v>334.03500000000003</v>
          </cell>
          <cell r="H1430">
            <v>151.51560372</v>
          </cell>
          <cell r="I1430">
            <v>1</v>
          </cell>
          <cell r="J1430" t="str">
            <v>-</v>
          </cell>
          <cell r="K1430">
            <v>20462.339740000003</v>
          </cell>
          <cell r="L1430">
            <v>2126.8384000000001</v>
          </cell>
          <cell r="M1430" t="str">
            <v>SPECFIT</v>
          </cell>
          <cell r="N1430" t="str">
            <v>(80)9223021</v>
          </cell>
          <cell r="O1430" t="str">
            <v>BOX</v>
          </cell>
          <cell r="P1430" t="str">
            <v>D</v>
          </cell>
          <cell r="Q1430">
            <v>17872.599999999999</v>
          </cell>
          <cell r="R1430">
            <v>19123.682000000001</v>
          </cell>
          <cell r="S1430">
            <v>19123.682000000001</v>
          </cell>
          <cell r="T1430">
            <v>19123.682000000001</v>
          </cell>
          <cell r="U1430">
            <v>20462.339740000003</v>
          </cell>
          <cell r="V1430">
            <v>20462.339740000003</v>
          </cell>
          <cell r="W1430">
            <v>20462.339740000003</v>
          </cell>
          <cell r="X1430"/>
          <cell r="Y1430" t="str">
            <v/>
          </cell>
          <cell r="Z1430">
            <v>1572</v>
          </cell>
          <cell r="AA1430">
            <v>0</v>
          </cell>
          <cell r="AB1430">
            <v>0</v>
          </cell>
          <cell r="AC1430">
            <v>0</v>
          </cell>
          <cell r="AD1430">
            <v>0</v>
          </cell>
          <cell r="AE1430"/>
          <cell r="AF1430" t="e">
            <v>#N/A</v>
          </cell>
        </row>
        <row r="1431">
          <cell r="A1431" t="str">
            <v>ACTIVE</v>
          </cell>
          <cell r="B1431" t="str">
            <v>37-1542</v>
          </cell>
          <cell r="C1431">
            <v>28865732</v>
          </cell>
          <cell r="D1431" t="str">
            <v>37-1542</v>
          </cell>
          <cell r="E1431" t="str">
            <v>SDR 26</v>
          </cell>
          <cell r="F1431" t="str">
            <v>30X24 WYE SXGXG SDR26</v>
          </cell>
          <cell r="G1431">
            <v>365.04</v>
          </cell>
          <cell r="H1431">
            <v>165.57922368000001</v>
          </cell>
          <cell r="I1431">
            <v>1</v>
          </cell>
          <cell r="J1431" t="str">
            <v>-</v>
          </cell>
          <cell r="K1431">
            <v>22449.482057647056</v>
          </cell>
          <cell r="L1431">
            <v>2333.3806</v>
          </cell>
          <cell r="M1431" t="str">
            <v>SPECFIT</v>
          </cell>
          <cell r="N1431" t="str">
            <v>(80)9223024</v>
          </cell>
          <cell r="O1431" t="str">
            <v>BOX</v>
          </cell>
          <cell r="P1431" t="str">
            <v>D</v>
          </cell>
          <cell r="Q1431">
            <v>19608.247058823526</v>
          </cell>
          <cell r="R1431">
            <v>20980.824352941174</v>
          </cell>
          <cell r="S1431">
            <v>20980.824352941174</v>
          </cell>
          <cell r="T1431">
            <v>20980.824352941174</v>
          </cell>
          <cell r="U1431">
            <v>22449.482057647056</v>
          </cell>
          <cell r="V1431">
            <v>22449.482057647056</v>
          </cell>
          <cell r="W1431">
            <v>22449.482057647056</v>
          </cell>
          <cell r="X1431"/>
          <cell r="Y1431" t="str">
            <v/>
          </cell>
          <cell r="Z1431">
            <v>1573</v>
          </cell>
          <cell r="AA1431">
            <v>0</v>
          </cell>
          <cell r="AB1431">
            <v>0</v>
          </cell>
          <cell r="AC1431">
            <v>0</v>
          </cell>
          <cell r="AD1431">
            <v>0</v>
          </cell>
          <cell r="AE1431"/>
          <cell r="AF1431" t="e">
            <v>#N/A</v>
          </cell>
        </row>
        <row r="1432">
          <cell r="A1432" t="str">
            <v>ACTIVE</v>
          </cell>
          <cell r="B1432" t="str">
            <v>37-1543</v>
          </cell>
          <cell r="C1432">
            <v>28865740</v>
          </cell>
          <cell r="D1432" t="str">
            <v>37-1543</v>
          </cell>
          <cell r="E1432" t="str">
            <v>SDR 26</v>
          </cell>
          <cell r="F1432" t="str">
            <v>30X27 WYE SXGXG SDR26</v>
          </cell>
          <cell r="G1432">
            <v>389.02499999999998</v>
          </cell>
          <cell r="H1432">
            <v>176.45862779999999</v>
          </cell>
          <cell r="I1432">
            <v>1</v>
          </cell>
          <cell r="J1432" t="str">
            <v>-</v>
          </cell>
          <cell r="K1432">
            <v>28061.862674117656</v>
          </cell>
          <cell r="L1432">
            <v>2916.7271999999998</v>
          </cell>
          <cell r="M1432" t="str">
            <v>SPECFIT</v>
          </cell>
          <cell r="N1432" t="str">
            <v>(80)9223027</v>
          </cell>
          <cell r="O1432" t="str">
            <v>BOX</v>
          </cell>
          <cell r="P1432" t="str">
            <v>D</v>
          </cell>
          <cell r="Q1432">
            <v>24510.317647058826</v>
          </cell>
          <cell r="R1432">
            <v>26226.039882352947</v>
          </cell>
          <cell r="S1432">
            <v>26226.039882352947</v>
          </cell>
          <cell r="T1432">
            <v>26226.039882352947</v>
          </cell>
          <cell r="U1432">
            <v>28061.862674117656</v>
          </cell>
          <cell r="V1432">
            <v>28061.862674117656</v>
          </cell>
          <cell r="W1432">
            <v>28061.862674117656</v>
          </cell>
          <cell r="X1432"/>
          <cell r="Y1432" t="str">
            <v/>
          </cell>
          <cell r="Z1432">
            <v>1574</v>
          </cell>
          <cell r="AA1432">
            <v>0</v>
          </cell>
          <cell r="AB1432">
            <v>0</v>
          </cell>
          <cell r="AC1432">
            <v>0</v>
          </cell>
          <cell r="AD1432">
            <v>0</v>
          </cell>
          <cell r="AE1432"/>
          <cell r="AF1432" t="e">
            <v>#N/A</v>
          </cell>
        </row>
        <row r="1433">
          <cell r="A1433" t="str">
            <v>ACTIVE</v>
          </cell>
          <cell r="B1433" t="str">
            <v>37-1544</v>
          </cell>
          <cell r="C1433">
            <v>28865759</v>
          </cell>
          <cell r="D1433" t="str">
            <v>37-1544</v>
          </cell>
          <cell r="E1433" t="str">
            <v>SDR 26</v>
          </cell>
          <cell r="F1433" t="str">
            <v>30 WYE SXGXG SDR26</v>
          </cell>
          <cell r="G1433">
            <v>467.41500000000002</v>
          </cell>
          <cell r="H1433">
            <v>212.01570468</v>
          </cell>
          <cell r="I1433">
            <v>1</v>
          </cell>
          <cell r="J1433" t="str">
            <v>-</v>
          </cell>
          <cell r="K1433">
            <v>35077.324975294126</v>
          </cell>
          <cell r="L1433">
            <v>3645.9090000000001</v>
          </cell>
          <cell r="M1433" t="str">
            <v>SPECFIT</v>
          </cell>
          <cell r="N1433" t="str">
            <v>(80)92230</v>
          </cell>
          <cell r="O1433" t="str">
            <v>BOX</v>
          </cell>
          <cell r="P1433" t="str">
            <v>D</v>
          </cell>
          <cell r="Q1433">
            <v>30637.894117647058</v>
          </cell>
          <cell r="R1433">
            <v>32782.546705882356</v>
          </cell>
          <cell r="S1433">
            <v>32782.546705882356</v>
          </cell>
          <cell r="T1433">
            <v>32782.546705882356</v>
          </cell>
          <cell r="U1433">
            <v>35077.324975294126</v>
          </cell>
          <cell r="V1433">
            <v>35077.324975294126</v>
          </cell>
          <cell r="W1433">
            <v>35077.324975294126</v>
          </cell>
          <cell r="X1433"/>
          <cell r="Y1433" t="str">
            <v/>
          </cell>
          <cell r="Z1433">
            <v>1575</v>
          </cell>
          <cell r="AA1433">
            <v>0</v>
          </cell>
          <cell r="AB1433">
            <v>0</v>
          </cell>
          <cell r="AC1433">
            <v>0</v>
          </cell>
          <cell r="AD1433">
            <v>0</v>
          </cell>
          <cell r="AE1433"/>
          <cell r="AF1433" t="e">
            <v>#N/A</v>
          </cell>
        </row>
        <row r="1434">
          <cell r="A1434" t="str">
            <v>ACTIVE</v>
          </cell>
          <cell r="B1434" t="str">
            <v>37-1545</v>
          </cell>
          <cell r="C1434">
            <v>28865767</v>
          </cell>
          <cell r="D1434" t="str">
            <v>37-1545</v>
          </cell>
          <cell r="E1434" t="str">
            <v>SDR 26</v>
          </cell>
          <cell r="F1434" t="str">
            <v>36X4 WYE SXGXG SDR26</v>
          </cell>
          <cell r="G1434">
            <v>281.97000000000003</v>
          </cell>
          <cell r="H1434">
            <v>127.89933624000001</v>
          </cell>
          <cell r="I1434">
            <v>1</v>
          </cell>
          <cell r="J1434" t="str">
            <v>-</v>
          </cell>
          <cell r="K1434">
            <v>12610.723295294119</v>
          </cell>
          <cell r="L1434">
            <v>1310.7472</v>
          </cell>
          <cell r="M1434" t="str">
            <v>SPECFIT</v>
          </cell>
          <cell r="N1434" t="str">
            <v>(80)922364</v>
          </cell>
          <cell r="O1434" t="str">
            <v>BOX</v>
          </cell>
          <cell r="P1434" t="str">
            <v>D</v>
          </cell>
          <cell r="Q1434">
            <v>11014.694117647059</v>
          </cell>
          <cell r="R1434">
            <v>11785.722705882354</v>
          </cell>
          <cell r="S1434">
            <v>11785.722705882354</v>
          </cell>
          <cell r="T1434">
            <v>11785.722705882354</v>
          </cell>
          <cell r="U1434">
            <v>12610.723295294119</v>
          </cell>
          <cell r="V1434">
            <v>12610.723295294119</v>
          </cell>
          <cell r="W1434">
            <v>12610.723295294119</v>
          </cell>
          <cell r="X1434"/>
          <cell r="Y1434" t="str">
            <v/>
          </cell>
          <cell r="Z1434">
            <v>1576</v>
          </cell>
          <cell r="AA1434">
            <v>0</v>
          </cell>
          <cell r="AB1434">
            <v>0</v>
          </cell>
          <cell r="AC1434">
            <v>0</v>
          </cell>
          <cell r="AD1434">
            <v>0</v>
          </cell>
          <cell r="AE1434"/>
          <cell r="AF1434" t="e">
            <v>#N/A</v>
          </cell>
        </row>
        <row r="1435">
          <cell r="A1435" t="str">
            <v>ACTIVE</v>
          </cell>
          <cell r="B1435" t="str">
            <v>37-1546</v>
          </cell>
          <cell r="C1435">
            <v>28865775</v>
          </cell>
          <cell r="D1435" t="str">
            <v>37-1546</v>
          </cell>
          <cell r="E1435" t="str">
            <v>SDR 26</v>
          </cell>
          <cell r="F1435" t="str">
            <v>36X6 WYE SXGXG SDR26</v>
          </cell>
          <cell r="G1435">
            <v>297.18</v>
          </cell>
          <cell r="H1435">
            <v>134.79847056</v>
          </cell>
          <cell r="I1435">
            <v>1</v>
          </cell>
          <cell r="J1435" t="str">
            <v>-</v>
          </cell>
          <cell r="K1435">
            <v>13390.481011764707</v>
          </cell>
          <cell r="L1435">
            <v>1391.7947999999999</v>
          </cell>
          <cell r="M1435" t="str">
            <v>SPECFIT</v>
          </cell>
          <cell r="N1435" t="str">
            <v>(80)922366</v>
          </cell>
          <cell r="O1435" t="str">
            <v>BOX</v>
          </cell>
          <cell r="P1435" t="str">
            <v>D</v>
          </cell>
          <cell r="Q1435">
            <v>11695.764705882353</v>
          </cell>
          <cell r="R1435">
            <v>12514.468235294118</v>
          </cell>
          <cell r="S1435">
            <v>12514.468235294118</v>
          </cell>
          <cell r="T1435">
            <v>12514.468235294118</v>
          </cell>
          <cell r="U1435">
            <v>13390.481011764707</v>
          </cell>
          <cell r="V1435">
            <v>13390.481011764707</v>
          </cell>
          <cell r="W1435">
            <v>13390.481011764707</v>
          </cell>
          <cell r="X1435"/>
          <cell r="Y1435" t="str">
            <v/>
          </cell>
          <cell r="Z1435">
            <v>1577</v>
          </cell>
          <cell r="AA1435">
            <v>0</v>
          </cell>
          <cell r="AB1435">
            <v>0</v>
          </cell>
          <cell r="AC1435">
            <v>0</v>
          </cell>
          <cell r="AD1435">
            <v>0</v>
          </cell>
          <cell r="AE1435"/>
          <cell r="AF1435" t="e">
            <v>#N/A</v>
          </cell>
        </row>
        <row r="1436">
          <cell r="A1436" t="str">
            <v>ACTIVE</v>
          </cell>
          <cell r="B1436" t="str">
            <v>37-1547</v>
          </cell>
          <cell r="C1436">
            <v>28865783</v>
          </cell>
          <cell r="D1436" t="str">
            <v>37-1547</v>
          </cell>
          <cell r="E1436" t="str">
            <v>SDR 26</v>
          </cell>
          <cell r="F1436" t="str">
            <v>36X8 WYE SXGXG SDR26</v>
          </cell>
          <cell r="G1436">
            <v>312.39</v>
          </cell>
          <cell r="H1436">
            <v>141.69760488</v>
          </cell>
          <cell r="I1436">
            <v>1</v>
          </cell>
          <cell r="J1436" t="str">
            <v>-</v>
          </cell>
          <cell r="K1436">
            <v>15872.166251764707</v>
          </cell>
          <cell r="L1436">
            <v>1649.7402</v>
          </cell>
          <cell r="M1436" t="str">
            <v>SPECFIT</v>
          </cell>
          <cell r="N1436" t="str">
            <v>(80)922368</v>
          </cell>
          <cell r="O1436" t="str">
            <v>BOX</v>
          </cell>
          <cell r="P1436" t="str">
            <v>D</v>
          </cell>
          <cell r="Q1436">
            <v>13863.364705882354</v>
          </cell>
          <cell r="R1436">
            <v>14833.800235294118</v>
          </cell>
          <cell r="S1436">
            <v>14833.800235294118</v>
          </cell>
          <cell r="T1436">
            <v>14833.800235294118</v>
          </cell>
          <cell r="U1436">
            <v>15872.166251764707</v>
          </cell>
          <cell r="V1436">
            <v>15872.166251764707</v>
          </cell>
          <cell r="W1436">
            <v>15872.166251764707</v>
          </cell>
          <cell r="X1436"/>
          <cell r="Y1436" t="str">
            <v/>
          </cell>
          <cell r="Z1436">
            <v>1578</v>
          </cell>
          <cell r="AA1436">
            <v>0</v>
          </cell>
          <cell r="AB1436">
            <v>0</v>
          </cell>
          <cell r="AC1436">
            <v>0</v>
          </cell>
          <cell r="AD1436">
            <v>0</v>
          </cell>
          <cell r="AE1436"/>
          <cell r="AF1436" t="e">
            <v>#N/A</v>
          </cell>
        </row>
        <row r="1437">
          <cell r="A1437" t="str">
            <v>ACTIVE</v>
          </cell>
          <cell r="B1437" t="str">
            <v>37-1548</v>
          </cell>
          <cell r="C1437">
            <v>28865791</v>
          </cell>
          <cell r="D1437" t="str">
            <v>37-1548</v>
          </cell>
          <cell r="E1437" t="str">
            <v>SDR 26</v>
          </cell>
          <cell r="F1437" t="str">
            <v>36X10 WYE SXGXG SDR26</v>
          </cell>
          <cell r="G1437">
            <v>328.77</v>
          </cell>
          <cell r="H1437">
            <v>149.12744183999999</v>
          </cell>
          <cell r="I1437">
            <v>1</v>
          </cell>
          <cell r="J1437" t="str">
            <v>-</v>
          </cell>
          <cell r="K1437">
            <v>16216.134620000001</v>
          </cell>
          <cell r="L1437">
            <v>1685.4908</v>
          </cell>
          <cell r="M1437" t="str">
            <v>SPECFIT</v>
          </cell>
          <cell r="N1437" t="str">
            <v>(80)9223610</v>
          </cell>
          <cell r="O1437" t="str">
            <v>BOX</v>
          </cell>
          <cell r="P1437" t="str">
            <v>D</v>
          </cell>
          <cell r="Q1437">
            <v>14163.8</v>
          </cell>
          <cell r="R1437">
            <v>15155.266</v>
          </cell>
          <cell r="S1437">
            <v>15155.266</v>
          </cell>
          <cell r="T1437">
            <v>15155.266</v>
          </cell>
          <cell r="U1437">
            <v>16216.134620000001</v>
          </cell>
          <cell r="V1437">
            <v>16216.134620000001</v>
          </cell>
          <cell r="W1437">
            <v>16216.134620000001</v>
          </cell>
          <cell r="X1437"/>
          <cell r="Y1437" t="str">
            <v/>
          </cell>
          <cell r="Z1437">
            <v>1579</v>
          </cell>
          <cell r="AA1437">
            <v>0</v>
          </cell>
          <cell r="AB1437">
            <v>0</v>
          </cell>
          <cell r="AC1437">
            <v>0</v>
          </cell>
          <cell r="AD1437">
            <v>0</v>
          </cell>
          <cell r="AE1437"/>
          <cell r="AF1437" t="e">
            <v>#N/A</v>
          </cell>
        </row>
        <row r="1438">
          <cell r="A1438" t="str">
            <v>ACTIVE</v>
          </cell>
          <cell r="B1438" t="str">
            <v>37-1549</v>
          </cell>
          <cell r="C1438">
            <v>28865805</v>
          </cell>
          <cell r="D1438" t="str">
            <v>37-1549</v>
          </cell>
          <cell r="E1438" t="str">
            <v>SDR 26</v>
          </cell>
          <cell r="F1438" t="str">
            <v>36X12 WYE SXGXG SDR26</v>
          </cell>
          <cell r="G1438">
            <v>348.07499999999999</v>
          </cell>
          <cell r="H1438">
            <v>157.88403539999999</v>
          </cell>
          <cell r="I1438">
            <v>1</v>
          </cell>
          <cell r="J1438" t="str">
            <v>-</v>
          </cell>
          <cell r="K1438">
            <v>17972.734485882356</v>
          </cell>
          <cell r="L1438">
            <v>1868.0708999999999</v>
          </cell>
          <cell r="M1438" t="str">
            <v>SPECFIT</v>
          </cell>
          <cell r="N1438" t="str">
            <v>(80)9223612</v>
          </cell>
          <cell r="O1438" t="str">
            <v>BOX</v>
          </cell>
          <cell r="P1438" t="str">
            <v>D</v>
          </cell>
          <cell r="Q1438">
            <v>15698.082352941177</v>
          </cell>
          <cell r="R1438">
            <v>16796.948117647062</v>
          </cell>
          <cell r="S1438">
            <v>16796.948117647062</v>
          </cell>
          <cell r="T1438">
            <v>16796.948117647062</v>
          </cell>
          <cell r="U1438">
            <v>17972.734485882356</v>
          </cell>
          <cell r="V1438">
            <v>17972.734485882356</v>
          </cell>
          <cell r="W1438">
            <v>17972.734485882356</v>
          </cell>
          <cell r="X1438"/>
          <cell r="Y1438" t="str">
            <v/>
          </cell>
          <cell r="Z1438">
            <v>1580</v>
          </cell>
          <cell r="AA1438">
            <v>0</v>
          </cell>
          <cell r="AB1438">
            <v>0</v>
          </cell>
          <cell r="AC1438">
            <v>0</v>
          </cell>
          <cell r="AD1438">
            <v>0</v>
          </cell>
          <cell r="AE1438"/>
          <cell r="AF1438" t="e">
            <v>#N/A</v>
          </cell>
        </row>
        <row r="1439">
          <cell r="A1439" t="str">
            <v>ACTIVE</v>
          </cell>
          <cell r="B1439" t="str">
            <v>37-1550</v>
          </cell>
          <cell r="C1439">
            <v>28865813</v>
          </cell>
          <cell r="D1439" t="str">
            <v>37-1550</v>
          </cell>
          <cell r="E1439" t="str">
            <v>SDR 26</v>
          </cell>
          <cell r="F1439" t="str">
            <v>36X15 WYE SXGXG SDR26</v>
          </cell>
          <cell r="G1439">
            <v>373.815</v>
          </cell>
          <cell r="H1439">
            <v>169.55949347999999</v>
          </cell>
          <cell r="I1439">
            <v>1</v>
          </cell>
          <cell r="J1439" t="str">
            <v>-</v>
          </cell>
          <cell r="K1439">
            <v>20570.566463529412</v>
          </cell>
          <cell r="L1439">
            <v>2138.0880999999999</v>
          </cell>
          <cell r="M1439" t="str">
            <v>SPECFIT</v>
          </cell>
          <cell r="N1439" t="str">
            <v>(80)9223615</v>
          </cell>
          <cell r="O1439" t="str">
            <v>BOX</v>
          </cell>
          <cell r="P1439" t="str">
            <v>D</v>
          </cell>
          <cell r="Q1439">
            <v>17967.129411764705</v>
          </cell>
          <cell r="R1439">
            <v>19224.828470588236</v>
          </cell>
          <cell r="S1439">
            <v>19224.828470588236</v>
          </cell>
          <cell r="T1439">
            <v>19224.828470588236</v>
          </cell>
          <cell r="U1439">
            <v>20570.566463529412</v>
          </cell>
          <cell r="V1439">
            <v>20570.566463529412</v>
          </cell>
          <cell r="W1439">
            <v>20570.566463529412</v>
          </cell>
          <cell r="X1439"/>
          <cell r="Y1439" t="str">
            <v/>
          </cell>
          <cell r="Z1439">
            <v>1581</v>
          </cell>
          <cell r="AA1439">
            <v>0</v>
          </cell>
          <cell r="AB1439">
            <v>0</v>
          </cell>
          <cell r="AC1439">
            <v>0</v>
          </cell>
          <cell r="AD1439">
            <v>0</v>
          </cell>
          <cell r="AE1439"/>
          <cell r="AF1439" t="e">
            <v>#N/A</v>
          </cell>
        </row>
        <row r="1440">
          <cell r="A1440" t="str">
            <v>ACTIVE</v>
          </cell>
          <cell r="B1440" t="str">
            <v>37-1551</v>
          </cell>
          <cell r="C1440">
            <v>28865821</v>
          </cell>
          <cell r="D1440" t="str">
            <v>37-1551</v>
          </cell>
          <cell r="E1440" t="str">
            <v>SDR 26</v>
          </cell>
          <cell r="F1440" t="str">
            <v>36X18 WYE SXGXG SDR26</v>
          </cell>
          <cell r="G1440">
            <v>420.03</v>
          </cell>
          <cell r="H1440">
            <v>190.52224776</v>
          </cell>
          <cell r="I1440">
            <v>1</v>
          </cell>
          <cell r="J1440" t="str">
            <v>-</v>
          </cell>
          <cell r="K1440">
            <v>22455.112271764709</v>
          </cell>
          <cell r="L1440">
            <v>2333.9657000000002</v>
          </cell>
          <cell r="M1440" t="str">
            <v>SPECFIT</v>
          </cell>
          <cell r="N1440" t="str">
            <v>(80)9223618</v>
          </cell>
          <cell r="O1440" t="str">
            <v>BOX</v>
          </cell>
          <cell r="P1440" t="str">
            <v>D</v>
          </cell>
          <cell r="Q1440">
            <v>19613.164705882351</v>
          </cell>
          <cell r="R1440">
            <v>20986.086235294119</v>
          </cell>
          <cell r="S1440">
            <v>20986.086235294119</v>
          </cell>
          <cell r="T1440">
            <v>20986.086235294119</v>
          </cell>
          <cell r="U1440">
            <v>22455.112271764709</v>
          </cell>
          <cell r="V1440">
            <v>22455.112271764709</v>
          </cell>
          <cell r="W1440">
            <v>22455.112271764709</v>
          </cell>
          <cell r="X1440"/>
          <cell r="Y1440" t="str">
            <v/>
          </cell>
          <cell r="Z1440">
            <v>1582</v>
          </cell>
          <cell r="AA1440">
            <v>0</v>
          </cell>
          <cell r="AB1440">
            <v>0</v>
          </cell>
          <cell r="AC1440">
            <v>0</v>
          </cell>
          <cell r="AD1440">
            <v>0</v>
          </cell>
          <cell r="AE1440"/>
          <cell r="AF1440" t="e">
            <v>#N/A</v>
          </cell>
        </row>
        <row r="1441">
          <cell r="A1441" t="str">
            <v>ACTIVE</v>
          </cell>
          <cell r="B1441" t="str">
            <v>37-1552</v>
          </cell>
          <cell r="C1441">
            <v>28865830</v>
          </cell>
          <cell r="D1441" t="str">
            <v>37-1552</v>
          </cell>
          <cell r="E1441" t="str">
            <v>SDR 26</v>
          </cell>
          <cell r="F1441" t="str">
            <v>36X21 WYE SXGXG SDR26</v>
          </cell>
          <cell r="G1441">
            <v>449.86500000000001</v>
          </cell>
          <cell r="H1441">
            <v>204.05516507999999</v>
          </cell>
          <cell r="I1441">
            <v>1</v>
          </cell>
          <cell r="J1441" t="str">
            <v>-</v>
          </cell>
          <cell r="K1441">
            <v>25577.901103529413</v>
          </cell>
          <cell r="L1441">
            <v>2658.5466000000001</v>
          </cell>
          <cell r="M1441" t="str">
            <v>SPECFIT</v>
          </cell>
          <cell r="N1441" t="str">
            <v>(80)9223621</v>
          </cell>
          <cell r="O1441" t="str">
            <v>BOX</v>
          </cell>
          <cell r="P1441" t="str">
            <v>D</v>
          </cell>
          <cell r="Q1441">
            <v>22340.729411764707</v>
          </cell>
          <cell r="R1441">
            <v>23904.580470588236</v>
          </cell>
          <cell r="S1441">
            <v>23904.580470588236</v>
          </cell>
          <cell r="T1441">
            <v>23904.580470588236</v>
          </cell>
          <cell r="U1441">
            <v>25577.901103529413</v>
          </cell>
          <cell r="V1441">
            <v>25577.901103529413</v>
          </cell>
          <cell r="W1441">
            <v>25577.901103529413</v>
          </cell>
          <cell r="X1441"/>
          <cell r="Y1441" t="str">
            <v/>
          </cell>
          <cell r="Z1441">
            <v>1583</v>
          </cell>
          <cell r="AA1441">
            <v>0</v>
          </cell>
          <cell r="AB1441">
            <v>0</v>
          </cell>
          <cell r="AC1441">
            <v>0</v>
          </cell>
          <cell r="AD1441">
            <v>0</v>
          </cell>
          <cell r="AE1441"/>
          <cell r="AF1441" t="e">
            <v>#N/A</v>
          </cell>
        </row>
        <row r="1442">
          <cell r="A1442" t="str">
            <v>ACTIVE</v>
          </cell>
          <cell r="B1442" t="str">
            <v>37-1553</v>
          </cell>
          <cell r="C1442">
            <v>28865848</v>
          </cell>
          <cell r="D1442" t="str">
            <v>37-1553</v>
          </cell>
          <cell r="E1442" t="str">
            <v>SDR 26</v>
          </cell>
          <cell r="F1442" t="str">
            <v>36X24 WYE SXGXG SDR26</v>
          </cell>
          <cell r="G1442">
            <v>494.91</v>
          </cell>
          <cell r="H1442">
            <v>224.48721672000002</v>
          </cell>
          <cell r="I1442">
            <v>1</v>
          </cell>
          <cell r="J1442" t="str">
            <v>-</v>
          </cell>
          <cell r="K1442">
            <v>28061.862674117656</v>
          </cell>
          <cell r="L1442">
            <v>2916.7271999999998</v>
          </cell>
          <cell r="M1442" t="str">
            <v>SPECFIT</v>
          </cell>
          <cell r="N1442" t="str">
            <v>(80)9223624</v>
          </cell>
          <cell r="O1442" t="str">
            <v>BOX</v>
          </cell>
          <cell r="P1442" t="str">
            <v>D</v>
          </cell>
          <cell r="Q1442">
            <v>24510.317647058826</v>
          </cell>
          <cell r="R1442">
            <v>26226.039882352947</v>
          </cell>
          <cell r="S1442">
            <v>26226.039882352947</v>
          </cell>
          <cell r="T1442">
            <v>26226.039882352947</v>
          </cell>
          <cell r="U1442">
            <v>28061.862674117656</v>
          </cell>
          <cell r="V1442">
            <v>28061.862674117656</v>
          </cell>
          <cell r="W1442">
            <v>28061.862674117656</v>
          </cell>
          <cell r="X1442"/>
          <cell r="Y1442" t="str">
            <v/>
          </cell>
          <cell r="Z1442">
            <v>1584</v>
          </cell>
          <cell r="AA1442">
            <v>0</v>
          </cell>
          <cell r="AB1442">
            <v>0</v>
          </cell>
          <cell r="AC1442">
            <v>0</v>
          </cell>
          <cell r="AD1442">
            <v>0</v>
          </cell>
          <cell r="AE1442"/>
          <cell r="AF1442" t="e">
            <v>#N/A</v>
          </cell>
        </row>
        <row r="1443">
          <cell r="A1443" t="str">
            <v>ACTIVE</v>
          </cell>
          <cell r="B1443" t="str">
            <v>37-1554</v>
          </cell>
          <cell r="C1443">
            <v>28865856</v>
          </cell>
          <cell r="D1443" t="str">
            <v>37-1554</v>
          </cell>
          <cell r="E1443" t="str">
            <v>SDR 26</v>
          </cell>
          <cell r="F1443" t="str">
            <v>36X27 WYE SXGXG SDR26</v>
          </cell>
          <cell r="G1443">
            <v>545.80499999999995</v>
          </cell>
          <cell r="H1443">
            <v>247.57278155999998</v>
          </cell>
          <cell r="I1443">
            <v>1</v>
          </cell>
          <cell r="J1443" t="str">
            <v>-</v>
          </cell>
          <cell r="K1443">
            <v>35077.324975294126</v>
          </cell>
          <cell r="L1443">
            <v>3645.9090000000001</v>
          </cell>
          <cell r="M1443" t="str">
            <v>SPECFIT</v>
          </cell>
          <cell r="N1443" t="str">
            <v>(80)9223627</v>
          </cell>
          <cell r="O1443" t="str">
            <v>BOX</v>
          </cell>
          <cell r="P1443" t="str">
            <v>D</v>
          </cell>
          <cell r="Q1443">
            <v>30637.894117647058</v>
          </cell>
          <cell r="R1443">
            <v>32782.546705882356</v>
          </cell>
          <cell r="S1443">
            <v>32782.546705882356</v>
          </cell>
          <cell r="T1443">
            <v>32782.546705882356</v>
          </cell>
          <cell r="U1443">
            <v>35077.324975294126</v>
          </cell>
          <cell r="V1443">
            <v>35077.324975294126</v>
          </cell>
          <cell r="W1443">
            <v>35077.324975294126</v>
          </cell>
          <cell r="X1443"/>
          <cell r="Y1443" t="str">
            <v/>
          </cell>
          <cell r="Z1443">
            <v>1585</v>
          </cell>
          <cell r="AA1443">
            <v>0</v>
          </cell>
          <cell r="AB1443">
            <v>0</v>
          </cell>
          <cell r="AC1443">
            <v>0</v>
          </cell>
          <cell r="AD1443">
            <v>0</v>
          </cell>
          <cell r="AE1443"/>
          <cell r="AF1443" t="e">
            <v>#N/A</v>
          </cell>
        </row>
        <row r="1444">
          <cell r="A1444" t="str">
            <v>ACTIVE</v>
          </cell>
          <cell r="B1444" t="str">
            <v>37-1555</v>
          </cell>
          <cell r="C1444">
            <v>28865864</v>
          </cell>
          <cell r="D1444" t="str">
            <v>37-1555</v>
          </cell>
          <cell r="E1444" t="str">
            <v>SDR 26</v>
          </cell>
          <cell r="F1444" t="str">
            <v>36X30 WYE SXGXG SDR26</v>
          </cell>
          <cell r="G1444">
            <v>602.54999999999995</v>
          </cell>
          <cell r="H1444">
            <v>273.31185959999999</v>
          </cell>
          <cell r="I1444">
            <v>1</v>
          </cell>
          <cell r="J1444" t="str">
            <v>-</v>
          </cell>
          <cell r="K1444">
            <v>43846.639382352943</v>
          </cell>
          <cell r="L1444">
            <v>4557.3838999999998</v>
          </cell>
          <cell r="M1444" t="str">
            <v>SPECFIT</v>
          </cell>
          <cell r="N1444" t="str">
            <v>(80)9223630</v>
          </cell>
          <cell r="O1444" t="str">
            <v>BOX</v>
          </cell>
          <cell r="P1444" t="str">
            <v>D</v>
          </cell>
          <cell r="Q1444">
            <v>38297.352941176468</v>
          </cell>
          <cell r="R1444">
            <v>40978.167647058821</v>
          </cell>
          <cell r="S1444">
            <v>40978.167647058821</v>
          </cell>
          <cell r="T1444">
            <v>40978.167647058821</v>
          </cell>
          <cell r="U1444">
            <v>43846.639382352943</v>
          </cell>
          <cell r="V1444">
            <v>43846.639382352943</v>
          </cell>
          <cell r="W1444">
            <v>43846.639382352943</v>
          </cell>
          <cell r="X1444"/>
          <cell r="Y1444" t="str">
            <v/>
          </cell>
          <cell r="Z1444">
            <v>1586</v>
          </cell>
          <cell r="AA1444">
            <v>0</v>
          </cell>
          <cell r="AB1444">
            <v>0</v>
          </cell>
          <cell r="AC1444">
            <v>0</v>
          </cell>
          <cell r="AD1444">
            <v>0</v>
          </cell>
          <cell r="AE1444"/>
          <cell r="AF1444" t="e">
            <v>#N/A</v>
          </cell>
        </row>
        <row r="1445">
          <cell r="A1445" t="str">
            <v>ACTIVE</v>
          </cell>
          <cell r="B1445" t="str">
            <v>37-1556</v>
          </cell>
          <cell r="C1445">
            <v>28865872</v>
          </cell>
          <cell r="D1445" t="str">
            <v>37-1556</v>
          </cell>
          <cell r="E1445" t="str">
            <v>SDR 26</v>
          </cell>
          <cell r="F1445" t="str">
            <v>36 WYE SXGXG SDR26</v>
          </cell>
          <cell r="G1445">
            <v>800.86500000000001</v>
          </cell>
          <cell r="H1445">
            <v>363.26595708000002</v>
          </cell>
          <cell r="I1445">
            <v>1</v>
          </cell>
          <cell r="J1445" t="str">
            <v>-</v>
          </cell>
          <cell r="K1445">
            <v>54808.302595294132</v>
          </cell>
          <cell r="L1445">
            <v>5696.7304000000004</v>
          </cell>
          <cell r="M1445" t="str">
            <v>SPECFIT</v>
          </cell>
          <cell r="N1445" t="str">
            <v>(80)92236</v>
          </cell>
          <cell r="O1445" t="str">
            <v>BOX</v>
          </cell>
          <cell r="P1445" t="str">
            <v>D</v>
          </cell>
          <cell r="Q1445">
            <v>47871.694117647065</v>
          </cell>
          <cell r="R1445">
            <v>51222.712705882361</v>
          </cell>
          <cell r="S1445">
            <v>51222.712705882361</v>
          </cell>
          <cell r="T1445">
            <v>51222.712705882361</v>
          </cell>
          <cell r="U1445">
            <v>54808.302595294132</v>
          </cell>
          <cell r="V1445">
            <v>54808.302595294132</v>
          </cell>
          <cell r="W1445">
            <v>54808.302595294132</v>
          </cell>
          <cell r="X1445"/>
          <cell r="Y1445" t="str">
            <v/>
          </cell>
          <cell r="Z1445">
            <v>1587</v>
          </cell>
          <cell r="AA1445">
            <v>0</v>
          </cell>
          <cell r="AB1445">
            <v>0</v>
          </cell>
          <cell r="AC1445">
            <v>0</v>
          </cell>
          <cell r="AD1445">
            <v>0</v>
          </cell>
          <cell r="AE1445"/>
          <cell r="AF1445" t="e">
            <v>#N/A</v>
          </cell>
        </row>
        <row r="1446">
          <cell r="A1446" t="str">
            <v>ACTIVE</v>
          </cell>
          <cell r="B1446" t="str">
            <v>37-1557</v>
          </cell>
          <cell r="C1446">
            <v>28866003</v>
          </cell>
          <cell r="D1446" t="str">
            <v>37-1557</v>
          </cell>
          <cell r="E1446" t="str">
            <v>SDR 26</v>
          </cell>
          <cell r="F1446" t="str">
            <v>4 DOUBLE WYE GXGXGXG SDR26</v>
          </cell>
          <cell r="G1446">
            <v>0.01</v>
          </cell>
          <cell r="H1446">
            <v>4.5359199999999997E-3</v>
          </cell>
          <cell r="I1446">
            <v>1</v>
          </cell>
          <cell r="J1446" t="str">
            <v>-</v>
          </cell>
          <cell r="K1446">
            <v>183.93300000000002</v>
          </cell>
          <cell r="L1446">
            <v>17.814300000000003</v>
          </cell>
          <cell r="M1446" t="str">
            <v>SPECFIT</v>
          </cell>
          <cell r="N1446" t="str">
            <v>(80)9404</v>
          </cell>
          <cell r="O1446" t="str">
            <v>BOX</v>
          </cell>
          <cell r="P1446" t="str">
            <v>D</v>
          </cell>
          <cell r="Q1446">
            <v>123.97647058823529</v>
          </cell>
          <cell r="R1446">
            <v>132.65482352941177</v>
          </cell>
          <cell r="S1446">
            <v>171.9</v>
          </cell>
          <cell r="T1446">
            <v>171.9</v>
          </cell>
          <cell r="U1446">
            <v>183.93300000000002</v>
          </cell>
          <cell r="V1446">
            <v>183.93300000000002</v>
          </cell>
          <cell r="W1446">
            <v>183.93300000000002</v>
          </cell>
          <cell r="X1446"/>
          <cell r="Y1446" t="str">
            <v/>
          </cell>
          <cell r="Z1446">
            <v>1588</v>
          </cell>
          <cell r="AA1446">
            <v>0</v>
          </cell>
          <cell r="AB1446">
            <v>0</v>
          </cell>
          <cell r="AC1446">
            <v>0</v>
          </cell>
          <cell r="AD1446">
            <v>0</v>
          </cell>
          <cell r="AE1446"/>
          <cell r="AF1446" t="e">
            <v>#N/A</v>
          </cell>
        </row>
        <row r="1447">
          <cell r="A1447" t="str">
            <v>ACTIVE</v>
          </cell>
          <cell r="B1447" t="str">
            <v>37-1038</v>
          </cell>
          <cell r="C1447">
            <v>29861366</v>
          </cell>
          <cell r="D1447" t="str">
            <v>37-1038</v>
          </cell>
          <cell r="E1447" t="str">
            <v>SDR 26</v>
          </cell>
          <cell r="F1447" t="str">
            <v>6X4 DOUBLE WYE GXGXGXG SDR26</v>
          </cell>
          <cell r="G1447">
            <v>7.9690000000000003</v>
          </cell>
          <cell r="H1447">
            <v>3.6146746480000003</v>
          </cell>
          <cell r="I1447">
            <v>3</v>
          </cell>
          <cell r="J1447">
            <v>15</v>
          </cell>
          <cell r="K1447">
            <v>144.53560000000002</v>
          </cell>
          <cell r="L1447">
            <v>46.118099999999998</v>
          </cell>
          <cell r="M1447" t="str">
            <v>PTI</v>
          </cell>
          <cell r="N1447" t="str">
            <v>H366-4</v>
          </cell>
          <cell r="O1447" t="str">
            <v>BOX</v>
          </cell>
          <cell r="P1447" t="str">
            <v>D</v>
          </cell>
          <cell r="Q1447">
            <v>499.31764705882358</v>
          </cell>
          <cell r="R1447">
            <v>534.26988235294129</v>
          </cell>
          <cell r="S1447">
            <v>135.08000000000001</v>
          </cell>
          <cell r="T1447">
            <v>135.08000000000001</v>
          </cell>
          <cell r="U1447">
            <v>144.53560000000002</v>
          </cell>
          <cell r="V1447">
            <v>144.53560000000002</v>
          </cell>
          <cell r="W1447">
            <v>144.53560000000002</v>
          </cell>
          <cell r="X1447"/>
          <cell r="Y1447" t="str">
            <v/>
          </cell>
          <cell r="Z1447">
            <v>1589</v>
          </cell>
          <cell r="AA1447">
            <v>0</v>
          </cell>
          <cell r="AB1447">
            <v>0</v>
          </cell>
          <cell r="AC1447">
            <v>0</v>
          </cell>
          <cell r="AD1447">
            <v>0</v>
          </cell>
          <cell r="AE1447"/>
          <cell r="AF1447" t="e">
            <v>#N/A</v>
          </cell>
        </row>
        <row r="1448">
          <cell r="A1448" t="str">
            <v>ACTIVE</v>
          </cell>
          <cell r="B1448" t="str">
            <v>37-1039</v>
          </cell>
          <cell r="C1448">
            <v>29861358</v>
          </cell>
          <cell r="D1448" t="str">
            <v>37-1039</v>
          </cell>
          <cell r="E1448" t="str">
            <v>SDR 26</v>
          </cell>
          <cell r="F1448" t="str">
            <v>6 DOUBLE WYE GXGXGXG SDR26</v>
          </cell>
          <cell r="G1448">
            <v>11.356999999999999</v>
          </cell>
          <cell r="H1448">
            <v>5.1514443439999997</v>
          </cell>
          <cell r="I1448">
            <v>2</v>
          </cell>
          <cell r="J1448">
            <v>12</v>
          </cell>
          <cell r="K1448">
            <v>391.7056</v>
          </cell>
          <cell r="L1448">
            <v>68.665170000000003</v>
          </cell>
          <cell r="M1448" t="str">
            <v>PTI</v>
          </cell>
          <cell r="N1448" t="str">
            <v>H366-6</v>
          </cell>
          <cell r="O1448" t="str">
            <v>BOX</v>
          </cell>
          <cell r="P1448" t="str">
            <v>D</v>
          </cell>
          <cell r="Q1448">
            <v>332.47058823529414</v>
          </cell>
          <cell r="R1448">
            <v>355.74352941176477</v>
          </cell>
          <cell r="S1448">
            <v>366.08</v>
          </cell>
          <cell r="T1448">
            <v>366.08</v>
          </cell>
          <cell r="U1448">
            <v>391.7056</v>
          </cell>
          <cell r="V1448">
            <v>391.7056</v>
          </cell>
          <cell r="W1448">
            <v>391.7056</v>
          </cell>
          <cell r="X1448"/>
          <cell r="Y1448" t="str">
            <v/>
          </cell>
          <cell r="Z1448">
            <v>1590</v>
          </cell>
          <cell r="AA1448">
            <v>0</v>
          </cell>
          <cell r="AB1448">
            <v>0</v>
          </cell>
          <cell r="AC1448">
            <v>0</v>
          </cell>
          <cell r="AD1448">
            <v>0</v>
          </cell>
          <cell r="AE1448"/>
          <cell r="AF1448" t="e">
            <v>#N/A</v>
          </cell>
        </row>
        <row r="1449">
          <cell r="A1449" t="str">
            <v>ACTIVE</v>
          </cell>
          <cell r="B1449" t="str">
            <v>37-1558</v>
          </cell>
          <cell r="C1449">
            <v>28866011</v>
          </cell>
          <cell r="D1449" t="str">
            <v>37-1558</v>
          </cell>
          <cell r="E1449" t="str">
            <v>SDR 26</v>
          </cell>
          <cell r="F1449" t="str">
            <v>8X4 DOUBLE WYE GXGXGXG SDR26</v>
          </cell>
          <cell r="G1449">
            <v>5.5350000000000001</v>
          </cell>
          <cell r="H1449">
            <v>2.5106317200000001</v>
          </cell>
          <cell r="I1449">
            <v>1</v>
          </cell>
          <cell r="J1449">
            <v>24</v>
          </cell>
          <cell r="K1449">
            <v>402.46980000000002</v>
          </cell>
          <cell r="L1449">
            <v>29.494500000000002</v>
          </cell>
          <cell r="M1449" t="str">
            <v>SPECFIT</v>
          </cell>
          <cell r="N1449" t="str">
            <v>(80)94084</v>
          </cell>
          <cell r="O1449" t="str">
            <v>BOX</v>
          </cell>
          <cell r="P1449" t="str">
            <v>D</v>
          </cell>
          <cell r="Q1449">
            <v>264.85882352941178</v>
          </cell>
          <cell r="R1449">
            <v>283.3989411764706</v>
          </cell>
          <cell r="S1449">
            <v>376.14</v>
          </cell>
          <cell r="T1449">
            <v>376.14</v>
          </cell>
          <cell r="U1449">
            <v>402.46980000000002</v>
          </cell>
          <cell r="V1449">
            <v>402.46980000000002</v>
          </cell>
          <cell r="W1449">
            <v>402.46980000000002</v>
          </cell>
          <cell r="X1449"/>
          <cell r="Y1449" t="str">
            <v/>
          </cell>
          <cell r="Z1449">
            <v>1591</v>
          </cell>
          <cell r="AA1449">
            <v>0</v>
          </cell>
          <cell r="AB1449">
            <v>0</v>
          </cell>
          <cell r="AC1449">
            <v>0</v>
          </cell>
          <cell r="AD1449">
            <v>0</v>
          </cell>
          <cell r="AE1449"/>
          <cell r="AF1449" t="e">
            <v>#N/A</v>
          </cell>
        </row>
        <row r="1450">
          <cell r="A1450" t="str">
            <v>ACTIVE</v>
          </cell>
          <cell r="B1450" t="str">
            <v>37-1559</v>
          </cell>
          <cell r="C1450">
            <v>28866020</v>
          </cell>
          <cell r="D1450" t="str">
            <v>37-1559</v>
          </cell>
          <cell r="E1450" t="str">
            <v>SDR 26</v>
          </cell>
          <cell r="F1450" t="str">
            <v>8X6 DOUBLE WYE GXGXGXG SDR26</v>
          </cell>
          <cell r="G1450">
            <v>7.6050000000000004</v>
          </cell>
          <cell r="H1450">
            <v>3.44956716</v>
          </cell>
          <cell r="I1450">
            <v>1</v>
          </cell>
          <cell r="J1450">
            <v>18</v>
          </cell>
          <cell r="K1450">
            <v>481.62840000000006</v>
          </cell>
          <cell r="L1450">
            <v>41.706315000000004</v>
          </cell>
          <cell r="M1450" t="str">
            <v>SPECFIT</v>
          </cell>
          <cell r="N1450" t="str">
            <v>(80)94086</v>
          </cell>
          <cell r="O1450" t="str">
            <v>BOX</v>
          </cell>
          <cell r="P1450" t="str">
            <v>D</v>
          </cell>
          <cell r="Q1450">
            <v>317.03529411764708</v>
          </cell>
          <cell r="R1450">
            <v>339.22776470588241</v>
          </cell>
          <cell r="S1450">
            <v>450.12</v>
          </cell>
          <cell r="T1450">
            <v>450.12</v>
          </cell>
          <cell r="U1450">
            <v>481.62840000000006</v>
          </cell>
          <cell r="V1450">
            <v>481.62840000000006</v>
          </cell>
          <cell r="W1450">
            <v>481.62840000000006</v>
          </cell>
          <cell r="X1450"/>
          <cell r="Y1450" t="str">
            <v/>
          </cell>
          <cell r="Z1450">
            <v>1592</v>
          </cell>
          <cell r="AA1450">
            <v>0</v>
          </cell>
          <cell r="AB1450">
            <v>0</v>
          </cell>
          <cell r="AC1450">
            <v>0</v>
          </cell>
          <cell r="AD1450">
            <v>0</v>
          </cell>
          <cell r="AE1450"/>
          <cell r="AF1450" t="e">
            <v>#N/A</v>
          </cell>
        </row>
        <row r="1451">
          <cell r="A1451" t="str">
            <v>ACTIVE</v>
          </cell>
          <cell r="B1451" t="str">
            <v>37-1560</v>
          </cell>
          <cell r="C1451">
            <v>28866038</v>
          </cell>
          <cell r="D1451" t="str">
            <v>37-1560</v>
          </cell>
          <cell r="E1451" t="str">
            <v>SDR 26</v>
          </cell>
          <cell r="F1451" t="str">
            <v>8 DOUBLE WYE GXGXGXG SDR26</v>
          </cell>
          <cell r="G1451">
            <v>11.115</v>
          </cell>
          <cell r="H1451">
            <v>5.0416750800000001</v>
          </cell>
          <cell r="I1451">
            <v>1</v>
          </cell>
          <cell r="J1451">
            <v>12</v>
          </cell>
          <cell r="K1451">
            <v>792.84860000000003</v>
          </cell>
          <cell r="L1451">
            <v>56.342999999999996</v>
          </cell>
          <cell r="M1451" t="str">
            <v>SPECFIT</v>
          </cell>
          <cell r="N1451" t="str">
            <v>(80)9408</v>
          </cell>
          <cell r="O1451" t="str">
            <v>BOX</v>
          </cell>
          <cell r="P1451" t="str">
            <v>D</v>
          </cell>
          <cell r="Q1451">
            <v>521.84705882352944</v>
          </cell>
          <cell r="R1451">
            <v>558.37635294117649</v>
          </cell>
          <cell r="S1451">
            <v>740.98</v>
          </cell>
          <cell r="T1451">
            <v>740.98</v>
          </cell>
          <cell r="U1451">
            <v>792.84860000000003</v>
          </cell>
          <cell r="V1451">
            <v>792.84860000000003</v>
          </cell>
          <cell r="W1451">
            <v>792.84860000000003</v>
          </cell>
          <cell r="X1451"/>
          <cell r="Y1451" t="str">
            <v/>
          </cell>
          <cell r="Z1451">
            <v>1593</v>
          </cell>
          <cell r="AA1451">
            <v>0</v>
          </cell>
          <cell r="AB1451">
            <v>0</v>
          </cell>
          <cell r="AC1451">
            <v>0</v>
          </cell>
          <cell r="AD1451">
            <v>0</v>
          </cell>
          <cell r="AE1451"/>
          <cell r="AF1451" t="e">
            <v>#N/A</v>
          </cell>
        </row>
        <row r="1452">
          <cell r="A1452" t="str">
            <v>ACTIVE</v>
          </cell>
          <cell r="B1452" t="str">
            <v>37-1561</v>
          </cell>
          <cell r="C1452">
            <v>28866046</v>
          </cell>
          <cell r="D1452" t="str">
            <v>37-1561</v>
          </cell>
          <cell r="E1452" t="str">
            <v>SDR 26</v>
          </cell>
          <cell r="F1452" t="str">
            <v>10X4 DOUBLE WYE GXGXGXG SDR26</v>
          </cell>
          <cell r="G1452">
            <v>8.7750000000000004</v>
          </cell>
          <cell r="H1452">
            <v>3.9802698000000003</v>
          </cell>
          <cell r="I1452">
            <v>1</v>
          </cell>
          <cell r="J1452">
            <v>15</v>
          </cell>
          <cell r="K1452">
            <v>998.53470000000004</v>
          </cell>
          <cell r="L1452">
            <v>106.17610000000001</v>
          </cell>
          <cell r="M1452" t="str">
            <v>SPECFIT</v>
          </cell>
          <cell r="N1452" t="str">
            <v>(80)940104</v>
          </cell>
          <cell r="O1452" t="str">
            <v>BOX</v>
          </cell>
          <cell r="P1452" t="str">
            <v>D</v>
          </cell>
          <cell r="Q1452">
            <v>892.24705882352941</v>
          </cell>
          <cell r="R1452">
            <v>954.70435294117658</v>
          </cell>
          <cell r="S1452">
            <v>933.21</v>
          </cell>
          <cell r="T1452">
            <v>933.21</v>
          </cell>
          <cell r="U1452">
            <v>998.53470000000004</v>
          </cell>
          <cell r="V1452">
            <v>998.53470000000004</v>
          </cell>
          <cell r="W1452">
            <v>998.53470000000004</v>
          </cell>
          <cell r="X1452"/>
          <cell r="Y1452" t="str">
            <v/>
          </cell>
          <cell r="Z1452">
            <v>1594</v>
          </cell>
          <cell r="AA1452">
            <v>0</v>
          </cell>
          <cell r="AB1452">
            <v>0</v>
          </cell>
          <cell r="AC1452">
            <v>0</v>
          </cell>
          <cell r="AD1452">
            <v>0</v>
          </cell>
          <cell r="AE1452"/>
          <cell r="AF1452" t="e">
            <v>#N/A</v>
          </cell>
        </row>
        <row r="1453">
          <cell r="A1453" t="str">
            <v>ACTIVE</v>
          </cell>
          <cell r="B1453" t="str">
            <v>37-1562</v>
          </cell>
          <cell r="C1453">
            <v>28866054</v>
          </cell>
          <cell r="D1453" t="str">
            <v>37-1562</v>
          </cell>
          <cell r="E1453" t="str">
            <v>SDR 26</v>
          </cell>
          <cell r="F1453" t="str">
            <v>10X6 DOUBLE WYE GXGXGXG SDR26</v>
          </cell>
          <cell r="G1453">
            <v>11.25</v>
          </cell>
          <cell r="H1453">
            <v>5.1029099999999996</v>
          </cell>
          <cell r="I1453">
            <v>1</v>
          </cell>
          <cell r="J1453">
            <v>12</v>
          </cell>
          <cell r="K1453">
            <v>1049.8625999999999</v>
          </cell>
          <cell r="L1453">
            <v>111.63249999999999</v>
          </cell>
          <cell r="M1453" t="str">
            <v>SPECFIT</v>
          </cell>
          <cell r="N1453" t="str">
            <v>(80)940106</v>
          </cell>
          <cell r="O1453" t="str">
            <v>BOX</v>
          </cell>
          <cell r="P1453" t="str">
            <v>D</v>
          </cell>
          <cell r="Q1453">
            <v>938.09411764705885</v>
          </cell>
          <cell r="R1453">
            <v>1003.760705882353</v>
          </cell>
          <cell r="S1453">
            <v>981.18</v>
          </cell>
          <cell r="T1453">
            <v>981.18</v>
          </cell>
          <cell r="U1453">
            <v>1049.8625999999999</v>
          </cell>
          <cell r="V1453">
            <v>1049.8625999999999</v>
          </cell>
          <cell r="W1453">
            <v>1049.8625999999999</v>
          </cell>
          <cell r="X1453"/>
          <cell r="Y1453" t="str">
            <v/>
          </cell>
          <cell r="Z1453">
            <v>1595</v>
          </cell>
          <cell r="AA1453">
            <v>0</v>
          </cell>
          <cell r="AB1453">
            <v>0</v>
          </cell>
          <cell r="AC1453">
            <v>0</v>
          </cell>
          <cell r="AD1453">
            <v>0</v>
          </cell>
          <cell r="AE1453"/>
          <cell r="AF1453" t="e">
            <v>#N/A</v>
          </cell>
        </row>
        <row r="1454">
          <cell r="A1454" t="str">
            <v>ACTIVE</v>
          </cell>
          <cell r="B1454" t="str">
            <v>37-1563</v>
          </cell>
          <cell r="C1454">
            <v>28866062</v>
          </cell>
          <cell r="D1454" t="str">
            <v>37-1563</v>
          </cell>
          <cell r="E1454" t="str">
            <v>SDR 26</v>
          </cell>
          <cell r="F1454" t="str">
            <v>10X8 DOUBLE WYE GXGXGXG SDR26</v>
          </cell>
          <cell r="G1454">
            <v>15.12</v>
          </cell>
          <cell r="H1454">
            <v>6.8583110399999994</v>
          </cell>
          <cell r="I1454">
            <v>1</v>
          </cell>
          <cell r="J1454">
            <v>9</v>
          </cell>
          <cell r="K1454">
            <v>1481.8001999999999</v>
          </cell>
          <cell r="L1454">
            <v>157.5608</v>
          </cell>
          <cell r="M1454" t="str">
            <v>SPECFIT</v>
          </cell>
          <cell r="N1454" t="str">
            <v>(80)940108</v>
          </cell>
          <cell r="O1454" t="str">
            <v>BOX</v>
          </cell>
          <cell r="P1454" t="str">
            <v>D</v>
          </cell>
          <cell r="Q1454">
            <v>1324.0470588235296</v>
          </cell>
          <cell r="R1454">
            <v>1416.7303529411768</v>
          </cell>
          <cell r="S1454">
            <v>1384.86</v>
          </cell>
          <cell r="T1454">
            <v>1384.86</v>
          </cell>
          <cell r="U1454">
            <v>1481.8001999999999</v>
          </cell>
          <cell r="V1454">
            <v>1481.8001999999999</v>
          </cell>
          <cell r="W1454">
            <v>1481.8001999999999</v>
          </cell>
          <cell r="X1454"/>
          <cell r="Y1454" t="str">
            <v/>
          </cell>
          <cell r="Z1454">
            <v>1596</v>
          </cell>
          <cell r="AA1454">
            <v>0</v>
          </cell>
          <cell r="AB1454">
            <v>0</v>
          </cell>
          <cell r="AC1454">
            <v>0</v>
          </cell>
          <cell r="AD1454">
            <v>0</v>
          </cell>
          <cell r="AE1454"/>
          <cell r="AF1454" t="e">
            <v>#N/A</v>
          </cell>
        </row>
        <row r="1455">
          <cell r="A1455" t="str">
            <v>ACTIVE</v>
          </cell>
          <cell r="B1455" t="str">
            <v>37-1564</v>
          </cell>
          <cell r="C1455">
            <v>28866070</v>
          </cell>
          <cell r="D1455" t="str">
            <v>37-1564</v>
          </cell>
          <cell r="E1455" t="str">
            <v>SDR 26</v>
          </cell>
          <cell r="F1455" t="str">
            <v>10 DOUBLE WYE GXGXGXG SDR26</v>
          </cell>
          <cell r="G1455">
            <v>20.925000000000001</v>
          </cell>
          <cell r="H1455">
            <v>9.4914126000000003</v>
          </cell>
          <cell r="I1455">
            <v>1</v>
          </cell>
          <cell r="J1455">
            <v>6</v>
          </cell>
          <cell r="K1455">
            <v>1677.2891999999999</v>
          </cell>
          <cell r="L1455">
            <v>178.3494</v>
          </cell>
          <cell r="M1455" t="str">
            <v>SPECFIT</v>
          </cell>
          <cell r="N1455" t="str">
            <v>(80)94010</v>
          </cell>
          <cell r="O1455" t="str">
            <v>BOX</v>
          </cell>
          <cell r="P1455" t="str">
            <v>D</v>
          </cell>
          <cell r="Q1455">
            <v>1498.7411764705882</v>
          </cell>
          <cell r="R1455">
            <v>1603.6530588235296</v>
          </cell>
          <cell r="S1455">
            <v>1567.56</v>
          </cell>
          <cell r="T1455">
            <v>1567.56</v>
          </cell>
          <cell r="U1455">
            <v>1677.2891999999999</v>
          </cell>
          <cell r="V1455">
            <v>1677.2891999999999</v>
          </cell>
          <cell r="W1455">
            <v>1677.2891999999999</v>
          </cell>
          <cell r="X1455"/>
          <cell r="Y1455" t="str">
            <v/>
          </cell>
          <cell r="Z1455">
            <v>1597</v>
          </cell>
          <cell r="AA1455">
            <v>0</v>
          </cell>
          <cell r="AB1455">
            <v>0</v>
          </cell>
          <cell r="AC1455">
            <v>0</v>
          </cell>
          <cell r="AD1455">
            <v>0</v>
          </cell>
          <cell r="AE1455"/>
          <cell r="AF1455" t="e">
            <v>#N/A</v>
          </cell>
        </row>
        <row r="1456">
          <cell r="A1456" t="str">
            <v>ACTIVE</v>
          </cell>
          <cell r="B1456" t="str">
            <v>37-1565</v>
          </cell>
          <cell r="C1456">
            <v>28866089</v>
          </cell>
          <cell r="D1456" t="str">
            <v>37-1565</v>
          </cell>
          <cell r="E1456" t="str">
            <v>SDR 26</v>
          </cell>
          <cell r="F1456" t="str">
            <v>12X4 DOUBLE WYE GXGXGXG SDR26</v>
          </cell>
          <cell r="G1456">
            <v>11.97</v>
          </cell>
          <cell r="H1456">
            <v>5.4294962400000006</v>
          </cell>
          <cell r="I1456">
            <v>1</v>
          </cell>
          <cell r="J1456">
            <v>11</v>
          </cell>
          <cell r="K1456">
            <v>1265.2857000000001</v>
          </cell>
          <cell r="L1456">
            <v>134.53919999999999</v>
          </cell>
          <cell r="M1456" t="str">
            <v>SPECFIT</v>
          </cell>
          <cell r="N1456" t="str">
            <v>(80)940124</v>
          </cell>
          <cell r="O1456" t="str">
            <v>BOX</v>
          </cell>
          <cell r="P1456" t="str">
            <v>D</v>
          </cell>
          <cell r="Q1456">
            <v>1130.5882352941176</v>
          </cell>
          <cell r="R1456">
            <v>1209.7294117647059</v>
          </cell>
          <cell r="S1456">
            <v>1182.51</v>
          </cell>
          <cell r="T1456">
            <v>1182.51</v>
          </cell>
          <cell r="U1456">
            <v>1265.2857000000001</v>
          </cell>
          <cell r="V1456">
            <v>1265.2857000000001</v>
          </cell>
          <cell r="W1456">
            <v>1265.2857000000001</v>
          </cell>
          <cell r="X1456"/>
          <cell r="Y1456" t="str">
            <v/>
          </cell>
          <cell r="Z1456">
            <v>1598</v>
          </cell>
          <cell r="AA1456">
            <v>0</v>
          </cell>
          <cell r="AB1456">
            <v>0</v>
          </cell>
          <cell r="AC1456">
            <v>0</v>
          </cell>
          <cell r="AD1456">
            <v>0</v>
          </cell>
          <cell r="AE1456"/>
          <cell r="AF1456" t="e">
            <v>#N/A</v>
          </cell>
        </row>
        <row r="1457">
          <cell r="A1457" t="str">
            <v>ACTIVE</v>
          </cell>
          <cell r="B1457" t="str">
            <v>37-1566</v>
          </cell>
          <cell r="C1457">
            <v>28866097</v>
          </cell>
          <cell r="D1457" t="str">
            <v>37-1566</v>
          </cell>
          <cell r="E1457" t="str">
            <v>SDR 26</v>
          </cell>
          <cell r="F1457" t="str">
            <v>12X6 DOUBLE WYE GXGXGXG SDR26</v>
          </cell>
          <cell r="G1457">
            <v>14.984999999999999</v>
          </cell>
          <cell r="H1457">
            <v>6.7970761199999998</v>
          </cell>
          <cell r="I1457">
            <v>1</v>
          </cell>
          <cell r="J1457">
            <v>9</v>
          </cell>
          <cell r="K1457">
            <v>1345.4715000000001</v>
          </cell>
          <cell r="L1457">
            <v>143.06540000000001</v>
          </cell>
          <cell r="M1457" t="str">
            <v>SPECFIT</v>
          </cell>
          <cell r="N1457" t="str">
            <v>(80)940126</v>
          </cell>
          <cell r="O1457" t="str">
            <v>BOX</v>
          </cell>
          <cell r="P1457" t="str">
            <v>D</v>
          </cell>
          <cell r="Q1457">
            <v>1202.2352941176471</v>
          </cell>
          <cell r="R1457">
            <v>1286.3917647058825</v>
          </cell>
          <cell r="S1457">
            <v>1257.45</v>
          </cell>
          <cell r="T1457">
            <v>1257.45</v>
          </cell>
          <cell r="U1457">
            <v>1345.4715000000001</v>
          </cell>
          <cell r="V1457">
            <v>1345.4715000000001</v>
          </cell>
          <cell r="W1457">
            <v>1345.4715000000001</v>
          </cell>
          <cell r="X1457"/>
          <cell r="Y1457" t="str">
            <v/>
          </cell>
          <cell r="Z1457">
            <v>1599</v>
          </cell>
          <cell r="AA1457">
            <v>0</v>
          </cell>
          <cell r="AB1457">
            <v>0</v>
          </cell>
          <cell r="AC1457">
            <v>0</v>
          </cell>
          <cell r="AD1457">
            <v>0</v>
          </cell>
          <cell r="AE1457"/>
          <cell r="AF1457" t="e">
            <v>#N/A</v>
          </cell>
        </row>
        <row r="1458">
          <cell r="A1458" t="str">
            <v>ACTIVE</v>
          </cell>
          <cell r="B1458" t="str">
            <v>37-1567</v>
          </cell>
          <cell r="C1458">
            <v>28866100</v>
          </cell>
          <cell r="D1458" t="str">
            <v>37-1567</v>
          </cell>
          <cell r="E1458" t="str">
            <v>SDR 26</v>
          </cell>
          <cell r="F1458" t="str">
            <v>12X8 DOUBLE WYE GXGXGXG SDR26</v>
          </cell>
          <cell r="G1458">
            <v>19.125</v>
          </cell>
          <cell r="H1458">
            <v>8.6749469999999995</v>
          </cell>
          <cell r="I1458">
            <v>1</v>
          </cell>
          <cell r="J1458">
            <v>7</v>
          </cell>
          <cell r="K1458">
            <v>1815.9291000000003</v>
          </cell>
          <cell r="L1458">
            <v>193.09110000000001</v>
          </cell>
          <cell r="M1458" t="str">
            <v>SPECFIT</v>
          </cell>
          <cell r="N1458" t="str">
            <v>(80)940128</v>
          </cell>
          <cell r="O1458" t="str">
            <v>BOX</v>
          </cell>
          <cell r="P1458" t="str">
            <v>D</v>
          </cell>
          <cell r="Q1458">
            <v>1622.6235294117648</v>
          </cell>
          <cell r="R1458">
            <v>1736.2071764705884</v>
          </cell>
          <cell r="S1458">
            <v>1697.13</v>
          </cell>
          <cell r="T1458">
            <v>1697.13</v>
          </cell>
          <cell r="U1458">
            <v>1815.9291000000003</v>
          </cell>
          <cell r="V1458">
            <v>1815.9291000000003</v>
          </cell>
          <cell r="W1458">
            <v>1815.9291000000003</v>
          </cell>
          <cell r="X1458"/>
          <cell r="Y1458" t="str">
            <v/>
          </cell>
          <cell r="Z1458">
            <v>1600</v>
          </cell>
          <cell r="AA1458">
            <v>0</v>
          </cell>
          <cell r="AB1458">
            <v>0</v>
          </cell>
          <cell r="AC1458">
            <v>0</v>
          </cell>
          <cell r="AD1458">
            <v>0</v>
          </cell>
          <cell r="AE1458"/>
          <cell r="AF1458" t="e">
            <v>#N/A</v>
          </cell>
        </row>
        <row r="1459">
          <cell r="A1459" t="str">
            <v>ACTIVE</v>
          </cell>
          <cell r="B1459" t="str">
            <v>37-1568</v>
          </cell>
          <cell r="C1459">
            <v>28866119</v>
          </cell>
          <cell r="D1459" t="str">
            <v>37-1568</v>
          </cell>
          <cell r="E1459" t="str">
            <v>SDR 26</v>
          </cell>
          <cell r="F1459" t="str">
            <v>12X10 DOUBLE WYE GXGXGXG SDR26</v>
          </cell>
          <cell r="G1459">
            <v>25.335000000000001</v>
          </cell>
          <cell r="H1459">
            <v>11.491753320000001</v>
          </cell>
          <cell r="I1459">
            <v>1</v>
          </cell>
          <cell r="J1459">
            <v>5</v>
          </cell>
          <cell r="K1459">
            <v>2098.5268000000001</v>
          </cell>
          <cell r="L1459">
            <v>223.13910000000001</v>
          </cell>
          <cell r="M1459" t="str">
            <v>SPECFIT</v>
          </cell>
          <cell r="N1459" t="str">
            <v>(80)9401210</v>
          </cell>
          <cell r="O1459" t="str">
            <v>BOX</v>
          </cell>
          <cell r="P1459" t="str">
            <v>D</v>
          </cell>
          <cell r="Q1459">
            <v>1875.1294117647058</v>
          </cell>
          <cell r="R1459">
            <v>2006.3884705882354</v>
          </cell>
          <cell r="S1459">
            <v>1961.24</v>
          </cell>
          <cell r="T1459">
            <v>1961.24</v>
          </cell>
          <cell r="U1459">
            <v>2098.5268000000001</v>
          </cell>
          <cell r="V1459">
            <v>2098.5268000000001</v>
          </cell>
          <cell r="W1459">
            <v>2098.5268000000001</v>
          </cell>
          <cell r="X1459"/>
          <cell r="Y1459" t="str">
            <v/>
          </cell>
          <cell r="Z1459">
            <v>1601</v>
          </cell>
          <cell r="AA1459">
            <v>0</v>
          </cell>
          <cell r="AB1459">
            <v>0</v>
          </cell>
          <cell r="AC1459">
            <v>0</v>
          </cell>
          <cell r="AD1459">
            <v>0</v>
          </cell>
          <cell r="AE1459"/>
          <cell r="AF1459" t="e">
            <v>#N/A</v>
          </cell>
        </row>
        <row r="1460">
          <cell r="A1460" t="str">
            <v>ACTIVE</v>
          </cell>
          <cell r="B1460" t="str">
            <v>37-1569</v>
          </cell>
          <cell r="C1460">
            <v>28866127</v>
          </cell>
          <cell r="D1460" t="str">
            <v>37-1569</v>
          </cell>
          <cell r="E1460" t="str">
            <v>SDR 26</v>
          </cell>
          <cell r="F1460" t="str">
            <v>12 DOUBLE WYE GXGXGXG SDR26</v>
          </cell>
          <cell r="G1460">
            <v>32.67</v>
          </cell>
          <cell r="H1460">
            <v>14.818850640000001</v>
          </cell>
          <cell r="I1460">
            <v>1</v>
          </cell>
          <cell r="J1460">
            <v>4</v>
          </cell>
          <cell r="K1460">
            <v>2273.3327000000004</v>
          </cell>
          <cell r="L1460">
            <v>241.72810000000001</v>
          </cell>
          <cell r="M1460" t="str">
            <v>SPECFIT</v>
          </cell>
          <cell r="N1460" t="str">
            <v>(80)94012</v>
          </cell>
          <cell r="O1460" t="str">
            <v>BOX</v>
          </cell>
          <cell r="P1460" t="str">
            <v>D</v>
          </cell>
          <cell r="Q1460">
            <v>2031.329411764706</v>
          </cell>
          <cell r="R1460">
            <v>2173.5224705882356</v>
          </cell>
          <cell r="S1460">
            <v>2124.61</v>
          </cell>
          <cell r="T1460">
            <v>2124.61</v>
          </cell>
          <cell r="U1460">
            <v>2273.3327000000004</v>
          </cell>
          <cell r="V1460">
            <v>2273.3327000000004</v>
          </cell>
          <cell r="W1460">
            <v>2273.3327000000004</v>
          </cell>
          <cell r="X1460"/>
          <cell r="Y1460" t="str">
            <v/>
          </cell>
          <cell r="Z1460">
            <v>1602</v>
          </cell>
          <cell r="AA1460">
            <v>0</v>
          </cell>
          <cell r="AB1460">
            <v>0</v>
          </cell>
          <cell r="AC1460">
            <v>0</v>
          </cell>
          <cell r="AD1460">
            <v>0</v>
          </cell>
          <cell r="AE1460"/>
          <cell r="AF1460" t="e">
            <v>#N/A</v>
          </cell>
        </row>
        <row r="1461">
          <cell r="A1461" t="str">
            <v>ACTIVE</v>
          </cell>
          <cell r="B1461" t="str">
            <v>37-1570</v>
          </cell>
          <cell r="C1461">
            <v>28866135</v>
          </cell>
          <cell r="D1461" t="str">
            <v>37-1570</v>
          </cell>
          <cell r="E1461" t="str">
            <v>SDR 26</v>
          </cell>
          <cell r="F1461" t="str">
            <v>15X4 DOUBLE WYE GXGXGXG SDR26</v>
          </cell>
          <cell r="G1461">
            <v>19.170000000000002</v>
          </cell>
          <cell r="H1461">
            <v>8.6953586400000002</v>
          </cell>
          <cell r="I1461">
            <v>1</v>
          </cell>
          <cell r="J1461">
            <v>7</v>
          </cell>
          <cell r="K1461">
            <v>1825.527</v>
          </cell>
          <cell r="L1461">
            <v>194.1113</v>
          </cell>
          <cell r="M1461" t="str">
            <v>SPECFIT</v>
          </cell>
          <cell r="N1461" t="str">
            <v>(80)940154</v>
          </cell>
          <cell r="O1461" t="str">
            <v>BOX</v>
          </cell>
          <cell r="P1461" t="str">
            <v>D</v>
          </cell>
          <cell r="Q1461">
            <v>1631.1882352941177</v>
          </cell>
          <cell r="R1461">
            <v>1745.371411764706</v>
          </cell>
          <cell r="S1461">
            <v>1706.1</v>
          </cell>
          <cell r="T1461">
            <v>1706.1</v>
          </cell>
          <cell r="U1461">
            <v>1825.527</v>
          </cell>
          <cell r="V1461">
            <v>1825.527</v>
          </cell>
          <cell r="W1461">
            <v>1825.527</v>
          </cell>
          <cell r="X1461"/>
          <cell r="Y1461" t="str">
            <v/>
          </cell>
          <cell r="Z1461">
            <v>1603</v>
          </cell>
          <cell r="AA1461">
            <v>0</v>
          </cell>
          <cell r="AB1461">
            <v>0</v>
          </cell>
          <cell r="AC1461">
            <v>0</v>
          </cell>
          <cell r="AD1461">
            <v>0</v>
          </cell>
          <cell r="AE1461"/>
          <cell r="AF1461" t="e">
            <v>#N/A</v>
          </cell>
        </row>
        <row r="1462">
          <cell r="A1462" t="str">
            <v>ACTIVE</v>
          </cell>
          <cell r="B1462" t="str">
            <v>37-1571</v>
          </cell>
          <cell r="C1462">
            <v>28866143</v>
          </cell>
          <cell r="D1462" t="str">
            <v>37-1571</v>
          </cell>
          <cell r="E1462" t="str">
            <v>SDR 26</v>
          </cell>
          <cell r="F1462" t="str">
            <v>15X6 DOUBLE WYE GXGXGXG SDR26</v>
          </cell>
          <cell r="G1462">
            <v>22.5</v>
          </cell>
          <cell r="H1462">
            <v>10.205819999999999</v>
          </cell>
          <cell r="I1462">
            <v>1</v>
          </cell>
          <cell r="J1462">
            <v>6</v>
          </cell>
          <cell r="K1462">
            <v>2081.15</v>
          </cell>
          <cell r="L1462">
            <v>221.29310000000001</v>
          </cell>
          <cell r="M1462" t="str">
            <v>SPECFIT</v>
          </cell>
          <cell r="N1462" t="str">
            <v>(80)940156</v>
          </cell>
          <cell r="O1462" t="str">
            <v>BOX</v>
          </cell>
          <cell r="P1462" t="str">
            <v>D</v>
          </cell>
          <cell r="Q1462">
            <v>1859.6117647058825</v>
          </cell>
          <cell r="R1462">
            <v>1989.7845882352944</v>
          </cell>
          <cell r="S1462">
            <v>1945</v>
          </cell>
          <cell r="T1462">
            <v>1945</v>
          </cell>
          <cell r="U1462">
            <v>2081.15</v>
          </cell>
          <cell r="V1462">
            <v>2081.15</v>
          </cell>
          <cell r="W1462">
            <v>2081.15</v>
          </cell>
          <cell r="X1462"/>
          <cell r="Y1462" t="str">
            <v/>
          </cell>
          <cell r="Z1462">
            <v>1604</v>
          </cell>
          <cell r="AA1462">
            <v>0</v>
          </cell>
          <cell r="AB1462">
            <v>0</v>
          </cell>
          <cell r="AC1462">
            <v>0</v>
          </cell>
          <cell r="AD1462">
            <v>0</v>
          </cell>
          <cell r="AE1462"/>
          <cell r="AF1462" t="e">
            <v>#N/A</v>
          </cell>
        </row>
        <row r="1463">
          <cell r="A1463" t="str">
            <v>ACTIVE</v>
          </cell>
          <cell r="B1463" t="str">
            <v>37-1572</v>
          </cell>
          <cell r="C1463">
            <v>28866151</v>
          </cell>
          <cell r="D1463" t="str">
            <v>37-1572</v>
          </cell>
          <cell r="E1463" t="str">
            <v>SDR 26</v>
          </cell>
          <cell r="F1463" t="str">
            <v>15X8 DOUBLE WYE GXGXGXG SDR26</v>
          </cell>
          <cell r="G1463">
            <v>27.18</v>
          </cell>
          <cell r="H1463">
            <v>12.328630560000001</v>
          </cell>
          <cell r="I1463">
            <v>1</v>
          </cell>
          <cell r="J1463">
            <v>5</v>
          </cell>
          <cell r="K1463">
            <v>2229.8158000000003</v>
          </cell>
          <cell r="L1463">
            <v>237.0994</v>
          </cell>
          <cell r="M1463" t="str">
            <v>SPECFIT</v>
          </cell>
          <cell r="N1463" t="str">
            <v>(80)940158</v>
          </cell>
          <cell r="O1463" t="str">
            <v>BOX</v>
          </cell>
          <cell r="P1463" t="str">
            <v>D</v>
          </cell>
          <cell r="Q1463">
            <v>1992.4352941176471</v>
          </cell>
          <cell r="R1463">
            <v>2131.9057647058826</v>
          </cell>
          <cell r="S1463">
            <v>2083.94</v>
          </cell>
          <cell r="T1463">
            <v>2083.94</v>
          </cell>
          <cell r="U1463">
            <v>2229.8158000000003</v>
          </cell>
          <cell r="V1463">
            <v>2229.8158000000003</v>
          </cell>
          <cell r="W1463">
            <v>2229.8158000000003</v>
          </cell>
          <cell r="X1463"/>
          <cell r="Y1463" t="str">
            <v/>
          </cell>
          <cell r="Z1463">
            <v>1605</v>
          </cell>
          <cell r="AA1463">
            <v>0</v>
          </cell>
          <cell r="AB1463">
            <v>0</v>
          </cell>
          <cell r="AC1463">
            <v>0</v>
          </cell>
          <cell r="AD1463">
            <v>0</v>
          </cell>
          <cell r="AE1463"/>
          <cell r="AF1463" t="e">
            <v>#N/A</v>
          </cell>
        </row>
        <row r="1464">
          <cell r="A1464" t="str">
            <v>ACTIVE</v>
          </cell>
          <cell r="B1464" t="str">
            <v>37-1573</v>
          </cell>
          <cell r="C1464">
            <v>28866160</v>
          </cell>
          <cell r="D1464" t="str">
            <v>37-1573</v>
          </cell>
          <cell r="E1464" t="str">
            <v>SDR 26</v>
          </cell>
          <cell r="F1464" t="str">
            <v>15X10 DOUBLE WYE GXGXGXG SDR26</v>
          </cell>
          <cell r="G1464">
            <v>34.424999999999997</v>
          </cell>
          <cell r="H1464">
            <v>15.614904599999999</v>
          </cell>
          <cell r="I1464">
            <v>1</v>
          </cell>
          <cell r="J1464">
            <v>4</v>
          </cell>
          <cell r="K1464">
            <v>2596.0875000000001</v>
          </cell>
          <cell r="L1464">
            <v>276.04570000000001</v>
          </cell>
          <cell r="M1464" t="str">
            <v>SPECFIT</v>
          </cell>
          <cell r="N1464" t="str">
            <v>(80)9401510</v>
          </cell>
          <cell r="O1464" t="str">
            <v>BOX</v>
          </cell>
          <cell r="P1464" t="str">
            <v>D</v>
          </cell>
          <cell r="Q1464">
            <v>2319.7176470588238</v>
          </cell>
          <cell r="R1464">
            <v>2482.0978823529417</v>
          </cell>
          <cell r="S1464">
            <v>2426.25</v>
          </cell>
          <cell r="T1464">
            <v>2426.25</v>
          </cell>
          <cell r="U1464">
            <v>2596.0875000000001</v>
          </cell>
          <cell r="V1464">
            <v>2596.0875000000001</v>
          </cell>
          <cell r="W1464">
            <v>2596.0875000000001</v>
          </cell>
          <cell r="X1464"/>
          <cell r="Y1464" t="str">
            <v/>
          </cell>
          <cell r="Z1464">
            <v>1606</v>
          </cell>
          <cell r="AA1464">
            <v>0</v>
          </cell>
          <cell r="AB1464">
            <v>0</v>
          </cell>
          <cell r="AC1464">
            <v>0</v>
          </cell>
          <cell r="AD1464">
            <v>0</v>
          </cell>
          <cell r="AE1464"/>
          <cell r="AF1464" t="e">
            <v>#N/A</v>
          </cell>
        </row>
        <row r="1465">
          <cell r="A1465" t="str">
            <v>ACTIVE</v>
          </cell>
          <cell r="B1465" t="str">
            <v>37-1574</v>
          </cell>
          <cell r="C1465">
            <v>28866178</v>
          </cell>
          <cell r="D1465" t="str">
            <v>37-1574</v>
          </cell>
          <cell r="E1465" t="str">
            <v>SDR 26</v>
          </cell>
          <cell r="F1465" t="str">
            <v>15X12 DOUBLE WYE GXGXGXG SDR26</v>
          </cell>
          <cell r="G1465">
            <v>41.85</v>
          </cell>
          <cell r="H1465">
            <v>18.982825200000001</v>
          </cell>
          <cell r="I1465">
            <v>1</v>
          </cell>
          <cell r="J1465">
            <v>3</v>
          </cell>
          <cell r="K1465">
            <v>3252.3506000000002</v>
          </cell>
          <cell r="L1465">
            <v>345.82870000000003</v>
          </cell>
          <cell r="M1465" t="str">
            <v>SPECFIT</v>
          </cell>
          <cell r="N1465" t="str">
            <v>(80)9401512</v>
          </cell>
          <cell r="O1465" t="str">
            <v>BOX</v>
          </cell>
          <cell r="P1465" t="str">
            <v>D</v>
          </cell>
          <cell r="Q1465">
            <v>2906.1294117647062</v>
          </cell>
          <cell r="R1465">
            <v>3109.5584705882357</v>
          </cell>
          <cell r="S1465">
            <v>3039.58</v>
          </cell>
          <cell r="T1465">
            <v>3039.58</v>
          </cell>
          <cell r="U1465">
            <v>3252.3506000000002</v>
          </cell>
          <cell r="V1465">
            <v>3252.3506000000002</v>
          </cell>
          <cell r="W1465">
            <v>3252.3506000000002</v>
          </cell>
          <cell r="X1465"/>
          <cell r="Y1465" t="str">
            <v/>
          </cell>
          <cell r="Z1465">
            <v>1607</v>
          </cell>
          <cell r="AA1465">
            <v>0</v>
          </cell>
          <cell r="AB1465">
            <v>0</v>
          </cell>
          <cell r="AC1465">
            <v>0</v>
          </cell>
          <cell r="AD1465">
            <v>0</v>
          </cell>
          <cell r="AE1465"/>
          <cell r="AF1465" t="e">
            <v>#N/A</v>
          </cell>
        </row>
        <row r="1466">
          <cell r="A1466" t="str">
            <v>ACTIVE</v>
          </cell>
          <cell r="B1466" t="str">
            <v>37-1575</v>
          </cell>
          <cell r="C1466">
            <v>28866186</v>
          </cell>
          <cell r="D1466" t="str">
            <v>37-1575</v>
          </cell>
          <cell r="E1466" t="str">
            <v>SDR 26</v>
          </cell>
          <cell r="F1466" t="str">
            <v>15 DOUBLE WYE GXGXGXG SDR26</v>
          </cell>
          <cell r="G1466">
            <v>56.25</v>
          </cell>
          <cell r="H1466">
            <v>25.51455</v>
          </cell>
          <cell r="I1466">
            <v>1</v>
          </cell>
          <cell r="J1466">
            <v>2</v>
          </cell>
          <cell r="K1466">
            <v>3609.5808000000002</v>
          </cell>
          <cell r="L1466">
            <v>383.81229999999999</v>
          </cell>
          <cell r="M1466" t="str">
            <v>SPECFIT</v>
          </cell>
          <cell r="N1466" t="str">
            <v>(80)94015</v>
          </cell>
          <cell r="O1466" t="str">
            <v>BOX</v>
          </cell>
          <cell r="P1466" t="str">
            <v>D</v>
          </cell>
          <cell r="Q1466">
            <v>3225.3176470588237</v>
          </cell>
          <cell r="R1466">
            <v>3451.0898823529415</v>
          </cell>
          <cell r="S1466">
            <v>3373.44</v>
          </cell>
          <cell r="T1466">
            <v>3373.44</v>
          </cell>
          <cell r="U1466">
            <v>3609.5808000000002</v>
          </cell>
          <cell r="V1466">
            <v>3609.5808000000002</v>
          </cell>
          <cell r="W1466">
            <v>3609.5808000000002</v>
          </cell>
          <cell r="X1466"/>
          <cell r="Y1466" t="str">
            <v/>
          </cell>
          <cell r="Z1466">
            <v>1608</v>
          </cell>
          <cell r="AA1466">
            <v>0</v>
          </cell>
          <cell r="AB1466">
            <v>0</v>
          </cell>
          <cell r="AC1466">
            <v>0</v>
          </cell>
          <cell r="AD1466">
            <v>0</v>
          </cell>
          <cell r="AE1466"/>
          <cell r="AF1466" t="e">
            <v>#N/A</v>
          </cell>
        </row>
        <row r="1467">
          <cell r="A1467" t="str">
            <v>ACTIVE</v>
          </cell>
          <cell r="B1467" t="str">
            <v>37-1576</v>
          </cell>
          <cell r="C1467">
            <v>28866194</v>
          </cell>
          <cell r="D1467" t="str">
            <v>37-1576</v>
          </cell>
          <cell r="E1467" t="str">
            <v>SDR 26</v>
          </cell>
          <cell r="F1467" t="str">
            <v>18X4 DOUBLE WYE GXGXGXG SDR26</v>
          </cell>
          <cell r="G1467">
            <v>35.549999999999997</v>
          </cell>
          <cell r="H1467">
            <v>16.125195599999998</v>
          </cell>
          <cell r="I1467">
            <v>1</v>
          </cell>
          <cell r="J1467">
            <v>4</v>
          </cell>
          <cell r="K1467">
            <v>3802.9833000000003</v>
          </cell>
          <cell r="L1467">
            <v>404.37689999999998</v>
          </cell>
          <cell r="M1467" t="str">
            <v>SPECFIT</v>
          </cell>
          <cell r="N1467" t="str">
            <v>(80)940184</v>
          </cell>
          <cell r="O1467" t="str">
            <v>BOX</v>
          </cell>
          <cell r="P1467" t="str">
            <v>D</v>
          </cell>
          <cell r="Q1467">
            <v>3398.1294117647058</v>
          </cell>
          <cell r="R1467">
            <v>3635.9984705882353</v>
          </cell>
          <cell r="S1467">
            <v>3554.19</v>
          </cell>
          <cell r="T1467">
            <v>3554.19</v>
          </cell>
          <cell r="U1467">
            <v>3802.9833000000003</v>
          </cell>
          <cell r="V1467">
            <v>3802.9833000000003</v>
          </cell>
          <cell r="W1467">
            <v>3802.9833000000003</v>
          </cell>
          <cell r="X1467"/>
          <cell r="Y1467" t="str">
            <v/>
          </cell>
          <cell r="Z1467">
            <v>1609</v>
          </cell>
          <cell r="AA1467">
            <v>0</v>
          </cell>
          <cell r="AB1467">
            <v>0</v>
          </cell>
          <cell r="AC1467">
            <v>0</v>
          </cell>
          <cell r="AD1467">
            <v>0</v>
          </cell>
          <cell r="AE1467"/>
          <cell r="AF1467" t="e">
            <v>#N/A</v>
          </cell>
        </row>
        <row r="1468">
          <cell r="A1468" t="str">
            <v>ACTIVE</v>
          </cell>
          <cell r="B1468" t="str">
            <v>37-1577</v>
          </cell>
          <cell r="C1468">
            <v>28866208</v>
          </cell>
          <cell r="D1468" t="str">
            <v>37-1577</v>
          </cell>
          <cell r="E1468" t="str">
            <v>SDR 26</v>
          </cell>
          <cell r="F1468" t="str">
            <v>18X6 DOUBLE WYE GXGXGXG SDR26</v>
          </cell>
          <cell r="G1468">
            <v>39.15</v>
          </cell>
          <cell r="H1468">
            <v>17.758126799999999</v>
          </cell>
          <cell r="I1468">
            <v>1</v>
          </cell>
          <cell r="J1468">
            <v>3</v>
          </cell>
          <cell r="K1468">
            <v>3991.9560000000006</v>
          </cell>
          <cell r="L1468">
            <v>424.47120000000001</v>
          </cell>
          <cell r="M1468" t="str">
            <v>SPECFIT</v>
          </cell>
          <cell r="N1468" t="str">
            <v>(80)940186</v>
          </cell>
          <cell r="O1468" t="str">
            <v>BOX</v>
          </cell>
          <cell r="P1468" t="str">
            <v>D</v>
          </cell>
          <cell r="Q1468">
            <v>3566.9882352941177</v>
          </cell>
          <cell r="R1468">
            <v>3816.677411764706</v>
          </cell>
          <cell r="S1468">
            <v>3730.8</v>
          </cell>
          <cell r="T1468">
            <v>3730.8</v>
          </cell>
          <cell r="U1468">
            <v>3991.9560000000006</v>
          </cell>
          <cell r="V1468">
            <v>3991.9560000000006</v>
          </cell>
          <cell r="W1468">
            <v>3991.9560000000006</v>
          </cell>
          <cell r="X1468"/>
          <cell r="Y1468" t="str">
            <v/>
          </cell>
          <cell r="Z1468">
            <v>1610</v>
          </cell>
          <cell r="AA1468">
            <v>0</v>
          </cell>
          <cell r="AB1468">
            <v>0</v>
          </cell>
          <cell r="AC1468">
            <v>0</v>
          </cell>
          <cell r="AD1468">
            <v>0</v>
          </cell>
          <cell r="AE1468"/>
          <cell r="AF1468" t="e">
            <v>#N/A</v>
          </cell>
        </row>
        <row r="1469">
          <cell r="A1469" t="str">
            <v>ACTIVE</v>
          </cell>
          <cell r="B1469" t="str">
            <v>37-1578</v>
          </cell>
          <cell r="C1469">
            <v>28866216</v>
          </cell>
          <cell r="D1469" t="str">
            <v>37-1578</v>
          </cell>
          <cell r="E1469" t="str">
            <v>SDR 26</v>
          </cell>
          <cell r="F1469" t="str">
            <v>18X8 DOUBLE WYE GXGXGXG SDR26</v>
          </cell>
          <cell r="G1469">
            <v>45.9</v>
          </cell>
          <cell r="H1469">
            <v>20.819872799999999</v>
          </cell>
          <cell r="I1469">
            <v>1</v>
          </cell>
          <cell r="J1469">
            <v>3</v>
          </cell>
          <cell r="K1469">
            <v>4363.0106000000005</v>
          </cell>
          <cell r="L1469">
            <v>463.92669999999998</v>
          </cell>
          <cell r="M1469" t="str">
            <v>SPECFIT</v>
          </cell>
          <cell r="N1469" t="str">
            <v>(80)940188</v>
          </cell>
          <cell r="O1469" t="str">
            <v>BOX</v>
          </cell>
          <cell r="P1469" t="str">
            <v>D</v>
          </cell>
          <cell r="Q1469">
            <v>3898.5529411764705</v>
          </cell>
          <cell r="R1469">
            <v>4171.4516470588242</v>
          </cell>
          <cell r="S1469">
            <v>4077.58</v>
          </cell>
          <cell r="T1469">
            <v>4077.58</v>
          </cell>
          <cell r="U1469">
            <v>4363.0106000000005</v>
          </cell>
          <cell r="V1469">
            <v>4363.0106000000005</v>
          </cell>
          <cell r="W1469">
            <v>4363.0106000000005</v>
          </cell>
          <cell r="X1469"/>
          <cell r="Y1469" t="str">
            <v/>
          </cell>
          <cell r="Z1469">
            <v>1611</v>
          </cell>
          <cell r="AA1469">
            <v>0</v>
          </cell>
          <cell r="AB1469">
            <v>0</v>
          </cell>
          <cell r="AC1469">
            <v>0</v>
          </cell>
          <cell r="AD1469">
            <v>0</v>
          </cell>
          <cell r="AE1469"/>
          <cell r="AF1469" t="e">
            <v>#N/A</v>
          </cell>
        </row>
        <row r="1470">
          <cell r="A1470" t="str">
            <v>ACTIVE</v>
          </cell>
          <cell r="B1470" t="str">
            <v>37-1579</v>
          </cell>
          <cell r="C1470">
            <v>28866224</v>
          </cell>
          <cell r="D1470" t="str">
            <v>37-1579</v>
          </cell>
          <cell r="E1470" t="str">
            <v>SDR 26</v>
          </cell>
          <cell r="F1470" t="str">
            <v>18X10 DOUBLE WYE GXGXGXG SDR26</v>
          </cell>
          <cell r="G1470">
            <v>57.914999999999999</v>
          </cell>
          <cell r="H1470">
            <v>26.26978068</v>
          </cell>
          <cell r="I1470">
            <v>1</v>
          </cell>
          <cell r="J1470">
            <v>2</v>
          </cell>
          <cell r="K1470">
            <v>5015.7260835294128</v>
          </cell>
          <cell r="L1470">
            <v>521.3306</v>
          </cell>
          <cell r="M1470" t="str">
            <v>SPECFIT</v>
          </cell>
          <cell r="N1470" t="str">
            <v>(80)9401810</v>
          </cell>
          <cell r="O1470" t="str">
            <v>BOX</v>
          </cell>
          <cell r="P1470" t="str">
            <v>D</v>
          </cell>
          <cell r="Q1470">
            <v>4380.9294117647059</v>
          </cell>
          <cell r="R1470">
            <v>4687.5944705882357</v>
          </cell>
          <cell r="S1470">
            <v>4687.5944705882357</v>
          </cell>
          <cell r="T1470">
            <v>4687.5944705882357</v>
          </cell>
          <cell r="U1470">
            <v>5015.7260835294128</v>
          </cell>
          <cell r="V1470">
            <v>5015.7260835294128</v>
          </cell>
          <cell r="W1470">
            <v>5015.7260835294128</v>
          </cell>
          <cell r="X1470"/>
          <cell r="Y1470" t="str">
            <v/>
          </cell>
          <cell r="Z1470">
            <v>1612</v>
          </cell>
          <cell r="AA1470">
            <v>0</v>
          </cell>
          <cell r="AB1470">
            <v>0</v>
          </cell>
          <cell r="AC1470">
            <v>0</v>
          </cell>
          <cell r="AD1470">
            <v>0</v>
          </cell>
          <cell r="AE1470"/>
          <cell r="AF1470" t="e">
            <v>#N/A</v>
          </cell>
        </row>
        <row r="1471">
          <cell r="A1471" t="str">
            <v>ACTIVE</v>
          </cell>
          <cell r="B1471" t="str">
            <v>37-1580</v>
          </cell>
          <cell r="C1471">
            <v>28866232</v>
          </cell>
          <cell r="D1471" t="str">
            <v>37-1580</v>
          </cell>
          <cell r="E1471" t="str">
            <v>SDR 26</v>
          </cell>
          <cell r="F1471" t="str">
            <v>18X12 DOUBLE WYE GXGXGXG SDR26</v>
          </cell>
          <cell r="G1471">
            <v>68.444999999999993</v>
          </cell>
          <cell r="H1471">
            <v>31.046104439999997</v>
          </cell>
          <cell r="I1471">
            <v>1</v>
          </cell>
          <cell r="J1471">
            <v>2</v>
          </cell>
          <cell r="K1471">
            <v>5395.8194141176473</v>
          </cell>
          <cell r="L1471">
            <v>560.83600000000001</v>
          </cell>
          <cell r="M1471" t="str">
            <v>SPECFIT</v>
          </cell>
          <cell r="N1471" t="str">
            <v>(80)9401812</v>
          </cell>
          <cell r="O1471" t="str">
            <v>BOX</v>
          </cell>
          <cell r="P1471" t="str">
            <v>D</v>
          </cell>
          <cell r="Q1471">
            <v>4712.9176470588236</v>
          </cell>
          <cell r="R1471">
            <v>5042.8218823529414</v>
          </cell>
          <cell r="S1471">
            <v>5042.8218823529414</v>
          </cell>
          <cell r="T1471">
            <v>5042.8218823529414</v>
          </cell>
          <cell r="U1471">
            <v>5395.8194141176473</v>
          </cell>
          <cell r="V1471">
            <v>5395.8194141176473</v>
          </cell>
          <cell r="W1471">
            <v>5395.8194141176473</v>
          </cell>
          <cell r="X1471"/>
          <cell r="Y1471" t="str">
            <v/>
          </cell>
          <cell r="Z1471">
            <v>1613</v>
          </cell>
          <cell r="AA1471">
            <v>0</v>
          </cell>
          <cell r="AB1471">
            <v>0</v>
          </cell>
          <cell r="AC1471">
            <v>0</v>
          </cell>
          <cell r="AD1471">
            <v>0</v>
          </cell>
          <cell r="AE1471"/>
          <cell r="AF1471" t="e">
            <v>#N/A</v>
          </cell>
        </row>
        <row r="1472">
          <cell r="A1472" t="str">
            <v>ACTIVE</v>
          </cell>
          <cell r="B1472" t="str">
            <v>37-1581</v>
          </cell>
          <cell r="C1472">
            <v>28866240</v>
          </cell>
          <cell r="D1472" t="str">
            <v>37-1581</v>
          </cell>
          <cell r="E1472" t="str">
            <v>SDR 26</v>
          </cell>
          <cell r="F1472" t="str">
            <v>18X15 DOUBLE WYE GXGXGXG SDR26</v>
          </cell>
          <cell r="G1472">
            <v>85.995000000000005</v>
          </cell>
          <cell r="H1472">
            <v>39.006644040000005</v>
          </cell>
          <cell r="I1472">
            <v>1</v>
          </cell>
          <cell r="J1472">
            <v>2</v>
          </cell>
          <cell r="K1472">
            <v>5764.7331329411772</v>
          </cell>
          <cell r="L1472">
            <v>599.18060000000003</v>
          </cell>
          <cell r="M1472" t="str">
            <v>SPECFIT</v>
          </cell>
          <cell r="N1472" t="str">
            <v>(80)9401815</v>
          </cell>
          <cell r="O1472" t="str">
            <v>BOX</v>
          </cell>
          <cell r="P1472" t="str">
            <v>D</v>
          </cell>
          <cell r="Q1472">
            <v>5035.1411764705881</v>
          </cell>
          <cell r="R1472">
            <v>5387.6010588235295</v>
          </cell>
          <cell r="S1472">
            <v>5387.6010588235295</v>
          </cell>
          <cell r="T1472">
            <v>5387.6010588235295</v>
          </cell>
          <cell r="U1472">
            <v>5764.7331329411772</v>
          </cell>
          <cell r="V1472">
            <v>5764.7331329411772</v>
          </cell>
          <cell r="W1472">
            <v>5764.7331329411772</v>
          </cell>
          <cell r="X1472"/>
          <cell r="Y1472" t="str">
            <v/>
          </cell>
          <cell r="Z1472">
            <v>1614</v>
          </cell>
          <cell r="AA1472">
            <v>0</v>
          </cell>
          <cell r="AB1472">
            <v>0</v>
          </cell>
          <cell r="AC1472">
            <v>0</v>
          </cell>
          <cell r="AD1472">
            <v>0</v>
          </cell>
          <cell r="AE1472"/>
          <cell r="AF1472" t="e">
            <v>#N/A</v>
          </cell>
        </row>
        <row r="1473">
          <cell r="A1473" t="str">
            <v>ACTIVE</v>
          </cell>
          <cell r="B1473" t="str">
            <v>37-1582</v>
          </cell>
          <cell r="C1473">
            <v>28866259</v>
          </cell>
          <cell r="D1473" t="str">
            <v>37-1582</v>
          </cell>
          <cell r="E1473" t="str">
            <v>SDR 26</v>
          </cell>
          <cell r="F1473" t="str">
            <v>18 DOUBLE WYE GXGXGXG SDR26</v>
          </cell>
          <cell r="G1473">
            <v>118.17</v>
          </cell>
          <cell r="H1473">
            <v>53.600966640000003</v>
          </cell>
          <cell r="I1473">
            <v>1</v>
          </cell>
          <cell r="J1473">
            <v>1</v>
          </cell>
          <cell r="K1473">
            <v>6794.0655800000004</v>
          </cell>
          <cell r="L1473">
            <v>706.16949999999997</v>
          </cell>
          <cell r="M1473" t="str">
            <v>SPECFIT</v>
          </cell>
          <cell r="N1473" t="str">
            <v>(80)94018</v>
          </cell>
          <cell r="O1473" t="str">
            <v>BOX</v>
          </cell>
          <cell r="P1473" t="str">
            <v>D</v>
          </cell>
          <cell r="Q1473">
            <v>5934.2</v>
          </cell>
          <cell r="R1473">
            <v>6349.5940000000001</v>
          </cell>
          <cell r="S1473">
            <v>6349.5940000000001</v>
          </cell>
          <cell r="T1473">
            <v>6349.5940000000001</v>
          </cell>
          <cell r="U1473">
            <v>6794.0655800000004</v>
          </cell>
          <cell r="V1473">
            <v>6794.0655800000004</v>
          </cell>
          <cell r="W1473">
            <v>6794.0655800000004</v>
          </cell>
          <cell r="X1473"/>
          <cell r="Y1473" t="str">
            <v/>
          </cell>
          <cell r="Z1473">
            <v>1615</v>
          </cell>
          <cell r="AA1473">
            <v>0</v>
          </cell>
          <cell r="AB1473">
            <v>0</v>
          </cell>
          <cell r="AC1473">
            <v>0</v>
          </cell>
          <cell r="AD1473">
            <v>0</v>
          </cell>
          <cell r="AE1473"/>
          <cell r="AF1473" t="e">
            <v>#N/A</v>
          </cell>
        </row>
        <row r="1474">
          <cell r="A1474" t="str">
            <v>ACTIVE</v>
          </cell>
          <cell r="B1474" t="str">
            <v>37-1583</v>
          </cell>
          <cell r="C1474">
            <v>28866267</v>
          </cell>
          <cell r="D1474" t="str">
            <v>37-1583</v>
          </cell>
          <cell r="E1474" t="str">
            <v>SDR 26</v>
          </cell>
          <cell r="F1474" t="str">
            <v>21X4 DOUBLE WYE GXGXGXG SDR26</v>
          </cell>
          <cell r="G1474">
            <v>59.67</v>
          </cell>
          <cell r="H1474">
            <v>27.065834640000002</v>
          </cell>
          <cell r="I1474">
            <v>1</v>
          </cell>
          <cell r="J1474">
            <v>2</v>
          </cell>
          <cell r="K1474">
            <v>6641.4258</v>
          </cell>
          <cell r="L1474">
            <v>562.99490000000003</v>
          </cell>
          <cell r="M1474" t="str">
            <v>SPECFIT</v>
          </cell>
          <cell r="N1474" t="str">
            <v>(80)940214</v>
          </cell>
          <cell r="O1474" t="str">
            <v>BOX</v>
          </cell>
          <cell r="P1474" t="str">
            <v>D</v>
          </cell>
          <cell r="Q1474">
            <v>4731.0588235294117</v>
          </cell>
          <cell r="R1474">
            <v>5062.2329411764704</v>
          </cell>
          <cell r="S1474">
            <v>6206.94</v>
          </cell>
          <cell r="T1474">
            <v>6206.94</v>
          </cell>
          <cell r="U1474">
            <v>6641.4258</v>
          </cell>
          <cell r="V1474">
            <v>6641.4258</v>
          </cell>
          <cell r="W1474">
            <v>6641.4258</v>
          </cell>
          <cell r="X1474"/>
          <cell r="Y1474" t="str">
            <v/>
          </cell>
          <cell r="Z1474">
            <v>1616</v>
          </cell>
          <cell r="AA1474">
            <v>0</v>
          </cell>
          <cell r="AB1474">
            <v>0</v>
          </cell>
          <cell r="AC1474">
            <v>0</v>
          </cell>
          <cell r="AD1474">
            <v>0</v>
          </cell>
          <cell r="AE1474"/>
          <cell r="AF1474" t="e">
            <v>#N/A</v>
          </cell>
        </row>
        <row r="1475">
          <cell r="A1475" t="str">
            <v>ACTIVE</v>
          </cell>
          <cell r="B1475" t="str">
            <v>37-1584</v>
          </cell>
          <cell r="C1475">
            <v>28866275</v>
          </cell>
          <cell r="D1475" t="str">
            <v>37-1584</v>
          </cell>
          <cell r="E1475" t="str">
            <v>SDR 26</v>
          </cell>
          <cell r="F1475" t="str">
            <v>21X6 DOUBLE WYE GXGXGXG SDR26</v>
          </cell>
          <cell r="G1475">
            <v>67.275000000000006</v>
          </cell>
          <cell r="H1475">
            <v>30.515401800000003</v>
          </cell>
          <cell r="I1475">
            <v>1</v>
          </cell>
          <cell r="J1475">
            <v>2</v>
          </cell>
          <cell r="K1475">
            <v>8020.4525000000003</v>
          </cell>
          <cell r="L1475">
            <v>609.01760000000002</v>
          </cell>
          <cell r="M1475" t="str">
            <v>SPECFIT</v>
          </cell>
          <cell r="N1475" t="str">
            <v>(80)940216</v>
          </cell>
          <cell r="O1475" t="str">
            <v>BOX</v>
          </cell>
          <cell r="P1475" t="str">
            <v>D</v>
          </cell>
          <cell r="Q1475">
            <v>5117.8</v>
          </cell>
          <cell r="R1475">
            <v>5476.0460000000003</v>
          </cell>
          <cell r="S1475">
            <v>7495.75</v>
          </cell>
          <cell r="T1475">
            <v>7495.75</v>
          </cell>
          <cell r="U1475">
            <v>8020.4525000000003</v>
          </cell>
          <cell r="V1475">
            <v>8020.4525000000003</v>
          </cell>
          <cell r="W1475">
            <v>8020.4525000000003</v>
          </cell>
          <cell r="X1475"/>
          <cell r="Y1475" t="str">
            <v/>
          </cell>
          <cell r="Z1475">
            <v>1617</v>
          </cell>
          <cell r="AA1475">
            <v>0</v>
          </cell>
          <cell r="AB1475">
            <v>0</v>
          </cell>
          <cell r="AC1475">
            <v>0</v>
          </cell>
          <cell r="AD1475">
            <v>0</v>
          </cell>
          <cell r="AE1475"/>
          <cell r="AF1475" t="e">
            <v>#N/A</v>
          </cell>
        </row>
        <row r="1476">
          <cell r="A1476" t="str">
            <v>ACTIVE</v>
          </cell>
          <cell r="B1476" t="str">
            <v>37-1585</v>
          </cell>
          <cell r="C1476">
            <v>28866283</v>
          </cell>
          <cell r="D1476" t="str">
            <v>37-1585</v>
          </cell>
          <cell r="E1476" t="str">
            <v>SDR 26</v>
          </cell>
          <cell r="F1476" t="str">
            <v>21X8 DOUBLE WYE GXGXGXG SDR26</v>
          </cell>
          <cell r="G1476">
            <v>75.465000000000003</v>
          </cell>
          <cell r="H1476">
            <v>34.230320280000001</v>
          </cell>
          <cell r="I1476">
            <v>1</v>
          </cell>
          <cell r="J1476">
            <v>2</v>
          </cell>
          <cell r="K1476">
            <v>8646.1564000000017</v>
          </cell>
          <cell r="L1476">
            <v>697.70820000000003</v>
          </cell>
          <cell r="M1476" t="str">
            <v>SPECFIT</v>
          </cell>
          <cell r="N1476" t="str">
            <v>(80)940218</v>
          </cell>
          <cell r="O1476" t="str">
            <v>BOX</v>
          </cell>
          <cell r="P1476" t="str">
            <v>D</v>
          </cell>
          <cell r="Q1476">
            <v>5863.0941176470587</v>
          </cell>
          <cell r="R1476">
            <v>6273.5107058823532</v>
          </cell>
          <cell r="S1476">
            <v>8080.52</v>
          </cell>
          <cell r="T1476">
            <v>8080.52</v>
          </cell>
          <cell r="U1476">
            <v>8646.1564000000017</v>
          </cell>
          <cell r="V1476">
            <v>8646.1564000000017</v>
          </cell>
          <cell r="W1476">
            <v>8646.1564000000017</v>
          </cell>
          <cell r="X1476"/>
          <cell r="Y1476" t="str">
            <v/>
          </cell>
          <cell r="Z1476">
            <v>1618</v>
          </cell>
          <cell r="AA1476">
            <v>0</v>
          </cell>
          <cell r="AB1476">
            <v>0</v>
          </cell>
          <cell r="AC1476">
            <v>0</v>
          </cell>
          <cell r="AD1476">
            <v>0</v>
          </cell>
          <cell r="AE1476"/>
          <cell r="AF1476" t="e">
            <v>#N/A</v>
          </cell>
        </row>
        <row r="1477">
          <cell r="A1477" t="str">
            <v>ACTIVE</v>
          </cell>
          <cell r="B1477" t="str">
            <v>37-1586</v>
          </cell>
          <cell r="C1477">
            <v>28866291</v>
          </cell>
          <cell r="D1477" t="str">
            <v>37-1586</v>
          </cell>
          <cell r="E1477" t="str">
            <v>SDR 26</v>
          </cell>
          <cell r="F1477" t="str">
            <v>21X10 DOUBLE WYE GXGXGXG SDR26</v>
          </cell>
          <cell r="G1477">
            <v>97.875</v>
          </cell>
          <cell r="H1477">
            <v>44.395316999999999</v>
          </cell>
          <cell r="I1477">
            <v>1</v>
          </cell>
          <cell r="J1477">
            <v>1</v>
          </cell>
          <cell r="K1477">
            <v>7606.5674364705892</v>
          </cell>
          <cell r="L1477">
            <v>790.62009999999998</v>
          </cell>
          <cell r="M1477" t="str">
            <v>SPECFIT</v>
          </cell>
          <cell r="N1477" t="str">
            <v>(80)9402110</v>
          </cell>
          <cell r="O1477" t="str">
            <v>BOX</v>
          </cell>
          <cell r="P1477" t="str">
            <v>D</v>
          </cell>
          <cell r="Q1477">
            <v>6643.8705882352942</v>
          </cell>
          <cell r="R1477">
            <v>7108.9415294117653</v>
          </cell>
          <cell r="S1477">
            <v>7108.9415294117653</v>
          </cell>
          <cell r="T1477">
            <v>7108.9415294117653</v>
          </cell>
          <cell r="U1477">
            <v>7606.5674364705892</v>
          </cell>
          <cell r="V1477">
            <v>7606.5674364705892</v>
          </cell>
          <cell r="W1477">
            <v>7606.5674364705892</v>
          </cell>
          <cell r="X1477"/>
          <cell r="Y1477" t="str">
            <v/>
          </cell>
          <cell r="Z1477">
            <v>1619</v>
          </cell>
          <cell r="AA1477">
            <v>0</v>
          </cell>
          <cell r="AB1477">
            <v>0</v>
          </cell>
          <cell r="AC1477">
            <v>0</v>
          </cell>
          <cell r="AD1477">
            <v>0</v>
          </cell>
          <cell r="AE1477"/>
          <cell r="AF1477" t="e">
            <v>#N/A</v>
          </cell>
        </row>
        <row r="1478">
          <cell r="A1478" t="str">
            <v>ACTIVE</v>
          </cell>
          <cell r="B1478" t="str">
            <v>37-1587</v>
          </cell>
          <cell r="C1478">
            <v>28866305</v>
          </cell>
          <cell r="D1478" t="str">
            <v>37-1587</v>
          </cell>
          <cell r="E1478" t="str">
            <v>SDR 26</v>
          </cell>
          <cell r="F1478" t="str">
            <v>21X12 DOUBLE WYE GXGXGXG SDR26</v>
          </cell>
          <cell r="G1478">
            <v>111.375</v>
          </cell>
          <cell r="H1478">
            <v>50.518808999999997</v>
          </cell>
          <cell r="I1478">
            <v>1</v>
          </cell>
          <cell r="J1478">
            <v>1</v>
          </cell>
          <cell r="K1478">
            <v>8228.0191564705892</v>
          </cell>
          <cell r="L1478">
            <v>855.21339999999998</v>
          </cell>
          <cell r="M1478" t="str">
            <v>SPECFIT</v>
          </cell>
          <cell r="N1478" t="str">
            <v>(80)9402112</v>
          </cell>
          <cell r="O1478" t="str">
            <v>BOX</v>
          </cell>
          <cell r="P1478" t="str">
            <v>D</v>
          </cell>
          <cell r="Q1478">
            <v>7186.6705882352944</v>
          </cell>
          <cell r="R1478">
            <v>7689.7375294117655</v>
          </cell>
          <cell r="S1478">
            <v>7689.7375294117655</v>
          </cell>
          <cell r="T1478">
            <v>7689.7375294117655</v>
          </cell>
          <cell r="U1478">
            <v>8228.0191564705892</v>
          </cell>
          <cell r="V1478">
            <v>8228.0191564705892</v>
          </cell>
          <cell r="W1478">
            <v>8228.0191564705892</v>
          </cell>
          <cell r="X1478"/>
          <cell r="Y1478" t="str">
            <v/>
          </cell>
          <cell r="Z1478">
            <v>1620</v>
          </cell>
          <cell r="AA1478">
            <v>0</v>
          </cell>
          <cell r="AB1478">
            <v>0</v>
          </cell>
          <cell r="AC1478">
            <v>0</v>
          </cell>
          <cell r="AD1478">
            <v>0</v>
          </cell>
          <cell r="AE1478"/>
          <cell r="AF1478" t="e">
            <v>#N/A</v>
          </cell>
        </row>
        <row r="1479">
          <cell r="A1479" t="str">
            <v>ACTIVE</v>
          </cell>
          <cell r="B1479" t="str">
            <v>37-1588</v>
          </cell>
          <cell r="C1479">
            <v>28866313</v>
          </cell>
          <cell r="D1479" t="str">
            <v>37-1588</v>
          </cell>
          <cell r="E1479" t="str">
            <v>SDR 26</v>
          </cell>
          <cell r="F1479" t="str">
            <v>21X15 DOUBLE WYE GXGXGXG SDR26</v>
          </cell>
          <cell r="G1479">
            <v>141.75</v>
          </cell>
          <cell r="H1479">
            <v>64.296666000000002</v>
          </cell>
          <cell r="I1479">
            <v>1</v>
          </cell>
          <cell r="J1479">
            <v>1</v>
          </cell>
          <cell r="K1479">
            <v>9523.4937105882364</v>
          </cell>
          <cell r="L1479">
            <v>989.86369999999999</v>
          </cell>
          <cell r="M1479" t="str">
            <v>SPECFIT</v>
          </cell>
          <cell r="N1479" t="str">
            <v>(80)9402115</v>
          </cell>
          <cell r="O1479" t="str">
            <v>BOX</v>
          </cell>
          <cell r="P1479" t="str">
            <v>D</v>
          </cell>
          <cell r="Q1479">
            <v>8318.1882352941175</v>
          </cell>
          <cell r="R1479">
            <v>8900.461411764707</v>
          </cell>
          <cell r="S1479">
            <v>8900.461411764707</v>
          </cell>
          <cell r="T1479">
            <v>8900.461411764707</v>
          </cell>
          <cell r="U1479">
            <v>9523.4937105882364</v>
          </cell>
          <cell r="V1479">
            <v>9523.4937105882364</v>
          </cell>
          <cell r="W1479">
            <v>9523.4937105882364</v>
          </cell>
          <cell r="X1479"/>
          <cell r="Y1479" t="str">
            <v/>
          </cell>
          <cell r="Z1479">
            <v>1621</v>
          </cell>
          <cell r="AA1479">
            <v>0</v>
          </cell>
          <cell r="AB1479">
            <v>0</v>
          </cell>
          <cell r="AC1479">
            <v>0</v>
          </cell>
          <cell r="AD1479">
            <v>0</v>
          </cell>
          <cell r="AE1479"/>
          <cell r="AF1479" t="e">
            <v>#N/A</v>
          </cell>
        </row>
        <row r="1480">
          <cell r="A1480" t="str">
            <v>ACTIVE</v>
          </cell>
          <cell r="B1480" t="str">
            <v>37-1589</v>
          </cell>
          <cell r="C1480">
            <v>28866321</v>
          </cell>
          <cell r="D1480" t="str">
            <v>37-1589</v>
          </cell>
          <cell r="E1480" t="str">
            <v>SDR 26</v>
          </cell>
          <cell r="F1480" t="str">
            <v>21X18 DOUBLE WYE GXGXGXG SDR26</v>
          </cell>
          <cell r="G1480">
            <v>174.15</v>
          </cell>
          <cell r="H1480">
            <v>78.993046800000002</v>
          </cell>
          <cell r="I1480">
            <v>1</v>
          </cell>
          <cell r="J1480">
            <v>1</v>
          </cell>
          <cell r="K1480">
            <v>11212.867742352944</v>
          </cell>
          <cell r="L1480">
            <v>1165.4563000000001</v>
          </cell>
          <cell r="M1480" t="str">
            <v>SPECFIT</v>
          </cell>
          <cell r="N1480" t="str">
            <v>(80)9402118</v>
          </cell>
          <cell r="O1480" t="str">
            <v>BOX</v>
          </cell>
          <cell r="P1480" t="str">
            <v>D</v>
          </cell>
          <cell r="Q1480">
            <v>9793.7529411764717</v>
          </cell>
          <cell r="R1480">
            <v>10479.315647058826</v>
          </cell>
          <cell r="S1480">
            <v>10479.315647058826</v>
          </cell>
          <cell r="T1480">
            <v>10479.315647058826</v>
          </cell>
          <cell r="U1480">
            <v>11212.867742352944</v>
          </cell>
          <cell r="V1480">
            <v>11212.867742352944</v>
          </cell>
          <cell r="W1480">
            <v>11212.867742352944</v>
          </cell>
          <cell r="X1480"/>
          <cell r="Y1480" t="str">
            <v/>
          </cell>
          <cell r="Z1480">
            <v>1622</v>
          </cell>
          <cell r="AA1480">
            <v>0</v>
          </cell>
          <cell r="AB1480">
            <v>0</v>
          </cell>
          <cell r="AC1480">
            <v>0</v>
          </cell>
          <cell r="AD1480">
            <v>0</v>
          </cell>
          <cell r="AE1480"/>
          <cell r="AF1480" t="e">
            <v>#N/A</v>
          </cell>
        </row>
        <row r="1481">
          <cell r="A1481" t="str">
            <v>ACTIVE</v>
          </cell>
          <cell r="B1481" t="str">
            <v>37-1590</v>
          </cell>
          <cell r="C1481">
            <v>28866330</v>
          </cell>
          <cell r="D1481" t="str">
            <v>37-1590</v>
          </cell>
          <cell r="E1481" t="str">
            <v>SDR 26</v>
          </cell>
          <cell r="F1481" t="str">
            <v>21 DOUBLE WYE GXGXGXG SDR26</v>
          </cell>
          <cell r="G1481">
            <v>216</v>
          </cell>
          <cell r="H1481">
            <v>97.975871999999995</v>
          </cell>
          <cell r="I1481">
            <v>1</v>
          </cell>
          <cell r="J1481">
            <v>1</v>
          </cell>
          <cell r="K1481">
            <v>14670.452272941178</v>
          </cell>
          <cell r="L1481">
            <v>1524.8343</v>
          </cell>
          <cell r="M1481" t="str">
            <v>SPECFIT</v>
          </cell>
          <cell r="N1481" t="str">
            <v>(80)94021</v>
          </cell>
          <cell r="O1481" t="str">
            <v>BOX</v>
          </cell>
          <cell r="P1481" t="str">
            <v>D</v>
          </cell>
          <cell r="Q1481">
            <v>12813.741176470588</v>
          </cell>
          <cell r="R1481">
            <v>13710.70305882353</v>
          </cell>
          <cell r="S1481">
            <v>13710.70305882353</v>
          </cell>
          <cell r="T1481">
            <v>13710.70305882353</v>
          </cell>
          <cell r="U1481">
            <v>14670.452272941178</v>
          </cell>
          <cell r="V1481">
            <v>14670.452272941178</v>
          </cell>
          <cell r="W1481">
            <v>14670.452272941178</v>
          </cell>
          <cell r="X1481"/>
          <cell r="Y1481" t="str">
            <v/>
          </cell>
          <cell r="Z1481">
            <v>1623</v>
          </cell>
          <cell r="AA1481">
            <v>0</v>
          </cell>
          <cell r="AB1481">
            <v>0</v>
          </cell>
          <cell r="AC1481">
            <v>0</v>
          </cell>
          <cell r="AD1481">
            <v>0</v>
          </cell>
          <cell r="AE1481"/>
          <cell r="AF1481" t="e">
            <v>#N/A</v>
          </cell>
        </row>
        <row r="1482">
          <cell r="A1482" t="str">
            <v>ACTIVE</v>
          </cell>
          <cell r="B1482" t="str">
            <v>37-1591</v>
          </cell>
          <cell r="C1482">
            <v>28866348</v>
          </cell>
          <cell r="D1482" t="str">
            <v>37-1591</v>
          </cell>
          <cell r="E1482" t="str">
            <v>SDR 26</v>
          </cell>
          <cell r="F1482" t="str">
            <v>24X4 DOUBLE WYE GXGXGXG SDR26</v>
          </cell>
          <cell r="G1482">
            <v>81.314999999999998</v>
          </cell>
          <cell r="H1482">
            <v>36.88383348</v>
          </cell>
          <cell r="I1482">
            <v>1</v>
          </cell>
          <cell r="J1482">
            <v>2</v>
          </cell>
          <cell r="K1482">
            <v>10362.0298</v>
          </cell>
          <cell r="L1482">
            <v>863.13409999999999</v>
          </cell>
          <cell r="M1482" t="str">
            <v>SPECFIT</v>
          </cell>
          <cell r="N1482" t="str">
            <v>(80)940244</v>
          </cell>
          <cell r="O1482" t="str">
            <v>BOX</v>
          </cell>
          <cell r="P1482" t="str">
            <v>D</v>
          </cell>
          <cell r="Q1482">
            <v>7253.2352941176468</v>
          </cell>
          <cell r="R1482">
            <v>7760.9617647058822</v>
          </cell>
          <cell r="S1482">
            <v>9684.14</v>
          </cell>
          <cell r="T1482">
            <v>9684.14</v>
          </cell>
          <cell r="U1482">
            <v>10362.0298</v>
          </cell>
          <cell r="V1482">
            <v>10362.0298</v>
          </cell>
          <cell r="W1482">
            <v>10362.0298</v>
          </cell>
          <cell r="X1482"/>
          <cell r="Y1482" t="str">
            <v/>
          </cell>
          <cell r="Z1482">
            <v>1624</v>
          </cell>
          <cell r="AA1482">
            <v>0</v>
          </cell>
          <cell r="AB1482">
            <v>0</v>
          </cell>
          <cell r="AC1482">
            <v>0</v>
          </cell>
          <cell r="AD1482">
            <v>0</v>
          </cell>
          <cell r="AE1482"/>
          <cell r="AF1482" t="e">
            <v>#N/A</v>
          </cell>
        </row>
        <row r="1483">
          <cell r="A1483" t="str">
            <v>ACTIVE</v>
          </cell>
          <cell r="B1483" t="str">
            <v>37-1592</v>
          </cell>
          <cell r="C1483">
            <v>28866356</v>
          </cell>
          <cell r="D1483" t="str">
            <v>37-1592</v>
          </cell>
          <cell r="E1483" t="str">
            <v>SDR 26</v>
          </cell>
          <cell r="F1483" t="str">
            <v>24X6 DOUBLE WYE GXGXGXG SDR26</v>
          </cell>
          <cell r="G1483">
            <v>90.674999999999997</v>
          </cell>
          <cell r="H1483">
            <v>41.129454599999995</v>
          </cell>
          <cell r="I1483">
            <v>1</v>
          </cell>
          <cell r="J1483">
            <v>1</v>
          </cell>
          <cell r="K1483">
            <v>13048.136400000001</v>
          </cell>
          <cell r="L1483">
            <v>964.52409999999998</v>
          </cell>
          <cell r="M1483" t="str">
            <v>SPECFIT</v>
          </cell>
          <cell r="N1483" t="str">
            <v>(80)940246</v>
          </cell>
          <cell r="O1483" t="str">
            <v>BOX</v>
          </cell>
          <cell r="P1483" t="str">
            <v>D</v>
          </cell>
          <cell r="Q1483">
            <v>8105.2470588235301</v>
          </cell>
          <cell r="R1483">
            <v>8672.6143529411784</v>
          </cell>
          <cell r="S1483">
            <v>12194.52</v>
          </cell>
          <cell r="T1483">
            <v>12194.52</v>
          </cell>
          <cell r="U1483">
            <v>13048.136400000001</v>
          </cell>
          <cell r="V1483">
            <v>13048.136400000001</v>
          </cell>
          <cell r="W1483">
            <v>13048.136400000001</v>
          </cell>
          <cell r="X1483"/>
          <cell r="Y1483" t="str">
            <v/>
          </cell>
          <cell r="Z1483">
            <v>1625</v>
          </cell>
          <cell r="AA1483">
            <v>0</v>
          </cell>
          <cell r="AB1483">
            <v>0</v>
          </cell>
          <cell r="AC1483">
            <v>0</v>
          </cell>
          <cell r="AD1483">
            <v>0</v>
          </cell>
          <cell r="AE1483"/>
          <cell r="AF1483" t="e">
            <v>#N/A</v>
          </cell>
        </row>
        <row r="1484">
          <cell r="A1484" t="str">
            <v>ACTIVE</v>
          </cell>
          <cell r="B1484" t="str">
            <v>37-1593</v>
          </cell>
          <cell r="C1484">
            <v>28866364</v>
          </cell>
          <cell r="D1484" t="str">
            <v>37-1593</v>
          </cell>
          <cell r="E1484" t="str">
            <v>SDR 26</v>
          </cell>
          <cell r="F1484" t="str">
            <v>24X8 DOUBLE WYE GXGXGXG SDR26</v>
          </cell>
          <cell r="G1484">
            <v>100.62</v>
          </cell>
          <cell r="H1484">
            <v>45.640427039999999</v>
          </cell>
          <cell r="I1484">
            <v>1</v>
          </cell>
          <cell r="J1484">
            <v>1</v>
          </cell>
          <cell r="K1484">
            <v>13745.615900000003</v>
          </cell>
          <cell r="L1484">
            <v>988.83619999999996</v>
          </cell>
          <cell r="M1484" t="str">
            <v>SPECFIT</v>
          </cell>
          <cell r="N1484" t="str">
            <v>(80)940248</v>
          </cell>
          <cell r="O1484" t="str">
            <v>BOX</v>
          </cell>
          <cell r="P1484" t="str">
            <v>D</v>
          </cell>
          <cell r="Q1484">
            <v>8309.552941176471</v>
          </cell>
          <cell r="R1484">
            <v>8891.2216470588246</v>
          </cell>
          <cell r="S1484">
            <v>12846.37</v>
          </cell>
          <cell r="T1484">
            <v>12846.37</v>
          </cell>
          <cell r="U1484">
            <v>13745.615900000003</v>
          </cell>
          <cell r="V1484">
            <v>13745.615900000003</v>
          </cell>
          <cell r="W1484">
            <v>13745.615900000003</v>
          </cell>
          <cell r="X1484"/>
          <cell r="Y1484" t="str">
            <v/>
          </cell>
          <cell r="Z1484">
            <v>1626</v>
          </cell>
          <cell r="AA1484">
            <v>0</v>
          </cell>
          <cell r="AB1484">
            <v>0</v>
          </cell>
          <cell r="AC1484">
            <v>0</v>
          </cell>
          <cell r="AD1484">
            <v>0</v>
          </cell>
          <cell r="AE1484"/>
          <cell r="AF1484" t="e">
            <v>#N/A</v>
          </cell>
        </row>
        <row r="1485">
          <cell r="A1485" t="str">
            <v>ACTIVE</v>
          </cell>
          <cell r="B1485" t="str">
            <v>37-1594</v>
          </cell>
          <cell r="C1485">
            <v>28866372</v>
          </cell>
          <cell r="D1485" t="str">
            <v>37-1594</v>
          </cell>
          <cell r="E1485" t="str">
            <v>SDR 26</v>
          </cell>
          <cell r="F1485" t="str">
            <v>24X10 DOUBLE WYE GXGXGXG SDR26</v>
          </cell>
          <cell r="G1485">
            <v>110.565</v>
          </cell>
          <cell r="H1485">
            <v>50.151399479999995</v>
          </cell>
          <cell r="I1485">
            <v>1</v>
          </cell>
          <cell r="J1485">
            <v>1</v>
          </cell>
          <cell r="K1485">
            <v>10099.876778823531</v>
          </cell>
          <cell r="L1485">
            <v>1049.7727</v>
          </cell>
          <cell r="M1485" t="str">
            <v>SPECFIT</v>
          </cell>
          <cell r="N1485" t="str">
            <v>(80)9402410</v>
          </cell>
          <cell r="O1485" t="str">
            <v>BOX</v>
          </cell>
          <cell r="P1485" t="str">
            <v>D</v>
          </cell>
          <cell r="Q1485">
            <v>8821.623529411765</v>
          </cell>
          <cell r="R1485">
            <v>9439.1371764705891</v>
          </cell>
          <cell r="S1485">
            <v>9439.1371764705891</v>
          </cell>
          <cell r="T1485">
            <v>9439.1371764705891</v>
          </cell>
          <cell r="U1485">
            <v>10099.876778823531</v>
          </cell>
          <cell r="V1485">
            <v>10099.876778823531</v>
          </cell>
          <cell r="W1485">
            <v>10099.876778823531</v>
          </cell>
          <cell r="X1485"/>
          <cell r="Y1485" t="str">
            <v/>
          </cell>
          <cell r="Z1485">
            <v>1627</v>
          </cell>
          <cell r="AA1485">
            <v>0</v>
          </cell>
          <cell r="AB1485">
            <v>0</v>
          </cell>
          <cell r="AC1485">
            <v>0</v>
          </cell>
          <cell r="AD1485">
            <v>0</v>
          </cell>
          <cell r="AE1485"/>
          <cell r="AF1485" t="e">
            <v>#N/A</v>
          </cell>
        </row>
        <row r="1486">
          <cell r="A1486" t="str">
            <v>ACTIVE</v>
          </cell>
          <cell r="B1486" t="str">
            <v>37-1595</v>
          </cell>
          <cell r="C1486">
            <v>28866380</v>
          </cell>
          <cell r="D1486" t="str">
            <v>37-1595</v>
          </cell>
          <cell r="E1486" t="str">
            <v>SDR 26</v>
          </cell>
          <cell r="F1486" t="str">
            <v>24X12 DOUBLE WYE GXGXGXG SDR26</v>
          </cell>
          <cell r="G1486">
            <v>123.435</v>
          </cell>
          <cell r="H1486">
            <v>55.989128520000001</v>
          </cell>
          <cell r="I1486">
            <v>1</v>
          </cell>
          <cell r="J1486">
            <v>1</v>
          </cell>
          <cell r="K1486">
            <v>10310.336337647059</v>
          </cell>
          <cell r="L1486">
            <v>1071.6482000000001</v>
          </cell>
          <cell r="M1486" t="str">
            <v>SPECFIT</v>
          </cell>
          <cell r="N1486" t="str">
            <v>(80)9402412</v>
          </cell>
          <cell r="O1486" t="str">
            <v>BOX</v>
          </cell>
          <cell r="P1486" t="str">
            <v>D</v>
          </cell>
          <cell r="Q1486">
            <v>9005.447058823529</v>
          </cell>
          <cell r="R1486">
            <v>9635.8283529411765</v>
          </cell>
          <cell r="S1486">
            <v>9635.8283529411765</v>
          </cell>
          <cell r="T1486">
            <v>9635.8283529411765</v>
          </cell>
          <cell r="U1486">
            <v>10310.336337647059</v>
          </cell>
          <cell r="V1486">
            <v>10310.336337647059</v>
          </cell>
          <cell r="W1486">
            <v>10310.336337647059</v>
          </cell>
          <cell r="X1486"/>
          <cell r="Y1486" t="str">
            <v/>
          </cell>
          <cell r="Z1486">
            <v>1628</v>
          </cell>
          <cell r="AA1486">
            <v>0</v>
          </cell>
          <cell r="AB1486">
            <v>0</v>
          </cell>
          <cell r="AC1486">
            <v>0</v>
          </cell>
          <cell r="AD1486">
            <v>0</v>
          </cell>
          <cell r="AE1486"/>
          <cell r="AF1486" t="e">
            <v>#N/A</v>
          </cell>
        </row>
        <row r="1487">
          <cell r="A1487" t="str">
            <v>ACTIVE</v>
          </cell>
          <cell r="B1487" t="str">
            <v>37-1596</v>
          </cell>
          <cell r="C1487">
            <v>28866399</v>
          </cell>
          <cell r="D1487" t="str">
            <v>37-1596</v>
          </cell>
          <cell r="E1487" t="str">
            <v>SDR 26</v>
          </cell>
          <cell r="F1487" t="str">
            <v>24X15 DOUBLE WYE GXGXGXG SDR26</v>
          </cell>
          <cell r="G1487">
            <v>145.08000000000001</v>
          </cell>
          <cell r="H1487">
            <v>65.80712736000001</v>
          </cell>
          <cell r="I1487">
            <v>1</v>
          </cell>
          <cell r="J1487">
            <v>1</v>
          </cell>
          <cell r="K1487">
            <v>10386.061370588239</v>
          </cell>
          <cell r="L1487">
            <v>1079.5189</v>
          </cell>
          <cell r="M1487" t="str">
            <v>SPECFIT</v>
          </cell>
          <cell r="N1487" t="str">
            <v>(80)9402415</v>
          </cell>
          <cell r="O1487" t="str">
            <v>BOX</v>
          </cell>
          <cell r="P1487" t="str">
            <v>D</v>
          </cell>
          <cell r="Q1487">
            <v>9071.5882352941189</v>
          </cell>
          <cell r="R1487">
            <v>9706.5994117647078</v>
          </cell>
          <cell r="S1487">
            <v>9706.5994117647078</v>
          </cell>
          <cell r="T1487">
            <v>9706.5994117647078</v>
          </cell>
          <cell r="U1487">
            <v>10386.061370588239</v>
          </cell>
          <cell r="V1487">
            <v>10386.061370588239</v>
          </cell>
          <cell r="W1487">
            <v>10386.061370588239</v>
          </cell>
          <cell r="X1487"/>
          <cell r="Y1487" t="str">
            <v/>
          </cell>
          <cell r="Z1487">
            <v>1629</v>
          </cell>
          <cell r="AA1487">
            <v>0</v>
          </cell>
          <cell r="AB1487">
            <v>0</v>
          </cell>
          <cell r="AC1487">
            <v>0</v>
          </cell>
          <cell r="AD1487">
            <v>0</v>
          </cell>
          <cell r="AE1487"/>
          <cell r="AF1487" t="e">
            <v>#N/A</v>
          </cell>
        </row>
        <row r="1488">
          <cell r="A1488" t="str">
            <v>ACTIVE</v>
          </cell>
          <cell r="B1488" t="str">
            <v>37-1597</v>
          </cell>
          <cell r="C1488">
            <v>28866402</v>
          </cell>
          <cell r="D1488" t="str">
            <v>37-1597</v>
          </cell>
          <cell r="E1488" t="str">
            <v>SDR 26</v>
          </cell>
          <cell r="F1488" t="str">
            <v>24X18 DOUBLE WYE GXGXGXG SDR26</v>
          </cell>
          <cell r="G1488">
            <v>183.10499999999999</v>
          </cell>
          <cell r="H1488">
            <v>83.05496316</v>
          </cell>
          <cell r="I1488">
            <v>1</v>
          </cell>
          <cell r="J1488">
            <v>1</v>
          </cell>
          <cell r="K1488">
            <v>14594.309688235295</v>
          </cell>
          <cell r="L1488">
            <v>1516.921</v>
          </cell>
          <cell r="M1488" t="str">
            <v>SPECFIT</v>
          </cell>
          <cell r="N1488" t="str">
            <v>(80)9402418</v>
          </cell>
          <cell r="O1488" t="str">
            <v>BOX</v>
          </cell>
          <cell r="P1488" t="str">
            <v>D</v>
          </cell>
          <cell r="Q1488">
            <v>12747.235294117647</v>
          </cell>
          <cell r="R1488">
            <v>13639.541764705882</v>
          </cell>
          <cell r="S1488">
            <v>13639.541764705882</v>
          </cell>
          <cell r="T1488">
            <v>13639.541764705882</v>
          </cell>
          <cell r="U1488">
            <v>14594.309688235295</v>
          </cell>
          <cell r="V1488">
            <v>14594.309688235295</v>
          </cell>
          <cell r="W1488">
            <v>14594.309688235295</v>
          </cell>
          <cell r="X1488"/>
          <cell r="Y1488" t="str">
            <v/>
          </cell>
          <cell r="Z1488">
            <v>1630</v>
          </cell>
          <cell r="AA1488">
            <v>0</v>
          </cell>
          <cell r="AB1488">
            <v>0</v>
          </cell>
          <cell r="AC1488">
            <v>0</v>
          </cell>
          <cell r="AD1488">
            <v>0</v>
          </cell>
          <cell r="AE1488"/>
          <cell r="AF1488" t="e">
            <v>#N/A</v>
          </cell>
        </row>
        <row r="1489">
          <cell r="A1489" t="str">
            <v>ACTIVE</v>
          </cell>
          <cell r="B1489" t="str">
            <v>37-1598</v>
          </cell>
          <cell r="C1489">
            <v>28866410</v>
          </cell>
          <cell r="D1489" t="str">
            <v>37-1598</v>
          </cell>
          <cell r="E1489" t="str">
            <v>SDR 26</v>
          </cell>
          <cell r="F1489" t="str">
            <v>24X21 DOUBLE WYE GXGXGXG SDR26</v>
          </cell>
          <cell r="G1489">
            <v>221.13</v>
          </cell>
          <cell r="H1489">
            <v>100.30279895999999</v>
          </cell>
          <cell r="I1489">
            <v>1</v>
          </cell>
          <cell r="J1489">
            <v>1</v>
          </cell>
          <cell r="K1489">
            <v>15999.977500000001</v>
          </cell>
          <cell r="L1489">
            <v>1663.0246999999999</v>
          </cell>
          <cell r="M1489" t="str">
            <v>SPECFIT</v>
          </cell>
          <cell r="N1489" t="str">
            <v>(80)9402421</v>
          </cell>
          <cell r="O1489" t="str">
            <v>BOX</v>
          </cell>
          <cell r="P1489" t="str">
            <v>D</v>
          </cell>
          <cell r="Q1489">
            <v>13975</v>
          </cell>
          <cell r="R1489">
            <v>14953.25</v>
          </cell>
          <cell r="S1489">
            <v>14953.25</v>
          </cell>
          <cell r="T1489">
            <v>14953.25</v>
          </cell>
          <cell r="U1489">
            <v>15999.977500000001</v>
          </cell>
          <cell r="V1489">
            <v>15999.977500000001</v>
          </cell>
          <cell r="W1489">
            <v>15999.977500000001</v>
          </cell>
          <cell r="X1489"/>
          <cell r="Y1489" t="str">
            <v/>
          </cell>
          <cell r="Z1489">
            <v>1631</v>
          </cell>
          <cell r="AA1489">
            <v>0</v>
          </cell>
          <cell r="AB1489">
            <v>0</v>
          </cell>
          <cell r="AC1489">
            <v>0</v>
          </cell>
          <cell r="AD1489">
            <v>0</v>
          </cell>
          <cell r="AE1489"/>
          <cell r="AF1489" t="e">
            <v>#N/A</v>
          </cell>
        </row>
        <row r="1490">
          <cell r="A1490" t="str">
            <v>ACTIVE</v>
          </cell>
          <cell r="B1490" t="str">
            <v>37-1599</v>
          </cell>
          <cell r="C1490">
            <v>28866429</v>
          </cell>
          <cell r="D1490" t="str">
            <v>37-1599</v>
          </cell>
          <cell r="E1490" t="str">
            <v>SDR 26</v>
          </cell>
          <cell r="F1490" t="str">
            <v>24 DOUBLE WYE GXGXGXG SDR26</v>
          </cell>
          <cell r="G1490">
            <v>267.34500000000003</v>
          </cell>
          <cell r="H1490">
            <v>121.26555324000002</v>
          </cell>
          <cell r="I1490">
            <v>1</v>
          </cell>
          <cell r="J1490">
            <v>1</v>
          </cell>
          <cell r="K1490">
            <v>17590.60727411765</v>
          </cell>
          <cell r="L1490">
            <v>1828.3525999999999</v>
          </cell>
          <cell r="M1490" t="str">
            <v>SPECFIT</v>
          </cell>
          <cell r="N1490" t="str">
            <v>(80)94024</v>
          </cell>
          <cell r="O1490" t="str">
            <v>BOX</v>
          </cell>
          <cell r="P1490" t="str">
            <v>D</v>
          </cell>
          <cell r="Q1490">
            <v>15364.317647058824</v>
          </cell>
          <cell r="R1490">
            <v>16439.819882352942</v>
          </cell>
          <cell r="S1490">
            <v>16439.819882352942</v>
          </cell>
          <cell r="T1490">
            <v>16439.819882352942</v>
          </cell>
          <cell r="U1490">
            <v>17590.60727411765</v>
          </cell>
          <cell r="V1490">
            <v>17590.60727411765</v>
          </cell>
          <cell r="W1490">
            <v>17590.60727411765</v>
          </cell>
          <cell r="X1490"/>
          <cell r="Y1490" t="str">
            <v/>
          </cell>
          <cell r="Z1490">
            <v>1632</v>
          </cell>
          <cell r="AA1490">
            <v>0</v>
          </cell>
          <cell r="AB1490">
            <v>0</v>
          </cell>
          <cell r="AC1490">
            <v>0</v>
          </cell>
          <cell r="AD1490">
            <v>0</v>
          </cell>
          <cell r="AE1490"/>
          <cell r="AF1490" t="e">
            <v>#N/A</v>
          </cell>
        </row>
        <row r="1491">
          <cell r="A1491" t="str">
            <v>ACTIVE</v>
          </cell>
          <cell r="B1491" t="str">
            <v>37-1600</v>
          </cell>
          <cell r="C1491">
            <v>28866437</v>
          </cell>
          <cell r="D1491" t="str">
            <v>37-1600</v>
          </cell>
          <cell r="E1491" t="str">
            <v>SDR 26</v>
          </cell>
          <cell r="F1491" t="str">
            <v>27X4 DOUBLE WYE GXGXGXG SDR26</v>
          </cell>
          <cell r="G1491">
            <v>109.98</v>
          </cell>
          <cell r="H1491">
            <v>49.886048160000001</v>
          </cell>
          <cell r="I1491">
            <v>1</v>
          </cell>
          <cell r="J1491">
            <v>1</v>
          </cell>
          <cell r="K1491">
            <v>9746.6818635294148</v>
          </cell>
          <cell r="L1491">
            <v>1013.0612</v>
          </cell>
          <cell r="M1491" t="str">
            <v>SPECFIT</v>
          </cell>
          <cell r="N1491" t="str">
            <v>(80)940274</v>
          </cell>
          <cell r="O1491" t="str">
            <v>BOX</v>
          </cell>
          <cell r="P1491" t="str">
            <v>D</v>
          </cell>
          <cell r="Q1491">
            <v>8513.1294117647067</v>
          </cell>
          <cell r="R1491">
            <v>9109.0484705882373</v>
          </cell>
          <cell r="S1491">
            <v>9109.0484705882373</v>
          </cell>
          <cell r="T1491">
            <v>9109.0484705882373</v>
          </cell>
          <cell r="U1491">
            <v>9746.6818635294148</v>
          </cell>
          <cell r="V1491">
            <v>9746.6818635294148</v>
          </cell>
          <cell r="W1491">
            <v>9746.6818635294148</v>
          </cell>
          <cell r="X1491"/>
          <cell r="Y1491" t="str">
            <v/>
          </cell>
          <cell r="Z1491">
            <v>1633</v>
          </cell>
          <cell r="AA1491">
            <v>0</v>
          </cell>
          <cell r="AB1491">
            <v>0</v>
          </cell>
          <cell r="AC1491">
            <v>0</v>
          </cell>
          <cell r="AD1491">
            <v>0</v>
          </cell>
          <cell r="AE1491"/>
          <cell r="AF1491" t="e">
            <v>#N/A</v>
          </cell>
        </row>
        <row r="1492">
          <cell r="A1492" t="str">
            <v>ACTIVE</v>
          </cell>
          <cell r="B1492" t="str">
            <v>37-1601</v>
          </cell>
          <cell r="C1492">
            <v>28866445</v>
          </cell>
          <cell r="D1492" t="str">
            <v>37-1601</v>
          </cell>
          <cell r="E1492" t="str">
            <v>SDR 26</v>
          </cell>
          <cell r="F1492" t="str">
            <v>27X6 DOUBLE WYE GXGXGXG SDR26</v>
          </cell>
          <cell r="G1492">
            <v>121.095</v>
          </cell>
          <cell r="H1492">
            <v>54.927723239999999</v>
          </cell>
          <cell r="I1492">
            <v>1</v>
          </cell>
          <cell r="J1492">
            <v>1</v>
          </cell>
          <cell r="K1492">
            <v>10151.19523764706</v>
          </cell>
          <cell r="L1492">
            <v>1055.1069</v>
          </cell>
          <cell r="M1492" t="str">
            <v>SPECFIT</v>
          </cell>
          <cell r="N1492" t="str">
            <v>(80)940276</v>
          </cell>
          <cell r="O1492" t="str">
            <v>BOX</v>
          </cell>
          <cell r="P1492" t="str">
            <v>D</v>
          </cell>
          <cell r="Q1492">
            <v>8866.447058823529</v>
          </cell>
          <cell r="R1492">
            <v>9487.0983529411769</v>
          </cell>
          <cell r="S1492">
            <v>9487.0983529411769</v>
          </cell>
          <cell r="T1492">
            <v>9487.0983529411769</v>
          </cell>
          <cell r="U1492">
            <v>10151.19523764706</v>
          </cell>
          <cell r="V1492">
            <v>10151.19523764706</v>
          </cell>
          <cell r="W1492">
            <v>10151.19523764706</v>
          </cell>
          <cell r="X1492"/>
          <cell r="Y1492" t="str">
            <v/>
          </cell>
          <cell r="Z1492">
            <v>1634</v>
          </cell>
          <cell r="AA1492">
            <v>0</v>
          </cell>
          <cell r="AB1492">
            <v>0</v>
          </cell>
          <cell r="AC1492">
            <v>0</v>
          </cell>
          <cell r="AD1492">
            <v>0</v>
          </cell>
          <cell r="AE1492"/>
          <cell r="AF1492" t="e">
            <v>#N/A</v>
          </cell>
        </row>
        <row r="1493">
          <cell r="A1493" t="str">
            <v>ACTIVE</v>
          </cell>
          <cell r="B1493" t="str">
            <v>37-1602</v>
          </cell>
          <cell r="C1493">
            <v>28866453</v>
          </cell>
          <cell r="D1493" t="str">
            <v>37-1602</v>
          </cell>
          <cell r="E1493" t="str">
            <v>SDR 26</v>
          </cell>
          <cell r="F1493" t="str">
            <v>27X8 DOUBLE WYE GXGXGXG SDR26</v>
          </cell>
          <cell r="G1493">
            <v>132.79499999999999</v>
          </cell>
          <cell r="H1493">
            <v>60.234749639999997</v>
          </cell>
          <cell r="I1493">
            <v>1</v>
          </cell>
          <cell r="J1493">
            <v>1</v>
          </cell>
          <cell r="K1493">
            <v>10367.86419529412</v>
          </cell>
          <cell r="L1493">
            <v>1077.6267</v>
          </cell>
          <cell r="M1493" t="str">
            <v>SPECFIT</v>
          </cell>
          <cell r="N1493" t="str">
            <v>(80)940278</v>
          </cell>
          <cell r="O1493" t="str">
            <v>BOX</v>
          </cell>
          <cell r="P1493" t="str">
            <v>D</v>
          </cell>
          <cell r="Q1493">
            <v>9055.6941176470591</v>
          </cell>
          <cell r="R1493">
            <v>9689.5927058823545</v>
          </cell>
          <cell r="S1493">
            <v>9689.5927058823545</v>
          </cell>
          <cell r="T1493">
            <v>9689.5927058823545</v>
          </cell>
          <cell r="U1493">
            <v>10367.86419529412</v>
          </cell>
          <cell r="V1493">
            <v>10367.86419529412</v>
          </cell>
          <cell r="W1493">
            <v>10367.86419529412</v>
          </cell>
          <cell r="X1493"/>
          <cell r="Y1493" t="str">
            <v/>
          </cell>
          <cell r="Z1493">
            <v>1635</v>
          </cell>
          <cell r="AA1493">
            <v>0</v>
          </cell>
          <cell r="AB1493">
            <v>0</v>
          </cell>
          <cell r="AC1493">
            <v>0</v>
          </cell>
          <cell r="AD1493">
            <v>0</v>
          </cell>
          <cell r="AE1493"/>
          <cell r="AF1493" t="e">
            <v>#N/A</v>
          </cell>
        </row>
        <row r="1494">
          <cell r="A1494" t="str">
            <v>ACTIVE</v>
          </cell>
          <cell r="B1494" t="str">
            <v>37-1603</v>
          </cell>
          <cell r="C1494">
            <v>28866461</v>
          </cell>
          <cell r="D1494" t="str">
            <v>37-1603</v>
          </cell>
          <cell r="E1494" t="str">
            <v>SDR 26</v>
          </cell>
          <cell r="F1494" t="str">
            <v>27X10 DOUBLE WYE GXGXGXG SDR26</v>
          </cell>
          <cell r="G1494">
            <v>144.495</v>
          </cell>
          <cell r="H1494">
            <v>65.541776040000002</v>
          </cell>
          <cell r="I1494">
            <v>1</v>
          </cell>
          <cell r="J1494">
            <v>1</v>
          </cell>
          <cell r="K1494">
            <v>11639.982789411768</v>
          </cell>
          <cell r="L1494">
            <v>1209.8497</v>
          </cell>
          <cell r="M1494" t="str">
            <v>SPECFIT</v>
          </cell>
          <cell r="N1494" t="str">
            <v>(80)9402710</v>
          </cell>
          <cell r="O1494" t="str">
            <v>BOX</v>
          </cell>
          <cell r="P1494" t="str">
            <v>D</v>
          </cell>
          <cell r="Q1494">
            <v>10166.811764705884</v>
          </cell>
          <cell r="R1494">
            <v>10878.488588235297</v>
          </cell>
          <cell r="S1494">
            <v>10878.488588235297</v>
          </cell>
          <cell r="T1494">
            <v>10878.488588235297</v>
          </cell>
          <cell r="U1494">
            <v>11639.982789411768</v>
          </cell>
          <cell r="V1494">
            <v>11639.982789411768</v>
          </cell>
          <cell r="W1494">
            <v>11639.982789411768</v>
          </cell>
          <cell r="X1494"/>
          <cell r="Y1494" t="str">
            <v/>
          </cell>
          <cell r="Z1494">
            <v>1636</v>
          </cell>
          <cell r="AA1494">
            <v>0</v>
          </cell>
          <cell r="AB1494">
            <v>0</v>
          </cell>
          <cell r="AC1494">
            <v>0</v>
          </cell>
          <cell r="AD1494">
            <v>0</v>
          </cell>
          <cell r="AE1494"/>
          <cell r="AF1494" t="e">
            <v>#N/A</v>
          </cell>
        </row>
        <row r="1495">
          <cell r="A1495" t="str">
            <v>ACTIVE</v>
          </cell>
          <cell r="B1495" t="str">
            <v>37-1604</v>
          </cell>
          <cell r="C1495">
            <v>28866470</v>
          </cell>
          <cell r="D1495" t="str">
            <v>37-1604</v>
          </cell>
          <cell r="E1495" t="str">
            <v>SDR 26</v>
          </cell>
          <cell r="F1495" t="str">
            <v>27X12 DOUBLE WYE GXGXGXG SDR26</v>
          </cell>
          <cell r="G1495">
            <v>159.12</v>
          </cell>
          <cell r="H1495">
            <v>72.175559039999996</v>
          </cell>
          <cell r="I1495">
            <v>1</v>
          </cell>
          <cell r="J1495">
            <v>1</v>
          </cell>
          <cell r="K1495">
            <v>12895.52053764706</v>
          </cell>
          <cell r="L1495">
            <v>1340.3489999999999</v>
          </cell>
          <cell r="M1495" t="str">
            <v>SPECFIT</v>
          </cell>
          <cell r="N1495" t="str">
            <v>(80)9402712</v>
          </cell>
          <cell r="O1495" t="str">
            <v>BOX</v>
          </cell>
          <cell r="P1495" t="str">
            <v>D</v>
          </cell>
          <cell r="Q1495">
            <v>11263.447058823531</v>
          </cell>
          <cell r="R1495">
            <v>12051.888352941178</v>
          </cell>
          <cell r="S1495">
            <v>12051.888352941178</v>
          </cell>
          <cell r="T1495">
            <v>12051.888352941178</v>
          </cell>
          <cell r="U1495">
            <v>12895.52053764706</v>
          </cell>
          <cell r="V1495">
            <v>12895.52053764706</v>
          </cell>
          <cell r="W1495">
            <v>12895.52053764706</v>
          </cell>
          <cell r="X1495"/>
          <cell r="Y1495" t="str">
            <v/>
          </cell>
          <cell r="Z1495">
            <v>1637</v>
          </cell>
          <cell r="AA1495">
            <v>0</v>
          </cell>
          <cell r="AB1495">
            <v>0</v>
          </cell>
          <cell r="AC1495">
            <v>0</v>
          </cell>
          <cell r="AD1495">
            <v>0</v>
          </cell>
          <cell r="AE1495"/>
          <cell r="AF1495" t="e">
            <v>#N/A</v>
          </cell>
        </row>
        <row r="1496">
          <cell r="A1496" t="str">
            <v>ACTIVE</v>
          </cell>
          <cell r="B1496" t="str">
            <v>37-1605</v>
          </cell>
          <cell r="C1496">
            <v>28866488</v>
          </cell>
          <cell r="D1496" t="str">
            <v>37-1605</v>
          </cell>
          <cell r="E1496" t="str">
            <v>SDR 26</v>
          </cell>
          <cell r="F1496" t="str">
            <v>27X15 DOUBLE WYE GXGXGXG SDR26</v>
          </cell>
          <cell r="G1496">
            <v>182.52</v>
          </cell>
          <cell r="H1496">
            <v>82.789611840000006</v>
          </cell>
          <cell r="I1496">
            <v>1</v>
          </cell>
          <cell r="J1496">
            <v>1</v>
          </cell>
          <cell r="K1496">
            <v>14761.061005882357</v>
          </cell>
          <cell r="L1496">
            <v>1534.2529</v>
          </cell>
          <cell r="M1496" t="str">
            <v>SPECFIT</v>
          </cell>
          <cell r="N1496" t="str">
            <v>(80)9402715</v>
          </cell>
          <cell r="O1496" t="str">
            <v>BOX</v>
          </cell>
          <cell r="P1496" t="str">
            <v>D</v>
          </cell>
          <cell r="Q1496">
            <v>12892.882352941178</v>
          </cell>
          <cell r="R1496">
            <v>13795.384117647061</v>
          </cell>
          <cell r="S1496">
            <v>13795.384117647061</v>
          </cell>
          <cell r="T1496">
            <v>13795.384117647061</v>
          </cell>
          <cell r="U1496">
            <v>14761.061005882357</v>
          </cell>
          <cell r="V1496">
            <v>14761.061005882357</v>
          </cell>
          <cell r="W1496">
            <v>14761.061005882357</v>
          </cell>
          <cell r="X1496"/>
          <cell r="Y1496" t="str">
            <v/>
          </cell>
          <cell r="Z1496">
            <v>1638</v>
          </cell>
          <cell r="AA1496">
            <v>0</v>
          </cell>
          <cell r="AB1496">
            <v>0</v>
          </cell>
          <cell r="AC1496">
            <v>0</v>
          </cell>
          <cell r="AD1496">
            <v>0</v>
          </cell>
          <cell r="AE1496"/>
          <cell r="AF1496" t="e">
            <v>#N/A</v>
          </cell>
        </row>
        <row r="1497">
          <cell r="A1497" t="str">
            <v>ACTIVE</v>
          </cell>
          <cell r="B1497" t="str">
            <v>37-1606</v>
          </cell>
          <cell r="C1497">
            <v>28866496</v>
          </cell>
          <cell r="D1497" t="str">
            <v>37-1606</v>
          </cell>
          <cell r="E1497" t="str">
            <v>SDR 26</v>
          </cell>
          <cell r="F1497" t="str">
            <v>27X18 DOUBLE WYE GXGXGXG SDR26</v>
          </cell>
          <cell r="G1497">
            <v>224.64</v>
          </cell>
          <cell r="H1497">
            <v>101.89490687999999</v>
          </cell>
          <cell r="I1497">
            <v>1</v>
          </cell>
          <cell r="J1497">
            <v>1</v>
          </cell>
          <cell r="K1497">
            <v>16122.926290588237</v>
          </cell>
          <cell r="L1497">
            <v>1675.8037999999999</v>
          </cell>
          <cell r="M1497" t="str">
            <v>SPECFIT</v>
          </cell>
          <cell r="N1497" t="str">
            <v>(80)9402718</v>
          </cell>
          <cell r="O1497" t="str">
            <v>BOX</v>
          </cell>
          <cell r="P1497" t="str">
            <v>D</v>
          </cell>
          <cell r="Q1497">
            <v>14082.388235294118</v>
          </cell>
          <cell r="R1497">
            <v>15068.155411764707</v>
          </cell>
          <cell r="S1497">
            <v>15068.155411764707</v>
          </cell>
          <cell r="T1497">
            <v>15068.155411764707</v>
          </cell>
          <cell r="U1497">
            <v>16122.926290588237</v>
          </cell>
          <cell r="V1497">
            <v>16122.926290588237</v>
          </cell>
          <cell r="W1497">
            <v>16122.926290588237</v>
          </cell>
          <cell r="X1497"/>
          <cell r="Y1497" t="str">
            <v/>
          </cell>
          <cell r="Z1497">
            <v>1639</v>
          </cell>
          <cell r="AA1497">
            <v>0</v>
          </cell>
          <cell r="AB1497">
            <v>0</v>
          </cell>
          <cell r="AC1497">
            <v>0</v>
          </cell>
          <cell r="AD1497">
            <v>0</v>
          </cell>
          <cell r="AE1497"/>
          <cell r="AF1497" t="e">
            <v>#N/A</v>
          </cell>
        </row>
        <row r="1498">
          <cell r="A1498" t="str">
            <v>ACTIVE</v>
          </cell>
          <cell r="B1498" t="str">
            <v>37-1607</v>
          </cell>
          <cell r="C1498">
            <v>28866500</v>
          </cell>
          <cell r="D1498" t="str">
            <v>37-1607</v>
          </cell>
          <cell r="E1498" t="str">
            <v>SDR 26</v>
          </cell>
          <cell r="F1498" t="str">
            <v>27X21 DOUBLE WYE GXGXGXG SDR26</v>
          </cell>
          <cell r="G1498">
            <v>265.005</v>
          </cell>
          <cell r="H1498">
            <v>120.20414796</v>
          </cell>
          <cell r="I1498">
            <v>1</v>
          </cell>
          <cell r="J1498">
            <v>1</v>
          </cell>
          <cell r="K1498">
            <v>18357.28619176471</v>
          </cell>
          <cell r="L1498">
            <v>1908.0410999999999</v>
          </cell>
          <cell r="M1498" t="str">
            <v>SPECFIT</v>
          </cell>
          <cell r="N1498" t="str">
            <v>(80)9402721</v>
          </cell>
          <cell r="O1498" t="str">
            <v>BOX</v>
          </cell>
          <cell r="P1498" t="str">
            <v>D</v>
          </cell>
          <cell r="Q1498">
            <v>16033.964705882354</v>
          </cell>
          <cell r="R1498">
            <v>17156.34223529412</v>
          </cell>
          <cell r="S1498">
            <v>17156.34223529412</v>
          </cell>
          <cell r="T1498">
            <v>17156.34223529412</v>
          </cell>
          <cell r="U1498">
            <v>18357.28619176471</v>
          </cell>
          <cell r="V1498">
            <v>18357.28619176471</v>
          </cell>
          <cell r="W1498">
            <v>18357.28619176471</v>
          </cell>
          <cell r="X1498"/>
          <cell r="Y1498" t="str">
            <v/>
          </cell>
          <cell r="Z1498">
            <v>1640</v>
          </cell>
          <cell r="AA1498">
            <v>0</v>
          </cell>
          <cell r="AB1498">
            <v>0</v>
          </cell>
          <cell r="AC1498">
            <v>0</v>
          </cell>
          <cell r="AD1498">
            <v>0</v>
          </cell>
          <cell r="AE1498"/>
          <cell r="AF1498" t="e">
            <v>#N/A</v>
          </cell>
        </row>
        <row r="1499">
          <cell r="A1499" t="str">
            <v>INACTIVE</v>
          </cell>
          <cell r="B1499" t="str">
            <v>37-1608</v>
          </cell>
          <cell r="C1499">
            <v>28866518</v>
          </cell>
          <cell r="D1499" t="str">
            <v>37-1608</v>
          </cell>
          <cell r="E1499" t="str">
            <v>SDR 26</v>
          </cell>
          <cell r="F1499" t="str">
            <v>27X24 DOUBLE WYE GXGXGXG SDR26</v>
          </cell>
          <cell r="G1499">
            <v>6979.7</v>
          </cell>
          <cell r="H1499">
            <v>3165.9360824</v>
          </cell>
          <cell r="I1499">
            <v>1</v>
          </cell>
          <cell r="J1499" t="str">
            <v>-</v>
          </cell>
          <cell r="K1499">
            <v>20144.798357647061</v>
          </cell>
          <cell r="L1499">
            <v>2093.8335999999999</v>
          </cell>
          <cell r="M1499" t="str">
            <v>SPECFIT</v>
          </cell>
          <cell r="N1499"/>
          <cell r="O1499" t="str">
            <v>BOX</v>
          </cell>
          <cell r="P1499" t="str">
            <v>D</v>
          </cell>
          <cell r="Q1499">
            <v>17595.24705882353</v>
          </cell>
          <cell r="R1499">
            <v>18826.914352941178</v>
          </cell>
          <cell r="S1499">
            <v>18826.914352941178</v>
          </cell>
          <cell r="T1499">
            <v>18826.914352941178</v>
          </cell>
          <cell r="U1499">
            <v>20144.798357647061</v>
          </cell>
          <cell r="V1499">
            <v>20144.798357647061</v>
          </cell>
          <cell r="W1499">
            <v>20144.798357647061</v>
          </cell>
          <cell r="X1499"/>
          <cell r="Y1499" t="str">
            <v/>
          </cell>
          <cell r="Z1499">
            <v>1641</v>
          </cell>
          <cell r="AA1499">
            <v>0</v>
          </cell>
          <cell r="AB1499">
            <v>0</v>
          </cell>
          <cell r="AC1499">
            <v>0</v>
          </cell>
          <cell r="AD1499">
            <v>0</v>
          </cell>
          <cell r="AE1499"/>
          <cell r="AF1499" t="e">
            <v>#N/A</v>
          </cell>
        </row>
        <row r="1500">
          <cell r="A1500" t="str">
            <v>ACTIVE</v>
          </cell>
          <cell r="B1500" t="str">
            <v>37-1609</v>
          </cell>
          <cell r="C1500">
            <v>28866526</v>
          </cell>
          <cell r="D1500" t="str">
            <v>37-1609</v>
          </cell>
          <cell r="E1500" t="str">
            <v>SDR 26</v>
          </cell>
          <cell r="F1500" t="str">
            <v>27 DOUBLE WYE GXGXGXG SDR26</v>
          </cell>
          <cell r="G1500">
            <v>212.94</v>
          </cell>
          <cell r="H1500">
            <v>96.587880479999995</v>
          </cell>
          <cell r="I1500">
            <v>1</v>
          </cell>
          <cell r="J1500">
            <v>1</v>
          </cell>
          <cell r="K1500">
            <v>21336.491094117649</v>
          </cell>
          <cell r="L1500">
            <v>2217.6970999999999</v>
          </cell>
          <cell r="M1500" t="str">
            <v>SPECFIT</v>
          </cell>
          <cell r="N1500" t="str">
            <v>(80)94027</v>
          </cell>
          <cell r="O1500" t="str">
            <v>BOX</v>
          </cell>
          <cell r="P1500" t="str">
            <v>D</v>
          </cell>
          <cell r="Q1500">
            <v>18636.117647058825</v>
          </cell>
          <cell r="R1500">
            <v>19940.645882352943</v>
          </cell>
          <cell r="S1500">
            <v>19940.645882352943</v>
          </cell>
          <cell r="T1500">
            <v>19940.645882352943</v>
          </cell>
          <cell r="U1500">
            <v>21336.491094117649</v>
          </cell>
          <cell r="V1500">
            <v>21336.491094117649</v>
          </cell>
          <cell r="W1500">
            <v>21336.491094117649</v>
          </cell>
          <cell r="X1500"/>
          <cell r="Y1500" t="str">
            <v/>
          </cell>
          <cell r="Z1500">
            <v>1642</v>
          </cell>
          <cell r="AA1500">
            <v>0</v>
          </cell>
          <cell r="AB1500">
            <v>0</v>
          </cell>
          <cell r="AC1500">
            <v>0</v>
          </cell>
          <cell r="AD1500">
            <v>0</v>
          </cell>
          <cell r="AE1500"/>
          <cell r="AF1500" t="e">
            <v>#N/A</v>
          </cell>
        </row>
        <row r="1501">
          <cell r="A1501" t="str">
            <v>ACTIVE</v>
          </cell>
          <cell r="B1501" t="str">
            <v>37-1610</v>
          </cell>
          <cell r="C1501">
            <v>28866534</v>
          </cell>
          <cell r="D1501" t="str">
            <v>37-1610</v>
          </cell>
          <cell r="E1501" t="str">
            <v>SDR 26</v>
          </cell>
          <cell r="F1501" t="str">
            <v>30X4 DOUBLE WYE GXGXGXG SDR26</v>
          </cell>
          <cell r="G1501">
            <v>174.33</v>
          </cell>
          <cell r="H1501">
            <v>79.074693360000012</v>
          </cell>
          <cell r="I1501">
            <v>1</v>
          </cell>
          <cell r="J1501">
            <v>1</v>
          </cell>
          <cell r="K1501">
            <v>12183.379268235294</v>
          </cell>
          <cell r="L1501">
            <v>1266.3297</v>
          </cell>
          <cell r="M1501" t="str">
            <v>SPECFIT</v>
          </cell>
          <cell r="N1501" t="str">
            <v>(80)940304</v>
          </cell>
          <cell r="O1501" t="str">
            <v>BOX</v>
          </cell>
          <cell r="P1501" t="str">
            <v>D</v>
          </cell>
          <cell r="Q1501">
            <v>10641.435294117646</v>
          </cell>
          <cell r="R1501">
            <v>11386.335764705882</v>
          </cell>
          <cell r="S1501">
            <v>11386.335764705882</v>
          </cell>
          <cell r="T1501">
            <v>11386.335764705882</v>
          </cell>
          <cell r="U1501">
            <v>12183.379268235294</v>
          </cell>
          <cell r="V1501">
            <v>12183.379268235294</v>
          </cell>
          <cell r="W1501">
            <v>12183.379268235294</v>
          </cell>
          <cell r="X1501"/>
          <cell r="Y1501" t="str">
            <v/>
          </cell>
          <cell r="Z1501">
            <v>1643</v>
          </cell>
          <cell r="AA1501">
            <v>0</v>
          </cell>
          <cell r="AB1501">
            <v>0</v>
          </cell>
          <cell r="AC1501">
            <v>0</v>
          </cell>
          <cell r="AD1501">
            <v>0</v>
          </cell>
          <cell r="AE1501"/>
          <cell r="AF1501" t="e">
            <v>#N/A</v>
          </cell>
        </row>
        <row r="1502">
          <cell r="A1502" t="str">
            <v>ACTIVE</v>
          </cell>
          <cell r="B1502" t="str">
            <v>37-1611</v>
          </cell>
          <cell r="C1502">
            <v>28866542</v>
          </cell>
          <cell r="D1502" t="str">
            <v>37-1611</v>
          </cell>
          <cell r="E1502" t="str">
            <v>SDR 26</v>
          </cell>
          <cell r="F1502" t="str">
            <v>30X6 DOUBLE WYE GXGXGXG SDR26</v>
          </cell>
          <cell r="G1502">
            <v>186.61500000000001</v>
          </cell>
          <cell r="H1502">
            <v>84.647071080000003</v>
          </cell>
          <cell r="I1502">
            <v>1</v>
          </cell>
          <cell r="J1502">
            <v>1</v>
          </cell>
          <cell r="K1502">
            <v>12689.020985882356</v>
          </cell>
          <cell r="L1502">
            <v>1318.8864000000001</v>
          </cell>
          <cell r="M1502" t="str">
            <v>SPECFIT</v>
          </cell>
          <cell r="N1502" t="str">
            <v>(80)940306</v>
          </cell>
          <cell r="O1502" t="str">
            <v>BOX</v>
          </cell>
          <cell r="P1502" t="str">
            <v>D</v>
          </cell>
          <cell r="Q1502">
            <v>11083.082352941177</v>
          </cell>
          <cell r="R1502">
            <v>11858.898117647061</v>
          </cell>
          <cell r="S1502">
            <v>11858.898117647061</v>
          </cell>
          <cell r="T1502">
            <v>11858.898117647061</v>
          </cell>
          <cell r="U1502">
            <v>12689.020985882356</v>
          </cell>
          <cell r="V1502">
            <v>12689.020985882356</v>
          </cell>
          <cell r="W1502">
            <v>12689.020985882356</v>
          </cell>
          <cell r="X1502"/>
          <cell r="Y1502" t="str">
            <v/>
          </cell>
          <cell r="Z1502">
            <v>1644</v>
          </cell>
          <cell r="AA1502">
            <v>0</v>
          </cell>
          <cell r="AB1502">
            <v>0</v>
          </cell>
          <cell r="AC1502">
            <v>0</v>
          </cell>
          <cell r="AD1502">
            <v>0</v>
          </cell>
          <cell r="AE1502"/>
          <cell r="AF1502" t="e">
            <v>#N/A</v>
          </cell>
        </row>
        <row r="1503">
          <cell r="A1503" t="str">
            <v>ACTIVE</v>
          </cell>
          <cell r="B1503" t="str">
            <v>37-1612</v>
          </cell>
          <cell r="C1503">
            <v>28866550</v>
          </cell>
          <cell r="D1503" t="str">
            <v>37-1612</v>
          </cell>
          <cell r="E1503" t="str">
            <v>SDR 26</v>
          </cell>
          <cell r="F1503" t="str">
            <v>30X8 DOUBLE WYE GXGXGXG SDR26</v>
          </cell>
          <cell r="G1503">
            <v>240.435</v>
          </cell>
          <cell r="H1503">
            <v>109.05939252</v>
          </cell>
          <cell r="I1503">
            <v>1</v>
          </cell>
          <cell r="J1503">
            <v>1</v>
          </cell>
          <cell r="K1503">
            <v>12959.823509411768</v>
          </cell>
          <cell r="L1503">
            <v>1347.0328999999999</v>
          </cell>
          <cell r="M1503" t="str">
            <v>SPECFIT</v>
          </cell>
          <cell r="N1503" t="str">
            <v>(80)940308</v>
          </cell>
          <cell r="O1503" t="str">
            <v>BOX</v>
          </cell>
          <cell r="P1503" t="str">
            <v>D</v>
          </cell>
          <cell r="Q1503">
            <v>11319.611764705884</v>
          </cell>
          <cell r="R1503">
            <v>12111.984588235297</v>
          </cell>
          <cell r="S1503">
            <v>12111.984588235297</v>
          </cell>
          <cell r="T1503">
            <v>12111.984588235297</v>
          </cell>
          <cell r="U1503">
            <v>12959.823509411768</v>
          </cell>
          <cell r="V1503">
            <v>12959.823509411768</v>
          </cell>
          <cell r="W1503">
            <v>12959.823509411768</v>
          </cell>
          <cell r="X1503"/>
          <cell r="Y1503" t="str">
            <v/>
          </cell>
          <cell r="Z1503">
            <v>1645</v>
          </cell>
          <cell r="AA1503">
            <v>0</v>
          </cell>
          <cell r="AB1503">
            <v>0</v>
          </cell>
          <cell r="AC1503">
            <v>0</v>
          </cell>
          <cell r="AD1503">
            <v>0</v>
          </cell>
          <cell r="AE1503"/>
          <cell r="AF1503" t="e">
            <v>#N/A</v>
          </cell>
        </row>
        <row r="1504">
          <cell r="A1504" t="str">
            <v>ACTIVE</v>
          </cell>
          <cell r="B1504" t="str">
            <v>37-1613</v>
          </cell>
          <cell r="C1504">
            <v>28866569</v>
          </cell>
          <cell r="D1504" t="str">
            <v>37-1613</v>
          </cell>
          <cell r="E1504" t="str">
            <v>SDR 26</v>
          </cell>
          <cell r="F1504" t="str">
            <v>30X10 DOUBLE WYE GXGXGXG SDR26</v>
          </cell>
          <cell r="G1504">
            <v>251.55</v>
          </cell>
          <cell r="H1504">
            <v>114.10106760000001</v>
          </cell>
          <cell r="I1504">
            <v>1</v>
          </cell>
          <cell r="J1504">
            <v>1</v>
          </cell>
          <cell r="K1504">
            <v>14549.981854117648</v>
          </cell>
          <cell r="L1504">
            <v>1512.3126</v>
          </cell>
          <cell r="M1504" t="str">
            <v>SPECFIT</v>
          </cell>
          <cell r="N1504" t="str">
            <v>(80)9403010</v>
          </cell>
          <cell r="O1504" t="str">
            <v>BOX</v>
          </cell>
          <cell r="P1504" t="str">
            <v>D</v>
          </cell>
          <cell r="Q1504">
            <v>12708.517647058823</v>
          </cell>
          <cell r="R1504">
            <v>13598.113882352942</v>
          </cell>
          <cell r="S1504">
            <v>13598.113882352942</v>
          </cell>
          <cell r="T1504">
            <v>13598.113882352942</v>
          </cell>
          <cell r="U1504">
            <v>14549.981854117648</v>
          </cell>
          <cell r="V1504">
            <v>14549.981854117648</v>
          </cell>
          <cell r="W1504">
            <v>14549.981854117648</v>
          </cell>
          <cell r="X1504"/>
          <cell r="Y1504" t="str">
            <v/>
          </cell>
          <cell r="Z1504">
            <v>1646</v>
          </cell>
          <cell r="AA1504">
            <v>0</v>
          </cell>
          <cell r="AB1504">
            <v>0</v>
          </cell>
          <cell r="AC1504">
            <v>0</v>
          </cell>
          <cell r="AD1504">
            <v>0</v>
          </cell>
          <cell r="AE1504"/>
          <cell r="AF1504" t="e">
            <v>#N/A</v>
          </cell>
        </row>
        <row r="1505">
          <cell r="A1505" t="str">
            <v>ACTIVE</v>
          </cell>
          <cell r="B1505" t="str">
            <v>37-1614</v>
          </cell>
          <cell r="C1505">
            <v>28866577</v>
          </cell>
          <cell r="D1505" t="str">
            <v>37-1614</v>
          </cell>
          <cell r="E1505" t="str">
            <v>SDR 26</v>
          </cell>
          <cell r="F1505" t="str">
            <v>30X12 DOUBLE WYE GXGXGXG SDR26</v>
          </cell>
          <cell r="G1505">
            <v>267.34500000000003</v>
          </cell>
          <cell r="H1505">
            <v>121.26555324000002</v>
          </cell>
          <cell r="I1505">
            <v>1</v>
          </cell>
          <cell r="J1505">
            <v>1</v>
          </cell>
          <cell r="K1505">
            <v>16119.38383529412</v>
          </cell>
          <cell r="L1505">
            <v>1675.4353000000001</v>
          </cell>
          <cell r="M1505" t="str">
            <v>SPECFIT</v>
          </cell>
          <cell r="N1505" t="str">
            <v>(80)9403012</v>
          </cell>
          <cell r="O1505" t="str">
            <v>BOX</v>
          </cell>
          <cell r="P1505" t="str">
            <v>D</v>
          </cell>
          <cell r="Q1505">
            <v>14079.294117647059</v>
          </cell>
          <cell r="R1505">
            <v>15064.844705882355</v>
          </cell>
          <cell r="S1505">
            <v>15064.844705882355</v>
          </cell>
          <cell r="T1505">
            <v>15064.844705882355</v>
          </cell>
          <cell r="U1505">
            <v>16119.38383529412</v>
          </cell>
          <cell r="V1505">
            <v>16119.38383529412</v>
          </cell>
          <cell r="W1505">
            <v>16119.38383529412</v>
          </cell>
          <cell r="X1505"/>
          <cell r="Y1505" t="str">
            <v/>
          </cell>
          <cell r="Z1505">
            <v>1647</v>
          </cell>
          <cell r="AA1505">
            <v>0</v>
          </cell>
          <cell r="AB1505">
            <v>0</v>
          </cell>
          <cell r="AC1505">
            <v>0</v>
          </cell>
          <cell r="AD1505">
            <v>0</v>
          </cell>
          <cell r="AE1505"/>
          <cell r="AF1505" t="e">
            <v>#N/A</v>
          </cell>
        </row>
        <row r="1506">
          <cell r="A1506" t="str">
            <v>ACTIVE</v>
          </cell>
          <cell r="B1506" t="str">
            <v>37-1615</v>
          </cell>
          <cell r="C1506">
            <v>28866585</v>
          </cell>
          <cell r="D1506" t="str">
            <v>37-1615</v>
          </cell>
          <cell r="E1506" t="str">
            <v>SDR 26</v>
          </cell>
          <cell r="F1506" t="str">
            <v>30X15 DOUBLE WYE GXGXGXG SDR26</v>
          </cell>
          <cell r="G1506">
            <v>294.83999999999997</v>
          </cell>
          <cell r="H1506">
            <v>133.73706528</v>
          </cell>
          <cell r="I1506">
            <v>1</v>
          </cell>
          <cell r="J1506" t="str">
            <v>-</v>
          </cell>
          <cell r="K1506">
            <v>18451.343094117652</v>
          </cell>
          <cell r="L1506">
            <v>1917.817</v>
          </cell>
          <cell r="M1506" t="str">
            <v>SPECFIT</v>
          </cell>
          <cell r="N1506" t="str">
            <v>(80)9403015</v>
          </cell>
          <cell r="O1506" t="str">
            <v>BOX</v>
          </cell>
          <cell r="P1506" t="str">
            <v>D</v>
          </cell>
          <cell r="Q1506">
            <v>16116.117647058825</v>
          </cell>
          <cell r="R1506">
            <v>17244.245882352945</v>
          </cell>
          <cell r="S1506">
            <v>17244.245882352945</v>
          </cell>
          <cell r="T1506">
            <v>17244.245882352945</v>
          </cell>
          <cell r="U1506">
            <v>18451.343094117652</v>
          </cell>
          <cell r="V1506">
            <v>18451.343094117652</v>
          </cell>
          <cell r="W1506">
            <v>18451.343094117652</v>
          </cell>
          <cell r="X1506"/>
          <cell r="Y1506" t="str">
            <v/>
          </cell>
          <cell r="Z1506">
            <v>1648</v>
          </cell>
          <cell r="AA1506">
            <v>0</v>
          </cell>
          <cell r="AB1506">
            <v>0</v>
          </cell>
          <cell r="AC1506">
            <v>0</v>
          </cell>
          <cell r="AD1506">
            <v>0</v>
          </cell>
          <cell r="AE1506"/>
          <cell r="AF1506" t="e">
            <v>#N/A</v>
          </cell>
        </row>
        <row r="1507">
          <cell r="A1507" t="str">
            <v>ACTIVE</v>
          </cell>
          <cell r="B1507" t="str">
            <v>37-1616</v>
          </cell>
          <cell r="C1507">
            <v>28866593</v>
          </cell>
          <cell r="D1507" t="str">
            <v>37-1616</v>
          </cell>
          <cell r="E1507" t="str">
            <v>SDR 26</v>
          </cell>
          <cell r="F1507" t="str">
            <v>30X18 DOUBLE WYE GXGXGXG SDR26</v>
          </cell>
          <cell r="G1507">
            <v>341.64</v>
          </cell>
          <cell r="H1507">
            <v>154.96517087999999</v>
          </cell>
          <cell r="I1507">
            <v>1</v>
          </cell>
          <cell r="J1507" t="str">
            <v>-</v>
          </cell>
          <cell r="K1507">
            <v>20153.674700000003</v>
          </cell>
          <cell r="L1507">
            <v>2094.7556</v>
          </cell>
          <cell r="M1507" t="str">
            <v>SPECFIT</v>
          </cell>
          <cell r="N1507" t="str">
            <v>(80)9403018</v>
          </cell>
          <cell r="O1507" t="str">
            <v>BOX</v>
          </cell>
          <cell r="P1507" t="str">
            <v>D</v>
          </cell>
          <cell r="Q1507">
            <v>17603</v>
          </cell>
          <cell r="R1507">
            <v>18835.210000000003</v>
          </cell>
          <cell r="S1507">
            <v>18835.210000000003</v>
          </cell>
          <cell r="T1507">
            <v>18835.210000000003</v>
          </cell>
          <cell r="U1507">
            <v>20153.674700000003</v>
          </cell>
          <cell r="V1507">
            <v>20153.674700000003</v>
          </cell>
          <cell r="W1507">
            <v>20153.674700000003</v>
          </cell>
          <cell r="X1507"/>
          <cell r="Y1507" t="str">
            <v/>
          </cell>
          <cell r="Z1507">
            <v>1649</v>
          </cell>
          <cell r="AA1507">
            <v>0</v>
          </cell>
          <cell r="AB1507">
            <v>0</v>
          </cell>
          <cell r="AC1507">
            <v>0</v>
          </cell>
          <cell r="AD1507">
            <v>0</v>
          </cell>
          <cell r="AE1507"/>
          <cell r="AF1507" t="e">
            <v>#N/A</v>
          </cell>
        </row>
        <row r="1508">
          <cell r="A1508" t="str">
            <v>ACTIVE</v>
          </cell>
          <cell r="B1508" t="str">
            <v>37-1617</v>
          </cell>
          <cell r="C1508">
            <v>28866607</v>
          </cell>
          <cell r="D1508" t="str">
            <v>37-1617</v>
          </cell>
          <cell r="E1508" t="str">
            <v>SDR 26</v>
          </cell>
          <cell r="F1508" t="str">
            <v>30X21 DOUBLE WYE GXGXGXG SDR26</v>
          </cell>
          <cell r="G1508">
            <v>384.93</v>
          </cell>
          <cell r="H1508">
            <v>174.60116855999999</v>
          </cell>
          <cell r="I1508">
            <v>1</v>
          </cell>
          <cell r="J1508" t="str">
            <v>-</v>
          </cell>
          <cell r="K1508">
            <v>22946.611107058827</v>
          </cell>
          <cell r="L1508">
            <v>2385.0522999999998</v>
          </cell>
          <cell r="M1508" t="str">
            <v>SPECFIT</v>
          </cell>
          <cell r="N1508" t="str">
            <v>(80)9403021</v>
          </cell>
          <cell r="O1508" t="str">
            <v>BOX</v>
          </cell>
          <cell r="P1508" t="str">
            <v>D</v>
          </cell>
          <cell r="Q1508">
            <v>20042.458823529414</v>
          </cell>
          <cell r="R1508">
            <v>21445.430941176473</v>
          </cell>
          <cell r="S1508">
            <v>21445.430941176473</v>
          </cell>
          <cell r="T1508">
            <v>21445.430941176473</v>
          </cell>
          <cell r="U1508">
            <v>22946.611107058827</v>
          </cell>
          <cell r="V1508">
            <v>22946.611107058827</v>
          </cell>
          <cell r="W1508">
            <v>22946.611107058827</v>
          </cell>
          <cell r="X1508"/>
          <cell r="Y1508" t="str">
            <v/>
          </cell>
          <cell r="Z1508">
            <v>1650</v>
          </cell>
          <cell r="AA1508">
            <v>0</v>
          </cell>
          <cell r="AB1508">
            <v>0</v>
          </cell>
          <cell r="AC1508">
            <v>0</v>
          </cell>
          <cell r="AD1508">
            <v>0</v>
          </cell>
          <cell r="AE1508"/>
          <cell r="AF1508" t="e">
            <v>#N/A</v>
          </cell>
        </row>
        <row r="1509">
          <cell r="A1509" t="str">
            <v>ACTIVE</v>
          </cell>
          <cell r="B1509" t="str">
            <v>37-1618</v>
          </cell>
          <cell r="C1509">
            <v>28866615</v>
          </cell>
          <cell r="D1509" t="str">
            <v>37-1618</v>
          </cell>
          <cell r="E1509" t="str">
            <v>SDR 26</v>
          </cell>
          <cell r="F1509" t="str">
            <v>30X24 DOUBLE WYE GXGXGXG SDR26</v>
          </cell>
          <cell r="G1509">
            <v>433.48500000000001</v>
          </cell>
          <cell r="H1509">
            <v>196.62532812000001</v>
          </cell>
          <cell r="I1509">
            <v>1</v>
          </cell>
          <cell r="J1509" t="str">
            <v>-</v>
          </cell>
          <cell r="K1509">
            <v>25180.984477647064</v>
          </cell>
          <cell r="L1509">
            <v>2617.2914999999998</v>
          </cell>
          <cell r="M1509" t="str">
            <v>SPECFIT</v>
          </cell>
          <cell r="N1509" t="str">
            <v>(80)9403024</v>
          </cell>
          <cell r="O1509" t="str">
            <v>BOX</v>
          </cell>
          <cell r="P1509" t="str">
            <v>D</v>
          </cell>
          <cell r="Q1509">
            <v>21994.047058823529</v>
          </cell>
          <cell r="R1509">
            <v>23533.630352941178</v>
          </cell>
          <cell r="S1509">
            <v>23533.630352941178</v>
          </cell>
          <cell r="T1509">
            <v>23533.630352941178</v>
          </cell>
          <cell r="U1509">
            <v>25180.984477647064</v>
          </cell>
          <cell r="V1509">
            <v>25180.984477647064</v>
          </cell>
          <cell r="W1509">
            <v>25180.984477647064</v>
          </cell>
          <cell r="X1509"/>
          <cell r="Y1509" t="str">
            <v/>
          </cell>
          <cell r="Z1509">
            <v>1651</v>
          </cell>
          <cell r="AA1509">
            <v>0</v>
          </cell>
          <cell r="AB1509">
            <v>0</v>
          </cell>
          <cell r="AC1509">
            <v>0</v>
          </cell>
          <cell r="AD1509">
            <v>0</v>
          </cell>
          <cell r="AE1509"/>
          <cell r="AF1509" t="e">
            <v>#N/A</v>
          </cell>
        </row>
        <row r="1510">
          <cell r="A1510" t="str">
            <v>ACTIVE</v>
          </cell>
          <cell r="B1510" t="str">
            <v>37-1619</v>
          </cell>
          <cell r="C1510">
            <v>28866623</v>
          </cell>
          <cell r="D1510" t="str">
            <v>37-1619</v>
          </cell>
          <cell r="E1510" t="str">
            <v>SDR 26</v>
          </cell>
          <cell r="F1510" t="str">
            <v>30X27 DOUBLE WYE GXGXGXG SDR26</v>
          </cell>
          <cell r="G1510">
            <v>481.45499999999998</v>
          </cell>
          <cell r="H1510">
            <v>218.38413635999999</v>
          </cell>
          <cell r="I1510">
            <v>1</v>
          </cell>
          <cell r="J1510" t="str">
            <v>-</v>
          </cell>
          <cell r="K1510">
            <v>31476.250801176473</v>
          </cell>
          <cell r="L1510">
            <v>3271.6152999999999</v>
          </cell>
          <cell r="M1510" t="str">
            <v>SPECFIT</v>
          </cell>
          <cell r="N1510" t="str">
            <v>(80)9403027</v>
          </cell>
          <cell r="O1510" t="str">
            <v>BOX</v>
          </cell>
          <cell r="P1510" t="str">
            <v>D</v>
          </cell>
          <cell r="Q1510">
            <v>27492.576470588236</v>
          </cell>
          <cell r="R1510">
            <v>29417.056823529412</v>
          </cell>
          <cell r="S1510">
            <v>29417.056823529412</v>
          </cell>
          <cell r="T1510">
            <v>29417.056823529412</v>
          </cell>
          <cell r="U1510">
            <v>31476.250801176473</v>
          </cell>
          <cell r="V1510">
            <v>31476.250801176473</v>
          </cell>
          <cell r="W1510">
            <v>31476.250801176473</v>
          </cell>
          <cell r="X1510"/>
          <cell r="Y1510" t="str">
            <v/>
          </cell>
          <cell r="Z1510">
            <v>1652</v>
          </cell>
          <cell r="AA1510">
            <v>0</v>
          </cell>
          <cell r="AB1510">
            <v>0</v>
          </cell>
          <cell r="AC1510">
            <v>0</v>
          </cell>
          <cell r="AD1510">
            <v>0</v>
          </cell>
          <cell r="AE1510"/>
          <cell r="AF1510" t="e">
            <v>#N/A</v>
          </cell>
        </row>
        <row r="1511">
          <cell r="A1511" t="str">
            <v>ACTIVE</v>
          </cell>
          <cell r="B1511" t="str">
            <v>37-1620</v>
          </cell>
          <cell r="C1511">
            <v>28866631</v>
          </cell>
          <cell r="D1511" t="str">
            <v>37-1620</v>
          </cell>
          <cell r="E1511" t="str">
            <v>SDR 26</v>
          </cell>
          <cell r="F1511" t="str">
            <v>30 DOUBLE WYE GXGXGXG SDR26</v>
          </cell>
          <cell r="G1511">
            <v>633.55499999999995</v>
          </cell>
          <cell r="H1511">
            <v>287.37547955999997</v>
          </cell>
          <cell r="I1511">
            <v>1</v>
          </cell>
          <cell r="J1511" t="str">
            <v>-</v>
          </cell>
          <cell r="K1511">
            <v>39345.310134117652</v>
          </cell>
          <cell r="L1511">
            <v>4089.5191</v>
          </cell>
          <cell r="M1511" t="str">
            <v>SPECFIT</v>
          </cell>
          <cell r="N1511" t="str">
            <v>(80)94030</v>
          </cell>
          <cell r="O1511" t="str">
            <v>BOX</v>
          </cell>
          <cell r="P1511" t="str">
            <v>D</v>
          </cell>
          <cell r="Q1511">
            <v>34365.717647058824</v>
          </cell>
          <cell r="R1511">
            <v>36771.317882352945</v>
          </cell>
          <cell r="S1511">
            <v>36771.317882352945</v>
          </cell>
          <cell r="T1511">
            <v>36771.317882352945</v>
          </cell>
          <cell r="U1511">
            <v>39345.310134117652</v>
          </cell>
          <cell r="V1511">
            <v>39345.310134117652</v>
          </cell>
          <cell r="W1511">
            <v>39345.310134117652</v>
          </cell>
          <cell r="X1511"/>
          <cell r="Y1511" t="str">
            <v/>
          </cell>
          <cell r="Z1511">
            <v>1653</v>
          </cell>
          <cell r="AA1511">
            <v>0</v>
          </cell>
          <cell r="AB1511">
            <v>0</v>
          </cell>
          <cell r="AC1511">
            <v>0</v>
          </cell>
          <cell r="AD1511">
            <v>0</v>
          </cell>
          <cell r="AE1511"/>
          <cell r="AF1511" t="e">
            <v>#N/A</v>
          </cell>
        </row>
        <row r="1512">
          <cell r="A1512" t="str">
            <v>ACTIVE</v>
          </cell>
          <cell r="B1512" t="str">
            <v>37-1621</v>
          </cell>
          <cell r="C1512">
            <v>28866640</v>
          </cell>
          <cell r="D1512" t="str">
            <v>37-1621</v>
          </cell>
          <cell r="E1512" t="str">
            <v>SDR 26</v>
          </cell>
          <cell r="F1512" t="str">
            <v>36X4 DOUBLE WYE GXGXGXG SDR26</v>
          </cell>
          <cell r="G1512">
            <v>293.08499999999998</v>
          </cell>
          <cell r="H1512">
            <v>132.94101132</v>
          </cell>
          <cell r="I1512">
            <v>1</v>
          </cell>
          <cell r="J1512" t="str">
            <v>-</v>
          </cell>
          <cell r="K1512">
            <v>15229.203881176472</v>
          </cell>
          <cell r="L1512">
            <v>1582.9103</v>
          </cell>
          <cell r="M1512" t="str">
            <v>SPECFIT</v>
          </cell>
          <cell r="N1512" t="str">
            <v>(80)940364</v>
          </cell>
          <cell r="O1512" t="str">
            <v>BOX</v>
          </cell>
          <cell r="P1512" t="str">
            <v>D</v>
          </cell>
          <cell r="Q1512">
            <v>13301.776470588236</v>
          </cell>
          <cell r="R1512">
            <v>14232.900823529413</v>
          </cell>
          <cell r="S1512">
            <v>14232.900823529413</v>
          </cell>
          <cell r="T1512">
            <v>14232.900823529413</v>
          </cell>
          <cell r="U1512">
            <v>15229.203881176472</v>
          </cell>
          <cell r="V1512">
            <v>15229.203881176472</v>
          </cell>
          <cell r="W1512">
            <v>15229.203881176472</v>
          </cell>
          <cell r="X1512"/>
          <cell r="Y1512" t="str">
            <v/>
          </cell>
          <cell r="Z1512">
            <v>1654</v>
          </cell>
          <cell r="AA1512">
            <v>0</v>
          </cell>
          <cell r="AB1512">
            <v>0</v>
          </cell>
          <cell r="AC1512">
            <v>0</v>
          </cell>
          <cell r="AD1512">
            <v>0</v>
          </cell>
          <cell r="AE1512"/>
          <cell r="AF1512" t="e">
            <v>#N/A</v>
          </cell>
        </row>
        <row r="1513">
          <cell r="A1513" t="str">
            <v>ACTIVE</v>
          </cell>
          <cell r="B1513" t="str">
            <v>37-1622</v>
          </cell>
          <cell r="C1513">
            <v>28866658</v>
          </cell>
          <cell r="D1513" t="str">
            <v>37-1622</v>
          </cell>
          <cell r="E1513" t="str">
            <v>SDR 26</v>
          </cell>
          <cell r="F1513" t="str">
            <v>36X6 DOUBLE WYE GXGXGXG SDR26</v>
          </cell>
          <cell r="G1513">
            <v>308.88</v>
          </cell>
          <cell r="H1513">
            <v>140.10549696000001</v>
          </cell>
          <cell r="I1513">
            <v>1</v>
          </cell>
          <cell r="J1513" t="str">
            <v>-</v>
          </cell>
          <cell r="K1513">
            <v>15861.269497647063</v>
          </cell>
          <cell r="L1513">
            <v>1648.6070999999999</v>
          </cell>
          <cell r="M1513" t="str">
            <v>SPECFIT</v>
          </cell>
          <cell r="N1513" t="str">
            <v>(80)940366</v>
          </cell>
          <cell r="O1513" t="str">
            <v>BOX</v>
          </cell>
          <cell r="P1513" t="str">
            <v>D</v>
          </cell>
          <cell r="Q1513">
            <v>13853.84705882353</v>
          </cell>
          <cell r="R1513">
            <v>14823.616352941179</v>
          </cell>
          <cell r="S1513">
            <v>14823.616352941179</v>
          </cell>
          <cell r="T1513">
            <v>14823.616352941179</v>
          </cell>
          <cell r="U1513">
            <v>15861.269497647063</v>
          </cell>
          <cell r="V1513">
            <v>15861.269497647063</v>
          </cell>
          <cell r="W1513">
            <v>15861.269497647063</v>
          </cell>
          <cell r="X1513"/>
          <cell r="Y1513" t="str">
            <v/>
          </cell>
          <cell r="Z1513">
            <v>1655</v>
          </cell>
          <cell r="AA1513">
            <v>0</v>
          </cell>
          <cell r="AB1513">
            <v>0</v>
          </cell>
          <cell r="AC1513">
            <v>0</v>
          </cell>
          <cell r="AD1513">
            <v>0</v>
          </cell>
          <cell r="AE1513"/>
          <cell r="AF1513" t="e">
            <v>#N/A</v>
          </cell>
        </row>
        <row r="1514">
          <cell r="A1514" t="str">
            <v>ACTIVE</v>
          </cell>
          <cell r="B1514" t="str">
            <v>37-1623</v>
          </cell>
          <cell r="C1514">
            <v>28866666</v>
          </cell>
          <cell r="D1514" t="str">
            <v>37-1623</v>
          </cell>
          <cell r="E1514" t="str">
            <v>SDR 26</v>
          </cell>
          <cell r="F1514" t="str">
            <v>36X8 DOUBLE WYE GXGXGXG SDR26</v>
          </cell>
          <cell r="G1514">
            <v>325.84500000000003</v>
          </cell>
          <cell r="H1514">
            <v>147.80068524000001</v>
          </cell>
          <cell r="I1514">
            <v>1</v>
          </cell>
          <cell r="J1514" t="str">
            <v>-</v>
          </cell>
          <cell r="K1514">
            <v>16199.769284705884</v>
          </cell>
          <cell r="L1514">
            <v>1683.7910999999999</v>
          </cell>
          <cell r="M1514" t="str">
            <v>SPECFIT</v>
          </cell>
          <cell r="N1514" t="str">
            <v>(80)940368</v>
          </cell>
          <cell r="O1514" t="str">
            <v>BOX</v>
          </cell>
          <cell r="P1514" t="str">
            <v>D</v>
          </cell>
          <cell r="Q1514">
            <v>14149.505882352942</v>
          </cell>
          <cell r="R1514">
            <v>15139.971294117648</v>
          </cell>
          <cell r="S1514">
            <v>15139.971294117648</v>
          </cell>
          <cell r="T1514">
            <v>15139.971294117648</v>
          </cell>
          <cell r="U1514">
            <v>16199.769284705884</v>
          </cell>
          <cell r="V1514">
            <v>16199.769284705884</v>
          </cell>
          <cell r="W1514">
            <v>16199.769284705884</v>
          </cell>
          <cell r="X1514"/>
          <cell r="Y1514" t="str">
            <v/>
          </cell>
          <cell r="Z1514">
            <v>1656</v>
          </cell>
          <cell r="AA1514">
            <v>0</v>
          </cell>
          <cell r="AB1514">
            <v>0</v>
          </cell>
          <cell r="AC1514">
            <v>0</v>
          </cell>
          <cell r="AD1514">
            <v>0</v>
          </cell>
          <cell r="AE1514"/>
          <cell r="AF1514" t="e">
            <v>#N/A</v>
          </cell>
        </row>
        <row r="1515">
          <cell r="A1515" t="str">
            <v>ACTIVE</v>
          </cell>
          <cell r="B1515" t="str">
            <v>37-1624</v>
          </cell>
          <cell r="C1515">
            <v>28866674</v>
          </cell>
          <cell r="D1515" t="str">
            <v>37-1624</v>
          </cell>
          <cell r="E1515" t="str">
            <v>SDR 26</v>
          </cell>
          <cell r="F1515" t="str">
            <v>36X10 DOUBLE WYE GXGXGXG SDR26</v>
          </cell>
          <cell r="G1515">
            <v>344.565</v>
          </cell>
          <cell r="H1515">
            <v>156.29192748</v>
          </cell>
          <cell r="I1515">
            <v>1</v>
          </cell>
          <cell r="J1515" t="str">
            <v>-</v>
          </cell>
          <cell r="K1515">
            <v>18187.477317647059</v>
          </cell>
          <cell r="L1515">
            <v>1890.3907999999999</v>
          </cell>
          <cell r="M1515" t="str">
            <v>SPECFIT</v>
          </cell>
          <cell r="N1515" t="str">
            <v>(80)9403610</v>
          </cell>
          <cell r="O1515" t="str">
            <v>BOX</v>
          </cell>
          <cell r="P1515" t="str">
            <v>D</v>
          </cell>
          <cell r="Q1515">
            <v>15885.64705882353</v>
          </cell>
          <cell r="R1515">
            <v>16997.642352941177</v>
          </cell>
          <cell r="S1515">
            <v>16997.642352941177</v>
          </cell>
          <cell r="T1515">
            <v>16997.642352941177</v>
          </cell>
          <cell r="U1515">
            <v>18187.477317647059</v>
          </cell>
          <cell r="V1515">
            <v>18187.477317647059</v>
          </cell>
          <cell r="W1515">
            <v>18187.477317647059</v>
          </cell>
          <cell r="X1515"/>
          <cell r="Y1515" t="str">
            <v/>
          </cell>
          <cell r="Z1515">
            <v>1657</v>
          </cell>
          <cell r="AA1515">
            <v>0</v>
          </cell>
          <cell r="AB1515">
            <v>0</v>
          </cell>
          <cell r="AC1515">
            <v>0</v>
          </cell>
          <cell r="AD1515">
            <v>0</v>
          </cell>
          <cell r="AE1515"/>
          <cell r="AF1515" t="e">
            <v>#N/A</v>
          </cell>
        </row>
        <row r="1516">
          <cell r="A1516" t="str">
            <v>ACTIVE</v>
          </cell>
          <cell r="B1516" t="str">
            <v>37-1625</v>
          </cell>
          <cell r="C1516">
            <v>28866682</v>
          </cell>
          <cell r="D1516" t="str">
            <v>37-1625</v>
          </cell>
          <cell r="E1516" t="str">
            <v>SDR 26</v>
          </cell>
          <cell r="F1516" t="str">
            <v>36X12 DOUBLE WYE GXGXGXG SDR26</v>
          </cell>
          <cell r="G1516">
            <v>367.38</v>
          </cell>
          <cell r="H1516">
            <v>166.64062895999999</v>
          </cell>
          <cell r="I1516">
            <v>1</v>
          </cell>
          <cell r="J1516" t="str">
            <v>-</v>
          </cell>
          <cell r="K1516">
            <v>20149.229794117651</v>
          </cell>
          <cell r="L1516">
            <v>2094.2946000000002</v>
          </cell>
          <cell r="M1516" t="str">
            <v>SPECFIT</v>
          </cell>
          <cell r="N1516" t="str">
            <v>(80)9403612</v>
          </cell>
          <cell r="O1516" t="str">
            <v>BOX</v>
          </cell>
          <cell r="P1516" t="str">
            <v>D</v>
          </cell>
          <cell r="Q1516">
            <v>17599.117647058825</v>
          </cell>
          <cell r="R1516">
            <v>18831.055882352943</v>
          </cell>
          <cell r="S1516">
            <v>18831.055882352943</v>
          </cell>
          <cell r="T1516">
            <v>18831.055882352943</v>
          </cell>
          <cell r="U1516">
            <v>20149.229794117651</v>
          </cell>
          <cell r="V1516">
            <v>20149.229794117651</v>
          </cell>
          <cell r="W1516">
            <v>20149.229794117651</v>
          </cell>
          <cell r="X1516"/>
          <cell r="Y1516" t="str">
            <v/>
          </cell>
          <cell r="Z1516">
            <v>1658</v>
          </cell>
          <cell r="AA1516">
            <v>0</v>
          </cell>
          <cell r="AB1516">
            <v>0</v>
          </cell>
          <cell r="AC1516">
            <v>0</v>
          </cell>
          <cell r="AD1516">
            <v>0</v>
          </cell>
          <cell r="AE1516"/>
          <cell r="AF1516" t="e">
            <v>#N/A</v>
          </cell>
        </row>
        <row r="1517">
          <cell r="A1517" t="str">
            <v>ACTIVE</v>
          </cell>
          <cell r="B1517" t="str">
            <v>37-1626</v>
          </cell>
          <cell r="C1517">
            <v>28866690</v>
          </cell>
          <cell r="D1517" t="str">
            <v>37-1626</v>
          </cell>
          <cell r="E1517" t="str">
            <v>SDR 26</v>
          </cell>
          <cell r="F1517" t="str">
            <v>36X15 DOUBLE WYE GXGXGXG SDR26</v>
          </cell>
          <cell r="G1517">
            <v>399.55500000000001</v>
          </cell>
          <cell r="H1517">
            <v>181.23495156000001</v>
          </cell>
          <cell r="I1517">
            <v>1</v>
          </cell>
          <cell r="J1517" t="str">
            <v>-</v>
          </cell>
          <cell r="K1517">
            <v>23064.145194117646</v>
          </cell>
          <cell r="L1517">
            <v>2397.2685000000001</v>
          </cell>
          <cell r="M1517" t="str">
            <v>SPECFIT</v>
          </cell>
          <cell r="N1517" t="str">
            <v>(80)9403615</v>
          </cell>
          <cell r="O1517" t="str">
            <v>BOX</v>
          </cell>
          <cell r="P1517" t="str">
            <v>D</v>
          </cell>
          <cell r="Q1517">
            <v>20145.117647058822</v>
          </cell>
          <cell r="R1517">
            <v>21555.27588235294</v>
          </cell>
          <cell r="S1517">
            <v>21555.27588235294</v>
          </cell>
          <cell r="T1517">
            <v>21555.27588235294</v>
          </cell>
          <cell r="U1517">
            <v>23064.145194117646</v>
          </cell>
          <cell r="V1517">
            <v>23064.145194117646</v>
          </cell>
          <cell r="W1517">
            <v>23064.145194117646</v>
          </cell>
          <cell r="X1517"/>
          <cell r="Y1517" t="str">
            <v/>
          </cell>
          <cell r="Z1517">
            <v>1659</v>
          </cell>
          <cell r="AA1517">
            <v>0</v>
          </cell>
          <cell r="AB1517">
            <v>0</v>
          </cell>
          <cell r="AC1517">
            <v>0</v>
          </cell>
          <cell r="AD1517">
            <v>0</v>
          </cell>
          <cell r="AE1517"/>
          <cell r="AF1517" t="e">
            <v>#N/A</v>
          </cell>
        </row>
        <row r="1518">
          <cell r="A1518" t="str">
            <v>ACTIVE</v>
          </cell>
          <cell r="B1518" t="str">
            <v>37-1627</v>
          </cell>
          <cell r="C1518">
            <v>28866704</v>
          </cell>
          <cell r="D1518" t="str">
            <v>37-1627</v>
          </cell>
          <cell r="E1518" t="str">
            <v>SDR 26</v>
          </cell>
          <cell r="F1518" t="str">
            <v>36X18 DOUBLE WYE GXGXGXG SDR26</v>
          </cell>
          <cell r="G1518">
            <v>458.05500000000001</v>
          </cell>
          <cell r="H1518">
            <v>207.77008355999999</v>
          </cell>
          <cell r="I1518">
            <v>1</v>
          </cell>
          <cell r="J1518" t="str">
            <v>-</v>
          </cell>
          <cell r="K1518">
            <v>25192.083272941181</v>
          </cell>
          <cell r="L1518">
            <v>2618.4450000000002</v>
          </cell>
          <cell r="M1518" t="str">
            <v>SPECFIT</v>
          </cell>
          <cell r="N1518" t="str">
            <v>(80)9403618</v>
          </cell>
          <cell r="O1518" t="str">
            <v>BOX</v>
          </cell>
          <cell r="P1518" t="str">
            <v>D</v>
          </cell>
          <cell r="Q1518">
            <v>22003.74117647059</v>
          </cell>
          <cell r="R1518">
            <v>23544.003058823531</v>
          </cell>
          <cell r="S1518">
            <v>23544.003058823531</v>
          </cell>
          <cell r="T1518">
            <v>23544.003058823531</v>
          </cell>
          <cell r="U1518">
            <v>25192.083272941181</v>
          </cell>
          <cell r="V1518">
            <v>25192.083272941181</v>
          </cell>
          <cell r="W1518">
            <v>25192.083272941181</v>
          </cell>
          <cell r="X1518"/>
          <cell r="Y1518" t="str">
            <v/>
          </cell>
          <cell r="Z1518">
            <v>1660</v>
          </cell>
          <cell r="AA1518">
            <v>0</v>
          </cell>
          <cell r="AB1518">
            <v>0</v>
          </cell>
          <cell r="AC1518">
            <v>0</v>
          </cell>
          <cell r="AD1518">
            <v>0</v>
          </cell>
          <cell r="AE1518"/>
          <cell r="AF1518" t="e">
            <v>#N/A</v>
          </cell>
        </row>
        <row r="1519">
          <cell r="A1519" t="str">
            <v>ACTIVE</v>
          </cell>
          <cell r="B1519" t="str">
            <v>37-1628</v>
          </cell>
          <cell r="C1519">
            <v>28866712</v>
          </cell>
          <cell r="D1519" t="str">
            <v>37-1628</v>
          </cell>
          <cell r="E1519" t="str">
            <v>SDR 26</v>
          </cell>
          <cell r="F1519" t="str">
            <v>36X21 DOUBLE WYE GXGXGXG SDR26</v>
          </cell>
          <cell r="G1519">
            <v>502.51499999999999</v>
          </cell>
          <cell r="H1519">
            <v>227.93678387999998</v>
          </cell>
          <cell r="I1519">
            <v>1</v>
          </cell>
          <cell r="J1519" t="str">
            <v>-</v>
          </cell>
          <cell r="K1519">
            <v>28683.260516470593</v>
          </cell>
          <cell r="L1519">
            <v>2981.3148999999999</v>
          </cell>
          <cell r="M1519" t="str">
            <v>SPECFIT</v>
          </cell>
          <cell r="N1519" t="str">
            <v>(80)9403621</v>
          </cell>
          <cell r="O1519" t="str">
            <v>BOX</v>
          </cell>
          <cell r="P1519" t="str">
            <v>D</v>
          </cell>
          <cell r="Q1519">
            <v>25053.070588235296</v>
          </cell>
          <cell r="R1519">
            <v>26806.785529411769</v>
          </cell>
          <cell r="S1519">
            <v>26806.785529411769</v>
          </cell>
          <cell r="T1519">
            <v>26806.785529411769</v>
          </cell>
          <cell r="U1519">
            <v>28683.260516470593</v>
          </cell>
          <cell r="V1519">
            <v>28683.260516470593</v>
          </cell>
          <cell r="W1519">
            <v>28683.260516470593</v>
          </cell>
          <cell r="X1519"/>
          <cell r="Y1519" t="str">
            <v/>
          </cell>
          <cell r="Z1519">
            <v>1661</v>
          </cell>
          <cell r="AA1519">
            <v>0</v>
          </cell>
          <cell r="AB1519">
            <v>0</v>
          </cell>
          <cell r="AC1519">
            <v>0</v>
          </cell>
          <cell r="AD1519">
            <v>0</v>
          </cell>
          <cell r="AE1519"/>
          <cell r="AF1519" t="e">
            <v>#N/A</v>
          </cell>
        </row>
        <row r="1520">
          <cell r="A1520" t="str">
            <v>ACTIVE</v>
          </cell>
          <cell r="B1520" t="str">
            <v>37-1629</v>
          </cell>
          <cell r="C1520">
            <v>28866720</v>
          </cell>
          <cell r="D1520" t="str">
            <v>37-1629</v>
          </cell>
          <cell r="E1520" t="str">
            <v>SDR 26</v>
          </cell>
          <cell r="F1520" t="str">
            <v>36X24 DOUBLE WYE GXGXGXG SDR26</v>
          </cell>
          <cell r="G1520">
            <v>565.69500000000005</v>
          </cell>
          <cell r="H1520">
            <v>256.59472644000004</v>
          </cell>
          <cell r="I1520">
            <v>1</v>
          </cell>
          <cell r="J1520" t="str">
            <v>-</v>
          </cell>
          <cell r="K1520">
            <v>31476.250801176473</v>
          </cell>
          <cell r="L1520">
            <v>3271.6152999999999</v>
          </cell>
          <cell r="M1520" t="str">
            <v>SPECFIT</v>
          </cell>
          <cell r="N1520" t="str">
            <v>(80)9403624</v>
          </cell>
          <cell r="O1520" t="str">
            <v>BOX</v>
          </cell>
          <cell r="P1520" t="str">
            <v>D</v>
          </cell>
          <cell r="Q1520">
            <v>27492.576470588236</v>
          </cell>
          <cell r="R1520">
            <v>29417.056823529412</v>
          </cell>
          <cell r="S1520">
            <v>29417.056823529412</v>
          </cell>
          <cell r="T1520">
            <v>29417.056823529412</v>
          </cell>
          <cell r="U1520">
            <v>31476.250801176473</v>
          </cell>
          <cell r="V1520">
            <v>31476.250801176473</v>
          </cell>
          <cell r="W1520">
            <v>31476.250801176473</v>
          </cell>
          <cell r="X1520"/>
          <cell r="Y1520" t="str">
            <v/>
          </cell>
          <cell r="Z1520">
            <v>1662</v>
          </cell>
          <cell r="AA1520">
            <v>0</v>
          </cell>
          <cell r="AB1520">
            <v>0</v>
          </cell>
          <cell r="AC1520">
            <v>0</v>
          </cell>
          <cell r="AD1520">
            <v>0</v>
          </cell>
          <cell r="AE1520"/>
          <cell r="AF1520" t="e">
            <v>#N/A</v>
          </cell>
        </row>
        <row r="1521">
          <cell r="A1521" t="str">
            <v>ACTIVE</v>
          </cell>
          <cell r="B1521" t="str">
            <v>37-1630</v>
          </cell>
          <cell r="C1521">
            <v>28866739</v>
          </cell>
          <cell r="D1521" t="str">
            <v>37-1630</v>
          </cell>
          <cell r="E1521" t="str">
            <v>SDR 26</v>
          </cell>
          <cell r="F1521" t="str">
            <v>36X27 DOUBLE WYE GXGXGXG SDR26</v>
          </cell>
          <cell r="G1521">
            <v>669.82500000000005</v>
          </cell>
          <cell r="H1521">
            <v>303.8272614</v>
          </cell>
          <cell r="I1521">
            <v>1</v>
          </cell>
          <cell r="J1521" t="str">
            <v>-</v>
          </cell>
          <cell r="K1521">
            <v>39345.310134117652</v>
          </cell>
          <cell r="L1521">
            <v>4089.5191</v>
          </cell>
          <cell r="M1521" t="str">
            <v>SPECFIT</v>
          </cell>
          <cell r="N1521" t="str">
            <v>(80)9403627</v>
          </cell>
          <cell r="O1521" t="str">
            <v>BOX</v>
          </cell>
          <cell r="P1521" t="str">
            <v>D</v>
          </cell>
          <cell r="Q1521">
            <v>34365.717647058824</v>
          </cell>
          <cell r="R1521">
            <v>36771.317882352945</v>
          </cell>
          <cell r="S1521">
            <v>36771.317882352945</v>
          </cell>
          <cell r="T1521">
            <v>36771.317882352945</v>
          </cell>
          <cell r="U1521">
            <v>39345.310134117652</v>
          </cell>
          <cell r="V1521">
            <v>39345.310134117652</v>
          </cell>
          <cell r="W1521">
            <v>39345.310134117652</v>
          </cell>
          <cell r="X1521"/>
          <cell r="Y1521" t="str">
            <v/>
          </cell>
          <cell r="Z1521">
            <v>1663</v>
          </cell>
          <cell r="AA1521">
            <v>0</v>
          </cell>
          <cell r="AB1521">
            <v>0</v>
          </cell>
          <cell r="AC1521">
            <v>0</v>
          </cell>
          <cell r="AD1521">
            <v>0</v>
          </cell>
          <cell r="AE1521"/>
          <cell r="AF1521" t="e">
            <v>#N/A</v>
          </cell>
        </row>
        <row r="1522">
          <cell r="A1522" t="str">
            <v>ACTIVE</v>
          </cell>
          <cell r="B1522" t="str">
            <v>37-1631</v>
          </cell>
          <cell r="C1522">
            <v>28866747</v>
          </cell>
          <cell r="D1522" t="str">
            <v>37-1631</v>
          </cell>
          <cell r="E1522" t="str">
            <v>SDR 26</v>
          </cell>
          <cell r="F1522" t="str">
            <v>36X30 DOUBLE WYE GXGXGXG SDR26</v>
          </cell>
          <cell r="G1522">
            <v>771.03</v>
          </cell>
          <cell r="H1522">
            <v>349.73303976</v>
          </cell>
          <cell r="I1522">
            <v>1</v>
          </cell>
          <cell r="J1522" t="str">
            <v>-</v>
          </cell>
          <cell r="K1522">
            <v>49181.630932941189</v>
          </cell>
          <cell r="L1522">
            <v>5111.8989000000001</v>
          </cell>
          <cell r="M1522" t="str">
            <v>SPECFIT</v>
          </cell>
          <cell r="N1522" t="str">
            <v>(80)9403630</v>
          </cell>
          <cell r="O1522" t="str">
            <v>BOX</v>
          </cell>
          <cell r="P1522" t="str">
            <v>D</v>
          </cell>
          <cell r="Q1522">
            <v>42957.141176470592</v>
          </cell>
          <cell r="R1522">
            <v>45964.141058823538</v>
          </cell>
          <cell r="S1522">
            <v>45964.141058823538</v>
          </cell>
          <cell r="T1522">
            <v>45964.141058823538</v>
          </cell>
          <cell r="U1522">
            <v>49181.630932941189</v>
          </cell>
          <cell r="V1522">
            <v>49181.630932941189</v>
          </cell>
          <cell r="W1522">
            <v>49181.630932941189</v>
          </cell>
          <cell r="X1522"/>
          <cell r="Y1522" t="str">
            <v/>
          </cell>
          <cell r="Z1522">
            <v>1664</v>
          </cell>
          <cell r="AA1522">
            <v>0</v>
          </cell>
          <cell r="AB1522">
            <v>0</v>
          </cell>
          <cell r="AC1522">
            <v>0</v>
          </cell>
          <cell r="AD1522">
            <v>0</v>
          </cell>
          <cell r="AE1522"/>
          <cell r="AF1522" t="e">
            <v>#N/A</v>
          </cell>
        </row>
        <row r="1523">
          <cell r="A1523" t="str">
            <v>ACTIVE</v>
          </cell>
          <cell r="B1523" t="str">
            <v>37-1632</v>
          </cell>
          <cell r="C1523">
            <v>28866755</v>
          </cell>
          <cell r="D1523" t="str">
            <v>37-1632</v>
          </cell>
          <cell r="E1523" t="str">
            <v>SDR 26</v>
          </cell>
          <cell r="F1523" t="str">
            <v>36 DOUBLE WYE GXGXGXG SDR26</v>
          </cell>
          <cell r="G1523">
            <v>1058.8499999999999</v>
          </cell>
          <cell r="H1523">
            <v>480.28588919999993</v>
          </cell>
          <cell r="I1523">
            <v>1</v>
          </cell>
          <cell r="J1523" t="str">
            <v>-</v>
          </cell>
          <cell r="K1523">
            <v>61477.048768235305</v>
          </cell>
          <cell r="L1523">
            <v>6389.8746000000001</v>
          </cell>
          <cell r="M1523" t="str">
            <v>SPECFIT</v>
          </cell>
          <cell r="N1523" t="str">
            <v>(80)94036</v>
          </cell>
          <cell r="O1523" t="str">
            <v>BOX</v>
          </cell>
          <cell r="P1523" t="str">
            <v>D</v>
          </cell>
          <cell r="Q1523">
            <v>53696.435294117648</v>
          </cell>
          <cell r="R1523">
            <v>57455.185764705886</v>
          </cell>
          <cell r="S1523">
            <v>57455.185764705886</v>
          </cell>
          <cell r="T1523">
            <v>57455.185764705886</v>
          </cell>
          <cell r="U1523">
            <v>61477.048768235305</v>
          </cell>
          <cell r="V1523">
            <v>61477.048768235305</v>
          </cell>
          <cell r="W1523">
            <v>61477.048768235305</v>
          </cell>
          <cell r="X1523"/>
          <cell r="Y1523" t="str">
            <v/>
          </cell>
          <cell r="Z1523">
            <v>1665</v>
          </cell>
          <cell r="AA1523">
            <v>0</v>
          </cell>
          <cell r="AB1523">
            <v>0</v>
          </cell>
          <cell r="AC1523">
            <v>0</v>
          </cell>
          <cell r="AD1523">
            <v>0</v>
          </cell>
          <cell r="AE1523"/>
          <cell r="AF1523" t="e">
            <v>#N/A</v>
          </cell>
        </row>
        <row r="1524">
          <cell r="A1524" t="str">
            <v>ACTIVE</v>
          </cell>
          <cell r="B1524" t="str">
            <v>37-1633</v>
          </cell>
          <cell r="C1524">
            <v>28866909</v>
          </cell>
          <cell r="D1524" t="str">
            <v>37-1633</v>
          </cell>
          <cell r="E1524" t="str">
            <v>SDR 26</v>
          </cell>
          <cell r="F1524" t="str">
            <v>6X4 CROSS GXGXGXG SDR26</v>
          </cell>
          <cell r="G1524">
            <v>2.61</v>
          </cell>
          <cell r="H1524">
            <v>1.1838751199999999</v>
          </cell>
          <cell r="I1524">
            <v>1</v>
          </cell>
          <cell r="J1524">
            <v>52</v>
          </cell>
          <cell r="K1524">
            <v>285.74350000000004</v>
          </cell>
          <cell r="L1524">
            <v>24.206499999999998</v>
          </cell>
          <cell r="M1524" t="str">
            <v>SPECFIT</v>
          </cell>
          <cell r="N1524" t="str">
            <v>(80)26064</v>
          </cell>
          <cell r="O1524" t="str">
            <v>BOX</v>
          </cell>
          <cell r="P1524" t="str">
            <v>D</v>
          </cell>
          <cell r="Q1524">
            <v>203.42352941176472</v>
          </cell>
          <cell r="R1524">
            <v>217.66317647058827</v>
          </cell>
          <cell r="S1524">
            <v>267.05</v>
          </cell>
          <cell r="T1524">
            <v>267.05</v>
          </cell>
          <cell r="U1524">
            <v>285.74350000000004</v>
          </cell>
          <cell r="V1524">
            <v>285.74350000000004</v>
          </cell>
          <cell r="W1524">
            <v>285.74350000000004</v>
          </cell>
          <cell r="X1524"/>
          <cell r="Y1524" t="str">
            <v/>
          </cell>
          <cell r="Z1524">
            <v>1666</v>
          </cell>
          <cell r="AA1524">
            <v>0</v>
          </cell>
          <cell r="AB1524">
            <v>0</v>
          </cell>
          <cell r="AC1524">
            <v>0</v>
          </cell>
          <cell r="AD1524">
            <v>0</v>
          </cell>
          <cell r="AE1524"/>
          <cell r="AF1524" t="e">
            <v>#N/A</v>
          </cell>
        </row>
        <row r="1525">
          <cell r="A1525" t="str">
            <v>ACTIVE</v>
          </cell>
          <cell r="B1525" t="str">
            <v>37-1634</v>
          </cell>
          <cell r="C1525">
            <v>28866917</v>
          </cell>
          <cell r="D1525" t="str">
            <v>37-1634</v>
          </cell>
          <cell r="E1525" t="str">
            <v>SDR 26</v>
          </cell>
          <cell r="F1525" t="str">
            <v>6 CROSS GXGXGXG SDR26</v>
          </cell>
          <cell r="G1525">
            <v>4.05</v>
          </cell>
          <cell r="H1525">
            <v>1.8370476</v>
          </cell>
          <cell r="I1525">
            <v>1</v>
          </cell>
          <cell r="J1525">
            <v>33</v>
          </cell>
          <cell r="K1525">
            <v>392.28340000000003</v>
          </cell>
          <cell r="L1525">
            <v>32.799300000000002</v>
          </cell>
          <cell r="M1525" t="str">
            <v>SPECFIT</v>
          </cell>
          <cell r="N1525" t="str">
            <v>(80)2606</v>
          </cell>
          <cell r="O1525" t="str">
            <v>BOX</v>
          </cell>
          <cell r="P1525" t="str">
            <v>D</v>
          </cell>
          <cell r="Q1525">
            <v>275.63529411764705</v>
          </cell>
          <cell r="R1525">
            <v>294.92976470588235</v>
          </cell>
          <cell r="S1525">
            <v>366.62</v>
          </cell>
          <cell r="T1525">
            <v>366.62</v>
          </cell>
          <cell r="U1525">
            <v>392.28340000000003</v>
          </cell>
          <cell r="V1525">
            <v>392.28340000000003</v>
          </cell>
          <cell r="W1525">
            <v>392.28340000000003</v>
          </cell>
          <cell r="X1525"/>
          <cell r="Y1525" t="str">
            <v/>
          </cell>
          <cell r="Z1525">
            <v>1667</v>
          </cell>
          <cell r="AA1525">
            <v>0</v>
          </cell>
          <cell r="AB1525">
            <v>0</v>
          </cell>
          <cell r="AC1525">
            <v>0</v>
          </cell>
          <cell r="AD1525">
            <v>0</v>
          </cell>
          <cell r="AE1525"/>
          <cell r="AF1525" t="e">
            <v>#N/A</v>
          </cell>
        </row>
        <row r="1526">
          <cell r="A1526" t="str">
            <v>ACTIVE</v>
          </cell>
          <cell r="B1526" t="str">
            <v>37-1635</v>
          </cell>
          <cell r="C1526">
            <v>28866925</v>
          </cell>
          <cell r="D1526" t="str">
            <v>37-1635</v>
          </cell>
          <cell r="E1526" t="str">
            <v>SDR 26</v>
          </cell>
          <cell r="F1526" t="str">
            <v>8X4 CROSS GXGXGXG SDR26</v>
          </cell>
          <cell r="G1526">
            <v>4.7699999999999996</v>
          </cell>
          <cell r="H1526">
            <v>2.1636338399999997</v>
          </cell>
          <cell r="I1526">
            <v>1</v>
          </cell>
          <cell r="J1526">
            <v>28</v>
          </cell>
          <cell r="K1526">
            <v>479.07110000000006</v>
          </cell>
          <cell r="L1526">
            <v>38.0625</v>
          </cell>
          <cell r="M1526" t="str">
            <v>SPECFIT</v>
          </cell>
          <cell r="N1526" t="str">
            <v>(80)26084</v>
          </cell>
          <cell r="O1526" t="str">
            <v>BOX</v>
          </cell>
          <cell r="P1526" t="str">
            <v>D</v>
          </cell>
          <cell r="Q1526">
            <v>341.84705882352944</v>
          </cell>
          <cell r="R1526">
            <v>365.77635294117653</v>
          </cell>
          <cell r="S1526">
            <v>447.73</v>
          </cell>
          <cell r="T1526">
            <v>447.73</v>
          </cell>
          <cell r="U1526">
            <v>479.07110000000006</v>
          </cell>
          <cell r="V1526">
            <v>479.07110000000006</v>
          </cell>
          <cell r="W1526">
            <v>479.07110000000006</v>
          </cell>
          <cell r="X1526"/>
          <cell r="Y1526" t="str">
            <v/>
          </cell>
          <cell r="Z1526">
            <v>1668</v>
          </cell>
          <cell r="AA1526">
            <v>0</v>
          </cell>
          <cell r="AB1526">
            <v>0</v>
          </cell>
          <cell r="AC1526">
            <v>0</v>
          </cell>
          <cell r="AD1526">
            <v>0</v>
          </cell>
          <cell r="AE1526"/>
          <cell r="AF1526" t="e">
            <v>#N/A</v>
          </cell>
        </row>
        <row r="1527">
          <cell r="A1527" t="str">
            <v>ACTIVE</v>
          </cell>
          <cell r="B1527" t="str">
            <v>37-1636</v>
          </cell>
          <cell r="C1527">
            <v>28866933</v>
          </cell>
          <cell r="D1527" t="str">
            <v>37-1636</v>
          </cell>
          <cell r="E1527" t="str">
            <v>SDR 26</v>
          </cell>
          <cell r="F1527" t="str">
            <v>8X6 CROSS GXGXGXG SDR26</v>
          </cell>
          <cell r="G1527">
            <v>6.2549999999999999</v>
          </cell>
          <cell r="H1527">
            <v>2.8372179599999998</v>
          </cell>
          <cell r="I1527">
            <v>1</v>
          </cell>
          <cell r="J1527">
            <v>22</v>
          </cell>
          <cell r="K1527">
            <v>592.02030000000002</v>
          </cell>
          <cell r="L1527">
            <v>50.460799999999999</v>
          </cell>
          <cell r="M1527" t="str">
            <v>SPECFIT</v>
          </cell>
          <cell r="N1527" t="str">
            <v>(80)26086</v>
          </cell>
          <cell r="O1527" t="str">
            <v>BOX</v>
          </cell>
          <cell r="P1527" t="str">
            <v>D</v>
          </cell>
          <cell r="Q1527">
            <v>424.04705882352943</v>
          </cell>
          <cell r="R1527">
            <v>453.73035294117653</v>
          </cell>
          <cell r="S1527">
            <v>553.29</v>
          </cell>
          <cell r="T1527">
            <v>553.29</v>
          </cell>
          <cell r="U1527">
            <v>592.02030000000002</v>
          </cell>
          <cell r="V1527">
            <v>592.02030000000002</v>
          </cell>
          <cell r="W1527">
            <v>592.02030000000002</v>
          </cell>
          <cell r="X1527"/>
          <cell r="Y1527" t="str">
            <v/>
          </cell>
          <cell r="Z1527">
            <v>1669</v>
          </cell>
          <cell r="AA1527">
            <v>0</v>
          </cell>
          <cell r="AB1527">
            <v>0</v>
          </cell>
          <cell r="AC1527">
            <v>0</v>
          </cell>
          <cell r="AD1527">
            <v>0</v>
          </cell>
          <cell r="AE1527"/>
          <cell r="AF1527" t="e">
            <v>#N/A</v>
          </cell>
        </row>
        <row r="1528">
          <cell r="A1528" t="str">
            <v>ACTIVE</v>
          </cell>
          <cell r="B1528" t="str">
            <v>37-1637</v>
          </cell>
          <cell r="C1528">
            <v>28866941</v>
          </cell>
          <cell r="D1528" t="str">
            <v>37-1637</v>
          </cell>
          <cell r="E1528" t="str">
            <v>SDR 26</v>
          </cell>
          <cell r="F1528" t="str">
            <v>8 CROSS GXGXGXG SDR26</v>
          </cell>
          <cell r="G1528">
            <v>9.36</v>
          </cell>
          <cell r="H1528">
            <v>4.24562112</v>
          </cell>
          <cell r="I1528">
            <v>1</v>
          </cell>
          <cell r="J1528">
            <v>14</v>
          </cell>
          <cell r="K1528">
            <v>877.94569999999999</v>
          </cell>
          <cell r="L1528">
            <v>113.02200000000001</v>
          </cell>
          <cell r="M1528" t="str">
            <v>SPECFIT</v>
          </cell>
          <cell r="N1528" t="str">
            <v>(80)2608</v>
          </cell>
          <cell r="O1528" t="str">
            <v>BOX</v>
          </cell>
          <cell r="P1528" t="str">
            <v>D</v>
          </cell>
          <cell r="Q1528">
            <v>623.88235294117646</v>
          </cell>
          <cell r="R1528">
            <v>667.55411764705889</v>
          </cell>
          <cell r="S1528">
            <v>820.51</v>
          </cell>
          <cell r="T1528">
            <v>820.51</v>
          </cell>
          <cell r="U1528">
            <v>877.94569999999999</v>
          </cell>
          <cell r="V1528">
            <v>877.94569999999999</v>
          </cell>
          <cell r="W1528">
            <v>877.94569999999999</v>
          </cell>
          <cell r="X1528"/>
          <cell r="Y1528" t="str">
            <v/>
          </cell>
          <cell r="Z1528">
            <v>1670</v>
          </cell>
          <cell r="AA1528">
            <v>0</v>
          </cell>
          <cell r="AB1528">
            <v>0</v>
          </cell>
          <cell r="AC1528">
            <v>0</v>
          </cell>
          <cell r="AD1528">
            <v>0</v>
          </cell>
          <cell r="AE1528"/>
          <cell r="AF1528" t="e">
            <v>#N/A</v>
          </cell>
        </row>
        <row r="1529">
          <cell r="A1529" t="str">
            <v>ACTIVE</v>
          </cell>
          <cell r="B1529" t="str">
            <v>37-1638</v>
          </cell>
          <cell r="C1529">
            <v>28866950</v>
          </cell>
          <cell r="D1529" t="str">
            <v>37-1638</v>
          </cell>
          <cell r="E1529" t="str">
            <v>SDR 26</v>
          </cell>
          <cell r="F1529" t="str">
            <v>10X4 CROSS GXGXGXG SDR26</v>
          </cell>
          <cell r="G1529">
            <v>7.7850000000000001</v>
          </cell>
          <cell r="H1529">
            <v>3.5312137200000002</v>
          </cell>
          <cell r="I1529">
            <v>1</v>
          </cell>
          <cell r="J1529">
            <v>17</v>
          </cell>
          <cell r="K1529">
            <v>1124.9338</v>
          </cell>
          <cell r="L1529">
            <v>95.692899999999995</v>
          </cell>
          <cell r="M1529" t="str">
            <v>SPECFIT</v>
          </cell>
          <cell r="N1529" t="str">
            <v>(80)26014</v>
          </cell>
          <cell r="O1529" t="str">
            <v>BOX</v>
          </cell>
          <cell r="P1529" t="str">
            <v>D</v>
          </cell>
          <cell r="Q1529">
            <v>804.15294117647056</v>
          </cell>
          <cell r="R1529">
            <v>860.44364705882356</v>
          </cell>
          <cell r="S1529">
            <v>1051.3399999999999</v>
          </cell>
          <cell r="T1529">
            <v>1051.3399999999999</v>
          </cell>
          <cell r="U1529">
            <v>1124.9338</v>
          </cell>
          <cell r="V1529">
            <v>1124.9338</v>
          </cell>
          <cell r="W1529">
            <v>1124.9338</v>
          </cell>
          <cell r="X1529"/>
          <cell r="Y1529" t="str">
            <v/>
          </cell>
          <cell r="Z1529">
            <v>1671</v>
          </cell>
          <cell r="AA1529">
            <v>0</v>
          </cell>
          <cell r="AB1529">
            <v>0</v>
          </cell>
          <cell r="AC1529">
            <v>0</v>
          </cell>
          <cell r="AD1529">
            <v>0</v>
          </cell>
          <cell r="AE1529"/>
          <cell r="AF1529" t="e">
            <v>#N/A</v>
          </cell>
        </row>
        <row r="1530">
          <cell r="A1530" t="str">
            <v>ACTIVE</v>
          </cell>
          <cell r="B1530" t="str">
            <v>37-1639</v>
          </cell>
          <cell r="C1530">
            <v>28866968</v>
          </cell>
          <cell r="D1530" t="str">
            <v>37-1639</v>
          </cell>
          <cell r="E1530" t="str">
            <v>SDR 26</v>
          </cell>
          <cell r="F1530" t="str">
            <v>10X6 CROSS GXGXGXG SDR26</v>
          </cell>
          <cell r="G1530">
            <v>9.4949999999999992</v>
          </cell>
          <cell r="H1530">
            <v>4.3068560399999996</v>
          </cell>
          <cell r="I1530">
            <v>1</v>
          </cell>
          <cell r="J1530">
            <v>14</v>
          </cell>
          <cell r="K1530">
            <v>1181.4940000000001</v>
          </cell>
          <cell r="L1530">
            <v>100.5013</v>
          </cell>
          <cell r="M1530" t="str">
            <v>SPECFIT</v>
          </cell>
          <cell r="N1530" t="str">
            <v>(80)260106</v>
          </cell>
          <cell r="O1530" t="str">
            <v>BOX</v>
          </cell>
          <cell r="P1530" t="str">
            <v>D</v>
          </cell>
          <cell r="Q1530">
            <v>844.55294117647065</v>
          </cell>
          <cell r="R1530">
            <v>903.67164705882362</v>
          </cell>
          <cell r="S1530">
            <v>1104.2</v>
          </cell>
          <cell r="T1530">
            <v>1104.2</v>
          </cell>
          <cell r="U1530">
            <v>1181.4940000000001</v>
          </cell>
          <cell r="V1530">
            <v>1181.4940000000001</v>
          </cell>
          <cell r="W1530">
            <v>1181.4940000000001</v>
          </cell>
          <cell r="X1530"/>
          <cell r="Y1530" t="str">
            <v/>
          </cell>
          <cell r="Z1530">
            <v>1672</v>
          </cell>
          <cell r="AA1530">
            <v>0</v>
          </cell>
          <cell r="AB1530">
            <v>0</v>
          </cell>
          <cell r="AC1530">
            <v>0</v>
          </cell>
          <cell r="AD1530">
            <v>0</v>
          </cell>
          <cell r="AE1530"/>
          <cell r="AF1530" t="e">
            <v>#N/A</v>
          </cell>
        </row>
        <row r="1531">
          <cell r="A1531" t="str">
            <v>ACTIVE</v>
          </cell>
          <cell r="B1531" t="str">
            <v>37-1640</v>
          </cell>
          <cell r="C1531">
            <v>28866976</v>
          </cell>
          <cell r="D1531" t="str">
            <v>37-1640</v>
          </cell>
          <cell r="E1531" t="str">
            <v>SDR 26</v>
          </cell>
          <cell r="F1531" t="str">
            <v>10X8 CROSS GXGXGXG SDR26</v>
          </cell>
          <cell r="G1531">
            <v>12.42</v>
          </cell>
          <cell r="H1531">
            <v>5.6336126399999999</v>
          </cell>
          <cell r="I1531">
            <v>1</v>
          </cell>
          <cell r="J1531">
            <v>11</v>
          </cell>
          <cell r="K1531">
            <v>1600.0673000000002</v>
          </cell>
          <cell r="L1531">
            <v>136.11859999999999</v>
          </cell>
          <cell r="M1531" t="str">
            <v>SPECFIT</v>
          </cell>
          <cell r="N1531" t="str">
            <v>(80)260108</v>
          </cell>
          <cell r="O1531" t="str">
            <v>BOX</v>
          </cell>
          <cell r="P1531" t="str">
            <v>D</v>
          </cell>
          <cell r="Q1531">
            <v>1143.8588235294117</v>
          </cell>
          <cell r="R1531">
            <v>1223.9289411764705</v>
          </cell>
          <cell r="S1531">
            <v>1495.39</v>
          </cell>
          <cell r="T1531">
            <v>1495.39</v>
          </cell>
          <cell r="U1531">
            <v>1600.0673000000002</v>
          </cell>
          <cell r="V1531">
            <v>1600.0673000000002</v>
          </cell>
          <cell r="W1531">
            <v>1600.0673000000002</v>
          </cell>
          <cell r="X1531"/>
          <cell r="Y1531" t="str">
            <v/>
          </cell>
          <cell r="Z1531">
            <v>1673</v>
          </cell>
          <cell r="AA1531">
            <v>0</v>
          </cell>
          <cell r="AB1531">
            <v>0</v>
          </cell>
          <cell r="AC1531">
            <v>0</v>
          </cell>
          <cell r="AD1531">
            <v>0</v>
          </cell>
          <cell r="AE1531"/>
          <cell r="AF1531" t="e">
            <v>#N/A</v>
          </cell>
        </row>
        <row r="1532">
          <cell r="A1532" t="str">
            <v>ACTIVE</v>
          </cell>
          <cell r="B1532" t="str">
            <v>37-1641</v>
          </cell>
          <cell r="C1532">
            <v>28866984</v>
          </cell>
          <cell r="D1532" t="str">
            <v>37-1641</v>
          </cell>
          <cell r="E1532" t="str">
            <v>SDR 26</v>
          </cell>
          <cell r="F1532" t="str">
            <v>10 CROSS GXGXGXG SDR26</v>
          </cell>
          <cell r="G1532">
            <v>15.84</v>
          </cell>
          <cell r="H1532">
            <v>7.1848972799999995</v>
          </cell>
          <cell r="I1532">
            <v>1</v>
          </cell>
          <cell r="J1532">
            <v>9</v>
          </cell>
          <cell r="K1532">
            <v>1941.9644000000003</v>
          </cell>
          <cell r="L1532">
            <v>165.20189999999999</v>
          </cell>
          <cell r="M1532" t="str">
            <v>SPECFIT</v>
          </cell>
          <cell r="N1532" t="str">
            <v>(80)26010</v>
          </cell>
          <cell r="O1532" t="str">
            <v>BOX</v>
          </cell>
          <cell r="P1532" t="str">
            <v>D</v>
          </cell>
          <cell r="Q1532">
            <v>1388.2588235294118</v>
          </cell>
          <cell r="R1532">
            <v>1485.4369411764706</v>
          </cell>
          <cell r="S1532">
            <v>1814.92</v>
          </cell>
          <cell r="T1532">
            <v>1814.92</v>
          </cell>
          <cell r="U1532">
            <v>1941.9644000000003</v>
          </cell>
          <cell r="V1532">
            <v>1941.9644000000003</v>
          </cell>
          <cell r="W1532">
            <v>1941.9644000000003</v>
          </cell>
          <cell r="X1532"/>
          <cell r="Y1532" t="str">
            <v/>
          </cell>
          <cell r="Z1532">
            <v>1674</v>
          </cell>
          <cell r="AA1532">
            <v>0</v>
          </cell>
          <cell r="AB1532">
            <v>0</v>
          </cell>
          <cell r="AC1532">
            <v>0</v>
          </cell>
          <cell r="AD1532">
            <v>0</v>
          </cell>
          <cell r="AE1532"/>
          <cell r="AF1532" t="e">
            <v>#N/A</v>
          </cell>
        </row>
        <row r="1533">
          <cell r="A1533" t="str">
            <v>ACTIVE</v>
          </cell>
          <cell r="B1533" t="str">
            <v>37-1642</v>
          </cell>
          <cell r="C1533">
            <v>28866992</v>
          </cell>
          <cell r="D1533" t="str">
            <v>37-1642</v>
          </cell>
          <cell r="E1533" t="str">
            <v>SDR 26</v>
          </cell>
          <cell r="F1533" t="str">
            <v>12X4 CROSS GXGXGXG SDR26</v>
          </cell>
          <cell r="G1533">
            <v>10.755000000000001</v>
          </cell>
          <cell r="H1533">
            <v>4.8783819600000005</v>
          </cell>
          <cell r="I1533">
            <v>1</v>
          </cell>
          <cell r="J1533">
            <v>13</v>
          </cell>
          <cell r="K1533">
            <v>1257.8813</v>
          </cell>
          <cell r="L1533">
            <v>107.00190000000001</v>
          </cell>
          <cell r="M1533" t="str">
            <v>SPECFIT</v>
          </cell>
          <cell r="N1533" t="str">
            <v>(80)260124</v>
          </cell>
          <cell r="O1533" t="str">
            <v>BOX</v>
          </cell>
          <cell r="P1533" t="str">
            <v>D</v>
          </cell>
          <cell r="Q1533">
            <v>899.17647058823525</v>
          </cell>
          <cell r="R1533">
            <v>962.11882352941177</v>
          </cell>
          <cell r="S1533">
            <v>1175.5899999999999</v>
          </cell>
          <cell r="T1533">
            <v>1175.5899999999999</v>
          </cell>
          <cell r="U1533">
            <v>1257.8813</v>
          </cell>
          <cell r="V1533">
            <v>1257.8813</v>
          </cell>
          <cell r="W1533">
            <v>1257.8813</v>
          </cell>
          <cell r="X1533"/>
          <cell r="Y1533" t="str">
            <v/>
          </cell>
          <cell r="Z1533">
            <v>1675</v>
          </cell>
          <cell r="AA1533">
            <v>0</v>
          </cell>
          <cell r="AB1533">
            <v>0</v>
          </cell>
          <cell r="AC1533">
            <v>0</v>
          </cell>
          <cell r="AD1533">
            <v>0</v>
          </cell>
          <cell r="AE1533"/>
          <cell r="AF1533" t="e">
            <v>#N/A</v>
          </cell>
        </row>
        <row r="1534">
          <cell r="A1534" t="str">
            <v>ACTIVE</v>
          </cell>
          <cell r="B1534" t="str">
            <v>37-1643</v>
          </cell>
          <cell r="C1534">
            <v>28867000</v>
          </cell>
          <cell r="D1534" t="str">
            <v>37-1643</v>
          </cell>
          <cell r="E1534" t="str">
            <v>SDR 26</v>
          </cell>
          <cell r="F1534" t="str">
            <v>12X6 CROSS GXGXGXG SDR26</v>
          </cell>
          <cell r="G1534">
            <v>12.734999999999999</v>
          </cell>
          <cell r="H1534">
            <v>5.7764941199999997</v>
          </cell>
          <cell r="I1534">
            <v>1</v>
          </cell>
          <cell r="J1534">
            <v>11</v>
          </cell>
          <cell r="K1534">
            <v>1459.5121000000001</v>
          </cell>
          <cell r="L1534">
            <v>124.1486</v>
          </cell>
          <cell r="M1534" t="str">
            <v>SPECFIT</v>
          </cell>
          <cell r="N1534" t="str">
            <v>(80)260126</v>
          </cell>
          <cell r="O1534" t="str">
            <v>BOX</v>
          </cell>
          <cell r="P1534" t="str">
            <v>D</v>
          </cell>
          <cell r="Q1534">
            <v>1043.2705882352941</v>
          </cell>
          <cell r="R1534">
            <v>1116.2995294117648</v>
          </cell>
          <cell r="S1534">
            <v>1364.03</v>
          </cell>
          <cell r="T1534">
            <v>1364.03</v>
          </cell>
          <cell r="U1534">
            <v>1459.5121000000001</v>
          </cell>
          <cell r="V1534">
            <v>1459.5121000000001</v>
          </cell>
          <cell r="W1534">
            <v>1459.5121000000001</v>
          </cell>
          <cell r="X1534"/>
          <cell r="Y1534" t="str">
            <v/>
          </cell>
          <cell r="Z1534">
            <v>1676</v>
          </cell>
          <cell r="AA1534">
            <v>0</v>
          </cell>
          <cell r="AB1534">
            <v>0</v>
          </cell>
          <cell r="AC1534">
            <v>0</v>
          </cell>
          <cell r="AD1534">
            <v>0</v>
          </cell>
          <cell r="AE1534"/>
          <cell r="AF1534" t="e">
            <v>#N/A</v>
          </cell>
        </row>
        <row r="1535">
          <cell r="A1535" t="str">
            <v>ACTIVE</v>
          </cell>
          <cell r="B1535" t="str">
            <v>37-1644</v>
          </cell>
          <cell r="C1535">
            <v>28867018</v>
          </cell>
          <cell r="D1535" t="str">
            <v>37-1644</v>
          </cell>
          <cell r="E1535" t="str">
            <v>SDR 26</v>
          </cell>
          <cell r="F1535" t="str">
            <v>12X8 CROSS GXGXGXG SDR26</v>
          </cell>
          <cell r="G1535">
            <v>15.84</v>
          </cell>
          <cell r="H1535">
            <v>7.1848972799999995</v>
          </cell>
          <cell r="I1535">
            <v>1</v>
          </cell>
          <cell r="J1535">
            <v>9</v>
          </cell>
          <cell r="K1535">
            <v>1690.8247000000001</v>
          </cell>
          <cell r="L1535">
            <v>143.83189999999999</v>
          </cell>
          <cell r="M1535" t="str">
            <v>SPECFIT</v>
          </cell>
          <cell r="N1535" t="str">
            <v>(80)260128</v>
          </cell>
          <cell r="O1535" t="str">
            <v>BOX</v>
          </cell>
          <cell r="P1535" t="str">
            <v>D</v>
          </cell>
          <cell r="Q1535">
            <v>1208.6823529411765</v>
          </cell>
          <cell r="R1535">
            <v>1293.2901176470589</v>
          </cell>
          <cell r="S1535">
            <v>1580.21</v>
          </cell>
          <cell r="T1535">
            <v>1580.21</v>
          </cell>
          <cell r="U1535">
            <v>1690.8247000000001</v>
          </cell>
          <cell r="V1535">
            <v>1690.8247000000001</v>
          </cell>
          <cell r="W1535">
            <v>1690.8247000000001</v>
          </cell>
          <cell r="X1535"/>
          <cell r="Y1535" t="str">
            <v/>
          </cell>
          <cell r="Z1535">
            <v>1677</v>
          </cell>
          <cell r="AA1535">
            <v>0</v>
          </cell>
          <cell r="AB1535">
            <v>0</v>
          </cell>
          <cell r="AC1535">
            <v>0</v>
          </cell>
          <cell r="AD1535">
            <v>0</v>
          </cell>
          <cell r="AE1535"/>
          <cell r="AF1535" t="e">
            <v>#N/A</v>
          </cell>
        </row>
        <row r="1536">
          <cell r="A1536" t="str">
            <v>ACTIVE</v>
          </cell>
          <cell r="B1536" t="str">
            <v>37-1645</v>
          </cell>
          <cell r="C1536">
            <v>28867026</v>
          </cell>
          <cell r="D1536" t="str">
            <v>37-1645</v>
          </cell>
          <cell r="E1536" t="str">
            <v>SDR 26</v>
          </cell>
          <cell r="F1536" t="str">
            <v>12X10 CROSS GXGXGXG SDR26</v>
          </cell>
          <cell r="G1536">
            <v>19.440000000000001</v>
          </cell>
          <cell r="H1536">
            <v>8.8178284800000011</v>
          </cell>
          <cell r="I1536">
            <v>1</v>
          </cell>
          <cell r="J1536">
            <v>7</v>
          </cell>
          <cell r="K1536">
            <v>1983.6944000000001</v>
          </cell>
          <cell r="L1536">
            <v>168.7346</v>
          </cell>
          <cell r="M1536" t="str">
            <v>SPECFIT</v>
          </cell>
          <cell r="N1536" t="str">
            <v>(80)2601210</v>
          </cell>
          <cell r="O1536" t="str">
            <v>BOX</v>
          </cell>
          <cell r="P1536" t="str">
            <v>D</v>
          </cell>
          <cell r="Q1536">
            <v>1417.9411764705883</v>
          </cell>
          <cell r="R1536">
            <v>1517.1970588235295</v>
          </cell>
          <cell r="S1536">
            <v>1853.92</v>
          </cell>
          <cell r="T1536">
            <v>1853.92</v>
          </cell>
          <cell r="U1536">
            <v>1983.6944000000001</v>
          </cell>
          <cell r="V1536">
            <v>1983.6944000000001</v>
          </cell>
          <cell r="W1536">
            <v>1983.6944000000001</v>
          </cell>
          <cell r="X1536"/>
          <cell r="Y1536" t="str">
            <v/>
          </cell>
          <cell r="Z1536">
            <v>1678</v>
          </cell>
          <cell r="AA1536">
            <v>0</v>
          </cell>
          <cell r="AB1536">
            <v>0</v>
          </cell>
          <cell r="AC1536">
            <v>0</v>
          </cell>
          <cell r="AD1536">
            <v>0</v>
          </cell>
          <cell r="AE1536"/>
          <cell r="AF1536" t="e">
            <v>#N/A</v>
          </cell>
        </row>
        <row r="1537">
          <cell r="A1537" t="str">
            <v>ACTIVE</v>
          </cell>
          <cell r="B1537" t="str">
            <v>37-1646</v>
          </cell>
          <cell r="C1537">
            <v>28867034</v>
          </cell>
          <cell r="D1537" t="str">
            <v>37-1646</v>
          </cell>
          <cell r="E1537" t="str">
            <v>SDR 26</v>
          </cell>
          <cell r="F1537" t="str">
            <v>12 CROSS GXGXGXG SDR26</v>
          </cell>
          <cell r="G1537">
            <v>24.21</v>
          </cell>
          <cell r="H1537">
            <v>10.98146232</v>
          </cell>
          <cell r="I1537">
            <v>1</v>
          </cell>
          <cell r="J1537">
            <v>6</v>
          </cell>
          <cell r="K1537">
            <v>2323.1839999999997</v>
          </cell>
          <cell r="L1537">
            <v>197.6199</v>
          </cell>
          <cell r="M1537" t="str">
            <v>SPECFIT</v>
          </cell>
          <cell r="N1537" t="str">
            <v>(80)26012</v>
          </cell>
          <cell r="O1537" t="str">
            <v>BOX</v>
          </cell>
          <cell r="P1537" t="str">
            <v>D</v>
          </cell>
          <cell r="Q1537">
            <v>1660.6823529411765</v>
          </cell>
          <cell r="R1537">
            <v>1776.930117647059</v>
          </cell>
          <cell r="S1537">
            <v>2171.1999999999998</v>
          </cell>
          <cell r="T1537">
            <v>2171.1999999999998</v>
          </cell>
          <cell r="U1537">
            <v>2323.1839999999997</v>
          </cell>
          <cell r="V1537">
            <v>2323.1839999999997</v>
          </cell>
          <cell r="W1537">
            <v>2323.1839999999997</v>
          </cell>
          <cell r="X1537"/>
          <cell r="Y1537" t="str">
            <v/>
          </cell>
          <cell r="Z1537">
            <v>1679</v>
          </cell>
          <cell r="AA1537">
            <v>0</v>
          </cell>
          <cell r="AB1537">
            <v>0</v>
          </cell>
          <cell r="AC1537">
            <v>0</v>
          </cell>
          <cell r="AD1537">
            <v>0</v>
          </cell>
          <cell r="AE1537"/>
          <cell r="AF1537" t="e">
            <v>#N/A</v>
          </cell>
        </row>
        <row r="1538">
          <cell r="A1538" t="str">
            <v>ACTIVE</v>
          </cell>
          <cell r="B1538" t="str">
            <v>37-1647</v>
          </cell>
          <cell r="C1538">
            <v>28867042</v>
          </cell>
          <cell r="D1538" t="str">
            <v>37-1647</v>
          </cell>
          <cell r="E1538" t="str">
            <v>SDR 26</v>
          </cell>
          <cell r="F1538" t="str">
            <v>15X4 CROSS GXGXGXG SDR26</v>
          </cell>
          <cell r="G1538">
            <v>16.875</v>
          </cell>
          <cell r="H1538">
            <v>7.6543650000000003</v>
          </cell>
          <cell r="I1538">
            <v>1</v>
          </cell>
          <cell r="J1538">
            <v>8</v>
          </cell>
          <cell r="K1538">
            <v>2079.3416999999999</v>
          </cell>
          <cell r="L1538">
            <v>176.88120000000001</v>
          </cell>
          <cell r="M1538" t="str">
            <v>SPECFIT</v>
          </cell>
          <cell r="N1538" t="str">
            <v>(80)260154</v>
          </cell>
          <cell r="O1538" t="str">
            <v>BOX</v>
          </cell>
          <cell r="P1538" t="str">
            <v>D</v>
          </cell>
          <cell r="Q1538">
            <v>1486.4</v>
          </cell>
          <cell r="R1538">
            <v>1590.4480000000001</v>
          </cell>
          <cell r="S1538">
            <v>1943.31</v>
          </cell>
          <cell r="T1538">
            <v>1943.31</v>
          </cell>
          <cell r="U1538">
            <v>2079.3416999999999</v>
          </cell>
          <cell r="V1538">
            <v>2079.3416999999999</v>
          </cell>
          <cell r="W1538">
            <v>2079.3416999999999</v>
          </cell>
          <cell r="X1538"/>
          <cell r="Y1538" t="str">
            <v/>
          </cell>
          <cell r="Z1538">
            <v>1680</v>
          </cell>
          <cell r="AA1538">
            <v>0</v>
          </cell>
          <cell r="AB1538">
            <v>0</v>
          </cell>
          <cell r="AC1538">
            <v>0</v>
          </cell>
          <cell r="AD1538">
            <v>0</v>
          </cell>
          <cell r="AE1538"/>
          <cell r="AF1538" t="e">
            <v>#N/A</v>
          </cell>
        </row>
        <row r="1539">
          <cell r="A1539" t="str">
            <v>ACTIVE</v>
          </cell>
          <cell r="B1539" t="str">
            <v>37-1648</v>
          </cell>
          <cell r="C1539">
            <v>28867050</v>
          </cell>
          <cell r="D1539" t="str">
            <v>37-1648</v>
          </cell>
          <cell r="E1539" t="str">
            <v>SDR 26</v>
          </cell>
          <cell r="F1539" t="str">
            <v>15X6 CROSS GXGXGXG SDR26</v>
          </cell>
          <cell r="G1539">
            <v>19.350000000000001</v>
          </cell>
          <cell r="H1539">
            <v>8.7770052000000014</v>
          </cell>
          <cell r="I1539">
            <v>1</v>
          </cell>
          <cell r="J1539">
            <v>7</v>
          </cell>
          <cell r="K1539">
            <v>2400.9088000000002</v>
          </cell>
          <cell r="L1539">
            <v>204.2353</v>
          </cell>
          <cell r="M1539" t="str">
            <v>SPECFIT</v>
          </cell>
          <cell r="N1539" t="str">
            <v>(80)260156</v>
          </cell>
          <cell r="O1539" t="str">
            <v>BOX</v>
          </cell>
          <cell r="P1539" t="str">
            <v>D</v>
          </cell>
          <cell r="Q1539">
            <v>1716.2705882352941</v>
          </cell>
          <cell r="R1539">
            <v>1836.4095294117649</v>
          </cell>
          <cell r="S1539">
            <v>2243.84</v>
          </cell>
          <cell r="T1539">
            <v>2243.84</v>
          </cell>
          <cell r="U1539">
            <v>2400.9088000000002</v>
          </cell>
          <cell r="V1539">
            <v>2400.9088000000002</v>
          </cell>
          <cell r="W1539">
            <v>2400.9088000000002</v>
          </cell>
          <cell r="X1539"/>
          <cell r="Y1539" t="str">
            <v/>
          </cell>
          <cell r="Z1539">
            <v>1681</v>
          </cell>
          <cell r="AA1539">
            <v>0</v>
          </cell>
          <cell r="AB1539">
            <v>0</v>
          </cell>
          <cell r="AC1539">
            <v>0</v>
          </cell>
          <cell r="AD1539">
            <v>0</v>
          </cell>
          <cell r="AE1539"/>
          <cell r="AF1539" t="e">
            <v>#N/A</v>
          </cell>
        </row>
        <row r="1540">
          <cell r="A1540" t="str">
            <v>ACTIVE</v>
          </cell>
          <cell r="B1540" t="str">
            <v>37-1649</v>
          </cell>
          <cell r="C1540">
            <v>28867069</v>
          </cell>
          <cell r="D1540" t="str">
            <v>37-1649</v>
          </cell>
          <cell r="E1540" t="str">
            <v>SDR 26</v>
          </cell>
          <cell r="F1540" t="str">
            <v>15X8 CROSS GXGXGXG SDR26</v>
          </cell>
          <cell r="G1540">
            <v>22.95</v>
          </cell>
          <cell r="H1540">
            <v>10.409936399999999</v>
          </cell>
          <cell r="I1540">
            <v>1</v>
          </cell>
          <cell r="J1540">
            <v>6</v>
          </cell>
          <cell r="K1540">
            <v>2538.2325999999998</v>
          </cell>
          <cell r="L1540">
            <v>215.90710000000001</v>
          </cell>
          <cell r="M1540" t="str">
            <v>SPECFIT</v>
          </cell>
          <cell r="N1540" t="str">
            <v>(80)260158</v>
          </cell>
          <cell r="O1540" t="str">
            <v>BOX</v>
          </cell>
          <cell r="P1540" t="str">
            <v>D</v>
          </cell>
          <cell r="Q1540">
            <v>1814.3529411764707</v>
          </cell>
          <cell r="R1540">
            <v>1941.3576470588239</v>
          </cell>
          <cell r="S1540">
            <v>2372.1799999999998</v>
          </cell>
          <cell r="T1540">
            <v>2372.1799999999998</v>
          </cell>
          <cell r="U1540">
            <v>2538.2325999999998</v>
          </cell>
          <cell r="V1540">
            <v>2538.2325999999998</v>
          </cell>
          <cell r="W1540">
            <v>2538.2325999999998</v>
          </cell>
          <cell r="X1540"/>
          <cell r="Y1540" t="str">
            <v/>
          </cell>
          <cell r="Z1540">
            <v>1682</v>
          </cell>
          <cell r="AA1540">
            <v>0</v>
          </cell>
          <cell r="AB1540">
            <v>0</v>
          </cell>
          <cell r="AC1540">
            <v>0</v>
          </cell>
          <cell r="AD1540">
            <v>0</v>
          </cell>
          <cell r="AE1540"/>
          <cell r="AF1540" t="e">
            <v>#N/A</v>
          </cell>
        </row>
        <row r="1541">
          <cell r="A1541" t="str">
            <v>ACTIVE</v>
          </cell>
          <cell r="B1541" t="str">
            <v>37-1650</v>
          </cell>
          <cell r="C1541">
            <v>28867077</v>
          </cell>
          <cell r="D1541" t="str">
            <v>37-1650</v>
          </cell>
          <cell r="E1541" t="str">
            <v>SDR 26</v>
          </cell>
          <cell r="F1541" t="str">
            <v>15X10 CROSS GXGXGXG SDR26</v>
          </cell>
          <cell r="G1541">
            <v>27.18</v>
          </cell>
          <cell r="H1541">
            <v>12.328630560000001</v>
          </cell>
          <cell r="I1541">
            <v>1</v>
          </cell>
          <cell r="J1541">
            <v>5</v>
          </cell>
          <cell r="K1541">
            <v>2648.9562000000001</v>
          </cell>
          <cell r="L1541">
            <v>225.3331</v>
          </cell>
          <cell r="M1541" t="str">
            <v>SPECFIT</v>
          </cell>
          <cell r="N1541" t="str">
            <v>(80)2601510</v>
          </cell>
          <cell r="O1541" t="str">
            <v>BOX</v>
          </cell>
          <cell r="P1541" t="str">
            <v>D</v>
          </cell>
          <cell r="Q1541">
            <v>1893.5647058823529</v>
          </cell>
          <cell r="R1541">
            <v>2026.1142352941176</v>
          </cell>
          <cell r="S1541">
            <v>2475.66</v>
          </cell>
          <cell r="T1541">
            <v>2475.66</v>
          </cell>
          <cell r="U1541">
            <v>2648.9562000000001</v>
          </cell>
          <cell r="V1541">
            <v>2648.9562000000001</v>
          </cell>
          <cell r="W1541">
            <v>2648.9562000000001</v>
          </cell>
          <cell r="X1541"/>
          <cell r="Y1541" t="str">
            <v/>
          </cell>
          <cell r="Z1541">
            <v>1683</v>
          </cell>
          <cell r="AA1541">
            <v>0</v>
          </cell>
          <cell r="AB1541">
            <v>0</v>
          </cell>
          <cell r="AC1541">
            <v>0</v>
          </cell>
          <cell r="AD1541">
            <v>0</v>
          </cell>
          <cell r="AE1541"/>
          <cell r="AF1541" t="e">
            <v>#N/A</v>
          </cell>
        </row>
        <row r="1542">
          <cell r="A1542" t="str">
            <v>ACTIVE</v>
          </cell>
          <cell r="B1542" t="str">
            <v>37-1651</v>
          </cell>
          <cell r="C1542">
            <v>28867085</v>
          </cell>
          <cell r="D1542" t="str">
            <v>37-1651</v>
          </cell>
          <cell r="E1542" t="str">
            <v>SDR 26</v>
          </cell>
          <cell r="F1542" t="str">
            <v>15X12 CROSS GXGXGXG SDR26</v>
          </cell>
          <cell r="G1542">
            <v>31.545000000000002</v>
          </cell>
          <cell r="H1542">
            <v>14.30855964</v>
          </cell>
          <cell r="I1542">
            <v>1</v>
          </cell>
          <cell r="J1542">
            <v>4</v>
          </cell>
          <cell r="K1542">
            <v>2862.4533000000001</v>
          </cell>
          <cell r="L1542">
            <v>243.49629999999999</v>
          </cell>
          <cell r="M1542" t="str">
            <v>SPECFIT</v>
          </cell>
          <cell r="N1542" t="str">
            <v>(80)2601512</v>
          </cell>
          <cell r="O1542" t="str">
            <v>BOX</v>
          </cell>
          <cell r="P1542" t="str">
            <v>D</v>
          </cell>
          <cell r="Q1542">
            <v>2046.1882352941177</v>
          </cell>
          <cell r="R1542">
            <v>2189.4214117647061</v>
          </cell>
          <cell r="S1542">
            <v>2675.19</v>
          </cell>
          <cell r="T1542">
            <v>2675.19</v>
          </cell>
          <cell r="U1542">
            <v>2862.4533000000001</v>
          </cell>
          <cell r="V1542">
            <v>2862.4533000000001</v>
          </cell>
          <cell r="W1542">
            <v>2862.4533000000001</v>
          </cell>
          <cell r="X1542"/>
          <cell r="Y1542" t="str">
            <v/>
          </cell>
          <cell r="Z1542">
            <v>1684</v>
          </cell>
          <cell r="AA1542">
            <v>0</v>
          </cell>
          <cell r="AB1542">
            <v>0</v>
          </cell>
          <cell r="AC1542">
            <v>0</v>
          </cell>
          <cell r="AD1542">
            <v>0</v>
          </cell>
          <cell r="AE1542"/>
          <cell r="AF1542" t="e">
            <v>#N/A</v>
          </cell>
        </row>
        <row r="1543">
          <cell r="A1543" t="str">
            <v>ACTIVE</v>
          </cell>
          <cell r="B1543" t="str">
            <v>37-1652</v>
          </cell>
          <cell r="C1543">
            <v>28867093</v>
          </cell>
          <cell r="D1543" t="str">
            <v>37-1652</v>
          </cell>
          <cell r="E1543" t="str">
            <v>SDR 26</v>
          </cell>
          <cell r="F1543" t="str">
            <v>15 CROSS GXGXGXG SDR26</v>
          </cell>
          <cell r="G1543">
            <v>41.85</v>
          </cell>
          <cell r="H1543">
            <v>18.982825200000001</v>
          </cell>
          <cell r="I1543">
            <v>1</v>
          </cell>
          <cell r="J1543">
            <v>3</v>
          </cell>
          <cell r="K1543">
            <v>3447.9252000000001</v>
          </cell>
          <cell r="L1543">
            <v>293.29610000000002</v>
          </cell>
          <cell r="M1543" t="str">
            <v>SPECFIT</v>
          </cell>
          <cell r="N1543" t="str">
            <v>(80)26015</v>
          </cell>
          <cell r="O1543" t="str">
            <v>BOX</v>
          </cell>
          <cell r="P1543" t="str">
            <v>D</v>
          </cell>
          <cell r="Q1543">
            <v>2464.6823529411768</v>
          </cell>
          <cell r="R1543">
            <v>2637.2101176470592</v>
          </cell>
          <cell r="S1543">
            <v>3222.36</v>
          </cell>
          <cell r="T1543">
            <v>3222.36</v>
          </cell>
          <cell r="U1543">
            <v>3447.9252000000001</v>
          </cell>
          <cell r="V1543">
            <v>3447.9252000000001</v>
          </cell>
          <cell r="W1543">
            <v>3447.9252000000001</v>
          </cell>
          <cell r="X1543"/>
          <cell r="Y1543" t="str">
            <v/>
          </cell>
          <cell r="Z1543">
            <v>1685</v>
          </cell>
          <cell r="AA1543">
            <v>0</v>
          </cell>
          <cell r="AB1543">
            <v>0</v>
          </cell>
          <cell r="AC1543">
            <v>0</v>
          </cell>
          <cell r="AD1543">
            <v>0</v>
          </cell>
          <cell r="AE1543"/>
          <cell r="AF1543" t="e">
            <v>#N/A</v>
          </cell>
        </row>
        <row r="1544">
          <cell r="A1544" t="str">
            <v>ACTIVE</v>
          </cell>
          <cell r="B1544" t="str">
            <v>37-1653</v>
          </cell>
          <cell r="C1544">
            <v>28867107</v>
          </cell>
          <cell r="D1544" t="str">
            <v>37-1653</v>
          </cell>
          <cell r="E1544" t="str">
            <v>SDR 26</v>
          </cell>
          <cell r="F1544" t="str">
            <v>18X4 CROSS GXGXGXG SDR26</v>
          </cell>
          <cell r="G1544">
            <v>32.4</v>
          </cell>
          <cell r="H1544">
            <v>14.6963808</v>
          </cell>
          <cell r="I1544">
            <v>1</v>
          </cell>
          <cell r="J1544">
            <v>4</v>
          </cell>
          <cell r="K1544">
            <v>4611.8391000000001</v>
          </cell>
          <cell r="L1544">
            <v>392.30509999999998</v>
          </cell>
          <cell r="M1544" t="str">
            <v>SPECFIT</v>
          </cell>
          <cell r="N1544" t="str">
            <v>(80)260184</v>
          </cell>
          <cell r="O1544" t="str">
            <v>BOX</v>
          </cell>
          <cell r="P1544" t="str">
            <v>D</v>
          </cell>
          <cell r="Q1544">
            <v>3296.6823529411763</v>
          </cell>
          <cell r="R1544">
            <v>3527.450117647059</v>
          </cell>
          <cell r="S1544">
            <v>4310.13</v>
          </cell>
          <cell r="T1544">
            <v>4310.13</v>
          </cell>
          <cell r="U1544">
            <v>4611.8391000000001</v>
          </cell>
          <cell r="V1544">
            <v>4611.8391000000001</v>
          </cell>
          <cell r="W1544">
            <v>4611.8391000000001</v>
          </cell>
          <cell r="X1544"/>
          <cell r="Y1544" t="str">
            <v/>
          </cell>
          <cell r="Z1544">
            <v>1686</v>
          </cell>
          <cell r="AA1544">
            <v>0</v>
          </cell>
          <cell r="AB1544">
            <v>0</v>
          </cell>
          <cell r="AC1544">
            <v>0</v>
          </cell>
          <cell r="AD1544">
            <v>0</v>
          </cell>
          <cell r="AE1544"/>
          <cell r="AF1544" t="e">
            <v>#N/A</v>
          </cell>
        </row>
        <row r="1545">
          <cell r="A1545" t="str">
            <v>ACTIVE</v>
          </cell>
          <cell r="B1545" t="str">
            <v>37-1654</v>
          </cell>
          <cell r="C1545">
            <v>28867115</v>
          </cell>
          <cell r="D1545" t="str">
            <v>37-1654</v>
          </cell>
          <cell r="E1545" t="str">
            <v>SDR 26</v>
          </cell>
          <cell r="F1545" t="str">
            <v>18X6 CROSS GXGXGXG SDR26</v>
          </cell>
          <cell r="G1545">
            <v>35.549999999999997</v>
          </cell>
          <cell r="H1545">
            <v>16.125195599999998</v>
          </cell>
          <cell r="I1545">
            <v>1</v>
          </cell>
          <cell r="J1545">
            <v>4</v>
          </cell>
          <cell r="K1545">
            <v>5263.9720000000007</v>
          </cell>
          <cell r="L1545">
            <v>447.79079999999999</v>
          </cell>
          <cell r="M1545" t="str">
            <v>SPECFIT</v>
          </cell>
          <cell r="N1545" t="str">
            <v>(80)260186</v>
          </cell>
          <cell r="O1545" t="str">
            <v>BOX</v>
          </cell>
          <cell r="P1545" t="str">
            <v>D</v>
          </cell>
          <cell r="Q1545">
            <v>3762.9529411764711</v>
          </cell>
          <cell r="R1545">
            <v>4026.3596470588245</v>
          </cell>
          <cell r="S1545">
            <v>4919.6000000000004</v>
          </cell>
          <cell r="T1545">
            <v>4919.6000000000004</v>
          </cell>
          <cell r="U1545">
            <v>5263.9720000000007</v>
          </cell>
          <cell r="V1545">
            <v>5263.9720000000007</v>
          </cell>
          <cell r="W1545">
            <v>5263.9720000000007</v>
          </cell>
          <cell r="X1545"/>
          <cell r="Y1545" t="str">
            <v/>
          </cell>
          <cell r="Z1545">
            <v>1687</v>
          </cell>
          <cell r="AA1545">
            <v>0</v>
          </cell>
          <cell r="AB1545">
            <v>0</v>
          </cell>
          <cell r="AC1545">
            <v>0</v>
          </cell>
          <cell r="AD1545">
            <v>0</v>
          </cell>
          <cell r="AE1545"/>
          <cell r="AF1545" t="e">
            <v>#N/A</v>
          </cell>
        </row>
        <row r="1546">
          <cell r="A1546" t="str">
            <v>ACTIVE</v>
          </cell>
          <cell r="B1546" t="str">
            <v>37-1655</v>
          </cell>
          <cell r="C1546">
            <v>28867123</v>
          </cell>
          <cell r="D1546" t="str">
            <v>37-1655</v>
          </cell>
          <cell r="E1546" t="str">
            <v>SDR 26</v>
          </cell>
          <cell r="F1546" t="str">
            <v>18X8 CROSS GXGXGXG SDR26</v>
          </cell>
          <cell r="G1546">
            <v>39.6</v>
          </cell>
          <cell r="H1546">
            <v>17.9622432</v>
          </cell>
          <cell r="I1546">
            <v>1</v>
          </cell>
          <cell r="J1546">
            <v>3</v>
          </cell>
          <cell r="K1546">
            <v>5499.8748999999998</v>
          </cell>
          <cell r="L1546">
            <v>467.85</v>
          </cell>
          <cell r="M1546" t="str">
            <v>SPECFIT</v>
          </cell>
          <cell r="N1546" t="str">
            <v>(80)260188</v>
          </cell>
          <cell r="O1546" t="str">
            <v>BOX</v>
          </cell>
          <cell r="P1546" t="str">
            <v>D</v>
          </cell>
          <cell r="Q1546">
            <v>3931.5176470588235</v>
          </cell>
          <cell r="R1546">
            <v>4206.7238823529415</v>
          </cell>
          <cell r="S1546">
            <v>5140.07</v>
          </cell>
          <cell r="T1546">
            <v>5140.07</v>
          </cell>
          <cell r="U1546">
            <v>5499.8748999999998</v>
          </cell>
          <cell r="V1546">
            <v>5499.8748999999998</v>
          </cell>
          <cell r="W1546">
            <v>5499.8748999999998</v>
          </cell>
          <cell r="X1546"/>
          <cell r="Y1546" t="str">
            <v/>
          </cell>
          <cell r="Z1546">
            <v>1688</v>
          </cell>
          <cell r="AA1546">
            <v>0</v>
          </cell>
          <cell r="AB1546">
            <v>0</v>
          </cell>
          <cell r="AC1546">
            <v>0</v>
          </cell>
          <cell r="AD1546">
            <v>0</v>
          </cell>
          <cell r="AE1546"/>
          <cell r="AF1546" t="e">
            <v>#N/A</v>
          </cell>
        </row>
        <row r="1547">
          <cell r="A1547" t="str">
            <v>ACTIVE</v>
          </cell>
          <cell r="B1547" t="str">
            <v>37-1656</v>
          </cell>
          <cell r="C1547">
            <v>28867131</v>
          </cell>
          <cell r="D1547" t="str">
            <v>37-1656</v>
          </cell>
          <cell r="E1547" t="str">
            <v>SDR 26</v>
          </cell>
          <cell r="F1547" t="str">
            <v>18X10 CROSS GXGXGXG SDR26</v>
          </cell>
          <cell r="G1547">
            <v>44.1</v>
          </cell>
          <cell r="H1547">
            <v>20.003407200000002</v>
          </cell>
          <cell r="I1547">
            <v>1</v>
          </cell>
          <cell r="J1547">
            <v>3</v>
          </cell>
          <cell r="K1547">
            <v>6683.7764000000006</v>
          </cell>
          <cell r="L1547">
            <v>568.56050000000005</v>
          </cell>
          <cell r="M1547" t="str">
            <v>SPECFIT</v>
          </cell>
          <cell r="N1547" t="str">
            <v>(80)2601810</v>
          </cell>
          <cell r="O1547" t="str">
            <v>BOX</v>
          </cell>
          <cell r="P1547" t="str">
            <v>D</v>
          </cell>
          <cell r="Q1547">
            <v>4777.8235294117649</v>
          </cell>
          <cell r="R1547">
            <v>5112.2711764705891</v>
          </cell>
          <cell r="S1547">
            <v>6246.52</v>
          </cell>
          <cell r="T1547">
            <v>6246.52</v>
          </cell>
          <cell r="U1547">
            <v>6683.7764000000006</v>
          </cell>
          <cell r="V1547">
            <v>6683.7764000000006</v>
          </cell>
          <cell r="W1547">
            <v>6683.7764000000006</v>
          </cell>
          <cell r="X1547"/>
          <cell r="Y1547" t="str">
            <v/>
          </cell>
          <cell r="Z1547">
            <v>1689</v>
          </cell>
          <cell r="AA1547">
            <v>0</v>
          </cell>
          <cell r="AB1547">
            <v>0</v>
          </cell>
          <cell r="AC1547">
            <v>0</v>
          </cell>
          <cell r="AD1547">
            <v>0</v>
          </cell>
          <cell r="AE1547"/>
          <cell r="AF1547" t="e">
            <v>#N/A</v>
          </cell>
        </row>
        <row r="1548">
          <cell r="A1548" t="str">
            <v>ACTIVE</v>
          </cell>
          <cell r="B1548" t="str">
            <v>37-1657</v>
          </cell>
          <cell r="C1548">
            <v>28867140</v>
          </cell>
          <cell r="D1548" t="str">
            <v>37-1657</v>
          </cell>
          <cell r="E1548" t="str">
            <v>SDR 26</v>
          </cell>
          <cell r="F1548" t="str">
            <v>18X12 CROSS GXGXGXG SDR26</v>
          </cell>
          <cell r="G1548">
            <v>49.05</v>
          </cell>
          <cell r="H1548">
            <v>22.2486876</v>
          </cell>
          <cell r="I1548">
            <v>1</v>
          </cell>
          <cell r="J1548">
            <v>3</v>
          </cell>
          <cell r="K1548">
            <v>7322.1491000000005</v>
          </cell>
          <cell r="L1548">
            <v>622.87049999999999</v>
          </cell>
          <cell r="M1548" t="str">
            <v>SPECFIT</v>
          </cell>
          <cell r="N1548" t="str">
            <v>(80)2601812</v>
          </cell>
          <cell r="O1548" t="str">
            <v>BOX</v>
          </cell>
          <cell r="P1548" t="str">
            <v>D</v>
          </cell>
          <cell r="Q1548">
            <v>5234.2117647058822</v>
          </cell>
          <cell r="R1548">
            <v>5600.6065882352941</v>
          </cell>
          <cell r="S1548">
            <v>6843.13</v>
          </cell>
          <cell r="T1548">
            <v>6843.13</v>
          </cell>
          <cell r="U1548">
            <v>7322.1491000000005</v>
          </cell>
          <cell r="V1548">
            <v>7322.1491000000005</v>
          </cell>
          <cell r="W1548">
            <v>7322.1491000000005</v>
          </cell>
          <cell r="X1548"/>
          <cell r="Y1548" t="str">
            <v/>
          </cell>
          <cell r="Z1548">
            <v>1690</v>
          </cell>
          <cell r="AA1548">
            <v>0</v>
          </cell>
          <cell r="AB1548">
            <v>0</v>
          </cell>
          <cell r="AC1548">
            <v>0</v>
          </cell>
          <cell r="AD1548">
            <v>0</v>
          </cell>
          <cell r="AE1548"/>
          <cell r="AF1548" t="e">
            <v>#N/A</v>
          </cell>
        </row>
        <row r="1549">
          <cell r="A1549" t="str">
            <v>ACTIVE</v>
          </cell>
          <cell r="B1549" t="str">
            <v>37-1658</v>
          </cell>
          <cell r="C1549">
            <v>28867158</v>
          </cell>
          <cell r="D1549" t="str">
            <v>37-1658</v>
          </cell>
          <cell r="E1549" t="str">
            <v>SDR 26</v>
          </cell>
          <cell r="F1549" t="str">
            <v>18X15 CROSS GXGXGXG SDR26</v>
          </cell>
          <cell r="G1549">
            <v>59.4</v>
          </cell>
          <cell r="H1549">
            <v>26.943364799999998</v>
          </cell>
          <cell r="I1549">
            <v>1</v>
          </cell>
          <cell r="J1549">
            <v>2</v>
          </cell>
          <cell r="K1549">
            <v>8338.7882000000009</v>
          </cell>
          <cell r="L1549">
            <v>709.3578</v>
          </cell>
          <cell r="M1549" t="str">
            <v>SPECFIT</v>
          </cell>
          <cell r="N1549" t="str">
            <v>(80)2601815</v>
          </cell>
          <cell r="O1549" t="str">
            <v>BOX</v>
          </cell>
          <cell r="P1549" t="str">
            <v>D</v>
          </cell>
          <cell r="Q1549">
            <v>5961.0000000000009</v>
          </cell>
          <cell r="R1549">
            <v>6378.2700000000013</v>
          </cell>
          <cell r="S1549">
            <v>7793.26</v>
          </cell>
          <cell r="T1549">
            <v>7793.26</v>
          </cell>
          <cell r="U1549">
            <v>8338.7882000000009</v>
          </cell>
          <cell r="V1549">
            <v>8338.7882000000009</v>
          </cell>
          <cell r="W1549">
            <v>8338.7882000000009</v>
          </cell>
          <cell r="X1549"/>
          <cell r="Y1549" t="str">
            <v/>
          </cell>
          <cell r="Z1549">
            <v>1691</v>
          </cell>
          <cell r="AA1549">
            <v>0</v>
          </cell>
          <cell r="AB1549">
            <v>0</v>
          </cell>
          <cell r="AC1549">
            <v>0</v>
          </cell>
          <cell r="AD1549">
            <v>0</v>
          </cell>
          <cell r="AE1549"/>
          <cell r="AF1549" t="e">
            <v>#N/A</v>
          </cell>
        </row>
        <row r="1550">
          <cell r="A1550" t="str">
            <v>ACTIVE</v>
          </cell>
          <cell r="B1550" t="str">
            <v>37-1659</v>
          </cell>
          <cell r="C1550">
            <v>28867166</v>
          </cell>
          <cell r="D1550" t="str">
            <v>37-1659</v>
          </cell>
          <cell r="E1550" t="str">
            <v>SDR 26</v>
          </cell>
          <cell r="F1550" t="str">
            <v>18 CROSS GXGXGXG SDR26</v>
          </cell>
          <cell r="G1550">
            <v>81</v>
          </cell>
          <cell r="H1550">
            <v>36.740952</v>
          </cell>
          <cell r="I1550">
            <v>1</v>
          </cell>
          <cell r="J1550">
            <v>2</v>
          </cell>
          <cell r="K1550">
            <v>11295.476400000001</v>
          </cell>
          <cell r="L1550">
            <v>962.79849999999999</v>
          </cell>
          <cell r="M1550" t="str">
            <v>SPECFIT</v>
          </cell>
          <cell r="N1550" t="str">
            <v>(80)26018</v>
          </cell>
          <cell r="O1550" t="str">
            <v>BOX</v>
          </cell>
          <cell r="P1550" t="str">
            <v>D</v>
          </cell>
          <cell r="Q1550">
            <v>8090.7529411764708</v>
          </cell>
          <cell r="R1550">
            <v>8657.1056470588246</v>
          </cell>
          <cell r="S1550">
            <v>10556.52</v>
          </cell>
          <cell r="T1550">
            <v>10556.52</v>
          </cell>
          <cell r="U1550">
            <v>11295.476400000001</v>
          </cell>
          <cell r="V1550">
            <v>11295.476400000001</v>
          </cell>
          <cell r="W1550">
            <v>11295.476400000001</v>
          </cell>
          <cell r="X1550"/>
          <cell r="Y1550" t="str">
            <v/>
          </cell>
          <cell r="Z1550">
            <v>1692</v>
          </cell>
          <cell r="AA1550">
            <v>0</v>
          </cell>
          <cell r="AB1550">
            <v>0</v>
          </cell>
          <cell r="AC1550">
            <v>0</v>
          </cell>
          <cell r="AD1550">
            <v>0</v>
          </cell>
          <cell r="AE1550"/>
          <cell r="AF1550" t="e">
            <v>#N/A</v>
          </cell>
        </row>
        <row r="1551">
          <cell r="A1551" t="str">
            <v>ACTIVE</v>
          </cell>
          <cell r="B1551" t="str">
            <v>37-1660</v>
          </cell>
          <cell r="C1551">
            <v>28867174</v>
          </cell>
          <cell r="D1551" t="str">
            <v>37-1660</v>
          </cell>
          <cell r="E1551" t="str">
            <v>SDR 26</v>
          </cell>
          <cell r="F1551" t="str">
            <v>21X4 CROSS GXGXGXG SDR26</v>
          </cell>
          <cell r="G1551">
            <v>0.01</v>
          </cell>
          <cell r="H1551">
            <v>4.5359199999999997E-3</v>
          </cell>
          <cell r="I1551">
            <v>1</v>
          </cell>
          <cell r="J1551" t="str">
            <v>-</v>
          </cell>
          <cell r="K1551">
            <v>5821.8703776470593</v>
          </cell>
          <cell r="L1551">
            <v>605.12019999999995</v>
          </cell>
          <cell r="M1551" t="str">
            <v>SPECFIT</v>
          </cell>
          <cell r="N1551" t="str">
            <v>(80)260214</v>
          </cell>
          <cell r="O1551" t="str">
            <v>BOX</v>
          </cell>
          <cell r="P1551" t="str">
            <v>D</v>
          </cell>
          <cell r="Q1551">
            <v>5085.0470588235294</v>
          </cell>
          <cell r="R1551">
            <v>5441.000352941177</v>
          </cell>
          <cell r="S1551">
            <v>5441.000352941177</v>
          </cell>
          <cell r="T1551">
            <v>5441.000352941177</v>
          </cell>
          <cell r="U1551">
            <v>5821.8703776470593</v>
          </cell>
          <cell r="V1551">
            <v>5821.8703776470593</v>
          </cell>
          <cell r="W1551">
            <v>5821.8703776470593</v>
          </cell>
          <cell r="X1551"/>
          <cell r="Y1551" t="str">
            <v/>
          </cell>
          <cell r="Z1551">
            <v>1693</v>
          </cell>
          <cell r="AA1551">
            <v>0</v>
          </cell>
          <cell r="AB1551">
            <v>0</v>
          </cell>
          <cell r="AC1551">
            <v>0</v>
          </cell>
          <cell r="AD1551">
            <v>0</v>
          </cell>
          <cell r="AE1551"/>
          <cell r="AF1551" t="e">
            <v>#N/A</v>
          </cell>
        </row>
        <row r="1552">
          <cell r="A1552" t="str">
            <v>ACTIVE</v>
          </cell>
          <cell r="B1552" t="str">
            <v>37-1661</v>
          </cell>
          <cell r="C1552">
            <v>28867182</v>
          </cell>
          <cell r="D1552" t="str">
            <v>37-1661</v>
          </cell>
          <cell r="E1552" t="str">
            <v>SDR 26</v>
          </cell>
          <cell r="F1552" t="str">
            <v>21X6 CROSS GXGXGXG SDR26</v>
          </cell>
          <cell r="G1552">
            <v>0.01</v>
          </cell>
          <cell r="H1552">
            <v>4.5359199999999997E-3</v>
          </cell>
          <cell r="I1552">
            <v>1</v>
          </cell>
          <cell r="J1552" t="str">
            <v>-</v>
          </cell>
          <cell r="K1552">
            <v>6358.4782729411781</v>
          </cell>
          <cell r="L1552">
            <v>660.89480000000003</v>
          </cell>
          <cell r="M1552" t="str">
            <v>SPECFIT</v>
          </cell>
          <cell r="N1552" t="str">
            <v>(80)260216</v>
          </cell>
          <cell r="O1552" t="str">
            <v>BOX</v>
          </cell>
          <cell r="P1552" t="str">
            <v>D</v>
          </cell>
          <cell r="Q1552">
            <v>5553.7411764705885</v>
          </cell>
          <cell r="R1552">
            <v>5942.5030588235304</v>
          </cell>
          <cell r="S1552">
            <v>5942.5030588235304</v>
          </cell>
          <cell r="T1552">
            <v>5942.5030588235304</v>
          </cell>
          <cell r="U1552">
            <v>6358.4782729411781</v>
          </cell>
          <cell r="V1552">
            <v>6358.4782729411781</v>
          </cell>
          <cell r="W1552">
            <v>6358.4782729411781</v>
          </cell>
          <cell r="X1552"/>
          <cell r="Y1552" t="str">
            <v/>
          </cell>
          <cell r="Z1552">
            <v>1694</v>
          </cell>
          <cell r="AA1552">
            <v>0</v>
          </cell>
          <cell r="AB1552">
            <v>0</v>
          </cell>
          <cell r="AC1552">
            <v>0</v>
          </cell>
          <cell r="AD1552">
            <v>0</v>
          </cell>
          <cell r="AE1552"/>
          <cell r="AF1552" t="e">
            <v>#N/A</v>
          </cell>
        </row>
        <row r="1553">
          <cell r="A1553" t="str">
            <v>ACTIVE</v>
          </cell>
          <cell r="B1553" t="str">
            <v>37-1662</v>
          </cell>
          <cell r="C1553">
            <v>28867190</v>
          </cell>
          <cell r="D1553" t="str">
            <v>37-1662</v>
          </cell>
          <cell r="E1553" t="str">
            <v>SDR 26</v>
          </cell>
          <cell r="F1553" t="str">
            <v>21X8 CROSS GXGXGXG SDR26</v>
          </cell>
          <cell r="G1553">
            <v>0.01</v>
          </cell>
          <cell r="H1553">
            <v>4.5359199999999997E-3</v>
          </cell>
          <cell r="I1553">
            <v>1</v>
          </cell>
          <cell r="J1553" t="str">
            <v>-</v>
          </cell>
          <cell r="K1553">
            <v>7279.6109352941194</v>
          </cell>
          <cell r="L1553">
            <v>756.63580000000002</v>
          </cell>
          <cell r="M1553" t="str">
            <v>SPECFIT</v>
          </cell>
          <cell r="N1553" t="str">
            <v>(80)260218</v>
          </cell>
          <cell r="O1553" t="str">
            <v>BOX</v>
          </cell>
          <cell r="P1553" t="str">
            <v>D</v>
          </cell>
          <cell r="Q1553">
            <v>6358.2941176470595</v>
          </cell>
          <cell r="R1553">
            <v>6803.3747058823537</v>
          </cell>
          <cell r="S1553">
            <v>6803.3747058823537</v>
          </cell>
          <cell r="T1553">
            <v>6803.3747058823537</v>
          </cell>
          <cell r="U1553">
            <v>7279.6109352941194</v>
          </cell>
          <cell r="V1553">
            <v>7279.6109352941194</v>
          </cell>
          <cell r="W1553">
            <v>7279.6109352941194</v>
          </cell>
          <cell r="X1553"/>
          <cell r="Y1553" t="str">
            <v/>
          </cell>
          <cell r="Z1553">
            <v>1695</v>
          </cell>
          <cell r="AA1553">
            <v>0</v>
          </cell>
          <cell r="AB1553">
            <v>0</v>
          </cell>
          <cell r="AC1553">
            <v>0</v>
          </cell>
          <cell r="AD1553">
            <v>0</v>
          </cell>
          <cell r="AE1553"/>
          <cell r="AF1553" t="e">
            <v>#N/A</v>
          </cell>
        </row>
        <row r="1554">
          <cell r="A1554" t="str">
            <v>ACTIVE</v>
          </cell>
          <cell r="B1554" t="str">
            <v>37-1663</v>
          </cell>
          <cell r="C1554">
            <v>28867204</v>
          </cell>
          <cell r="D1554" t="str">
            <v>37-1663</v>
          </cell>
          <cell r="E1554" t="str">
            <v>SDR 26</v>
          </cell>
          <cell r="F1554" t="str">
            <v>21X10 CROSS GXGXGXG SDR26</v>
          </cell>
          <cell r="G1554">
            <v>74.295000000000002</v>
          </cell>
          <cell r="H1554">
            <v>33.69961764</v>
          </cell>
          <cell r="I1554">
            <v>1</v>
          </cell>
          <cell r="J1554">
            <v>2</v>
          </cell>
          <cell r="K1554">
            <v>8003.9824305882366</v>
          </cell>
          <cell r="L1554">
            <v>831.9271</v>
          </cell>
          <cell r="M1554" t="str">
            <v>SPECFIT</v>
          </cell>
          <cell r="N1554" t="str">
            <v>(80)2602110</v>
          </cell>
          <cell r="O1554" t="str">
            <v>BOX</v>
          </cell>
          <cell r="P1554" t="str">
            <v>D</v>
          </cell>
          <cell r="Q1554">
            <v>6990.9882352941177</v>
          </cell>
          <cell r="R1554">
            <v>7480.3574117647067</v>
          </cell>
          <cell r="S1554">
            <v>7480.3574117647067</v>
          </cell>
          <cell r="T1554">
            <v>7480.3574117647067</v>
          </cell>
          <cell r="U1554">
            <v>8003.9824305882366</v>
          </cell>
          <cell r="V1554">
            <v>8003.9824305882366</v>
          </cell>
          <cell r="W1554">
            <v>8003.9824305882366</v>
          </cell>
          <cell r="X1554"/>
          <cell r="Y1554" t="str">
            <v/>
          </cell>
          <cell r="Z1554">
            <v>1696</v>
          </cell>
          <cell r="AA1554">
            <v>0</v>
          </cell>
          <cell r="AB1554">
            <v>0</v>
          </cell>
          <cell r="AC1554">
            <v>0</v>
          </cell>
          <cell r="AD1554">
            <v>0</v>
          </cell>
          <cell r="AE1554"/>
          <cell r="AF1554" t="e">
            <v>#N/A</v>
          </cell>
        </row>
        <row r="1555">
          <cell r="A1555" t="str">
            <v>ACTIVE</v>
          </cell>
          <cell r="B1555" t="str">
            <v>37-1664</v>
          </cell>
          <cell r="C1555">
            <v>28867212</v>
          </cell>
          <cell r="D1555" t="str">
            <v>37-1664</v>
          </cell>
          <cell r="E1555" t="str">
            <v>SDR 26</v>
          </cell>
          <cell r="F1555" t="str">
            <v>21X12 CROSS GXGXGXG SDR26</v>
          </cell>
          <cell r="G1555">
            <v>81.314999999999998</v>
          </cell>
          <cell r="H1555">
            <v>36.88383348</v>
          </cell>
          <cell r="I1555">
            <v>1</v>
          </cell>
          <cell r="J1555">
            <v>2</v>
          </cell>
          <cell r="K1555">
            <v>8808.8201917647075</v>
          </cell>
          <cell r="L1555">
            <v>915.58159999999998</v>
          </cell>
          <cell r="M1555" t="str">
            <v>SPECFIT</v>
          </cell>
          <cell r="N1555" t="str">
            <v>(80)2602112</v>
          </cell>
          <cell r="O1555" t="str">
            <v>BOX</v>
          </cell>
          <cell r="P1555" t="str">
            <v>D</v>
          </cell>
          <cell r="Q1555">
            <v>7693.964705882353</v>
          </cell>
          <cell r="R1555">
            <v>8232.5422352941187</v>
          </cell>
          <cell r="S1555">
            <v>8232.5422352941187</v>
          </cell>
          <cell r="T1555">
            <v>8232.5422352941187</v>
          </cell>
          <cell r="U1555">
            <v>8808.8201917647075</v>
          </cell>
          <cell r="V1555">
            <v>8808.8201917647075</v>
          </cell>
          <cell r="W1555">
            <v>8808.8201917647075</v>
          </cell>
          <cell r="X1555"/>
          <cell r="Y1555" t="str">
            <v/>
          </cell>
          <cell r="Z1555">
            <v>1697</v>
          </cell>
          <cell r="AA1555">
            <v>0</v>
          </cell>
          <cell r="AB1555">
            <v>0</v>
          </cell>
          <cell r="AC1555">
            <v>0</v>
          </cell>
          <cell r="AD1555">
            <v>0</v>
          </cell>
          <cell r="AE1555"/>
          <cell r="AF1555" t="e">
            <v>#N/A</v>
          </cell>
        </row>
        <row r="1556">
          <cell r="A1556" t="str">
            <v>ACTIVE</v>
          </cell>
          <cell r="B1556" t="str">
            <v>37-1665</v>
          </cell>
          <cell r="C1556">
            <v>28867220</v>
          </cell>
          <cell r="D1556" t="str">
            <v>37-1665</v>
          </cell>
          <cell r="E1556" t="str">
            <v>SDR 26</v>
          </cell>
          <cell r="F1556" t="str">
            <v>21X15 CROSS GXGXGXG SDR26</v>
          </cell>
          <cell r="G1556">
            <v>95.355000000000004</v>
          </cell>
          <cell r="H1556">
            <v>43.25226516</v>
          </cell>
          <cell r="I1556">
            <v>1</v>
          </cell>
          <cell r="J1556">
            <v>1</v>
          </cell>
          <cell r="K1556">
            <v>9685.2748152941185</v>
          </cell>
          <cell r="L1556">
            <v>1006.6790999999999</v>
          </cell>
          <cell r="M1556" t="str">
            <v>SPECFIT</v>
          </cell>
          <cell r="N1556" t="str">
            <v>(80)2602115</v>
          </cell>
          <cell r="O1556" t="str">
            <v>BOX</v>
          </cell>
          <cell r="P1556" t="str">
            <v>D</v>
          </cell>
          <cell r="Q1556">
            <v>8459.4941176470584</v>
          </cell>
          <cell r="R1556">
            <v>9051.6587058823534</v>
          </cell>
          <cell r="S1556">
            <v>9051.6587058823534</v>
          </cell>
          <cell r="T1556">
            <v>9051.6587058823534</v>
          </cell>
          <cell r="U1556">
            <v>9685.2748152941185</v>
          </cell>
          <cell r="V1556">
            <v>9685.2748152941185</v>
          </cell>
          <cell r="W1556">
            <v>9685.2748152941185</v>
          </cell>
          <cell r="X1556"/>
          <cell r="Y1556" t="str">
            <v/>
          </cell>
          <cell r="Z1556">
            <v>1698</v>
          </cell>
          <cell r="AA1556">
            <v>0</v>
          </cell>
          <cell r="AB1556">
            <v>0</v>
          </cell>
          <cell r="AC1556">
            <v>0</v>
          </cell>
          <cell r="AD1556">
            <v>0</v>
          </cell>
          <cell r="AE1556"/>
          <cell r="AF1556" t="e">
            <v>#N/A</v>
          </cell>
        </row>
        <row r="1557">
          <cell r="A1557" t="str">
            <v>ACTIVE</v>
          </cell>
          <cell r="B1557" t="str">
            <v>37-1666</v>
          </cell>
          <cell r="C1557">
            <v>28867239</v>
          </cell>
          <cell r="D1557" t="str">
            <v>37-1666</v>
          </cell>
          <cell r="E1557" t="str">
            <v>SDR 26</v>
          </cell>
          <cell r="F1557" t="str">
            <v>21X18 CROSS GXGXGXG SDR26</v>
          </cell>
          <cell r="G1557">
            <v>117</v>
          </cell>
          <cell r="H1557">
            <v>53.070264000000002</v>
          </cell>
          <cell r="I1557">
            <v>1</v>
          </cell>
          <cell r="J1557">
            <v>1</v>
          </cell>
          <cell r="K1557">
            <v>10651.098985882356</v>
          </cell>
          <cell r="L1557">
            <v>1107.0654999999999</v>
          </cell>
          <cell r="M1557" t="str">
            <v>SPECFIT</v>
          </cell>
          <cell r="N1557" t="str">
            <v>(80)2602118</v>
          </cell>
          <cell r="O1557" t="str">
            <v>BOX</v>
          </cell>
          <cell r="P1557" t="str">
            <v>D</v>
          </cell>
          <cell r="Q1557">
            <v>9303.0823529411773</v>
          </cell>
          <cell r="R1557">
            <v>9954.2981176470603</v>
          </cell>
          <cell r="S1557">
            <v>9954.2981176470603</v>
          </cell>
          <cell r="T1557">
            <v>9954.2981176470603</v>
          </cell>
          <cell r="U1557">
            <v>10651.098985882356</v>
          </cell>
          <cell r="V1557">
            <v>10651.098985882356</v>
          </cell>
          <cell r="W1557">
            <v>10651.098985882356</v>
          </cell>
          <cell r="X1557"/>
          <cell r="Y1557" t="str">
            <v/>
          </cell>
          <cell r="Z1557">
            <v>1699</v>
          </cell>
          <cell r="AA1557">
            <v>0</v>
          </cell>
          <cell r="AB1557">
            <v>0</v>
          </cell>
          <cell r="AC1557">
            <v>0</v>
          </cell>
          <cell r="AD1557">
            <v>0</v>
          </cell>
          <cell r="AE1557"/>
          <cell r="AF1557" t="e">
            <v>#N/A</v>
          </cell>
        </row>
        <row r="1558">
          <cell r="A1558" t="str">
            <v>ACTIVE</v>
          </cell>
          <cell r="B1558" t="str">
            <v>37-1667</v>
          </cell>
          <cell r="C1558">
            <v>28867247</v>
          </cell>
          <cell r="D1558" t="str">
            <v>37-1667</v>
          </cell>
          <cell r="E1558" t="str">
            <v>SDR 26</v>
          </cell>
          <cell r="F1558" t="str">
            <v>21 CROSS GXGXGXG SDR26</v>
          </cell>
          <cell r="G1558">
            <v>142.74</v>
          </cell>
          <cell r="H1558">
            <v>64.745722080000007</v>
          </cell>
          <cell r="I1558">
            <v>1</v>
          </cell>
          <cell r="J1558">
            <v>1</v>
          </cell>
          <cell r="K1558">
            <v>13316.102920000003</v>
          </cell>
          <cell r="L1558">
            <v>1384.0648000000001</v>
          </cell>
          <cell r="M1558" t="str">
            <v>SPECFIT</v>
          </cell>
          <cell r="N1558" t="str">
            <v>(80)26021</v>
          </cell>
          <cell r="O1558" t="str">
            <v>BOX</v>
          </cell>
          <cell r="P1558" t="str">
            <v>D</v>
          </cell>
          <cell r="Q1558">
            <v>11630.800000000001</v>
          </cell>
          <cell r="R1558">
            <v>12444.956000000002</v>
          </cell>
          <cell r="S1558">
            <v>12444.956000000002</v>
          </cell>
          <cell r="T1558">
            <v>12444.956000000002</v>
          </cell>
          <cell r="U1558">
            <v>13316.102920000003</v>
          </cell>
          <cell r="V1558">
            <v>13316.102920000003</v>
          </cell>
          <cell r="W1558">
            <v>13316.102920000003</v>
          </cell>
          <cell r="X1558"/>
          <cell r="Y1558" t="str">
            <v/>
          </cell>
          <cell r="Z1558">
            <v>1700</v>
          </cell>
          <cell r="AA1558">
            <v>0</v>
          </cell>
          <cell r="AB1558">
            <v>0</v>
          </cell>
          <cell r="AC1558">
            <v>0</v>
          </cell>
          <cell r="AD1558">
            <v>0</v>
          </cell>
          <cell r="AE1558"/>
          <cell r="AF1558" t="e">
            <v>#N/A</v>
          </cell>
        </row>
        <row r="1559">
          <cell r="A1559" t="str">
            <v>ACTIVE</v>
          </cell>
          <cell r="B1559" t="str">
            <v>37-1668</v>
          </cell>
          <cell r="C1559">
            <v>28867255</v>
          </cell>
          <cell r="D1559" t="str">
            <v>37-1668</v>
          </cell>
          <cell r="E1559" t="str">
            <v>SDR 26</v>
          </cell>
          <cell r="F1559" t="str">
            <v>24X4 CROSS GXGXGXG SDR26</v>
          </cell>
          <cell r="G1559">
            <v>79.56</v>
          </cell>
          <cell r="H1559">
            <v>36.087779519999998</v>
          </cell>
          <cell r="I1559">
            <v>1</v>
          </cell>
          <cell r="J1559">
            <v>2</v>
          </cell>
          <cell r="K1559">
            <v>9014.5115788235307</v>
          </cell>
          <cell r="L1559">
            <v>936.96079999999995</v>
          </cell>
          <cell r="M1559" t="str">
            <v>SPECFIT</v>
          </cell>
          <cell r="N1559" t="str">
            <v>(80)260244</v>
          </cell>
          <cell r="O1559" t="str">
            <v>BOX</v>
          </cell>
          <cell r="P1559" t="str">
            <v>D</v>
          </cell>
          <cell r="Q1559">
            <v>7873.623529411765</v>
          </cell>
          <cell r="R1559">
            <v>8424.7771764705885</v>
          </cell>
          <cell r="S1559">
            <v>8424.7771764705885</v>
          </cell>
          <cell r="T1559">
            <v>8424.7771764705885</v>
          </cell>
          <cell r="U1559">
            <v>9014.5115788235307</v>
          </cell>
          <cell r="V1559">
            <v>9014.5115788235307</v>
          </cell>
          <cell r="W1559">
            <v>9014.5115788235307</v>
          </cell>
          <cell r="X1559"/>
          <cell r="Y1559" t="str">
            <v/>
          </cell>
          <cell r="Z1559">
            <v>1701</v>
          </cell>
          <cell r="AA1559">
            <v>0</v>
          </cell>
          <cell r="AB1559">
            <v>0</v>
          </cell>
          <cell r="AC1559">
            <v>0</v>
          </cell>
          <cell r="AD1559">
            <v>0</v>
          </cell>
          <cell r="AE1559"/>
          <cell r="AF1559" t="e">
            <v>#N/A</v>
          </cell>
        </row>
        <row r="1560">
          <cell r="A1560" t="str">
            <v>ACTIVE</v>
          </cell>
          <cell r="B1560" t="str">
            <v>37-1669</v>
          </cell>
          <cell r="C1560">
            <v>28867263</v>
          </cell>
          <cell r="D1560" t="str">
            <v>37-1669</v>
          </cell>
          <cell r="E1560" t="str">
            <v>SDR 26</v>
          </cell>
          <cell r="F1560" t="str">
            <v>24X6 CROSS GXGXGXG SDR26</v>
          </cell>
          <cell r="G1560">
            <v>84.24</v>
          </cell>
          <cell r="H1560">
            <v>38.210590079999996</v>
          </cell>
          <cell r="I1560">
            <v>1</v>
          </cell>
          <cell r="J1560">
            <v>2</v>
          </cell>
          <cell r="K1560">
            <v>10069.786112941178</v>
          </cell>
          <cell r="L1560">
            <v>1046.6455000000001</v>
          </cell>
          <cell r="M1560" t="str">
            <v>SPECFIT</v>
          </cell>
          <cell r="N1560" t="str">
            <v>(80)260246</v>
          </cell>
          <cell r="O1560" t="str">
            <v>BOX</v>
          </cell>
          <cell r="P1560" t="str">
            <v>D</v>
          </cell>
          <cell r="Q1560">
            <v>8795.3411764705888</v>
          </cell>
          <cell r="R1560">
            <v>9411.0150588235301</v>
          </cell>
          <cell r="S1560">
            <v>9411.0150588235301</v>
          </cell>
          <cell r="T1560">
            <v>9411.0150588235301</v>
          </cell>
          <cell r="U1560">
            <v>10069.786112941178</v>
          </cell>
          <cell r="V1560">
            <v>10069.786112941178</v>
          </cell>
          <cell r="W1560">
            <v>10069.786112941178</v>
          </cell>
          <cell r="X1560"/>
          <cell r="Y1560" t="str">
            <v/>
          </cell>
          <cell r="Z1560">
            <v>1702</v>
          </cell>
          <cell r="AA1560">
            <v>0</v>
          </cell>
          <cell r="AB1560">
            <v>0</v>
          </cell>
          <cell r="AC1560">
            <v>0</v>
          </cell>
          <cell r="AD1560">
            <v>0</v>
          </cell>
          <cell r="AE1560"/>
          <cell r="AF1560" t="e">
            <v>#N/A</v>
          </cell>
        </row>
        <row r="1561">
          <cell r="A1561" t="str">
            <v>ACTIVE</v>
          </cell>
          <cell r="B1561" t="str">
            <v>37-1670</v>
          </cell>
          <cell r="C1561">
            <v>28867271</v>
          </cell>
          <cell r="D1561" t="str">
            <v>37-1670</v>
          </cell>
          <cell r="E1561" t="str">
            <v>SDR 26</v>
          </cell>
          <cell r="F1561" t="str">
            <v>24X8 CROSS GXGXGXG SDR26</v>
          </cell>
          <cell r="G1561">
            <v>90.674999999999997</v>
          </cell>
          <cell r="H1561">
            <v>41.129454599999995</v>
          </cell>
          <cell r="I1561">
            <v>1</v>
          </cell>
          <cell r="J1561">
            <v>1</v>
          </cell>
          <cell r="K1561">
            <v>10320.20941647059</v>
          </cell>
          <cell r="L1561">
            <v>1072.6739</v>
          </cell>
          <cell r="M1561" t="str">
            <v>SPECFIT</v>
          </cell>
          <cell r="N1561" t="str">
            <v>(80)260248</v>
          </cell>
          <cell r="O1561" t="str">
            <v>BOX</v>
          </cell>
          <cell r="P1561" t="str">
            <v>D</v>
          </cell>
          <cell r="Q1561">
            <v>9014.0705882352941</v>
          </cell>
          <cell r="R1561">
            <v>9645.0555294117657</v>
          </cell>
          <cell r="S1561">
            <v>9645.0555294117657</v>
          </cell>
          <cell r="T1561">
            <v>9645.0555294117657</v>
          </cell>
          <cell r="U1561">
            <v>10320.20941647059</v>
          </cell>
          <cell r="V1561">
            <v>10320.20941647059</v>
          </cell>
          <cell r="W1561">
            <v>10320.20941647059</v>
          </cell>
          <cell r="X1561"/>
          <cell r="Y1561" t="str">
            <v/>
          </cell>
          <cell r="Z1561">
            <v>1703</v>
          </cell>
          <cell r="AA1561">
            <v>0</v>
          </cell>
          <cell r="AB1561">
            <v>0</v>
          </cell>
          <cell r="AC1561">
            <v>0</v>
          </cell>
          <cell r="AD1561">
            <v>0</v>
          </cell>
          <cell r="AE1561"/>
          <cell r="AF1561" t="e">
            <v>#N/A</v>
          </cell>
        </row>
        <row r="1562">
          <cell r="A1562" t="str">
            <v>ACTIVE</v>
          </cell>
          <cell r="B1562" t="str">
            <v>37-1671</v>
          </cell>
          <cell r="C1562">
            <v>28867280</v>
          </cell>
          <cell r="D1562" t="str">
            <v>37-1671</v>
          </cell>
          <cell r="E1562" t="str">
            <v>SDR 26</v>
          </cell>
          <cell r="F1562" t="str">
            <v>24X10 CROSS GXGXGXG SDR26</v>
          </cell>
          <cell r="G1562">
            <v>97.694999999999993</v>
          </cell>
          <cell r="H1562">
            <v>44.313670439999996</v>
          </cell>
          <cell r="I1562">
            <v>1</v>
          </cell>
          <cell r="J1562">
            <v>1</v>
          </cell>
          <cell r="K1562">
            <v>12385.999629411766</v>
          </cell>
          <cell r="L1562">
            <v>1287.3905</v>
          </cell>
          <cell r="M1562" t="str">
            <v>SPECFIT</v>
          </cell>
          <cell r="N1562" t="str">
            <v>(80)2602410</v>
          </cell>
          <cell r="O1562" t="str">
            <v>BOX</v>
          </cell>
          <cell r="P1562" t="str">
            <v>D</v>
          </cell>
          <cell r="Q1562">
            <v>10818.411764705883</v>
          </cell>
          <cell r="R1562">
            <v>11575.700588235295</v>
          </cell>
          <cell r="S1562">
            <v>11575.700588235295</v>
          </cell>
          <cell r="T1562">
            <v>11575.700588235295</v>
          </cell>
          <cell r="U1562">
            <v>12385.999629411766</v>
          </cell>
          <cell r="V1562">
            <v>12385.999629411766</v>
          </cell>
          <cell r="W1562">
            <v>12385.999629411766</v>
          </cell>
          <cell r="X1562"/>
          <cell r="Y1562" t="str">
            <v/>
          </cell>
          <cell r="Z1562">
            <v>1704</v>
          </cell>
          <cell r="AA1562">
            <v>0</v>
          </cell>
          <cell r="AB1562">
            <v>0</v>
          </cell>
          <cell r="AC1562">
            <v>0</v>
          </cell>
          <cell r="AD1562">
            <v>0</v>
          </cell>
          <cell r="AE1562"/>
          <cell r="AF1562" t="e">
            <v>#N/A</v>
          </cell>
        </row>
        <row r="1563">
          <cell r="A1563" t="str">
            <v>ACTIVE</v>
          </cell>
          <cell r="B1563" t="str">
            <v>37-1672</v>
          </cell>
          <cell r="C1563">
            <v>28867298</v>
          </cell>
          <cell r="D1563" t="str">
            <v>37-1672</v>
          </cell>
          <cell r="E1563" t="str">
            <v>SDR 26</v>
          </cell>
          <cell r="F1563" t="str">
            <v>24X12 CROSS GXGXGXG SDR26</v>
          </cell>
          <cell r="G1563">
            <v>105.88500000000001</v>
          </cell>
          <cell r="H1563">
            <v>48.028588920000004</v>
          </cell>
          <cell r="I1563">
            <v>1</v>
          </cell>
          <cell r="J1563">
            <v>1</v>
          </cell>
          <cell r="K1563">
            <v>14854.323212941179</v>
          </cell>
          <cell r="L1563">
            <v>1543.9455</v>
          </cell>
          <cell r="M1563" t="str">
            <v>SPECFIT</v>
          </cell>
          <cell r="N1563" t="str">
            <v>(80)2602412</v>
          </cell>
          <cell r="O1563" t="str">
            <v>BOX</v>
          </cell>
          <cell r="P1563" t="str">
            <v>D</v>
          </cell>
          <cell r="Q1563">
            <v>12974.341176470589</v>
          </cell>
          <cell r="R1563">
            <v>13882.545058823531</v>
          </cell>
          <cell r="S1563">
            <v>13882.545058823531</v>
          </cell>
          <cell r="T1563">
            <v>13882.545058823531</v>
          </cell>
          <cell r="U1563">
            <v>14854.323212941179</v>
          </cell>
          <cell r="V1563">
            <v>14854.323212941179</v>
          </cell>
          <cell r="W1563">
            <v>14854.323212941179</v>
          </cell>
          <cell r="X1563"/>
          <cell r="Y1563" t="str">
            <v/>
          </cell>
          <cell r="Z1563">
            <v>1705</v>
          </cell>
          <cell r="AA1563">
            <v>0</v>
          </cell>
          <cell r="AB1563">
            <v>0</v>
          </cell>
          <cell r="AC1563">
            <v>0</v>
          </cell>
          <cell r="AD1563">
            <v>0</v>
          </cell>
          <cell r="AE1563"/>
          <cell r="AF1563" t="e">
            <v>#N/A</v>
          </cell>
        </row>
        <row r="1564">
          <cell r="A1564" t="str">
            <v>ACTIVE</v>
          </cell>
          <cell r="B1564" t="str">
            <v>37-1673</v>
          </cell>
          <cell r="C1564">
            <v>28867301</v>
          </cell>
          <cell r="D1564" t="str">
            <v>37-1673</v>
          </cell>
          <cell r="E1564" t="str">
            <v>SDR 26</v>
          </cell>
          <cell r="F1564" t="str">
            <v>24X15 CROSS GXGXGXG SDR26</v>
          </cell>
          <cell r="G1564">
            <v>121.68</v>
          </cell>
          <cell r="H1564">
            <v>55.193074559999999</v>
          </cell>
          <cell r="I1564">
            <v>1</v>
          </cell>
          <cell r="J1564">
            <v>1</v>
          </cell>
          <cell r="K1564">
            <v>17832.315868235299</v>
          </cell>
          <cell r="L1564">
            <v>1853.4756</v>
          </cell>
          <cell r="M1564" t="str">
            <v>SPECFIT</v>
          </cell>
          <cell r="N1564" t="str">
            <v>(80)2602415</v>
          </cell>
          <cell r="O1564" t="str">
            <v>BOX</v>
          </cell>
          <cell r="P1564" t="str">
            <v>D</v>
          </cell>
          <cell r="Q1564">
            <v>15575.435294117648</v>
          </cell>
          <cell r="R1564">
            <v>16665.715764705885</v>
          </cell>
          <cell r="S1564">
            <v>16665.715764705885</v>
          </cell>
          <cell r="T1564">
            <v>16665.715764705885</v>
          </cell>
          <cell r="U1564">
            <v>17832.315868235299</v>
          </cell>
          <cell r="V1564">
            <v>17832.315868235299</v>
          </cell>
          <cell r="W1564">
            <v>17832.315868235299</v>
          </cell>
          <cell r="X1564"/>
          <cell r="Y1564" t="str">
            <v/>
          </cell>
          <cell r="Z1564">
            <v>1706</v>
          </cell>
          <cell r="AA1564">
            <v>0</v>
          </cell>
          <cell r="AB1564">
            <v>0</v>
          </cell>
          <cell r="AC1564">
            <v>0</v>
          </cell>
          <cell r="AD1564">
            <v>0</v>
          </cell>
          <cell r="AE1564"/>
          <cell r="AF1564" t="e">
            <v>#N/A</v>
          </cell>
        </row>
        <row r="1565">
          <cell r="A1565" t="str">
            <v>ACTIVE</v>
          </cell>
          <cell r="B1565" t="str">
            <v>37-1674</v>
          </cell>
          <cell r="C1565">
            <v>28867310</v>
          </cell>
          <cell r="D1565" t="str">
            <v>37-1674</v>
          </cell>
          <cell r="E1565" t="str">
            <v>SDR 26</v>
          </cell>
          <cell r="F1565" t="str">
            <v>24X18 CROSS GXGXGXG SDR26</v>
          </cell>
          <cell r="G1565">
            <v>144.495</v>
          </cell>
          <cell r="H1565">
            <v>65.541776040000002</v>
          </cell>
          <cell r="I1565">
            <v>1</v>
          </cell>
          <cell r="J1565">
            <v>1</v>
          </cell>
          <cell r="K1565">
            <v>21400.565085882357</v>
          </cell>
          <cell r="L1565">
            <v>2224.3569000000002</v>
          </cell>
          <cell r="M1565" t="str">
            <v>SPECFIT</v>
          </cell>
          <cell r="N1565" t="str">
            <v>(80)2602418</v>
          </cell>
          <cell r="O1565" t="str">
            <v>BOX</v>
          </cell>
          <cell r="P1565" t="str">
            <v>D</v>
          </cell>
          <cell r="Q1565">
            <v>18692.082352941179</v>
          </cell>
          <cell r="R1565">
            <v>20000.528117647063</v>
          </cell>
          <cell r="S1565">
            <v>20000.528117647063</v>
          </cell>
          <cell r="T1565">
            <v>20000.528117647063</v>
          </cell>
          <cell r="U1565">
            <v>21400.565085882357</v>
          </cell>
          <cell r="V1565">
            <v>21400.565085882357</v>
          </cell>
          <cell r="W1565">
            <v>21400.565085882357</v>
          </cell>
          <cell r="X1565"/>
          <cell r="Y1565" t="str">
            <v/>
          </cell>
          <cell r="Z1565">
            <v>1707</v>
          </cell>
          <cell r="AA1565">
            <v>0</v>
          </cell>
          <cell r="AB1565">
            <v>0</v>
          </cell>
          <cell r="AC1565">
            <v>0</v>
          </cell>
          <cell r="AD1565">
            <v>0</v>
          </cell>
          <cell r="AE1565"/>
          <cell r="AF1565" t="e">
            <v>#N/A</v>
          </cell>
        </row>
        <row r="1566">
          <cell r="A1566" t="str">
            <v>ACTIVE</v>
          </cell>
          <cell r="B1566" t="str">
            <v>37-1675</v>
          </cell>
          <cell r="C1566">
            <v>28867328</v>
          </cell>
          <cell r="D1566" t="str">
            <v>37-1675</v>
          </cell>
          <cell r="E1566" t="str">
            <v>SDR 26</v>
          </cell>
          <cell r="F1566" t="str">
            <v>24X21 CROSS GXGXGXG SDR26</v>
          </cell>
          <cell r="G1566">
            <v>171.405</v>
          </cell>
          <cell r="H1566">
            <v>77.747936760000002</v>
          </cell>
          <cell r="I1566">
            <v>1</v>
          </cell>
          <cell r="J1566">
            <v>1</v>
          </cell>
          <cell r="K1566">
            <v>25675.284950588237</v>
          </cell>
          <cell r="L1566">
            <v>2668.6687999999999</v>
          </cell>
          <cell r="M1566" t="str">
            <v>SPECFIT</v>
          </cell>
          <cell r="N1566" t="str">
            <v>(80)2602421</v>
          </cell>
          <cell r="O1566" t="str">
            <v>BOX</v>
          </cell>
          <cell r="P1566" t="str">
            <v>D</v>
          </cell>
          <cell r="Q1566">
            <v>22425.788235294116</v>
          </cell>
          <cell r="R1566">
            <v>23995.593411764705</v>
          </cell>
          <cell r="S1566">
            <v>23995.593411764705</v>
          </cell>
          <cell r="T1566">
            <v>23995.593411764705</v>
          </cell>
          <cell r="U1566">
            <v>25675.284950588237</v>
          </cell>
          <cell r="V1566">
            <v>25675.284950588237</v>
          </cell>
          <cell r="W1566">
            <v>25675.284950588237</v>
          </cell>
          <cell r="X1566"/>
          <cell r="Y1566" t="str">
            <v/>
          </cell>
          <cell r="Z1566">
            <v>1708</v>
          </cell>
          <cell r="AA1566">
            <v>0</v>
          </cell>
          <cell r="AB1566">
            <v>0</v>
          </cell>
          <cell r="AC1566">
            <v>0</v>
          </cell>
          <cell r="AD1566">
            <v>0</v>
          </cell>
          <cell r="AE1566"/>
          <cell r="AF1566" t="e">
            <v>#N/A</v>
          </cell>
        </row>
        <row r="1567">
          <cell r="A1567" t="str">
            <v>ACTIVE</v>
          </cell>
          <cell r="B1567" t="str">
            <v>37-1676</v>
          </cell>
          <cell r="C1567">
            <v>28867336</v>
          </cell>
          <cell r="D1567" t="str">
            <v>37-1676</v>
          </cell>
          <cell r="E1567" t="str">
            <v>SDR 26</v>
          </cell>
          <cell r="F1567" t="str">
            <v>24 CROSS GXGXGXG SDR26</v>
          </cell>
          <cell r="G1567">
            <v>205.92</v>
          </cell>
          <cell r="H1567">
            <v>93.403664639999988</v>
          </cell>
          <cell r="I1567">
            <v>1</v>
          </cell>
          <cell r="J1567">
            <v>1</v>
          </cell>
          <cell r="K1567">
            <v>32096.328641176471</v>
          </cell>
          <cell r="L1567">
            <v>3336.0659999999998</v>
          </cell>
          <cell r="M1567" t="str">
            <v>SPECFIT</v>
          </cell>
          <cell r="N1567" t="str">
            <v>(80)26024</v>
          </cell>
          <cell r="O1567" t="str">
            <v>BOX</v>
          </cell>
          <cell r="P1567" t="str">
            <v>D</v>
          </cell>
          <cell r="Q1567">
            <v>28034.176470588234</v>
          </cell>
          <cell r="R1567">
            <v>29996.568823529411</v>
          </cell>
          <cell r="S1567">
            <v>29996.568823529411</v>
          </cell>
          <cell r="T1567">
            <v>29996.568823529411</v>
          </cell>
          <cell r="U1567">
            <v>32096.328641176471</v>
          </cell>
          <cell r="V1567">
            <v>32096.328641176471</v>
          </cell>
          <cell r="W1567">
            <v>32096.328641176471</v>
          </cell>
          <cell r="X1567"/>
          <cell r="Y1567" t="str">
            <v/>
          </cell>
          <cell r="Z1567">
            <v>1709</v>
          </cell>
          <cell r="AA1567">
            <v>0</v>
          </cell>
          <cell r="AB1567">
            <v>0</v>
          </cell>
          <cell r="AC1567">
            <v>0</v>
          </cell>
          <cell r="AD1567">
            <v>0</v>
          </cell>
          <cell r="AE1567"/>
          <cell r="AF1567" t="e">
            <v>#N/A</v>
          </cell>
        </row>
        <row r="1568">
          <cell r="A1568" t="str">
            <v>ACTIVE</v>
          </cell>
          <cell r="B1568" t="str">
            <v>37-1677</v>
          </cell>
          <cell r="C1568">
            <v>28867344</v>
          </cell>
          <cell r="D1568" t="str">
            <v>37-1677</v>
          </cell>
          <cell r="E1568" t="str">
            <v>SDR 26</v>
          </cell>
          <cell r="F1568" t="str">
            <v>27X4 CROSS GXGXGXG SDR26</v>
          </cell>
          <cell r="G1568">
            <v>110.565</v>
          </cell>
          <cell r="H1568">
            <v>50.151399479999995</v>
          </cell>
          <cell r="I1568">
            <v>1</v>
          </cell>
          <cell r="J1568">
            <v>1</v>
          </cell>
          <cell r="K1568">
            <v>9690.6221717647077</v>
          </cell>
          <cell r="L1568">
            <v>1007.2345</v>
          </cell>
          <cell r="M1568" t="str">
            <v>SPECFIT</v>
          </cell>
          <cell r="N1568" t="str">
            <v>(80)260274</v>
          </cell>
          <cell r="O1568" t="str">
            <v>BOX</v>
          </cell>
          <cell r="P1568" t="str">
            <v>D</v>
          </cell>
          <cell r="Q1568">
            <v>8464.1647058823528</v>
          </cell>
          <cell r="R1568">
            <v>9056.6562352941182</v>
          </cell>
          <cell r="S1568">
            <v>9056.6562352941182</v>
          </cell>
          <cell r="T1568">
            <v>9056.6562352941182</v>
          </cell>
          <cell r="U1568">
            <v>9690.6221717647077</v>
          </cell>
          <cell r="V1568">
            <v>9690.6221717647077</v>
          </cell>
          <cell r="W1568">
            <v>9690.6221717647077</v>
          </cell>
          <cell r="X1568"/>
          <cell r="Y1568" t="str">
            <v/>
          </cell>
          <cell r="Z1568">
            <v>1710</v>
          </cell>
          <cell r="AA1568">
            <v>0</v>
          </cell>
          <cell r="AB1568">
            <v>0</v>
          </cell>
          <cell r="AC1568">
            <v>0</v>
          </cell>
          <cell r="AD1568">
            <v>0</v>
          </cell>
          <cell r="AE1568"/>
          <cell r="AF1568" t="e">
            <v>#N/A</v>
          </cell>
        </row>
        <row r="1569">
          <cell r="A1569" t="str">
            <v>ACTIVE</v>
          </cell>
          <cell r="B1569" t="str">
            <v>37-1678</v>
          </cell>
          <cell r="C1569">
            <v>28867352</v>
          </cell>
          <cell r="D1569" t="str">
            <v>37-1678</v>
          </cell>
          <cell r="E1569" t="str">
            <v>SDR 26</v>
          </cell>
          <cell r="F1569" t="str">
            <v>27X6 CROSS GXGXGXG SDR26</v>
          </cell>
          <cell r="G1569">
            <v>116.41500000000001</v>
          </cell>
          <cell r="H1569">
            <v>52.804912680000001</v>
          </cell>
          <cell r="I1569">
            <v>1</v>
          </cell>
          <cell r="J1569">
            <v>1</v>
          </cell>
          <cell r="K1569">
            <v>10092.926562352943</v>
          </cell>
          <cell r="L1569">
            <v>1049.0506</v>
          </cell>
          <cell r="M1569" t="str">
            <v>SPECFIT</v>
          </cell>
          <cell r="N1569" t="str">
            <v>(80)260276</v>
          </cell>
          <cell r="O1569" t="str">
            <v>BOX</v>
          </cell>
          <cell r="P1569" t="str">
            <v>D</v>
          </cell>
          <cell r="Q1569">
            <v>8815.552941176471</v>
          </cell>
          <cell r="R1569">
            <v>9432.6416470588247</v>
          </cell>
          <cell r="S1569">
            <v>9432.6416470588247</v>
          </cell>
          <cell r="T1569">
            <v>9432.6416470588247</v>
          </cell>
          <cell r="U1569">
            <v>10092.926562352943</v>
          </cell>
          <cell r="V1569">
            <v>10092.926562352943</v>
          </cell>
          <cell r="W1569">
            <v>10092.926562352943</v>
          </cell>
          <cell r="X1569"/>
          <cell r="Y1569" t="str">
            <v/>
          </cell>
          <cell r="Z1569">
            <v>1711</v>
          </cell>
          <cell r="AA1569">
            <v>0</v>
          </cell>
          <cell r="AB1569">
            <v>0</v>
          </cell>
          <cell r="AC1569">
            <v>0</v>
          </cell>
          <cell r="AD1569">
            <v>0</v>
          </cell>
          <cell r="AE1569"/>
          <cell r="AF1569" t="e">
            <v>#N/A</v>
          </cell>
        </row>
        <row r="1570">
          <cell r="A1570" t="str">
            <v>ACTIVE</v>
          </cell>
          <cell r="B1570" t="str">
            <v>37-1679</v>
          </cell>
          <cell r="C1570">
            <v>28867360</v>
          </cell>
          <cell r="D1570" t="str">
            <v>37-1679</v>
          </cell>
          <cell r="E1570" t="str">
            <v>SDR 26</v>
          </cell>
          <cell r="F1570" t="str">
            <v>27X8 CROSS GXGXGXG SDR26</v>
          </cell>
          <cell r="G1570">
            <v>124.02</v>
          </cell>
          <cell r="H1570">
            <v>56.254479839999995</v>
          </cell>
          <cell r="I1570">
            <v>1</v>
          </cell>
          <cell r="J1570">
            <v>1</v>
          </cell>
          <cell r="K1570">
            <v>10308.288987058824</v>
          </cell>
          <cell r="L1570">
            <v>1071.4353000000001</v>
          </cell>
          <cell r="M1570" t="str">
            <v>SPECFIT</v>
          </cell>
          <cell r="N1570" t="str">
            <v>(80)260278</v>
          </cell>
          <cell r="O1570" t="str">
            <v>BOX</v>
          </cell>
          <cell r="P1570" t="str">
            <v>D</v>
          </cell>
          <cell r="Q1570">
            <v>9003.6588235294112</v>
          </cell>
          <cell r="R1570">
            <v>9633.9149411764702</v>
          </cell>
          <cell r="S1570">
            <v>9633.9149411764702</v>
          </cell>
          <cell r="T1570">
            <v>9633.9149411764702</v>
          </cell>
          <cell r="U1570">
            <v>10308.288987058824</v>
          </cell>
          <cell r="V1570">
            <v>10308.288987058824</v>
          </cell>
          <cell r="W1570">
            <v>10308.288987058824</v>
          </cell>
          <cell r="X1570"/>
          <cell r="Y1570" t="str">
            <v/>
          </cell>
          <cell r="Z1570">
            <v>1712</v>
          </cell>
          <cell r="AA1570">
            <v>0</v>
          </cell>
          <cell r="AB1570">
            <v>0</v>
          </cell>
          <cell r="AC1570">
            <v>0</v>
          </cell>
          <cell r="AD1570">
            <v>0</v>
          </cell>
          <cell r="AE1570"/>
          <cell r="AF1570" t="e">
            <v>#N/A</v>
          </cell>
        </row>
        <row r="1571">
          <cell r="A1571" t="str">
            <v>ACTIVE</v>
          </cell>
          <cell r="B1571" t="str">
            <v>37-1680</v>
          </cell>
          <cell r="C1571">
            <v>28867379</v>
          </cell>
          <cell r="D1571" t="str">
            <v>37-1680</v>
          </cell>
          <cell r="E1571" t="str">
            <v>SDR 26</v>
          </cell>
          <cell r="F1571" t="str">
            <v>27X10 CROSS GXGXGXG SDR26</v>
          </cell>
          <cell r="G1571">
            <v>132.21</v>
          </cell>
          <cell r="H1571">
            <v>59.969398320000003</v>
          </cell>
          <cell r="I1571">
            <v>1</v>
          </cell>
          <cell r="J1571">
            <v>1</v>
          </cell>
          <cell r="K1571">
            <v>12864.891095294121</v>
          </cell>
          <cell r="L1571">
            <v>1337.1663000000001</v>
          </cell>
          <cell r="M1571" t="str">
            <v>SPECFIT</v>
          </cell>
          <cell r="N1571" t="str">
            <v>(80)2602710</v>
          </cell>
          <cell r="O1571" t="str">
            <v>BOX</v>
          </cell>
          <cell r="P1571" t="str">
            <v>D</v>
          </cell>
          <cell r="Q1571">
            <v>11236.694117647059</v>
          </cell>
          <cell r="R1571">
            <v>12023.262705882355</v>
          </cell>
          <cell r="S1571">
            <v>12023.262705882355</v>
          </cell>
          <cell r="T1571">
            <v>12023.262705882355</v>
          </cell>
          <cell r="U1571">
            <v>12864.891095294121</v>
          </cell>
          <cell r="V1571">
            <v>12864.891095294121</v>
          </cell>
          <cell r="W1571">
            <v>12864.891095294121</v>
          </cell>
          <cell r="X1571"/>
          <cell r="Y1571" t="str">
            <v/>
          </cell>
          <cell r="Z1571">
            <v>1713</v>
          </cell>
          <cell r="AA1571">
            <v>0</v>
          </cell>
          <cell r="AB1571">
            <v>0</v>
          </cell>
          <cell r="AC1571">
            <v>0</v>
          </cell>
          <cell r="AD1571">
            <v>0</v>
          </cell>
          <cell r="AE1571"/>
          <cell r="AF1571" t="e">
            <v>#N/A</v>
          </cell>
        </row>
        <row r="1572">
          <cell r="A1572" t="str">
            <v>ACTIVE</v>
          </cell>
          <cell r="B1572" t="str">
            <v>37-1681</v>
          </cell>
          <cell r="C1572">
            <v>28867387</v>
          </cell>
          <cell r="D1572" t="str">
            <v>37-1681</v>
          </cell>
          <cell r="E1572" t="str">
            <v>SDR 26</v>
          </cell>
          <cell r="F1572" t="str">
            <v>27X12 CROSS GXGXGXG SDR26</v>
          </cell>
          <cell r="G1572">
            <v>141.57</v>
          </cell>
          <cell r="H1572">
            <v>64.215019439999992</v>
          </cell>
          <cell r="I1572">
            <v>1</v>
          </cell>
          <cell r="J1572">
            <v>1</v>
          </cell>
          <cell r="K1572">
            <v>16390.401869411766</v>
          </cell>
          <cell r="L1572">
            <v>1703.604</v>
          </cell>
          <cell r="M1572" t="str">
            <v>SPECFIT</v>
          </cell>
          <cell r="N1572" t="str">
            <v>(80)2602712</v>
          </cell>
          <cell r="O1572" t="str">
            <v>BOX</v>
          </cell>
          <cell r="P1572" t="str">
            <v>D</v>
          </cell>
          <cell r="Q1572">
            <v>14316.011764705883</v>
          </cell>
          <cell r="R1572">
            <v>15318.132588235296</v>
          </cell>
          <cell r="S1572">
            <v>15318.132588235296</v>
          </cell>
          <cell r="T1572">
            <v>15318.132588235296</v>
          </cell>
          <cell r="U1572">
            <v>16390.401869411766</v>
          </cell>
          <cell r="V1572">
            <v>16390.401869411766</v>
          </cell>
          <cell r="W1572">
            <v>16390.401869411766</v>
          </cell>
          <cell r="X1572"/>
          <cell r="Y1572" t="str">
            <v/>
          </cell>
          <cell r="Z1572">
            <v>1714</v>
          </cell>
          <cell r="AA1572">
            <v>0</v>
          </cell>
          <cell r="AB1572">
            <v>0</v>
          </cell>
          <cell r="AC1572">
            <v>0</v>
          </cell>
          <cell r="AD1572">
            <v>0</v>
          </cell>
          <cell r="AE1572"/>
          <cell r="AF1572" t="e">
            <v>#N/A</v>
          </cell>
        </row>
        <row r="1573">
          <cell r="A1573" t="str">
            <v>ACTIVE</v>
          </cell>
          <cell r="B1573" t="str">
            <v>37-1682</v>
          </cell>
          <cell r="C1573">
            <v>28867395</v>
          </cell>
          <cell r="D1573" t="str">
            <v>37-1682</v>
          </cell>
          <cell r="E1573" t="str">
            <v>SDR 26</v>
          </cell>
          <cell r="F1573" t="str">
            <v>27X15 CROSS GXGXGXG SDR26</v>
          </cell>
          <cell r="G1573">
            <v>158.535</v>
          </cell>
          <cell r="H1573">
            <v>71.910207720000002</v>
          </cell>
          <cell r="I1573">
            <v>1</v>
          </cell>
          <cell r="J1573">
            <v>1</v>
          </cell>
          <cell r="K1573">
            <v>18525.411389411769</v>
          </cell>
          <cell r="L1573">
            <v>1925.5155999999999</v>
          </cell>
          <cell r="M1573" t="str">
            <v>SPECFIT</v>
          </cell>
          <cell r="N1573" t="str">
            <v>(80)2602715</v>
          </cell>
          <cell r="O1573" t="str">
            <v>BOX</v>
          </cell>
          <cell r="P1573" t="str">
            <v>D</v>
          </cell>
          <cell r="Q1573">
            <v>16180.811764705883</v>
          </cell>
          <cell r="R1573">
            <v>17313.468588235297</v>
          </cell>
          <cell r="S1573">
            <v>17313.468588235297</v>
          </cell>
          <cell r="T1573">
            <v>17313.468588235297</v>
          </cell>
          <cell r="U1573">
            <v>18525.411389411769</v>
          </cell>
          <cell r="V1573">
            <v>18525.411389411769</v>
          </cell>
          <cell r="W1573">
            <v>18525.411389411769</v>
          </cell>
          <cell r="X1573"/>
          <cell r="Y1573" t="str">
            <v/>
          </cell>
          <cell r="Z1573">
            <v>1715</v>
          </cell>
          <cell r="AA1573">
            <v>0</v>
          </cell>
          <cell r="AB1573">
            <v>0</v>
          </cell>
          <cell r="AC1573">
            <v>0</v>
          </cell>
          <cell r="AD1573">
            <v>0</v>
          </cell>
          <cell r="AE1573"/>
          <cell r="AF1573" t="e">
            <v>#N/A</v>
          </cell>
        </row>
        <row r="1574">
          <cell r="A1574" t="str">
            <v>ACTIVE</v>
          </cell>
          <cell r="B1574" t="str">
            <v>37-1683</v>
          </cell>
          <cell r="C1574">
            <v>28867409</v>
          </cell>
          <cell r="D1574" t="str">
            <v>37-1683</v>
          </cell>
          <cell r="E1574" t="str">
            <v>SDR 26</v>
          </cell>
          <cell r="F1574" t="str">
            <v>27X18 CROSS GXGXGXG SDR26</v>
          </cell>
          <cell r="G1574">
            <v>183.10499999999999</v>
          </cell>
          <cell r="H1574">
            <v>83.05496316</v>
          </cell>
          <cell r="I1574">
            <v>1</v>
          </cell>
          <cell r="J1574">
            <v>1</v>
          </cell>
          <cell r="K1574">
            <v>22232.637997647063</v>
          </cell>
          <cell r="L1574">
            <v>2310.8422999999998</v>
          </cell>
          <cell r="M1574" t="str">
            <v>SPECFIT</v>
          </cell>
          <cell r="N1574" t="str">
            <v>(80)2602718</v>
          </cell>
          <cell r="O1574" t="str">
            <v>BOX</v>
          </cell>
          <cell r="P1574" t="str">
            <v>D</v>
          </cell>
          <cell r="Q1574">
            <v>19418.847058823529</v>
          </cell>
          <cell r="R1574">
            <v>20778.166352941178</v>
          </cell>
          <cell r="S1574">
            <v>20778.166352941178</v>
          </cell>
          <cell r="T1574">
            <v>20778.166352941178</v>
          </cell>
          <cell r="U1574">
            <v>22232.637997647063</v>
          </cell>
          <cell r="V1574">
            <v>22232.637997647063</v>
          </cell>
          <cell r="W1574">
            <v>22232.637997647063</v>
          </cell>
          <cell r="X1574"/>
          <cell r="Y1574" t="str">
            <v/>
          </cell>
          <cell r="Z1574">
            <v>1716</v>
          </cell>
          <cell r="AA1574">
            <v>0</v>
          </cell>
          <cell r="AB1574">
            <v>0</v>
          </cell>
          <cell r="AC1574">
            <v>0</v>
          </cell>
          <cell r="AD1574">
            <v>0</v>
          </cell>
          <cell r="AE1574"/>
          <cell r="AF1574" t="e">
            <v>#N/A</v>
          </cell>
        </row>
        <row r="1575">
          <cell r="A1575" t="str">
            <v>ACTIVE</v>
          </cell>
          <cell r="B1575" t="str">
            <v>37-1684</v>
          </cell>
          <cell r="C1575">
            <v>28867417</v>
          </cell>
          <cell r="D1575" t="str">
            <v>37-1684</v>
          </cell>
          <cell r="E1575" t="str">
            <v>SDR 26</v>
          </cell>
          <cell r="F1575" t="str">
            <v>27X21 CROSS GXGXGXG SDR26</v>
          </cell>
          <cell r="G1575">
            <v>211.77</v>
          </cell>
          <cell r="H1575">
            <v>96.057177840000008</v>
          </cell>
          <cell r="I1575">
            <v>1</v>
          </cell>
          <cell r="J1575">
            <v>1</v>
          </cell>
          <cell r="K1575">
            <v>26685.396547058823</v>
          </cell>
          <cell r="L1575">
            <v>2773.6581000000001</v>
          </cell>
          <cell r="M1575" t="str">
            <v>SPECFIT</v>
          </cell>
          <cell r="N1575" t="str">
            <v>(80)2602721</v>
          </cell>
          <cell r="O1575" t="str">
            <v>BOX</v>
          </cell>
          <cell r="P1575" t="str">
            <v>D</v>
          </cell>
          <cell r="Q1575">
            <v>23308.058823529409</v>
          </cell>
          <cell r="R1575">
            <v>24939.622941176469</v>
          </cell>
          <cell r="S1575">
            <v>24939.622941176469</v>
          </cell>
          <cell r="T1575">
            <v>24939.622941176469</v>
          </cell>
          <cell r="U1575">
            <v>26685.396547058823</v>
          </cell>
          <cell r="V1575">
            <v>26685.396547058823</v>
          </cell>
          <cell r="W1575">
            <v>26685.396547058823</v>
          </cell>
          <cell r="X1575"/>
          <cell r="Y1575" t="str">
            <v/>
          </cell>
          <cell r="Z1575">
            <v>1717</v>
          </cell>
          <cell r="AA1575">
            <v>0</v>
          </cell>
          <cell r="AB1575">
            <v>0</v>
          </cell>
          <cell r="AC1575">
            <v>0</v>
          </cell>
          <cell r="AD1575">
            <v>0</v>
          </cell>
          <cell r="AE1575"/>
          <cell r="AF1575" t="e">
            <v>#N/A</v>
          </cell>
        </row>
        <row r="1576">
          <cell r="A1576" t="str">
            <v>ACTIVE</v>
          </cell>
          <cell r="B1576" t="str">
            <v>37-1685</v>
          </cell>
          <cell r="C1576">
            <v>28867425</v>
          </cell>
          <cell r="D1576" t="str">
            <v>37-1685</v>
          </cell>
          <cell r="E1576" t="str">
            <v>SDR 26</v>
          </cell>
          <cell r="F1576" t="str">
            <v>27X24 CROSS GXGXGXG SDR26</v>
          </cell>
          <cell r="G1576">
            <v>238.68</v>
          </cell>
          <cell r="H1576">
            <v>108.26333856000001</v>
          </cell>
          <cell r="I1576">
            <v>1</v>
          </cell>
          <cell r="J1576">
            <v>1</v>
          </cell>
          <cell r="K1576">
            <v>32020.441975294121</v>
          </cell>
          <cell r="L1576">
            <v>3328.1786000000002</v>
          </cell>
          <cell r="M1576" t="str">
            <v>SPECFIT</v>
          </cell>
          <cell r="N1576" t="str">
            <v>(80)2602724</v>
          </cell>
          <cell r="O1576" t="str">
            <v>BOX</v>
          </cell>
          <cell r="P1576" t="str">
            <v>D</v>
          </cell>
          <cell r="Q1576">
            <v>27967.894117647058</v>
          </cell>
          <cell r="R1576">
            <v>29925.646705882355</v>
          </cell>
          <cell r="S1576">
            <v>29925.646705882355</v>
          </cell>
          <cell r="T1576">
            <v>29925.646705882355</v>
          </cell>
          <cell r="U1576">
            <v>32020.441975294121</v>
          </cell>
          <cell r="V1576">
            <v>32020.441975294121</v>
          </cell>
          <cell r="W1576">
            <v>32020.441975294121</v>
          </cell>
          <cell r="X1576"/>
          <cell r="Y1576" t="str">
            <v/>
          </cell>
          <cell r="Z1576">
            <v>1718</v>
          </cell>
          <cell r="AA1576">
            <v>0</v>
          </cell>
          <cell r="AB1576">
            <v>0</v>
          </cell>
          <cell r="AC1576">
            <v>0</v>
          </cell>
          <cell r="AD1576">
            <v>0</v>
          </cell>
          <cell r="AE1576"/>
          <cell r="AF1576" t="e">
            <v>#N/A</v>
          </cell>
        </row>
        <row r="1577">
          <cell r="A1577" t="str">
            <v>ACTIVE</v>
          </cell>
          <cell r="B1577" t="str">
            <v>37-1686</v>
          </cell>
          <cell r="C1577">
            <v>28867433</v>
          </cell>
          <cell r="D1577" t="str">
            <v>37-1686</v>
          </cell>
          <cell r="E1577" t="str">
            <v>SDR 26</v>
          </cell>
          <cell r="F1577" t="str">
            <v>27 CROSS GXGXGXG SDR26</v>
          </cell>
          <cell r="G1577">
            <v>282.55500000000001</v>
          </cell>
          <cell r="H1577">
            <v>128.16468756</v>
          </cell>
          <cell r="I1577">
            <v>1</v>
          </cell>
          <cell r="J1577" t="str">
            <v>-</v>
          </cell>
          <cell r="K1577">
            <v>40022.79460705883</v>
          </cell>
          <cell r="L1577">
            <v>4159.9372000000003</v>
          </cell>
          <cell r="M1577" t="str">
            <v>SPECFIT</v>
          </cell>
          <cell r="N1577" t="str">
            <v>(80)26027</v>
          </cell>
          <cell r="O1577" t="str">
            <v>BOX</v>
          </cell>
          <cell r="P1577" t="str">
            <v>D</v>
          </cell>
          <cell r="Q1577">
            <v>34957.458823529414</v>
          </cell>
          <cell r="R1577">
            <v>37404.480941176473</v>
          </cell>
          <cell r="S1577">
            <v>37404.480941176473</v>
          </cell>
          <cell r="T1577">
            <v>37404.480941176473</v>
          </cell>
          <cell r="U1577">
            <v>40022.79460705883</v>
          </cell>
          <cell r="V1577">
            <v>40022.79460705883</v>
          </cell>
          <cell r="W1577">
            <v>40022.79460705883</v>
          </cell>
          <cell r="X1577"/>
          <cell r="Y1577" t="str">
            <v/>
          </cell>
          <cell r="Z1577">
            <v>1719</v>
          </cell>
          <cell r="AA1577">
            <v>0</v>
          </cell>
          <cell r="AB1577">
            <v>0</v>
          </cell>
          <cell r="AC1577">
            <v>0</v>
          </cell>
          <cell r="AD1577">
            <v>0</v>
          </cell>
          <cell r="AE1577"/>
          <cell r="AF1577" t="e">
            <v>#N/A</v>
          </cell>
        </row>
        <row r="1578">
          <cell r="A1578" t="str">
            <v>ACTIVE</v>
          </cell>
          <cell r="B1578" t="str">
            <v>37-1016</v>
          </cell>
          <cell r="C1578">
            <v>29860408</v>
          </cell>
          <cell r="D1578" t="str">
            <v>37-1016</v>
          </cell>
          <cell r="E1578" t="str">
            <v>SDR 26</v>
          </cell>
          <cell r="F1578" t="str">
            <v>4 ELBOW 90 GXG SDR26</v>
          </cell>
          <cell r="G1578">
            <v>1.2969999999999999</v>
          </cell>
          <cell r="H1578">
            <v>0.58830882399999995</v>
          </cell>
          <cell r="I1578">
            <v>10</v>
          </cell>
          <cell r="J1578">
            <v>240</v>
          </cell>
          <cell r="K1578">
            <v>101.29690000000001</v>
          </cell>
          <cell r="L1578">
            <v>2.1955500000000003</v>
          </cell>
          <cell r="M1578" t="str">
            <v>TIGRE</v>
          </cell>
          <cell r="N1578" t="str">
            <v>37-1016</v>
          </cell>
          <cell r="O1578" t="str">
            <v>BOX</v>
          </cell>
          <cell r="P1578" t="str">
            <v>C</v>
          </cell>
          <cell r="Q1578">
            <v>90.529411764705884</v>
          </cell>
          <cell r="R1578">
            <v>96.866470588235302</v>
          </cell>
          <cell r="S1578">
            <v>94.67</v>
          </cell>
          <cell r="T1578">
            <v>94.67</v>
          </cell>
          <cell r="U1578">
            <v>101.29690000000001</v>
          </cell>
          <cell r="V1578">
            <v>101.29690000000001</v>
          </cell>
          <cell r="W1578">
            <v>101.29690000000001</v>
          </cell>
          <cell r="X1578" t="str">
            <v>T-13</v>
          </cell>
          <cell r="Y1578">
            <v>40017186</v>
          </cell>
          <cell r="Z1578">
            <v>1720</v>
          </cell>
          <cell r="AA1578" t="str">
            <v>US-00428</v>
          </cell>
          <cell r="AB1578">
            <v>60</v>
          </cell>
          <cell r="AC1578">
            <v>0.72099999999999997</v>
          </cell>
          <cell r="AD1578">
            <v>0</v>
          </cell>
          <cell r="AE1578"/>
          <cell r="AF1578" t="e">
            <v>#N/A</v>
          </cell>
        </row>
        <row r="1579">
          <cell r="A1579" t="str">
            <v>ACTIVE</v>
          </cell>
          <cell r="B1579" t="str">
            <v>37-1017</v>
          </cell>
          <cell r="C1579">
            <v>29860416</v>
          </cell>
          <cell r="D1579" t="str">
            <v>37-1017</v>
          </cell>
          <cell r="E1579" t="str">
            <v>SDR 26</v>
          </cell>
          <cell r="F1579" t="str">
            <v>6 ELBOW 90 GXG SDR26</v>
          </cell>
          <cell r="G1579">
            <v>3.7120000000000002</v>
          </cell>
          <cell r="H1579">
            <v>1.6837335040000001</v>
          </cell>
          <cell r="I1579">
            <v>1</v>
          </cell>
          <cell r="J1579">
            <v>100</v>
          </cell>
          <cell r="K1579">
            <v>112.62820000000001</v>
          </cell>
          <cell r="L1579">
            <v>5.3187750000000005</v>
          </cell>
          <cell r="M1579" t="str">
            <v>TIGRE</v>
          </cell>
          <cell r="N1579" t="str">
            <v>37-1017</v>
          </cell>
          <cell r="O1579">
            <v>4</v>
          </cell>
          <cell r="P1579" t="str">
            <v>C</v>
          </cell>
          <cell r="Q1579">
            <v>100.63529411764706</v>
          </cell>
          <cell r="R1579">
            <v>107.67976470588236</v>
          </cell>
          <cell r="S1579">
            <v>105.26</v>
          </cell>
          <cell r="T1579">
            <v>105.26</v>
          </cell>
          <cell r="U1579">
            <v>112.62820000000001</v>
          </cell>
          <cell r="V1579">
            <v>112.62820000000001</v>
          </cell>
          <cell r="W1579">
            <v>112.62820000000001</v>
          </cell>
          <cell r="X1579" t="str">
            <v>CRATE</v>
          </cell>
          <cell r="Y1579">
            <v>43000187</v>
          </cell>
          <cell r="Z1579">
            <v>1721</v>
          </cell>
          <cell r="AA1579" t="str">
            <v>US-4905</v>
          </cell>
          <cell r="AB1579">
            <v>23</v>
          </cell>
          <cell r="AC1579">
            <v>0.77249999999999996</v>
          </cell>
          <cell r="AD1579">
            <v>0</v>
          </cell>
          <cell r="AE1579"/>
          <cell r="AF1579" t="e">
            <v>#N/A</v>
          </cell>
        </row>
        <row r="1580">
          <cell r="A1580" t="str">
            <v>ACTIVE</v>
          </cell>
          <cell r="B1580" t="str">
            <v>37-157</v>
          </cell>
          <cell r="C1580">
            <v>29860424</v>
          </cell>
          <cell r="D1580" t="str">
            <v>37-157</v>
          </cell>
          <cell r="E1580" t="str">
            <v>SDR 26</v>
          </cell>
          <cell r="F1580" t="str">
            <v>8 ELBOW 90 GXG SDR26</v>
          </cell>
          <cell r="G1580">
            <v>7.88</v>
          </cell>
          <cell r="H1580">
            <v>3.5743049600000001</v>
          </cell>
          <cell r="I1580">
            <v>1</v>
          </cell>
          <cell r="J1580">
            <v>45</v>
          </cell>
          <cell r="K1580">
            <v>472.82230000000004</v>
          </cell>
          <cell r="L1580">
            <v>91.63476</v>
          </cell>
          <cell r="M1580" t="str">
            <v>PTI</v>
          </cell>
          <cell r="N1580" t="str">
            <v>37-157</v>
          </cell>
          <cell r="O1580">
            <v>2</v>
          </cell>
          <cell r="P1580" t="str">
            <v>C</v>
          </cell>
          <cell r="Q1580">
            <v>422.49411764705883</v>
          </cell>
          <cell r="R1580">
            <v>452.06870588235296</v>
          </cell>
          <cell r="S1580">
            <v>441.89</v>
          </cell>
          <cell r="T1580">
            <v>441.89</v>
          </cell>
          <cell r="U1580">
            <v>472.82230000000004</v>
          </cell>
          <cell r="V1580">
            <v>472.82230000000004</v>
          </cell>
          <cell r="W1580">
            <v>472.82230000000004</v>
          </cell>
          <cell r="X1580" t="str">
            <v>CRATE</v>
          </cell>
          <cell r="Y1580">
            <v>40017356</v>
          </cell>
          <cell r="Z1580">
            <v>1722</v>
          </cell>
          <cell r="AA1580" t="str">
            <v>US-00430</v>
          </cell>
          <cell r="AB1580">
            <v>15</v>
          </cell>
          <cell r="AC1580">
            <v>0.5</v>
          </cell>
          <cell r="AD1580">
            <v>0</v>
          </cell>
          <cell r="AE1580" t="str">
            <v>Need to Change Class to C</v>
          </cell>
          <cell r="AF1580" t="e">
            <v>#N/A</v>
          </cell>
        </row>
        <row r="1581">
          <cell r="A1581" t="str">
            <v>ACTIVE</v>
          </cell>
          <cell r="B1581" t="str">
            <v>37-1687</v>
          </cell>
          <cell r="C1581">
            <v>28867603</v>
          </cell>
          <cell r="D1581" t="str">
            <v>37-1687</v>
          </cell>
          <cell r="E1581" t="str">
            <v>SDR 26</v>
          </cell>
          <cell r="F1581" t="str">
            <v>10 ELBOW 90 GXG SDR26</v>
          </cell>
          <cell r="G1581">
            <v>9.6750000000000007</v>
          </cell>
          <cell r="H1581">
            <v>4.3885026000000007</v>
          </cell>
          <cell r="I1581">
            <v>1</v>
          </cell>
          <cell r="J1581">
            <v>14</v>
          </cell>
          <cell r="K1581">
            <v>803.64490000000012</v>
          </cell>
          <cell r="L1581">
            <v>103.1835</v>
          </cell>
          <cell r="M1581" t="str">
            <v>SPECFIT</v>
          </cell>
          <cell r="N1581" t="str">
            <v>(80)37010</v>
          </cell>
          <cell r="O1581" t="str">
            <v>BOX</v>
          </cell>
          <cell r="P1581" t="str">
            <v>D</v>
          </cell>
          <cell r="Q1581">
            <v>1026.3671529066664</v>
          </cell>
          <cell r="R1581">
            <v>1098.2128536101332</v>
          </cell>
          <cell r="S1581">
            <v>751.07</v>
          </cell>
          <cell r="T1581">
            <v>751.07</v>
          </cell>
          <cell r="U1581">
            <v>803.64490000000012</v>
          </cell>
          <cell r="V1581">
            <v>803.64490000000012</v>
          </cell>
          <cell r="W1581">
            <v>803.64490000000012</v>
          </cell>
          <cell r="X1581"/>
          <cell r="Y1581" t="str">
            <v/>
          </cell>
          <cell r="Z1581">
            <v>1723</v>
          </cell>
          <cell r="AA1581">
            <v>0</v>
          </cell>
          <cell r="AB1581">
            <v>0</v>
          </cell>
          <cell r="AC1581">
            <v>0</v>
          </cell>
          <cell r="AD1581">
            <v>0</v>
          </cell>
          <cell r="AE1581"/>
          <cell r="AF1581" t="e">
            <v>#N/A</v>
          </cell>
        </row>
        <row r="1582">
          <cell r="A1582" t="str">
            <v>ACTIVE</v>
          </cell>
          <cell r="B1582" t="str">
            <v>37-1688</v>
          </cell>
          <cell r="C1582">
            <v>28867611</v>
          </cell>
          <cell r="D1582" t="str">
            <v>37-1688</v>
          </cell>
          <cell r="E1582" t="str">
            <v>SDR 26</v>
          </cell>
          <cell r="F1582" t="str">
            <v>12 ELBOW 90 GXG SDR26</v>
          </cell>
          <cell r="G1582">
            <v>15.885</v>
          </cell>
          <cell r="H1582">
            <v>7.2053089200000002</v>
          </cell>
          <cell r="I1582">
            <v>1</v>
          </cell>
          <cell r="J1582">
            <v>8</v>
          </cell>
          <cell r="K1582">
            <v>1061.8038000000001</v>
          </cell>
          <cell r="L1582">
            <v>136.32990000000001</v>
          </cell>
          <cell r="M1582" t="str">
            <v>SPECFIT</v>
          </cell>
          <cell r="N1582" t="str">
            <v>(80)37012</v>
          </cell>
          <cell r="O1582" t="str">
            <v>BOX</v>
          </cell>
          <cell r="P1582" t="str">
            <v>D</v>
          </cell>
          <cell r="Q1582">
            <v>1356.0754240444446</v>
          </cell>
          <cell r="R1582">
            <v>1451.0007037275559</v>
          </cell>
          <cell r="S1582">
            <v>992.34</v>
          </cell>
          <cell r="T1582">
            <v>992.34</v>
          </cell>
          <cell r="U1582">
            <v>1061.8038000000001</v>
          </cell>
          <cell r="V1582">
            <v>1061.8038000000001</v>
          </cell>
          <cell r="W1582">
            <v>1061.8038000000001</v>
          </cell>
          <cell r="X1582"/>
          <cell r="Y1582" t="str">
            <v/>
          </cell>
          <cell r="Z1582">
            <v>1724</v>
          </cell>
          <cell r="AA1582">
            <v>0</v>
          </cell>
          <cell r="AB1582">
            <v>0</v>
          </cell>
          <cell r="AC1582">
            <v>0</v>
          </cell>
          <cell r="AD1582">
            <v>0</v>
          </cell>
          <cell r="AE1582"/>
          <cell r="AF1582" t="e">
            <v>#N/A</v>
          </cell>
        </row>
        <row r="1583">
          <cell r="A1583" t="str">
            <v>ACTIVE</v>
          </cell>
          <cell r="B1583" t="str">
            <v>37-1689</v>
          </cell>
          <cell r="C1583">
            <v>28867620</v>
          </cell>
          <cell r="D1583" t="str">
            <v>37-1689</v>
          </cell>
          <cell r="E1583" t="str">
            <v>SDR 26</v>
          </cell>
          <cell r="F1583" t="str">
            <v>15 ELBOW 90 GXG SDR26</v>
          </cell>
          <cell r="G1583">
            <v>28.484999999999999</v>
          </cell>
          <cell r="H1583">
            <v>12.92056812</v>
          </cell>
          <cell r="I1583">
            <v>1</v>
          </cell>
          <cell r="J1583">
            <v>5</v>
          </cell>
          <cell r="K1583">
            <v>1961.0746000000001</v>
          </cell>
          <cell r="L1583">
            <v>165.38550000000001</v>
          </cell>
          <cell r="M1583" t="str">
            <v>SPECFIT</v>
          </cell>
          <cell r="N1583" t="str">
            <v>(80)37015</v>
          </cell>
          <cell r="O1583" t="str">
            <v>BOX</v>
          </cell>
          <cell r="P1583" t="str">
            <v>D</v>
          </cell>
          <cell r="Q1583">
            <v>1752.3058823529414</v>
          </cell>
          <cell r="R1583">
            <v>1874.9672941176473</v>
          </cell>
          <cell r="S1583">
            <v>1832.78</v>
          </cell>
          <cell r="T1583">
            <v>1832.78</v>
          </cell>
          <cell r="U1583">
            <v>1961.0746000000001</v>
          </cell>
          <cell r="V1583">
            <v>1961.0746000000001</v>
          </cell>
          <cell r="W1583">
            <v>1961.0746000000001</v>
          </cell>
          <cell r="X1583"/>
          <cell r="Y1583" t="str">
            <v/>
          </cell>
          <cell r="Z1583">
            <v>1725</v>
          </cell>
          <cell r="AA1583">
            <v>0</v>
          </cell>
          <cell r="AB1583">
            <v>0</v>
          </cell>
          <cell r="AC1583">
            <v>0</v>
          </cell>
          <cell r="AD1583">
            <v>0</v>
          </cell>
          <cell r="AE1583"/>
          <cell r="AF1583" t="e">
            <v>#N/A</v>
          </cell>
        </row>
        <row r="1584">
          <cell r="A1584" t="str">
            <v>ACTIVE</v>
          </cell>
          <cell r="B1584" t="str">
            <v>37-1690</v>
          </cell>
          <cell r="C1584">
            <v>28867638</v>
          </cell>
          <cell r="D1584" t="str">
            <v>37-1690</v>
          </cell>
          <cell r="E1584" t="str">
            <v>SDR 26</v>
          </cell>
          <cell r="F1584" t="str">
            <v>18 ELBOW 90 GXG SDR26</v>
          </cell>
          <cell r="G1584">
            <v>64.8</v>
          </cell>
          <cell r="H1584">
            <v>29.3927616</v>
          </cell>
          <cell r="I1584">
            <v>1</v>
          </cell>
          <cell r="J1584">
            <v>2</v>
          </cell>
          <cell r="K1584">
            <v>3416.7026000000001</v>
          </cell>
          <cell r="L1584">
            <v>412.7235</v>
          </cell>
          <cell r="M1584" t="str">
            <v>SPECFIT</v>
          </cell>
          <cell r="N1584" t="str">
            <v>(80)37018</v>
          </cell>
          <cell r="O1584" t="str">
            <v>BOX</v>
          </cell>
          <cell r="P1584" t="str">
            <v>D</v>
          </cell>
          <cell r="Q1584">
            <v>3303.1176470588239</v>
          </cell>
          <cell r="R1584">
            <v>3534.3358823529416</v>
          </cell>
          <cell r="S1584">
            <v>3193.18</v>
          </cell>
          <cell r="T1584">
            <v>3193.18</v>
          </cell>
          <cell r="U1584">
            <v>3416.7026000000001</v>
          </cell>
          <cell r="V1584">
            <v>3416.7026000000001</v>
          </cell>
          <cell r="W1584">
            <v>3416.7026000000001</v>
          </cell>
          <cell r="X1584"/>
          <cell r="Y1584" t="str">
            <v/>
          </cell>
          <cell r="Z1584">
            <v>1726</v>
          </cell>
          <cell r="AA1584">
            <v>0</v>
          </cell>
          <cell r="AB1584">
            <v>0</v>
          </cell>
          <cell r="AC1584">
            <v>0</v>
          </cell>
          <cell r="AD1584">
            <v>0</v>
          </cell>
          <cell r="AE1584"/>
          <cell r="AF1584" t="e">
            <v>#N/A</v>
          </cell>
        </row>
        <row r="1585">
          <cell r="A1585" t="str">
            <v>ACTIVE</v>
          </cell>
          <cell r="B1585" t="str">
            <v>37-1691</v>
          </cell>
          <cell r="C1585">
            <v>28867646</v>
          </cell>
          <cell r="D1585" t="str">
            <v>37-1691</v>
          </cell>
          <cell r="E1585" t="str">
            <v>SDR 26</v>
          </cell>
          <cell r="F1585" t="str">
            <v>21 ELBOW 90 GXG SDR26</v>
          </cell>
          <cell r="G1585">
            <v>96.75</v>
          </cell>
          <cell r="H1585">
            <v>43.885025999999996</v>
          </cell>
          <cell r="I1585">
            <v>1</v>
          </cell>
          <cell r="J1585">
            <v>1</v>
          </cell>
          <cell r="K1585">
            <v>6190.4529000000002</v>
          </cell>
          <cell r="L1585">
            <v>728.0394</v>
          </cell>
          <cell r="M1585" t="str">
            <v>SPECFIT</v>
          </cell>
          <cell r="N1585" t="str">
            <v>(80)37021</v>
          </cell>
          <cell r="O1585" t="str">
            <v>BOX</v>
          </cell>
          <cell r="P1585" t="str">
            <v>D</v>
          </cell>
          <cell r="Q1585">
            <v>6117.9882352941177</v>
          </cell>
          <cell r="R1585">
            <v>6546.2474117647062</v>
          </cell>
          <cell r="S1585">
            <v>5785.47</v>
          </cell>
          <cell r="T1585">
            <v>5785.47</v>
          </cell>
          <cell r="U1585">
            <v>6190.4529000000002</v>
          </cell>
          <cell r="V1585">
            <v>6190.4529000000002</v>
          </cell>
          <cell r="W1585">
            <v>6190.4529000000002</v>
          </cell>
          <cell r="X1585"/>
          <cell r="Y1585" t="str">
            <v/>
          </cell>
          <cell r="Z1585">
            <v>1727</v>
          </cell>
          <cell r="AA1585">
            <v>0</v>
          </cell>
          <cell r="AB1585">
            <v>0</v>
          </cell>
          <cell r="AC1585">
            <v>0</v>
          </cell>
          <cell r="AD1585">
            <v>0</v>
          </cell>
          <cell r="AE1585"/>
          <cell r="AF1585" t="e">
            <v>#N/A</v>
          </cell>
        </row>
        <row r="1586">
          <cell r="A1586" t="str">
            <v>ACTIVE</v>
          </cell>
          <cell r="B1586" t="str">
            <v>37-1692</v>
          </cell>
          <cell r="C1586">
            <v>28867654</v>
          </cell>
          <cell r="D1586" t="str">
            <v>37-1692</v>
          </cell>
          <cell r="E1586" t="str">
            <v>SDR 26</v>
          </cell>
          <cell r="F1586" t="str">
            <v>24 ELBOW 90 GXG SDR26</v>
          </cell>
          <cell r="G1586">
            <v>140.048</v>
          </cell>
          <cell r="H1586">
            <v>63.524652416000002</v>
          </cell>
          <cell r="I1586">
            <v>1</v>
          </cell>
          <cell r="J1586">
            <v>1</v>
          </cell>
          <cell r="K1586">
            <v>7643.7269000000006</v>
          </cell>
          <cell r="L1586">
            <v>1015.7595</v>
          </cell>
          <cell r="M1586" t="str">
            <v>SPECFIT</v>
          </cell>
          <cell r="N1586" t="str">
            <v>(80)37024</v>
          </cell>
          <cell r="O1586" t="str">
            <v>BOX</v>
          </cell>
          <cell r="P1586" t="str">
            <v>D</v>
          </cell>
          <cell r="Q1586">
            <v>8180.1294117647058</v>
          </cell>
          <cell r="R1586">
            <v>8752.7384705882359</v>
          </cell>
          <cell r="S1586">
            <v>7143.67</v>
          </cell>
          <cell r="T1586">
            <v>7143.67</v>
          </cell>
          <cell r="U1586">
            <v>7643.7269000000006</v>
          </cell>
          <cell r="V1586">
            <v>7643.7269000000006</v>
          </cell>
          <cell r="W1586">
            <v>7643.7269000000006</v>
          </cell>
          <cell r="X1586"/>
          <cell r="Y1586" t="str">
            <v/>
          </cell>
          <cell r="Z1586">
            <v>1728</v>
          </cell>
          <cell r="AA1586">
            <v>0</v>
          </cell>
          <cell r="AB1586">
            <v>0</v>
          </cell>
          <cell r="AC1586">
            <v>0</v>
          </cell>
          <cell r="AD1586">
            <v>0</v>
          </cell>
          <cell r="AE1586"/>
          <cell r="AF1586" t="e">
            <v>#N/A</v>
          </cell>
        </row>
        <row r="1587">
          <cell r="A1587" t="str">
            <v>INACTIVE</v>
          </cell>
          <cell r="B1587" t="str">
            <v>37-1693</v>
          </cell>
          <cell r="C1587">
            <v>28867662</v>
          </cell>
          <cell r="D1587" t="str">
            <v>37-1693</v>
          </cell>
          <cell r="E1587" t="str">
            <v>SDR 26</v>
          </cell>
          <cell r="F1587" t="str">
            <v>27 ELBOW 90 GXG SDR26</v>
          </cell>
          <cell r="G1587">
            <v>408.75</v>
          </cell>
          <cell r="H1587">
            <v>185.40573000000001</v>
          </cell>
          <cell r="I1587">
            <v>1</v>
          </cell>
          <cell r="J1587">
            <v>1</v>
          </cell>
          <cell r="K1587">
            <v>9902.859692941176</v>
          </cell>
          <cell r="L1587">
            <v>1029.2951</v>
          </cell>
          <cell r="M1587" t="str">
            <v>SPECFIT</v>
          </cell>
          <cell r="N1587" t="str">
            <v>(80)37027</v>
          </cell>
          <cell r="O1587" t="str">
            <v>BOX</v>
          </cell>
          <cell r="P1587" t="str">
            <v>D</v>
          </cell>
          <cell r="Q1587">
            <v>8649.5411764705877</v>
          </cell>
          <cell r="R1587">
            <v>9255.0090588235289</v>
          </cell>
          <cell r="S1587">
            <v>9255.0090588235289</v>
          </cell>
          <cell r="T1587">
            <v>9255.0090588235289</v>
          </cell>
          <cell r="U1587">
            <v>9902.859692941176</v>
          </cell>
          <cell r="V1587">
            <v>9902.859692941176</v>
          </cell>
          <cell r="W1587">
            <v>9902.859692941176</v>
          </cell>
          <cell r="X1587"/>
          <cell r="Y1587" t="str">
            <v/>
          </cell>
          <cell r="Z1587">
            <v>1729</v>
          </cell>
          <cell r="AA1587">
            <v>0</v>
          </cell>
          <cell r="AB1587">
            <v>0</v>
          </cell>
          <cell r="AC1587">
            <v>0</v>
          </cell>
          <cell r="AD1587">
            <v>0</v>
          </cell>
          <cell r="AE1587"/>
          <cell r="AF1587" t="e">
            <v>#N/A</v>
          </cell>
        </row>
        <row r="1588">
          <cell r="A1588" t="str">
            <v>ACTIVE</v>
          </cell>
          <cell r="B1588" t="str">
            <v>37-1694</v>
          </cell>
          <cell r="C1588">
            <v>28867670</v>
          </cell>
          <cell r="D1588" t="str">
            <v>37-1694</v>
          </cell>
          <cell r="E1588" t="str">
            <v>SDR 26</v>
          </cell>
          <cell r="F1588" t="str">
            <v>30 ELBOW 90 GXG SDR26</v>
          </cell>
          <cell r="G1588">
            <v>0.01</v>
          </cell>
          <cell r="H1588">
            <v>4.5359199999999997E-3</v>
          </cell>
          <cell r="I1588">
            <v>1</v>
          </cell>
          <cell r="J1588" t="str">
            <v>-</v>
          </cell>
          <cell r="K1588">
            <v>12418.595605882356</v>
          </cell>
          <cell r="L1588">
            <v>1290.7788</v>
          </cell>
          <cell r="M1588" t="str">
            <v>SPECFIT</v>
          </cell>
          <cell r="N1588" t="str">
            <v>(80)37030</v>
          </cell>
          <cell r="O1588" t="str">
            <v>BOX</v>
          </cell>
          <cell r="P1588" t="str">
            <v>D</v>
          </cell>
          <cell r="Q1588">
            <v>10846.882352941177</v>
          </cell>
          <cell r="R1588">
            <v>11606.16411764706</v>
          </cell>
          <cell r="S1588">
            <v>11606.16411764706</v>
          </cell>
          <cell r="T1588">
            <v>11606.16411764706</v>
          </cell>
          <cell r="U1588">
            <v>12418.595605882356</v>
          </cell>
          <cell r="V1588">
            <v>12418.595605882356</v>
          </cell>
          <cell r="W1588">
            <v>12418.595605882356</v>
          </cell>
          <cell r="X1588"/>
          <cell r="Y1588" t="str">
            <v/>
          </cell>
          <cell r="Z1588">
            <v>1730</v>
          </cell>
          <cell r="AA1588">
            <v>0</v>
          </cell>
          <cell r="AB1588">
            <v>0</v>
          </cell>
          <cell r="AC1588">
            <v>0</v>
          </cell>
          <cell r="AD1588">
            <v>0</v>
          </cell>
          <cell r="AE1588"/>
          <cell r="AF1588" t="e">
            <v>#N/A</v>
          </cell>
        </row>
        <row r="1589">
          <cell r="A1589" t="str">
            <v>ACTIVE</v>
          </cell>
          <cell r="B1589" t="str">
            <v>37-1695</v>
          </cell>
          <cell r="C1589">
            <v>28867689</v>
          </cell>
          <cell r="D1589" t="str">
            <v>37-1695</v>
          </cell>
          <cell r="E1589" t="str">
            <v>SDR 26</v>
          </cell>
          <cell r="F1589" t="str">
            <v>36 ELBOW 90 GXG SDR26</v>
          </cell>
          <cell r="G1589">
            <v>0.01</v>
          </cell>
          <cell r="H1589">
            <v>4.5359199999999997E-3</v>
          </cell>
          <cell r="I1589">
            <v>1</v>
          </cell>
          <cell r="J1589" t="str">
            <v>-</v>
          </cell>
          <cell r="K1589">
            <v>15890.659754117651</v>
          </cell>
          <cell r="L1589">
            <v>1651.6621</v>
          </cell>
          <cell r="M1589" t="str">
            <v>SPECFIT</v>
          </cell>
          <cell r="N1589" t="str">
            <v>(80)37036</v>
          </cell>
          <cell r="O1589" t="str">
            <v>BOX</v>
          </cell>
          <cell r="P1589" t="str">
            <v>D</v>
          </cell>
          <cell r="Q1589">
            <v>13879.517647058825</v>
          </cell>
          <cell r="R1589">
            <v>14851.083882352943</v>
          </cell>
          <cell r="S1589">
            <v>14851.083882352943</v>
          </cell>
          <cell r="T1589">
            <v>14851.083882352943</v>
          </cell>
          <cell r="U1589">
            <v>15890.659754117651</v>
          </cell>
          <cell r="V1589">
            <v>15890.659754117651</v>
          </cell>
          <cell r="W1589">
            <v>15890.659754117651</v>
          </cell>
          <cell r="X1589"/>
          <cell r="Y1589" t="str">
            <v/>
          </cell>
          <cell r="Z1589">
            <v>1731</v>
          </cell>
          <cell r="AA1589">
            <v>0</v>
          </cell>
          <cell r="AB1589">
            <v>0</v>
          </cell>
          <cell r="AC1589">
            <v>0</v>
          </cell>
          <cell r="AD1589">
            <v>0</v>
          </cell>
          <cell r="AE1589"/>
          <cell r="AF1589" t="e">
            <v>#N/A</v>
          </cell>
        </row>
        <row r="1590">
          <cell r="A1590" t="str">
            <v>ACTIVE</v>
          </cell>
          <cell r="B1590" t="str">
            <v>37-3490</v>
          </cell>
          <cell r="C1590">
            <v>29866309</v>
          </cell>
          <cell r="D1590" t="str">
            <v>37-3490</v>
          </cell>
          <cell r="E1590" t="str">
            <v>SDR 26</v>
          </cell>
          <cell r="F1590" t="str">
            <v>4 ELBOW 90 LONG TURN GXG SDR26</v>
          </cell>
          <cell r="G1590">
            <v>2.2000000000000002</v>
          </cell>
          <cell r="H1590">
            <v>0.99790240000000008</v>
          </cell>
          <cell r="I1590">
            <v>6</v>
          </cell>
          <cell r="J1590" t="str">
            <v>-</v>
          </cell>
          <cell r="K1590">
            <v>113.3237</v>
          </cell>
          <cell r="L1590">
            <v>19.151999999999997</v>
          </cell>
          <cell r="M1590" t="str">
            <v>PTI</v>
          </cell>
          <cell r="N1590" t="str">
            <v>H256</v>
          </cell>
          <cell r="O1590" t="str">
            <v>BOX</v>
          </cell>
          <cell r="P1590" t="str">
            <v>D</v>
          </cell>
          <cell r="Q1590">
            <v>132.63529411764705</v>
          </cell>
          <cell r="R1590">
            <v>141.91976470588236</v>
          </cell>
          <cell r="S1590">
            <v>105.91</v>
          </cell>
          <cell r="T1590">
            <v>105.91</v>
          </cell>
          <cell r="U1590">
            <v>113.3237</v>
          </cell>
          <cell r="V1590">
            <v>113.3237</v>
          </cell>
          <cell r="W1590">
            <v>113.3237</v>
          </cell>
          <cell r="X1590"/>
          <cell r="Y1590" t="str">
            <v/>
          </cell>
          <cell r="Z1590">
            <v>1732</v>
          </cell>
          <cell r="AA1590">
            <v>0</v>
          </cell>
          <cell r="AB1590">
            <v>0</v>
          </cell>
          <cell r="AC1590">
            <v>0</v>
          </cell>
          <cell r="AD1590">
            <v>0</v>
          </cell>
          <cell r="AE1590"/>
          <cell r="AF1590" t="e">
            <v>#N/A</v>
          </cell>
        </row>
        <row r="1591">
          <cell r="A1591" t="str">
            <v>ACTIVE</v>
          </cell>
          <cell r="B1591" t="str">
            <v>37-3690</v>
          </cell>
          <cell r="C1591">
            <v>29866325</v>
          </cell>
          <cell r="D1591" t="str">
            <v>37-3690</v>
          </cell>
          <cell r="E1591" t="str">
            <v>SDR 26</v>
          </cell>
          <cell r="F1591" t="str">
            <v>6 ELBOW 90 LONG TURN GXG SDR26</v>
          </cell>
          <cell r="G1591">
            <v>5.29</v>
          </cell>
          <cell r="H1591">
            <v>2.3995016800000002</v>
          </cell>
          <cell r="I1591">
            <v>4</v>
          </cell>
          <cell r="J1591">
            <v>24</v>
          </cell>
          <cell r="K1591">
            <v>242.05540000000002</v>
          </cell>
          <cell r="L1591">
            <v>45.7485</v>
          </cell>
          <cell r="M1591" t="str">
            <v>PTI</v>
          </cell>
          <cell r="N1591" t="str">
            <v>H257</v>
          </cell>
          <cell r="O1591" t="str">
            <v>BOX</v>
          </cell>
          <cell r="P1591" t="str">
            <v>D</v>
          </cell>
          <cell r="Q1591">
            <v>355.29411764705884</v>
          </cell>
          <cell r="R1591">
            <v>380.16470588235296</v>
          </cell>
          <cell r="S1591">
            <v>226.22</v>
          </cell>
          <cell r="T1591">
            <v>226.22</v>
          </cell>
          <cell r="U1591">
            <v>242.05540000000002</v>
          </cell>
          <cell r="V1591">
            <v>242.05540000000002</v>
          </cell>
          <cell r="W1591">
            <v>242.05540000000002</v>
          </cell>
          <cell r="X1591"/>
          <cell r="Y1591" t="str">
            <v/>
          </cell>
          <cell r="Z1591">
            <v>1733</v>
          </cell>
          <cell r="AA1591">
            <v>0</v>
          </cell>
          <cell r="AB1591">
            <v>0</v>
          </cell>
          <cell r="AC1591">
            <v>0</v>
          </cell>
          <cell r="AD1591">
            <v>0</v>
          </cell>
          <cell r="AE1591"/>
          <cell r="AF1591" t="e">
            <v>#N/A</v>
          </cell>
        </row>
        <row r="1592">
          <cell r="A1592" t="str">
            <v>ACTIVE</v>
          </cell>
          <cell r="B1592" t="str">
            <v>37-781</v>
          </cell>
          <cell r="C1592">
            <v>29866066</v>
          </cell>
          <cell r="D1592" t="str">
            <v>37-781</v>
          </cell>
          <cell r="E1592" t="str">
            <v>SDR 26</v>
          </cell>
          <cell r="F1592" t="str">
            <v>8 ELBOW 90 LONG TURN GXG SDR26</v>
          </cell>
          <cell r="G1592">
            <v>11.609</v>
          </cell>
          <cell r="H1592">
            <v>5.2657495279999997</v>
          </cell>
          <cell r="I1592">
            <v>2</v>
          </cell>
          <cell r="J1592">
            <v>12</v>
          </cell>
          <cell r="K1592">
            <v>484.49600000000004</v>
          </cell>
          <cell r="L1592">
            <v>69.548850000000002</v>
          </cell>
          <cell r="M1592" t="str">
            <v>PTI</v>
          </cell>
          <cell r="N1592" t="str">
            <v>H258</v>
          </cell>
          <cell r="O1592" t="str">
            <v>BOX</v>
          </cell>
          <cell r="P1592" t="str">
            <v>D</v>
          </cell>
          <cell r="Q1592">
            <v>617.99797399470037</v>
          </cell>
          <cell r="R1592">
            <v>661.25783217432945</v>
          </cell>
          <cell r="S1592">
            <v>452.8</v>
          </cell>
          <cell r="T1592">
            <v>452.8</v>
          </cell>
          <cell r="U1592">
            <v>484.49600000000004</v>
          </cell>
          <cell r="V1592">
            <v>484.49600000000004</v>
          </cell>
          <cell r="W1592">
            <v>484.49600000000004</v>
          </cell>
          <cell r="X1592"/>
          <cell r="Y1592" t="str">
            <v/>
          </cell>
          <cell r="Z1592">
            <v>1734</v>
          </cell>
          <cell r="AA1592">
            <v>0</v>
          </cell>
          <cell r="AB1592">
            <v>0</v>
          </cell>
          <cell r="AC1592">
            <v>0</v>
          </cell>
          <cell r="AD1592">
            <v>0</v>
          </cell>
          <cell r="AE1592"/>
          <cell r="AF1592" t="e">
            <v>#N/A</v>
          </cell>
        </row>
        <row r="1593">
          <cell r="A1593" t="str">
            <v>ACTIVE</v>
          </cell>
          <cell r="B1593" t="str">
            <v>37-1012</v>
          </cell>
          <cell r="C1593">
            <v>29860300</v>
          </cell>
          <cell r="D1593" t="str">
            <v>37-1012</v>
          </cell>
          <cell r="E1593" t="str">
            <v>SDR 26</v>
          </cell>
          <cell r="F1593" t="str">
            <v>4 ELBOW 45 GXG SDR26</v>
          </cell>
          <cell r="G1593">
            <v>0.97399999999999998</v>
          </cell>
          <cell r="H1593">
            <v>0.44179860799999998</v>
          </cell>
          <cell r="I1593">
            <v>16</v>
          </cell>
          <cell r="J1593">
            <v>384</v>
          </cell>
          <cell r="K1593">
            <v>57.009600000000006</v>
          </cell>
          <cell r="L1593">
            <v>1.8543000000000001</v>
          </cell>
          <cell r="M1593" t="str">
            <v>TIGRE</v>
          </cell>
          <cell r="N1593" t="str">
            <v>37-1012</v>
          </cell>
          <cell r="O1593" t="str">
            <v>BOX</v>
          </cell>
          <cell r="P1593" t="str">
            <v>B</v>
          </cell>
          <cell r="Q1593">
            <v>50.941176470588232</v>
          </cell>
          <cell r="R1593">
            <v>54.507058823529412</v>
          </cell>
          <cell r="S1593">
            <v>53.28</v>
          </cell>
          <cell r="T1593">
            <v>53.28</v>
          </cell>
          <cell r="U1593">
            <v>57.009600000000006</v>
          </cell>
          <cell r="V1593">
            <v>57.009600000000006</v>
          </cell>
          <cell r="W1593">
            <v>57.009600000000006</v>
          </cell>
          <cell r="X1593" t="str">
            <v>T-13</v>
          </cell>
          <cell r="Y1593">
            <v>43000020</v>
          </cell>
          <cell r="Z1593">
            <v>1735</v>
          </cell>
          <cell r="AA1593" t="str">
            <v>US-4901</v>
          </cell>
          <cell r="AB1593">
            <v>80</v>
          </cell>
          <cell r="AC1593">
            <v>0.72099999999999997</v>
          </cell>
          <cell r="AD1593">
            <v>0</v>
          </cell>
          <cell r="AE1593"/>
          <cell r="AF1593" t="e">
            <v>#N/A</v>
          </cell>
        </row>
        <row r="1594">
          <cell r="A1594" t="str">
            <v>ACTIVE</v>
          </cell>
          <cell r="B1594" t="str">
            <v>37-153</v>
          </cell>
          <cell r="C1594">
            <v>28867921</v>
          </cell>
          <cell r="D1594" t="str">
            <v>37-153</v>
          </cell>
          <cell r="E1594" t="str">
            <v>SDR 26</v>
          </cell>
          <cell r="F1594" t="str">
            <v>5 ELBOW 45 GXG SDR26</v>
          </cell>
          <cell r="G1594">
            <v>0.01</v>
          </cell>
          <cell r="H1594">
            <v>4.5359199999999997E-3</v>
          </cell>
          <cell r="I1594">
            <v>1</v>
          </cell>
          <cell r="J1594" t="str">
            <v>-</v>
          </cell>
          <cell r="K1594">
            <v>102.43487647058824</v>
          </cell>
          <cell r="L1594">
            <v>10.14972</v>
          </cell>
          <cell r="M1594" t="str">
            <v>SPECFIT</v>
          </cell>
          <cell r="N1594" t="str">
            <v>(80)3505</v>
          </cell>
          <cell r="O1594" t="str">
            <v>BOX</v>
          </cell>
          <cell r="P1594" t="str">
            <v>D</v>
          </cell>
          <cell r="Q1594">
            <v>89.470588235294116</v>
          </cell>
          <cell r="R1594">
            <v>95.733529411764707</v>
          </cell>
          <cell r="S1594">
            <v>95.733529411764707</v>
          </cell>
          <cell r="T1594">
            <v>95.733529411764707</v>
          </cell>
          <cell r="U1594">
            <v>102.43487647058824</v>
          </cell>
          <cell r="V1594">
            <v>102.43487647058824</v>
          </cell>
          <cell r="W1594">
            <v>102.43487647058824</v>
          </cell>
          <cell r="X1594"/>
          <cell r="Y1594" t="str">
            <v/>
          </cell>
          <cell r="Z1594">
            <v>1736</v>
          </cell>
          <cell r="AA1594">
            <v>0</v>
          </cell>
          <cell r="AB1594">
            <v>0</v>
          </cell>
          <cell r="AC1594">
            <v>0</v>
          </cell>
          <cell r="AD1594">
            <v>0</v>
          </cell>
          <cell r="AE1594"/>
          <cell r="AF1594" t="e">
            <v>#N/A</v>
          </cell>
        </row>
        <row r="1595">
          <cell r="A1595" t="str">
            <v>ACTIVE</v>
          </cell>
          <cell r="B1595" t="str">
            <v>37-1013</v>
          </cell>
          <cell r="C1595">
            <v>29860327</v>
          </cell>
          <cell r="D1595" t="str">
            <v>37-1013</v>
          </cell>
          <cell r="E1595" t="str">
            <v>SDR 26</v>
          </cell>
          <cell r="F1595" t="str">
            <v>6 ELBOW 45 GXG SDR26</v>
          </cell>
          <cell r="G1595">
            <v>3.01</v>
          </cell>
          <cell r="H1595">
            <v>1.3653119199999999</v>
          </cell>
          <cell r="I1595">
            <v>1</v>
          </cell>
          <cell r="J1595">
            <v>110</v>
          </cell>
          <cell r="K1595">
            <v>104.6674</v>
          </cell>
          <cell r="L1595">
            <v>4.1219850000000005</v>
          </cell>
          <cell r="M1595" t="str">
            <v>TIGRE</v>
          </cell>
          <cell r="N1595" t="str">
            <v>37-1013</v>
          </cell>
          <cell r="O1595">
            <v>6</v>
          </cell>
          <cell r="P1595" t="str">
            <v>B</v>
          </cell>
          <cell r="Q1595">
            <v>93.529411764705884</v>
          </cell>
          <cell r="R1595">
            <v>100.0764705882353</v>
          </cell>
          <cell r="S1595">
            <v>97.82</v>
          </cell>
          <cell r="T1595">
            <v>97.82</v>
          </cell>
          <cell r="U1595">
            <v>104.6674</v>
          </cell>
          <cell r="V1595">
            <v>104.6674</v>
          </cell>
          <cell r="W1595">
            <v>104.6674</v>
          </cell>
          <cell r="X1595" t="str">
            <v>CRATE</v>
          </cell>
          <cell r="Y1595">
            <v>43000101</v>
          </cell>
          <cell r="Z1595">
            <v>1737</v>
          </cell>
          <cell r="AA1595" t="str">
            <v>US-4903</v>
          </cell>
          <cell r="AB1595">
            <v>40</v>
          </cell>
          <cell r="AC1595">
            <v>0.5</v>
          </cell>
          <cell r="AD1595">
            <v>0</v>
          </cell>
          <cell r="AE1595"/>
          <cell r="AF1595" t="e">
            <v>#N/A</v>
          </cell>
        </row>
        <row r="1596">
          <cell r="A1596" t="str">
            <v>ACTIVE</v>
          </cell>
          <cell r="B1596" t="str">
            <v>37-156</v>
          </cell>
          <cell r="C1596">
            <v>29860335</v>
          </cell>
          <cell r="D1596" t="str">
            <v>37-156</v>
          </cell>
          <cell r="E1596" t="str">
            <v>SDR 26</v>
          </cell>
          <cell r="F1596" t="str">
            <v>8 ELBOW 45 GXG SDR26</v>
          </cell>
          <cell r="G1596">
            <v>5.9960000000000004</v>
          </cell>
          <cell r="H1596">
            <v>2.7197376320000002</v>
          </cell>
          <cell r="I1596">
            <v>1</v>
          </cell>
          <cell r="J1596">
            <v>48</v>
          </cell>
          <cell r="K1596">
            <v>260.09560000000005</v>
          </cell>
          <cell r="L1596">
            <v>7.5463500000000003</v>
          </cell>
          <cell r="M1596" t="str">
            <v>TIGRE</v>
          </cell>
          <cell r="N1596" t="str">
            <v>37-156</v>
          </cell>
          <cell r="O1596">
            <v>4</v>
          </cell>
          <cell r="P1596" t="str">
            <v>C</v>
          </cell>
          <cell r="Q1596">
            <v>225.42352941176472</v>
          </cell>
          <cell r="R1596">
            <v>241.20317647058826</v>
          </cell>
          <cell r="S1596">
            <v>243.08</v>
          </cell>
          <cell r="T1596">
            <v>243.08</v>
          </cell>
          <cell r="U1596">
            <v>260.09560000000005</v>
          </cell>
          <cell r="V1596">
            <v>260.09560000000005</v>
          </cell>
          <cell r="W1596">
            <v>260.09560000000005</v>
          </cell>
          <cell r="X1596" t="str">
            <v>CRATE</v>
          </cell>
          <cell r="Y1596">
            <v>43000225</v>
          </cell>
          <cell r="Z1596">
            <v>1738</v>
          </cell>
          <cell r="AA1596" t="str">
            <v>US-4906</v>
          </cell>
          <cell r="AB1596">
            <v>16</v>
          </cell>
          <cell r="AC1596">
            <v>0.80934475308641984</v>
          </cell>
          <cell r="AD1596">
            <v>0</v>
          </cell>
          <cell r="AE1596"/>
          <cell r="AF1596" t="e">
            <v>#N/A</v>
          </cell>
        </row>
        <row r="1597">
          <cell r="A1597" t="str">
            <v>ACTIVE</v>
          </cell>
          <cell r="B1597" t="str">
            <v>37-154</v>
          </cell>
          <cell r="C1597">
            <v>28867930</v>
          </cell>
          <cell r="D1597" t="str">
            <v>37-154</v>
          </cell>
          <cell r="E1597" t="str">
            <v>SDR 26</v>
          </cell>
          <cell r="F1597" t="str">
            <v>10 ELBOW 45 GXG SDR26</v>
          </cell>
          <cell r="G1597">
            <v>6.8849999999999998</v>
          </cell>
          <cell r="H1597">
            <v>3.1229809199999998</v>
          </cell>
          <cell r="I1597">
            <v>1</v>
          </cell>
          <cell r="J1597">
            <v>20</v>
          </cell>
          <cell r="K1597">
            <v>260.09560000000005</v>
          </cell>
          <cell r="L1597">
            <v>75.684734999999989</v>
          </cell>
          <cell r="M1597" t="str">
            <v>SPECFIT</v>
          </cell>
          <cell r="N1597" t="str">
            <v>(80)35010</v>
          </cell>
          <cell r="O1597" t="str">
            <v>BOX</v>
          </cell>
          <cell r="P1597" t="str">
            <v>D</v>
          </cell>
          <cell r="Q1597">
            <v>623.23529411764707</v>
          </cell>
          <cell r="R1597">
            <v>666.86176470588236</v>
          </cell>
          <cell r="S1597">
            <v>243.08</v>
          </cell>
          <cell r="T1597">
            <v>243.08</v>
          </cell>
          <cell r="U1597">
            <v>260.09560000000005</v>
          </cell>
          <cell r="V1597">
            <v>260.09560000000005</v>
          </cell>
          <cell r="W1597">
            <v>260.09560000000005</v>
          </cell>
          <cell r="X1597"/>
          <cell r="Y1597" t="str">
            <v/>
          </cell>
          <cell r="Z1597">
            <v>1739</v>
          </cell>
          <cell r="AA1597">
            <v>0</v>
          </cell>
          <cell r="AB1597">
            <v>0</v>
          </cell>
          <cell r="AC1597">
            <v>0</v>
          </cell>
          <cell r="AD1597">
            <v>0</v>
          </cell>
          <cell r="AE1597"/>
          <cell r="AF1597" t="e">
            <v>#N/A</v>
          </cell>
        </row>
        <row r="1598">
          <cell r="A1598" t="str">
            <v>ACTIVE</v>
          </cell>
          <cell r="B1598" t="str">
            <v>37-158</v>
          </cell>
          <cell r="C1598">
            <v>28867948</v>
          </cell>
          <cell r="D1598" t="str">
            <v>37-158</v>
          </cell>
          <cell r="E1598" t="str">
            <v>SDR 26</v>
          </cell>
          <cell r="F1598" t="str">
            <v>12 ELBOW 45 GXG SDR26</v>
          </cell>
          <cell r="G1598">
            <v>11.34</v>
          </cell>
          <cell r="H1598">
            <v>5.1437332800000002</v>
          </cell>
          <cell r="I1598">
            <v>1</v>
          </cell>
          <cell r="J1598">
            <v>12</v>
          </cell>
          <cell r="K1598">
            <v>796.2084000000001</v>
          </cell>
          <cell r="L1598">
            <v>102.22905000000002</v>
          </cell>
          <cell r="M1598" t="str">
            <v>SPECFIT</v>
          </cell>
          <cell r="N1598" t="str">
            <v>(80)35012</v>
          </cell>
          <cell r="O1598" t="str">
            <v>BOX</v>
          </cell>
          <cell r="P1598" t="str">
            <v>D</v>
          </cell>
          <cell r="Q1598">
            <v>711.44705882352946</v>
          </cell>
          <cell r="R1598">
            <v>761.24835294117656</v>
          </cell>
          <cell r="S1598">
            <v>744.12</v>
          </cell>
          <cell r="T1598">
            <v>744.12</v>
          </cell>
          <cell r="U1598">
            <v>796.2084000000001</v>
          </cell>
          <cell r="V1598">
            <v>796.2084000000001</v>
          </cell>
          <cell r="W1598">
            <v>796.2084000000001</v>
          </cell>
          <cell r="X1598"/>
          <cell r="Y1598" t="str">
            <v/>
          </cell>
          <cell r="Z1598">
            <v>1740</v>
          </cell>
          <cell r="AA1598">
            <v>0</v>
          </cell>
          <cell r="AB1598">
            <v>0</v>
          </cell>
          <cell r="AC1598">
            <v>0</v>
          </cell>
          <cell r="AD1598">
            <v>0</v>
          </cell>
          <cell r="AE1598"/>
          <cell r="AF1598" t="e">
            <v>#N/A</v>
          </cell>
        </row>
        <row r="1599">
          <cell r="A1599" t="str">
            <v>ACTIVE</v>
          </cell>
          <cell r="B1599" t="str">
            <v>37-159</v>
          </cell>
          <cell r="C1599">
            <v>28867956</v>
          </cell>
          <cell r="D1599" t="str">
            <v>37-159</v>
          </cell>
          <cell r="E1599" t="str">
            <v>SDR 26</v>
          </cell>
          <cell r="F1599" t="str">
            <v>15 ELBOW 45 GXG SDR26</v>
          </cell>
          <cell r="G1599">
            <v>20.925000000000001</v>
          </cell>
          <cell r="H1599">
            <v>9.4914126000000003</v>
          </cell>
          <cell r="I1599">
            <v>1</v>
          </cell>
          <cell r="J1599">
            <v>6</v>
          </cell>
          <cell r="K1599">
            <v>1598.2376000000002</v>
          </cell>
          <cell r="L1599">
            <v>178.43700000000001</v>
          </cell>
          <cell r="M1599" t="str">
            <v>SPECFIT</v>
          </cell>
          <cell r="N1599" t="str">
            <v>(80)35015</v>
          </cell>
          <cell r="O1599" t="str">
            <v>BOX</v>
          </cell>
          <cell r="P1599" t="str">
            <v>D</v>
          </cell>
          <cell r="Q1599">
            <v>1241.835294117647</v>
          </cell>
          <cell r="R1599">
            <v>1328.7637647058823</v>
          </cell>
          <cell r="S1599">
            <v>1493.68</v>
          </cell>
          <cell r="T1599">
            <v>1493.68</v>
          </cell>
          <cell r="U1599">
            <v>1598.2376000000002</v>
          </cell>
          <cell r="V1599">
            <v>1598.2376000000002</v>
          </cell>
          <cell r="W1599">
            <v>1598.2376000000002</v>
          </cell>
          <cell r="X1599"/>
          <cell r="Y1599" t="str">
            <v/>
          </cell>
          <cell r="Z1599">
            <v>1741</v>
          </cell>
          <cell r="AA1599">
            <v>0</v>
          </cell>
          <cell r="AB1599">
            <v>0</v>
          </cell>
          <cell r="AC1599">
            <v>0</v>
          </cell>
          <cell r="AD1599">
            <v>0</v>
          </cell>
          <cell r="AE1599"/>
          <cell r="AF1599" t="e">
            <v>#N/A</v>
          </cell>
        </row>
        <row r="1600">
          <cell r="A1600" t="str">
            <v>ACTIVE</v>
          </cell>
          <cell r="B1600" t="str">
            <v>37-160</v>
          </cell>
          <cell r="C1600">
            <v>28867964</v>
          </cell>
          <cell r="D1600" t="str">
            <v>37-160</v>
          </cell>
          <cell r="E1600" t="str">
            <v>SDR 26</v>
          </cell>
          <cell r="F1600" t="str">
            <v>18 ELBOW 45 GXG SDR26</v>
          </cell>
          <cell r="G1600">
            <v>45.45</v>
          </cell>
          <cell r="H1600">
            <v>20.615756400000002</v>
          </cell>
          <cell r="I1600">
            <v>1</v>
          </cell>
          <cell r="J1600">
            <v>3</v>
          </cell>
          <cell r="K1600">
            <v>2850.4372000000003</v>
          </cell>
          <cell r="L1600">
            <v>240.387</v>
          </cell>
          <cell r="M1600" t="str">
            <v>SPECFIT</v>
          </cell>
          <cell r="N1600" t="str">
            <v>(80)35018</v>
          </cell>
          <cell r="O1600" t="str">
            <v>BOX</v>
          </cell>
          <cell r="P1600" t="str">
            <v>D</v>
          </cell>
          <cell r="Q1600">
            <v>2547</v>
          </cell>
          <cell r="R1600">
            <v>2725.29</v>
          </cell>
          <cell r="S1600">
            <v>2663.96</v>
          </cell>
          <cell r="T1600">
            <v>2663.96</v>
          </cell>
          <cell r="U1600">
            <v>2850.4372000000003</v>
          </cell>
          <cell r="V1600">
            <v>2850.4372000000003</v>
          </cell>
          <cell r="W1600">
            <v>2850.4372000000003</v>
          </cell>
          <cell r="X1600"/>
          <cell r="Y1600" t="str">
            <v/>
          </cell>
          <cell r="Z1600">
            <v>1742</v>
          </cell>
          <cell r="AA1600">
            <v>0</v>
          </cell>
          <cell r="AB1600">
            <v>0</v>
          </cell>
          <cell r="AC1600">
            <v>0</v>
          </cell>
          <cell r="AD1600">
            <v>0</v>
          </cell>
          <cell r="AE1600"/>
          <cell r="AF1600" t="e">
            <v>#N/A</v>
          </cell>
        </row>
        <row r="1601">
          <cell r="A1601" t="str">
            <v>ACTIVE</v>
          </cell>
          <cell r="B1601" t="str">
            <v>37-161</v>
          </cell>
          <cell r="C1601">
            <v>28867972</v>
          </cell>
          <cell r="D1601" t="str">
            <v>37-161</v>
          </cell>
          <cell r="E1601" t="str">
            <v>SDR 26</v>
          </cell>
          <cell r="F1601" t="str">
            <v>21 ELBOW 45 GXG SDR26</v>
          </cell>
          <cell r="G1601">
            <v>52.064999999999998</v>
          </cell>
          <cell r="H1601">
            <v>23.616267479999998</v>
          </cell>
          <cell r="I1601">
            <v>1</v>
          </cell>
          <cell r="J1601">
            <v>3</v>
          </cell>
          <cell r="K1601">
            <v>5205.7426000000005</v>
          </cell>
          <cell r="L1601">
            <v>553.53560000000004</v>
          </cell>
          <cell r="M1601" t="str">
            <v>SPECFIT</v>
          </cell>
          <cell r="N1601" t="str">
            <v>(80)35021</v>
          </cell>
          <cell r="O1601" t="str">
            <v>BOX</v>
          </cell>
          <cell r="P1601" t="str">
            <v>D</v>
          </cell>
          <cell r="Q1601">
            <v>4651.5647058823533</v>
          </cell>
          <cell r="R1601">
            <v>4977.1742352941183</v>
          </cell>
          <cell r="S1601">
            <v>4865.18</v>
          </cell>
          <cell r="T1601">
            <v>4865.18</v>
          </cell>
          <cell r="U1601">
            <v>5205.7426000000005</v>
          </cell>
          <cell r="V1601">
            <v>5205.7426000000005</v>
          </cell>
          <cell r="W1601">
            <v>5205.7426000000005</v>
          </cell>
          <cell r="X1601"/>
          <cell r="Y1601" t="str">
            <v/>
          </cell>
          <cell r="Z1601">
            <v>1743</v>
          </cell>
          <cell r="AA1601">
            <v>0</v>
          </cell>
          <cell r="AB1601">
            <v>0</v>
          </cell>
          <cell r="AC1601">
            <v>0</v>
          </cell>
          <cell r="AD1601">
            <v>0</v>
          </cell>
          <cell r="AE1601"/>
          <cell r="AF1601" t="e">
            <v>#N/A</v>
          </cell>
        </row>
        <row r="1602">
          <cell r="A1602" t="str">
            <v>ACTIVE</v>
          </cell>
          <cell r="B1602" t="str">
            <v>37-162</v>
          </cell>
          <cell r="C1602">
            <v>28867980</v>
          </cell>
          <cell r="D1602" t="str">
            <v>37-162</v>
          </cell>
          <cell r="E1602" t="str">
            <v>SDR 26</v>
          </cell>
          <cell r="F1602" t="str">
            <v>24 ELBOW 45 GXG SDR26</v>
          </cell>
          <cell r="G1602">
            <v>73.125</v>
          </cell>
          <cell r="H1602">
            <v>33.168914999999998</v>
          </cell>
          <cell r="I1602">
            <v>1</v>
          </cell>
          <cell r="J1602">
            <v>2</v>
          </cell>
          <cell r="K1602">
            <v>7107.0898000000007</v>
          </cell>
          <cell r="L1602">
            <v>788.56470000000002</v>
          </cell>
          <cell r="M1602" t="str">
            <v>SPECFIT</v>
          </cell>
          <cell r="N1602" t="str">
            <v>(80)35024</v>
          </cell>
          <cell r="O1602" t="str">
            <v>BOX</v>
          </cell>
          <cell r="P1602" t="str">
            <v>D</v>
          </cell>
          <cell r="Q1602">
            <v>6350.4941176470593</v>
          </cell>
          <cell r="R1602">
            <v>6795.0287058823542</v>
          </cell>
          <cell r="S1602">
            <v>6642.14</v>
          </cell>
          <cell r="T1602">
            <v>6642.14</v>
          </cell>
          <cell r="U1602">
            <v>7107.0898000000007</v>
          </cell>
          <cell r="V1602">
            <v>7107.0898000000007</v>
          </cell>
          <cell r="W1602">
            <v>7107.0898000000007</v>
          </cell>
          <cell r="X1602"/>
          <cell r="Y1602" t="str">
            <v/>
          </cell>
          <cell r="Z1602">
            <v>1744</v>
          </cell>
          <cell r="AA1602">
            <v>0</v>
          </cell>
          <cell r="AB1602">
            <v>0</v>
          </cell>
          <cell r="AC1602">
            <v>0</v>
          </cell>
          <cell r="AD1602">
            <v>0</v>
          </cell>
          <cell r="AE1602"/>
          <cell r="AF1602" t="e">
            <v>#N/A</v>
          </cell>
        </row>
        <row r="1603">
          <cell r="A1603" t="str">
            <v>ACTIVE</v>
          </cell>
          <cell r="B1603" t="str">
            <v>37-163</v>
          </cell>
          <cell r="C1603">
            <v>28867998</v>
          </cell>
          <cell r="D1603" t="str">
            <v>37-163</v>
          </cell>
          <cell r="E1603" t="str">
            <v>SDR 26</v>
          </cell>
          <cell r="F1603" t="str">
            <v>27 ELBOW 45 GXG SDR26</v>
          </cell>
          <cell r="G1603">
            <v>106.47</v>
          </cell>
          <cell r="H1603">
            <v>48.293940239999998</v>
          </cell>
          <cell r="I1603">
            <v>1</v>
          </cell>
          <cell r="J1603">
            <v>1</v>
          </cell>
          <cell r="K1603">
            <v>7783.2053023529434</v>
          </cell>
          <cell r="L1603">
            <v>808.9796</v>
          </cell>
          <cell r="M1603" t="str">
            <v>SPECFIT</v>
          </cell>
          <cell r="N1603" t="str">
            <v>(80)35027</v>
          </cell>
          <cell r="O1603" t="str">
            <v>BOX</v>
          </cell>
          <cell r="P1603" t="str">
            <v>D</v>
          </cell>
          <cell r="Q1603">
            <v>6798.1529411764714</v>
          </cell>
          <cell r="R1603">
            <v>7274.0236470588252</v>
          </cell>
          <cell r="S1603">
            <v>7274.0236470588252</v>
          </cell>
          <cell r="T1603">
            <v>7274.0236470588252</v>
          </cell>
          <cell r="U1603">
            <v>7783.2053023529434</v>
          </cell>
          <cell r="V1603">
            <v>7783.2053023529434</v>
          </cell>
          <cell r="W1603">
            <v>7783.2053023529434</v>
          </cell>
          <cell r="X1603"/>
          <cell r="Y1603" t="str">
            <v/>
          </cell>
          <cell r="Z1603">
            <v>1745</v>
          </cell>
          <cell r="AA1603">
            <v>0</v>
          </cell>
          <cell r="AB1603">
            <v>0</v>
          </cell>
          <cell r="AC1603">
            <v>0</v>
          </cell>
          <cell r="AD1603">
            <v>0</v>
          </cell>
          <cell r="AE1603"/>
          <cell r="AF1603" t="e">
            <v>#N/A</v>
          </cell>
        </row>
        <row r="1604">
          <cell r="A1604" t="str">
            <v>ACTIVE</v>
          </cell>
          <cell r="B1604" t="str">
            <v>37-164</v>
          </cell>
          <cell r="C1604">
            <v>28868006</v>
          </cell>
          <cell r="D1604" t="str">
            <v>37-164</v>
          </cell>
          <cell r="E1604" t="str">
            <v>SDR 26</v>
          </cell>
          <cell r="F1604" t="str">
            <v>30 ELBOW 45 GXG SDR26</v>
          </cell>
          <cell r="G1604">
            <v>141.75</v>
          </cell>
          <cell r="H1604">
            <v>64.296666000000002</v>
          </cell>
          <cell r="I1604">
            <v>1</v>
          </cell>
          <cell r="J1604">
            <v>1</v>
          </cell>
          <cell r="K1604">
            <v>10001.873338823531</v>
          </cell>
          <cell r="L1604">
            <v>1039.5858000000001</v>
          </cell>
          <cell r="M1604" t="str">
            <v>SPECFIT</v>
          </cell>
          <cell r="N1604" t="str">
            <v>(80)35030</v>
          </cell>
          <cell r="O1604" t="str">
            <v>BOX</v>
          </cell>
          <cell r="P1604" t="str">
            <v>D</v>
          </cell>
          <cell r="Q1604">
            <v>8736.0235294117647</v>
          </cell>
          <cell r="R1604">
            <v>9347.5451764705886</v>
          </cell>
          <cell r="S1604">
            <v>9347.5451764705886</v>
          </cell>
          <cell r="T1604">
            <v>9347.5451764705886</v>
          </cell>
          <cell r="U1604">
            <v>10001.873338823531</v>
          </cell>
          <cell r="V1604">
            <v>10001.873338823531</v>
          </cell>
          <cell r="W1604">
            <v>10001.873338823531</v>
          </cell>
          <cell r="X1604"/>
          <cell r="Y1604" t="str">
            <v/>
          </cell>
          <cell r="Z1604">
            <v>1746</v>
          </cell>
          <cell r="AA1604">
            <v>0</v>
          </cell>
          <cell r="AB1604">
            <v>0</v>
          </cell>
          <cell r="AC1604">
            <v>0</v>
          </cell>
          <cell r="AD1604">
            <v>0</v>
          </cell>
          <cell r="AE1604"/>
          <cell r="AF1604" t="e">
            <v>#N/A</v>
          </cell>
        </row>
        <row r="1605">
          <cell r="A1605" t="str">
            <v>ACTIVE</v>
          </cell>
          <cell r="B1605" t="str">
            <v>37-165</v>
          </cell>
          <cell r="C1605">
            <v>28868014</v>
          </cell>
          <cell r="D1605" t="str">
            <v>37-165</v>
          </cell>
          <cell r="E1605" t="str">
            <v>SDR 26</v>
          </cell>
          <cell r="F1605" t="str">
            <v>36 ELBOW 45 GXG SDR26</v>
          </cell>
          <cell r="G1605">
            <v>243</v>
          </cell>
          <cell r="H1605">
            <v>110.22285599999999</v>
          </cell>
          <cell r="I1605">
            <v>1</v>
          </cell>
          <cell r="J1605">
            <v>1</v>
          </cell>
          <cell r="K1605">
            <v>12802.366085882355</v>
          </cell>
          <cell r="L1605">
            <v>1330.6675</v>
          </cell>
          <cell r="M1605" t="str">
            <v>SPECFIT</v>
          </cell>
          <cell r="N1605" t="str">
            <v>(80)35036</v>
          </cell>
          <cell r="O1605" t="str">
            <v>BOX</v>
          </cell>
          <cell r="P1605" t="str">
            <v>D</v>
          </cell>
          <cell r="Q1605">
            <v>11182.082352941177</v>
          </cell>
          <cell r="R1605">
            <v>11964.828117647061</v>
          </cell>
          <cell r="S1605">
            <v>11964.828117647061</v>
          </cell>
          <cell r="T1605">
            <v>11964.828117647061</v>
          </cell>
          <cell r="U1605">
            <v>12802.366085882355</v>
          </cell>
          <cell r="V1605">
            <v>12802.366085882355</v>
          </cell>
          <cell r="W1605">
            <v>12802.366085882355</v>
          </cell>
          <cell r="X1605"/>
          <cell r="Y1605" t="str">
            <v/>
          </cell>
          <cell r="Z1605">
            <v>1747</v>
          </cell>
          <cell r="AA1605">
            <v>0</v>
          </cell>
          <cell r="AB1605">
            <v>0</v>
          </cell>
          <cell r="AC1605">
            <v>0</v>
          </cell>
          <cell r="AD1605">
            <v>0</v>
          </cell>
          <cell r="AE1605"/>
          <cell r="AF1605" t="e">
            <v>#N/A</v>
          </cell>
        </row>
        <row r="1606">
          <cell r="A1606" t="str">
            <v>ACTIVE</v>
          </cell>
          <cell r="B1606" t="str">
            <v>37-199</v>
          </cell>
          <cell r="C1606">
            <v>28868707</v>
          </cell>
          <cell r="D1606" t="str">
            <v>37-199</v>
          </cell>
          <cell r="E1606" t="str">
            <v>SDR 26</v>
          </cell>
          <cell r="F1606" t="str">
            <v>4 ELBOW 30 GXG SDR26</v>
          </cell>
          <cell r="G1606">
            <v>0.58499999999999996</v>
          </cell>
          <cell r="H1606">
            <v>0.26535132</v>
          </cell>
          <cell r="I1606">
            <v>1</v>
          </cell>
          <cell r="J1606">
            <v>231</v>
          </cell>
          <cell r="K1606">
            <v>80.538899999999998</v>
          </cell>
          <cell r="L1606">
            <v>8.5632000000000001</v>
          </cell>
          <cell r="M1606" t="str">
            <v>SPECFIT</v>
          </cell>
          <cell r="N1606" t="str">
            <v>(80)3404</v>
          </cell>
          <cell r="O1606" t="str">
            <v>BOX</v>
          </cell>
          <cell r="P1606" t="str">
            <v>D</v>
          </cell>
          <cell r="Q1606">
            <v>71.964705882352945</v>
          </cell>
          <cell r="R1606">
            <v>77.002235294117654</v>
          </cell>
          <cell r="S1606">
            <v>75.27</v>
          </cell>
          <cell r="T1606">
            <v>75.27</v>
          </cell>
          <cell r="U1606">
            <v>80.538899999999998</v>
          </cell>
          <cell r="V1606">
            <v>80.538899999999998</v>
          </cell>
          <cell r="W1606">
            <v>80.538899999999998</v>
          </cell>
          <cell r="X1606"/>
          <cell r="Y1606" t="str">
            <v/>
          </cell>
          <cell r="Z1606">
            <v>1748</v>
          </cell>
          <cell r="AA1606">
            <v>0</v>
          </cell>
          <cell r="AB1606">
            <v>0</v>
          </cell>
          <cell r="AC1606">
            <v>0</v>
          </cell>
          <cell r="AD1606">
            <v>0</v>
          </cell>
          <cell r="AE1606"/>
          <cell r="AF1606" t="e">
            <v>#N/A</v>
          </cell>
        </row>
        <row r="1607">
          <cell r="A1607" t="str">
            <v>ACTIVE</v>
          </cell>
          <cell r="B1607" t="str">
            <v>37-200</v>
          </cell>
          <cell r="C1607">
            <v>28868715</v>
          </cell>
          <cell r="D1607" t="str">
            <v>37-200</v>
          </cell>
          <cell r="E1607" t="str">
            <v>SDR 26</v>
          </cell>
          <cell r="F1607" t="str">
            <v>6 ELBOW 30 GXG SDR26</v>
          </cell>
          <cell r="G1607">
            <v>1.7549999999999999</v>
          </cell>
          <cell r="H1607">
            <v>0.79605395999999995</v>
          </cell>
          <cell r="I1607">
            <v>1</v>
          </cell>
          <cell r="J1607">
            <v>77</v>
          </cell>
          <cell r="K1607">
            <v>146.24760000000001</v>
          </cell>
          <cell r="L1607">
            <v>11.82</v>
          </cell>
          <cell r="M1607" t="str">
            <v>SPECFIT</v>
          </cell>
          <cell r="N1607" t="str">
            <v>(80)3406</v>
          </cell>
          <cell r="O1607" t="str">
            <v>BOX</v>
          </cell>
          <cell r="P1607" t="str">
            <v>D</v>
          </cell>
          <cell r="Q1607">
            <v>99.329411764705895</v>
          </cell>
          <cell r="R1607">
            <v>106.28247058823531</v>
          </cell>
          <cell r="S1607">
            <v>136.68</v>
          </cell>
          <cell r="T1607">
            <v>136.68</v>
          </cell>
          <cell r="U1607">
            <v>146.24760000000001</v>
          </cell>
          <cell r="V1607">
            <v>146.24760000000001</v>
          </cell>
          <cell r="W1607">
            <v>146.24760000000001</v>
          </cell>
          <cell r="X1607"/>
          <cell r="Y1607" t="str">
            <v/>
          </cell>
          <cell r="Z1607">
            <v>1749</v>
          </cell>
          <cell r="AA1607">
            <v>0</v>
          </cell>
          <cell r="AB1607">
            <v>0</v>
          </cell>
          <cell r="AC1607">
            <v>0</v>
          </cell>
          <cell r="AD1607">
            <v>0</v>
          </cell>
          <cell r="AE1607"/>
          <cell r="AF1607" t="e">
            <v>#N/A</v>
          </cell>
        </row>
        <row r="1608">
          <cell r="A1608" t="str">
            <v>ACTIVE</v>
          </cell>
          <cell r="B1608" t="str">
            <v>37-201</v>
          </cell>
          <cell r="C1608">
            <v>28868723</v>
          </cell>
          <cell r="D1608" t="str">
            <v>37-201</v>
          </cell>
          <cell r="E1608" t="str">
            <v>SDR 26</v>
          </cell>
          <cell r="F1608" t="str">
            <v>8 ELBOW 30 GXG SDR26</v>
          </cell>
          <cell r="G1608">
            <v>2.9249999999999998</v>
          </cell>
          <cell r="H1608">
            <v>1.3267566</v>
          </cell>
          <cell r="I1608">
            <v>1</v>
          </cell>
          <cell r="J1608">
            <v>46</v>
          </cell>
          <cell r="K1608">
            <v>268.82680000000005</v>
          </cell>
          <cell r="L1608">
            <v>30.012149999999998</v>
          </cell>
          <cell r="M1608" t="str">
            <v>SPECFIT</v>
          </cell>
          <cell r="N1608" t="str">
            <v>(80)3408</v>
          </cell>
          <cell r="O1608" t="str">
            <v>BOX</v>
          </cell>
          <cell r="P1608" t="str">
            <v>D</v>
          </cell>
          <cell r="Q1608">
            <v>240.2</v>
          </cell>
          <cell r="R1608">
            <v>257.01400000000001</v>
          </cell>
          <cell r="S1608">
            <v>251.24</v>
          </cell>
          <cell r="T1608">
            <v>251.24</v>
          </cell>
          <cell r="U1608">
            <v>268.82680000000005</v>
          </cell>
          <cell r="V1608">
            <v>268.82680000000005</v>
          </cell>
          <cell r="W1608">
            <v>268.82680000000005</v>
          </cell>
          <cell r="X1608"/>
          <cell r="Y1608" t="str">
            <v/>
          </cell>
          <cell r="Z1608">
            <v>1750</v>
          </cell>
          <cell r="AA1608">
            <v>0</v>
          </cell>
          <cell r="AB1608">
            <v>0</v>
          </cell>
          <cell r="AC1608">
            <v>0</v>
          </cell>
          <cell r="AD1608">
            <v>0</v>
          </cell>
          <cell r="AE1608"/>
          <cell r="AF1608" t="e">
            <v>#N/A</v>
          </cell>
        </row>
        <row r="1609">
          <cell r="A1609" t="str">
            <v>ACTIVE</v>
          </cell>
          <cell r="B1609" t="str">
            <v>37-202</v>
          </cell>
          <cell r="C1609">
            <v>28868731</v>
          </cell>
          <cell r="D1609" t="str">
            <v>37-202</v>
          </cell>
          <cell r="E1609" t="str">
            <v>SDR 26</v>
          </cell>
          <cell r="F1609" t="str">
            <v>10 ELBOW 30 GXG SDR26</v>
          </cell>
          <cell r="G1609">
            <v>5.85</v>
          </cell>
          <cell r="H1609">
            <v>2.6535131999999999</v>
          </cell>
          <cell r="I1609">
            <v>1</v>
          </cell>
          <cell r="J1609">
            <v>23</v>
          </cell>
          <cell r="K1609">
            <v>590.23340000000007</v>
          </cell>
          <cell r="L1609">
            <v>59.771999999999998</v>
          </cell>
          <cell r="M1609" t="str">
            <v>SPECFIT</v>
          </cell>
          <cell r="N1609" t="str">
            <v>(80)34010</v>
          </cell>
          <cell r="O1609" t="str">
            <v>BOX</v>
          </cell>
          <cell r="P1609" t="str">
            <v>D</v>
          </cell>
          <cell r="Q1609">
            <v>502.29411764705884</v>
          </cell>
          <cell r="R1609">
            <v>537.45470588235298</v>
          </cell>
          <cell r="S1609">
            <v>551.62</v>
          </cell>
          <cell r="T1609">
            <v>551.62</v>
          </cell>
          <cell r="U1609">
            <v>590.23340000000007</v>
          </cell>
          <cell r="V1609">
            <v>590.23340000000007</v>
          </cell>
          <cell r="W1609">
            <v>590.23340000000007</v>
          </cell>
          <cell r="X1609"/>
          <cell r="Y1609" t="str">
            <v/>
          </cell>
          <cell r="Z1609">
            <v>1751</v>
          </cell>
          <cell r="AA1609">
            <v>0</v>
          </cell>
          <cell r="AB1609">
            <v>0</v>
          </cell>
          <cell r="AC1609">
            <v>0</v>
          </cell>
          <cell r="AD1609">
            <v>0</v>
          </cell>
          <cell r="AE1609"/>
          <cell r="AF1609" t="e">
            <v>#N/A</v>
          </cell>
        </row>
        <row r="1610">
          <cell r="A1610" t="str">
            <v>ACTIVE</v>
          </cell>
          <cell r="B1610" t="str">
            <v>37-203</v>
          </cell>
          <cell r="C1610">
            <v>28868740</v>
          </cell>
          <cell r="D1610" t="str">
            <v>37-203</v>
          </cell>
          <cell r="E1610" t="str">
            <v>SDR 26</v>
          </cell>
          <cell r="F1610" t="str">
            <v>12 ELBOW 30 GXG SDR26</v>
          </cell>
          <cell r="G1610">
            <v>8.7750000000000004</v>
          </cell>
          <cell r="H1610">
            <v>3.9802698000000003</v>
          </cell>
          <cell r="I1610">
            <v>1</v>
          </cell>
          <cell r="J1610">
            <v>15</v>
          </cell>
          <cell r="K1610">
            <v>793.20169999999996</v>
          </cell>
          <cell r="L1610">
            <v>80.325500000000005</v>
          </cell>
          <cell r="M1610" t="str">
            <v>SPECFIT</v>
          </cell>
          <cell r="N1610" t="str">
            <v>(80)34012</v>
          </cell>
          <cell r="O1610" t="str">
            <v>BOX</v>
          </cell>
          <cell r="P1610" t="str">
            <v>D</v>
          </cell>
          <cell r="Q1610">
            <v>675.01176470588234</v>
          </cell>
          <cell r="R1610">
            <v>722.26258823529417</v>
          </cell>
          <cell r="S1610">
            <v>741.31</v>
          </cell>
          <cell r="T1610">
            <v>741.31</v>
          </cell>
          <cell r="U1610">
            <v>793.20169999999996</v>
          </cell>
          <cell r="V1610">
            <v>793.20169999999996</v>
          </cell>
          <cell r="W1610">
            <v>793.20169999999996</v>
          </cell>
          <cell r="X1610"/>
          <cell r="Y1610" t="str">
            <v/>
          </cell>
          <cell r="Z1610">
            <v>1752</v>
          </cell>
          <cell r="AA1610">
            <v>0</v>
          </cell>
          <cell r="AB1610">
            <v>0</v>
          </cell>
          <cell r="AC1610">
            <v>0</v>
          </cell>
          <cell r="AD1610">
            <v>0</v>
          </cell>
          <cell r="AE1610"/>
          <cell r="AF1610" t="e">
            <v>#N/A</v>
          </cell>
        </row>
        <row r="1611">
          <cell r="A1611" t="str">
            <v>ACTIVE</v>
          </cell>
          <cell r="B1611" t="str">
            <v>37-204</v>
          </cell>
          <cell r="C1611">
            <v>28868758</v>
          </cell>
          <cell r="D1611" t="str">
            <v>37-204</v>
          </cell>
          <cell r="E1611" t="str">
            <v>SDR 26</v>
          </cell>
          <cell r="F1611" t="str">
            <v>15 ELBOW 30 GXG SDR26</v>
          </cell>
          <cell r="G1611">
            <v>16.965</v>
          </cell>
          <cell r="H1611">
            <v>7.69518828</v>
          </cell>
          <cell r="I1611">
            <v>1</v>
          </cell>
          <cell r="J1611">
            <v>8</v>
          </cell>
          <cell r="K1611">
            <v>1894.3173000000002</v>
          </cell>
          <cell r="L1611">
            <v>191.8339</v>
          </cell>
          <cell r="M1611" t="str">
            <v>SPECFIT</v>
          </cell>
          <cell r="N1611" t="str">
            <v>(80)34015</v>
          </cell>
          <cell r="O1611" t="str">
            <v>BOX</v>
          </cell>
          <cell r="P1611" t="str">
            <v>D</v>
          </cell>
          <cell r="Q1611">
            <v>1612.0588235294117</v>
          </cell>
          <cell r="R1611">
            <v>1724.9029411764707</v>
          </cell>
          <cell r="S1611">
            <v>1770.39</v>
          </cell>
          <cell r="T1611">
            <v>1770.39</v>
          </cell>
          <cell r="U1611">
            <v>1894.3173000000002</v>
          </cell>
          <cell r="V1611">
            <v>1894.3173000000002</v>
          </cell>
          <cell r="W1611">
            <v>1894.3173000000002</v>
          </cell>
          <cell r="X1611"/>
          <cell r="Y1611" t="str">
            <v/>
          </cell>
          <cell r="Z1611">
            <v>1753</v>
          </cell>
          <cell r="AA1611">
            <v>0</v>
          </cell>
          <cell r="AB1611">
            <v>0</v>
          </cell>
          <cell r="AC1611">
            <v>0</v>
          </cell>
          <cell r="AD1611">
            <v>0</v>
          </cell>
          <cell r="AE1611"/>
          <cell r="AF1611" t="e">
            <v>#N/A</v>
          </cell>
        </row>
        <row r="1612">
          <cell r="A1612" t="str">
            <v>ACTIVE</v>
          </cell>
          <cell r="B1612" t="str">
            <v>37-205</v>
          </cell>
          <cell r="C1612">
            <v>28868766</v>
          </cell>
          <cell r="D1612" t="str">
            <v>37-205</v>
          </cell>
          <cell r="E1612" t="str">
            <v>SDR 26</v>
          </cell>
          <cell r="F1612" t="str">
            <v>18 ELBOW 30 GXG SDR26</v>
          </cell>
          <cell r="G1612">
            <v>30.42</v>
          </cell>
          <cell r="H1612">
            <v>13.79826864</v>
          </cell>
          <cell r="I1612">
            <v>1</v>
          </cell>
          <cell r="J1612">
            <v>4</v>
          </cell>
          <cell r="K1612">
            <v>3085.2273</v>
          </cell>
          <cell r="L1612">
            <v>312.43689999999998</v>
          </cell>
          <cell r="M1612" t="str">
            <v>SPECFIT</v>
          </cell>
          <cell r="N1612" t="str">
            <v>(80)34018</v>
          </cell>
          <cell r="O1612" t="str">
            <v>BOX</v>
          </cell>
          <cell r="P1612" t="str">
            <v>D</v>
          </cell>
          <cell r="Q1612">
            <v>2625.5294117647059</v>
          </cell>
          <cell r="R1612">
            <v>2809.3164705882355</v>
          </cell>
          <cell r="S1612">
            <v>2883.39</v>
          </cell>
          <cell r="T1612">
            <v>2883.39</v>
          </cell>
          <cell r="U1612">
            <v>3085.2273</v>
          </cell>
          <cell r="V1612">
            <v>3085.2273</v>
          </cell>
          <cell r="W1612">
            <v>3085.2273</v>
          </cell>
          <cell r="X1612"/>
          <cell r="Y1612" t="str">
            <v/>
          </cell>
          <cell r="Z1612">
            <v>1754</v>
          </cell>
          <cell r="AA1612">
            <v>0</v>
          </cell>
          <cell r="AB1612">
            <v>0</v>
          </cell>
          <cell r="AC1612">
            <v>0</v>
          </cell>
          <cell r="AD1612">
            <v>0</v>
          </cell>
          <cell r="AE1612"/>
          <cell r="AF1612" t="e">
            <v>#N/A</v>
          </cell>
        </row>
        <row r="1613">
          <cell r="A1613" t="str">
            <v>ACTIVE</v>
          </cell>
          <cell r="B1613" t="str">
            <v>37-206</v>
          </cell>
          <cell r="C1613">
            <v>28868774</v>
          </cell>
          <cell r="D1613" t="str">
            <v>37-206</v>
          </cell>
          <cell r="E1613" t="str">
            <v>SDR 26</v>
          </cell>
          <cell r="F1613" t="str">
            <v>21 ELBOW 30 GXG SDR26</v>
          </cell>
          <cell r="G1613">
            <v>46.8</v>
          </cell>
          <cell r="H1613">
            <v>21.228105599999999</v>
          </cell>
          <cell r="I1613">
            <v>1</v>
          </cell>
          <cell r="J1613">
            <v>3</v>
          </cell>
          <cell r="K1613">
            <v>4721.0754000000006</v>
          </cell>
          <cell r="L1613">
            <v>478.09429999999998</v>
          </cell>
          <cell r="M1613" t="str">
            <v>SPECFIT</v>
          </cell>
          <cell r="N1613" t="str">
            <v>(80)34021</v>
          </cell>
          <cell r="O1613" t="str">
            <v>BOX</v>
          </cell>
          <cell r="P1613" t="str">
            <v>D</v>
          </cell>
          <cell r="Q1613">
            <v>4017.6000000000004</v>
          </cell>
          <cell r="R1613">
            <v>4298.8320000000003</v>
          </cell>
          <cell r="S1613">
            <v>4412.22</v>
          </cell>
          <cell r="T1613">
            <v>4412.22</v>
          </cell>
          <cell r="U1613">
            <v>4721.0754000000006</v>
          </cell>
          <cell r="V1613">
            <v>4721.0754000000006</v>
          </cell>
          <cell r="W1613">
            <v>4721.0754000000006</v>
          </cell>
          <cell r="X1613"/>
          <cell r="Y1613" t="str">
            <v/>
          </cell>
          <cell r="Z1613">
            <v>1755</v>
          </cell>
          <cell r="AA1613">
            <v>0</v>
          </cell>
          <cell r="AB1613">
            <v>0</v>
          </cell>
          <cell r="AC1613">
            <v>0</v>
          </cell>
          <cell r="AD1613">
            <v>0</v>
          </cell>
          <cell r="AE1613"/>
          <cell r="AF1613" t="e">
            <v>#N/A</v>
          </cell>
        </row>
        <row r="1614">
          <cell r="A1614" t="str">
            <v>ACTIVE</v>
          </cell>
          <cell r="B1614" t="str">
            <v>37-207</v>
          </cell>
          <cell r="C1614">
            <v>28868782</v>
          </cell>
          <cell r="D1614" t="str">
            <v>37-207</v>
          </cell>
          <cell r="E1614" t="str">
            <v>SDR 26</v>
          </cell>
          <cell r="F1614" t="str">
            <v>24 ELBOW 30 GXG SDR26</v>
          </cell>
          <cell r="G1614">
            <v>65.52</v>
          </cell>
          <cell r="H1614">
            <v>29.719347839999998</v>
          </cell>
          <cell r="I1614">
            <v>1</v>
          </cell>
          <cell r="J1614">
            <v>2</v>
          </cell>
          <cell r="K1614">
            <v>6797.7848999999997</v>
          </cell>
          <cell r="L1614">
            <v>688.40070000000003</v>
          </cell>
          <cell r="M1614" t="str">
            <v>SPECFIT</v>
          </cell>
          <cell r="N1614" t="str">
            <v>(80)34024</v>
          </cell>
          <cell r="O1614" t="str">
            <v>BOX</v>
          </cell>
          <cell r="P1614" t="str">
            <v>D</v>
          </cell>
          <cell r="Q1614">
            <v>5784.8823529411766</v>
          </cell>
          <cell r="R1614">
            <v>6189.8241176470592</v>
          </cell>
          <cell r="S1614">
            <v>6353.07</v>
          </cell>
          <cell r="T1614">
            <v>6353.07</v>
          </cell>
          <cell r="U1614">
            <v>6797.7848999999997</v>
          </cell>
          <cell r="V1614">
            <v>6797.7848999999997</v>
          </cell>
          <cell r="W1614">
            <v>6797.7848999999997</v>
          </cell>
          <cell r="X1614"/>
          <cell r="Y1614" t="str">
            <v/>
          </cell>
          <cell r="Z1614">
            <v>1756</v>
          </cell>
          <cell r="AA1614">
            <v>0</v>
          </cell>
          <cell r="AB1614">
            <v>0</v>
          </cell>
          <cell r="AC1614">
            <v>0</v>
          </cell>
          <cell r="AD1614">
            <v>0</v>
          </cell>
          <cell r="AE1614"/>
          <cell r="AF1614" t="e">
            <v>#N/A</v>
          </cell>
        </row>
        <row r="1615">
          <cell r="A1615" t="str">
            <v>ACTIVE</v>
          </cell>
          <cell r="B1615" t="str">
            <v>37-208</v>
          </cell>
          <cell r="C1615">
            <v>28868790</v>
          </cell>
          <cell r="D1615" t="str">
            <v>37-208</v>
          </cell>
          <cell r="E1615" t="str">
            <v>SDR 26</v>
          </cell>
          <cell r="F1615" t="str">
            <v>27 ELBOW 30 GXG SDR26</v>
          </cell>
          <cell r="G1615">
            <v>95.94</v>
          </cell>
          <cell r="H1615">
            <v>43.517616480000001</v>
          </cell>
          <cell r="I1615">
            <v>1</v>
          </cell>
          <cell r="J1615">
            <v>1</v>
          </cell>
          <cell r="K1615">
            <v>7783.6093847058828</v>
          </cell>
          <cell r="L1615">
            <v>809.0222</v>
          </cell>
          <cell r="M1615" t="str">
            <v>SPECFIT</v>
          </cell>
          <cell r="N1615" t="str">
            <v>(80)34027</v>
          </cell>
          <cell r="O1615" t="str">
            <v>BOX</v>
          </cell>
          <cell r="P1615" t="str">
            <v>D</v>
          </cell>
          <cell r="Q1615">
            <v>6798.5058823529407</v>
          </cell>
          <cell r="R1615">
            <v>7274.401294117647</v>
          </cell>
          <cell r="S1615">
            <v>7274.401294117647</v>
          </cell>
          <cell r="T1615">
            <v>7274.401294117647</v>
          </cell>
          <cell r="U1615">
            <v>7783.6093847058828</v>
          </cell>
          <cell r="V1615">
            <v>7783.6093847058828</v>
          </cell>
          <cell r="W1615">
            <v>7783.6093847058828</v>
          </cell>
          <cell r="X1615"/>
          <cell r="Y1615" t="str">
            <v/>
          </cell>
          <cell r="Z1615">
            <v>1757</v>
          </cell>
          <cell r="AA1615">
            <v>0</v>
          </cell>
          <cell r="AB1615">
            <v>0</v>
          </cell>
          <cell r="AC1615">
            <v>0</v>
          </cell>
          <cell r="AD1615">
            <v>0</v>
          </cell>
          <cell r="AE1615"/>
          <cell r="AF1615" t="e">
            <v>#N/A</v>
          </cell>
        </row>
        <row r="1616">
          <cell r="A1616" t="str">
            <v>ACTIVE</v>
          </cell>
          <cell r="B1616" t="str">
            <v>37-209</v>
          </cell>
          <cell r="C1616">
            <v>28868804</v>
          </cell>
          <cell r="D1616" t="str">
            <v>37-209</v>
          </cell>
          <cell r="E1616" t="str">
            <v>SDR 26</v>
          </cell>
          <cell r="F1616" t="str">
            <v>30 ELBOW 30 GXG SDR26</v>
          </cell>
          <cell r="G1616">
            <v>157.94999999999999</v>
          </cell>
          <cell r="H1616">
            <v>71.644856399999995</v>
          </cell>
          <cell r="I1616">
            <v>1</v>
          </cell>
          <cell r="J1616">
            <v>1</v>
          </cell>
          <cell r="K1616">
            <v>10001.8464</v>
          </cell>
          <cell r="L1616">
            <v>1039.5839000000001</v>
          </cell>
          <cell r="M1616" t="str">
            <v>SPECFIT</v>
          </cell>
          <cell r="N1616" t="str">
            <v>(80)34030</v>
          </cell>
          <cell r="O1616" t="str">
            <v>BOX</v>
          </cell>
          <cell r="P1616" t="str">
            <v>D</v>
          </cell>
          <cell r="Q1616">
            <v>8736</v>
          </cell>
          <cell r="R1616">
            <v>9347.52</v>
          </cell>
          <cell r="S1616">
            <v>9347.52</v>
          </cell>
          <cell r="T1616">
            <v>9347.52</v>
          </cell>
          <cell r="U1616">
            <v>10001.8464</v>
          </cell>
          <cell r="V1616">
            <v>10001.8464</v>
          </cell>
          <cell r="W1616">
            <v>10001.8464</v>
          </cell>
          <cell r="X1616"/>
          <cell r="Y1616" t="str">
            <v/>
          </cell>
          <cell r="Z1616">
            <v>1758</v>
          </cell>
          <cell r="AA1616">
            <v>0</v>
          </cell>
          <cell r="AB1616">
            <v>0</v>
          </cell>
          <cell r="AC1616">
            <v>0</v>
          </cell>
          <cell r="AD1616">
            <v>0</v>
          </cell>
          <cell r="AE1616"/>
          <cell r="AF1616" t="e">
            <v>#N/A</v>
          </cell>
        </row>
        <row r="1617">
          <cell r="A1617" t="str">
            <v>ACTIVE</v>
          </cell>
          <cell r="B1617" t="str">
            <v>37-210</v>
          </cell>
          <cell r="C1617">
            <v>28868812</v>
          </cell>
          <cell r="D1617" t="str">
            <v>37-210</v>
          </cell>
          <cell r="E1617" t="str">
            <v>SDR 26</v>
          </cell>
          <cell r="F1617" t="str">
            <v>36 ELBOW 30 GXG SDR26</v>
          </cell>
          <cell r="G1617">
            <v>252.72</v>
          </cell>
          <cell r="H1617">
            <v>114.63177023999999</v>
          </cell>
          <cell r="I1617">
            <v>1</v>
          </cell>
          <cell r="J1617">
            <v>1</v>
          </cell>
          <cell r="K1617">
            <v>12802.366085882355</v>
          </cell>
          <cell r="L1617">
            <v>1330.6675</v>
          </cell>
          <cell r="M1617" t="str">
            <v>SPECFIT</v>
          </cell>
          <cell r="N1617" t="str">
            <v>(80)34036</v>
          </cell>
          <cell r="O1617" t="str">
            <v>BOX</v>
          </cell>
          <cell r="P1617" t="str">
            <v>D</v>
          </cell>
          <cell r="Q1617">
            <v>11182.082352941177</v>
          </cell>
          <cell r="R1617">
            <v>11964.828117647061</v>
          </cell>
          <cell r="S1617">
            <v>11964.828117647061</v>
          </cell>
          <cell r="T1617">
            <v>11964.828117647061</v>
          </cell>
          <cell r="U1617">
            <v>12802.366085882355</v>
          </cell>
          <cell r="V1617">
            <v>12802.366085882355</v>
          </cell>
          <cell r="W1617">
            <v>12802.366085882355</v>
          </cell>
          <cell r="X1617"/>
          <cell r="Y1617" t="str">
            <v/>
          </cell>
          <cell r="Z1617">
            <v>1759</v>
          </cell>
          <cell r="AA1617">
            <v>0</v>
          </cell>
          <cell r="AB1617">
            <v>0</v>
          </cell>
          <cell r="AC1617">
            <v>0</v>
          </cell>
          <cell r="AD1617">
            <v>0</v>
          </cell>
          <cell r="AE1617"/>
          <cell r="AF1617" t="e">
            <v>#N/A</v>
          </cell>
        </row>
        <row r="1618">
          <cell r="A1618" t="str">
            <v>ACTIVE</v>
          </cell>
          <cell r="B1618" t="str">
            <v>37-1020</v>
          </cell>
          <cell r="C1618">
            <v>29860203</v>
          </cell>
          <cell r="D1618" t="str">
            <v>37-1020</v>
          </cell>
          <cell r="E1618" t="str">
            <v>SDR 26</v>
          </cell>
          <cell r="F1618" t="str">
            <v>4 ELBOW 90 GXS SDR26</v>
          </cell>
          <cell r="G1618">
            <v>1.2070000000000001</v>
          </cell>
          <cell r="H1618">
            <v>0.54748554400000005</v>
          </cell>
          <cell r="I1618">
            <v>10</v>
          </cell>
          <cell r="J1618">
            <v>240</v>
          </cell>
          <cell r="K1618">
            <v>101.29690000000001</v>
          </cell>
          <cell r="L1618">
            <v>19.141500000000001</v>
          </cell>
          <cell r="M1618" t="str">
            <v>PTI</v>
          </cell>
          <cell r="N1618" t="str">
            <v>37-1020</v>
          </cell>
          <cell r="O1618" t="str">
            <v>BOX</v>
          </cell>
          <cell r="P1618" t="str">
            <v>D</v>
          </cell>
          <cell r="Q1618">
            <v>90.529411764705884</v>
          </cell>
          <cell r="R1618">
            <v>96.866470588235302</v>
          </cell>
          <cell r="S1618">
            <v>94.67</v>
          </cell>
          <cell r="T1618">
            <v>94.67</v>
          </cell>
          <cell r="U1618">
            <v>101.29690000000001</v>
          </cell>
          <cell r="V1618">
            <v>101.29690000000001</v>
          </cell>
          <cell r="W1618">
            <v>101.29690000000001</v>
          </cell>
          <cell r="X1618" t="str">
            <v>T-13</v>
          </cell>
          <cell r="Y1618">
            <v>40017208</v>
          </cell>
          <cell r="Z1618">
            <v>1760</v>
          </cell>
          <cell r="AA1618" t="str">
            <v>US-00428</v>
          </cell>
          <cell r="AB1618">
            <v>60</v>
          </cell>
          <cell r="AC1618">
            <v>0.72099999999999997</v>
          </cell>
          <cell r="AD1618">
            <v>0</v>
          </cell>
          <cell r="AE1618"/>
          <cell r="AF1618" t="e">
            <v>#N/A</v>
          </cell>
        </row>
        <row r="1619">
          <cell r="A1619" t="str">
            <v>ACTIVE</v>
          </cell>
          <cell r="B1619" t="str">
            <v>37-1021</v>
          </cell>
          <cell r="C1619">
            <v>29860211</v>
          </cell>
          <cell r="D1619" t="str">
            <v>37-1021</v>
          </cell>
          <cell r="E1619" t="str">
            <v>SDR 26</v>
          </cell>
          <cell r="F1619" t="str">
            <v>6 ELBOW 90 GXS SDR26</v>
          </cell>
          <cell r="G1619">
            <v>3.4460000000000002</v>
          </cell>
          <cell r="H1619">
            <v>1.5630780320000002</v>
          </cell>
          <cell r="I1619">
            <v>4</v>
          </cell>
          <cell r="J1619">
            <v>100</v>
          </cell>
          <cell r="K1619">
            <v>113.4735</v>
          </cell>
          <cell r="L1619">
            <v>20.04345</v>
          </cell>
          <cell r="M1619" t="str">
            <v>PTI</v>
          </cell>
          <cell r="N1619" t="str">
            <v>37-1021</v>
          </cell>
          <cell r="O1619">
            <v>4</v>
          </cell>
          <cell r="P1619" t="str">
            <v>D</v>
          </cell>
          <cell r="Q1619">
            <v>100.63529411764706</v>
          </cell>
          <cell r="R1619">
            <v>107.67976470588236</v>
          </cell>
          <cell r="S1619">
            <v>106.05</v>
          </cell>
          <cell r="T1619">
            <v>106.05</v>
          </cell>
          <cell r="U1619">
            <v>113.4735</v>
          </cell>
          <cell r="V1619">
            <v>113.4735</v>
          </cell>
          <cell r="W1619">
            <v>113.4735</v>
          </cell>
          <cell r="X1619" t="str">
            <v>CRATE</v>
          </cell>
          <cell r="Y1619">
            <v>43000195</v>
          </cell>
          <cell r="Z1619">
            <v>1761</v>
          </cell>
          <cell r="AA1619" t="str">
            <v>US-4905</v>
          </cell>
          <cell r="AB1619">
            <v>23</v>
          </cell>
          <cell r="AC1619">
            <v>0.77249999999999996</v>
          </cell>
          <cell r="AD1619">
            <v>0</v>
          </cell>
          <cell r="AE1619"/>
          <cell r="AF1619" t="e">
            <v>#N/A</v>
          </cell>
        </row>
        <row r="1620">
          <cell r="A1620" t="str">
            <v>ACTIVE</v>
          </cell>
          <cell r="B1620" t="str">
            <v>37-176</v>
          </cell>
          <cell r="C1620">
            <v>29860220</v>
          </cell>
          <cell r="D1620" t="str">
            <v>37-176</v>
          </cell>
          <cell r="E1620" t="str">
            <v>SDR 26</v>
          </cell>
          <cell r="F1620" t="str">
            <v>8 ELBOW 90 GXS SDR26</v>
          </cell>
          <cell r="G1620">
            <v>7.3769999999999998</v>
          </cell>
          <cell r="H1620">
            <v>3.346148184</v>
          </cell>
          <cell r="I1620">
            <v>1</v>
          </cell>
          <cell r="J1620">
            <v>45</v>
          </cell>
          <cell r="K1620">
            <v>472.82230000000004</v>
          </cell>
          <cell r="L1620">
            <v>30.786315000000002</v>
          </cell>
          <cell r="M1620" t="str">
            <v>PTI</v>
          </cell>
          <cell r="N1620" t="str">
            <v>37-176</v>
          </cell>
          <cell r="O1620">
            <v>2</v>
          </cell>
          <cell r="P1620" t="str">
            <v>D</v>
          </cell>
          <cell r="Q1620">
            <v>422.49411764705883</v>
          </cell>
          <cell r="R1620">
            <v>452.06870588235296</v>
          </cell>
          <cell r="S1620">
            <v>441.89</v>
          </cell>
          <cell r="T1620">
            <v>441.89</v>
          </cell>
          <cell r="U1620">
            <v>472.82230000000004</v>
          </cell>
          <cell r="V1620">
            <v>472.82230000000004</v>
          </cell>
          <cell r="W1620">
            <v>472.82230000000004</v>
          </cell>
          <cell r="X1620" t="str">
            <v>CRATE</v>
          </cell>
          <cell r="Y1620">
            <v>40017380</v>
          </cell>
          <cell r="Z1620">
            <v>1762</v>
          </cell>
          <cell r="AA1620" t="str">
            <v>US-00430</v>
          </cell>
          <cell r="AB1620">
            <v>15</v>
          </cell>
          <cell r="AC1620">
            <v>0.5</v>
          </cell>
          <cell r="AD1620">
            <v>0</v>
          </cell>
          <cell r="AE1620"/>
          <cell r="AF1620" t="e">
            <v>#N/A</v>
          </cell>
        </row>
        <row r="1621">
          <cell r="A1621" t="str">
            <v>ACTIVE</v>
          </cell>
          <cell r="B1621" t="str">
            <v>37-1696</v>
          </cell>
          <cell r="C1621">
            <v>28867808</v>
          </cell>
          <cell r="D1621" t="str">
            <v>37-1696</v>
          </cell>
          <cell r="E1621" t="str">
            <v>SDR 26</v>
          </cell>
          <cell r="F1621" t="str">
            <v>10 ELBOW 90 GXS SDR26</v>
          </cell>
          <cell r="G1621">
            <v>9.36</v>
          </cell>
          <cell r="H1621">
            <v>4.24562112</v>
          </cell>
          <cell r="I1621">
            <v>1</v>
          </cell>
          <cell r="J1621">
            <v>14</v>
          </cell>
          <cell r="K1621">
            <v>803.64490000000012</v>
          </cell>
          <cell r="L1621">
            <v>85.452299999999994</v>
          </cell>
          <cell r="M1621" t="str">
            <v>SPECFIT</v>
          </cell>
          <cell r="N1621" t="str">
            <v>(80)46010</v>
          </cell>
          <cell r="O1621" t="str">
            <v>BOX</v>
          </cell>
          <cell r="P1621" t="str">
            <v>D</v>
          </cell>
          <cell r="Q1621">
            <v>718.09411764705885</v>
          </cell>
          <cell r="R1621">
            <v>768.36070588235305</v>
          </cell>
          <cell r="S1621">
            <v>751.07</v>
          </cell>
          <cell r="T1621">
            <v>751.07</v>
          </cell>
          <cell r="U1621">
            <v>803.64490000000012</v>
          </cell>
          <cell r="V1621">
            <v>803.64490000000012</v>
          </cell>
          <cell r="W1621">
            <v>803.64490000000012</v>
          </cell>
          <cell r="X1621"/>
          <cell r="Y1621" t="str">
            <v/>
          </cell>
          <cell r="Z1621">
            <v>1763</v>
          </cell>
          <cell r="AA1621">
            <v>0</v>
          </cell>
          <cell r="AB1621">
            <v>0</v>
          </cell>
          <cell r="AC1621">
            <v>0</v>
          </cell>
          <cell r="AD1621">
            <v>0</v>
          </cell>
          <cell r="AE1621"/>
          <cell r="AF1621" t="e">
            <v>#N/A</v>
          </cell>
        </row>
        <row r="1622">
          <cell r="A1622" t="str">
            <v>ACTIVE</v>
          </cell>
          <cell r="B1622" t="str">
            <v>37-1697</v>
          </cell>
          <cell r="C1622">
            <v>28867816</v>
          </cell>
          <cell r="D1622" t="str">
            <v>37-1697</v>
          </cell>
          <cell r="E1622" t="str">
            <v>SDR 26</v>
          </cell>
          <cell r="F1622" t="str">
            <v>12 ELBOW 90 GXS SDR26</v>
          </cell>
          <cell r="G1622">
            <v>15.345000000000001</v>
          </cell>
          <cell r="H1622">
            <v>6.9603692400000003</v>
          </cell>
          <cell r="I1622">
            <v>1</v>
          </cell>
          <cell r="J1622">
            <v>9</v>
          </cell>
          <cell r="K1622">
            <v>1061.8038000000001</v>
          </cell>
          <cell r="L1622">
            <v>136.32990000000001</v>
          </cell>
          <cell r="M1622" t="str">
            <v>SPECFIT</v>
          </cell>
          <cell r="N1622" t="str">
            <v>(80)46012</v>
          </cell>
          <cell r="O1622" t="str">
            <v>BOX</v>
          </cell>
          <cell r="P1622" t="str">
            <v>D</v>
          </cell>
          <cell r="Q1622">
            <v>948.76470588235304</v>
          </cell>
          <cell r="R1622">
            <v>1015.1782352941178</v>
          </cell>
          <cell r="S1622">
            <v>992.34</v>
          </cell>
          <cell r="T1622">
            <v>992.34</v>
          </cell>
          <cell r="U1622">
            <v>1061.8038000000001</v>
          </cell>
          <cell r="V1622">
            <v>1061.8038000000001</v>
          </cell>
          <cell r="W1622">
            <v>1061.8038000000001</v>
          </cell>
          <cell r="X1622"/>
          <cell r="Y1622" t="str">
            <v/>
          </cell>
          <cell r="Z1622">
            <v>1764</v>
          </cell>
          <cell r="AA1622">
            <v>0</v>
          </cell>
          <cell r="AB1622">
            <v>0</v>
          </cell>
          <cell r="AC1622">
            <v>0</v>
          </cell>
          <cell r="AD1622">
            <v>0</v>
          </cell>
          <cell r="AE1622"/>
          <cell r="AF1622" t="e">
            <v>#N/A</v>
          </cell>
        </row>
        <row r="1623">
          <cell r="A1623" t="str">
            <v>ACTIVE</v>
          </cell>
          <cell r="B1623" t="str">
            <v>37-1698</v>
          </cell>
          <cell r="C1623">
            <v>28867824</v>
          </cell>
          <cell r="D1623" t="str">
            <v>37-1698</v>
          </cell>
          <cell r="E1623" t="str">
            <v>SDR 26</v>
          </cell>
          <cell r="F1623" t="str">
            <v>15 ELBOW 90 GXS SDR26</v>
          </cell>
          <cell r="G1623">
            <v>27.99</v>
          </cell>
          <cell r="H1623">
            <v>12.69604008</v>
          </cell>
          <cell r="I1623">
            <v>1</v>
          </cell>
          <cell r="J1623">
            <v>5</v>
          </cell>
          <cell r="K1623">
            <v>1961.0746000000001</v>
          </cell>
          <cell r="L1623">
            <v>165.38550000000001</v>
          </cell>
          <cell r="M1623" t="str">
            <v>SPECFIT</v>
          </cell>
          <cell r="N1623" t="str">
            <v>(80)46015</v>
          </cell>
          <cell r="O1623" t="str">
            <v>BOX</v>
          </cell>
          <cell r="P1623" t="str">
            <v>D</v>
          </cell>
          <cell r="Q1623">
            <v>1752.3058823529414</v>
          </cell>
          <cell r="R1623">
            <v>1874.9672941176473</v>
          </cell>
          <cell r="S1623">
            <v>1832.78</v>
          </cell>
          <cell r="T1623">
            <v>1832.78</v>
          </cell>
          <cell r="U1623">
            <v>1961.0746000000001</v>
          </cell>
          <cell r="V1623">
            <v>1961.0746000000001</v>
          </cell>
          <cell r="W1623">
            <v>1961.0746000000001</v>
          </cell>
          <cell r="X1623"/>
          <cell r="Y1623" t="str">
            <v/>
          </cell>
          <cell r="Z1623">
            <v>1765</v>
          </cell>
          <cell r="AA1623">
            <v>0</v>
          </cell>
          <cell r="AB1623">
            <v>0</v>
          </cell>
          <cell r="AC1623">
            <v>0</v>
          </cell>
          <cell r="AD1623">
            <v>0</v>
          </cell>
          <cell r="AE1623"/>
          <cell r="AF1623" t="e">
            <v>#N/A</v>
          </cell>
        </row>
        <row r="1624">
          <cell r="A1624" t="str">
            <v>ACTIVE</v>
          </cell>
          <cell r="B1624" t="str">
            <v>37-1699</v>
          </cell>
          <cell r="C1624">
            <v>28867832</v>
          </cell>
          <cell r="D1624" t="str">
            <v>37-1699</v>
          </cell>
          <cell r="E1624" t="str">
            <v>SDR 26</v>
          </cell>
          <cell r="F1624" t="str">
            <v>18 ELBOW 90 GXS SDR26</v>
          </cell>
          <cell r="G1624">
            <v>61.65</v>
          </cell>
          <cell r="H1624">
            <v>27.963946799999999</v>
          </cell>
          <cell r="I1624">
            <v>1</v>
          </cell>
          <cell r="J1624">
            <v>2</v>
          </cell>
          <cell r="K1624">
            <v>3416.7026000000001</v>
          </cell>
          <cell r="L1624">
            <v>298.64100000000002</v>
          </cell>
          <cell r="M1624" t="str">
            <v>SPECFIT</v>
          </cell>
          <cell r="N1624" t="str">
            <v>(80)46018</v>
          </cell>
          <cell r="O1624" t="str">
            <v>BOX</v>
          </cell>
          <cell r="P1624" t="str">
            <v>D</v>
          </cell>
          <cell r="Q1624">
            <v>3052.9882352941177</v>
          </cell>
          <cell r="R1624">
            <v>3266.697411764706</v>
          </cell>
          <cell r="S1624">
            <v>3193.18</v>
          </cell>
          <cell r="T1624">
            <v>3193.18</v>
          </cell>
          <cell r="U1624">
            <v>3416.7026000000001</v>
          </cell>
          <cell r="V1624">
            <v>3416.7026000000001</v>
          </cell>
          <cell r="W1624">
            <v>3416.7026000000001</v>
          </cell>
          <cell r="X1624"/>
          <cell r="Y1624" t="str">
            <v/>
          </cell>
          <cell r="Z1624">
            <v>1766</v>
          </cell>
          <cell r="AA1624">
            <v>0</v>
          </cell>
          <cell r="AB1624">
            <v>0</v>
          </cell>
          <cell r="AC1624">
            <v>0</v>
          </cell>
          <cell r="AD1624">
            <v>0</v>
          </cell>
          <cell r="AE1624"/>
          <cell r="AF1624" t="e">
            <v>#N/A</v>
          </cell>
        </row>
        <row r="1625">
          <cell r="A1625" t="str">
            <v>ACTIVE</v>
          </cell>
          <cell r="B1625" t="str">
            <v>37-1700</v>
          </cell>
          <cell r="C1625">
            <v>28867840</v>
          </cell>
          <cell r="D1625" t="str">
            <v>37-1700</v>
          </cell>
          <cell r="E1625" t="str">
            <v>SDR 26</v>
          </cell>
          <cell r="F1625" t="str">
            <v>21 ELBOW 90 GXS SDR26</v>
          </cell>
          <cell r="G1625">
            <v>97.11</v>
          </cell>
          <cell r="H1625">
            <v>44.048319120000002</v>
          </cell>
          <cell r="I1625">
            <v>1</v>
          </cell>
          <cell r="J1625">
            <v>1</v>
          </cell>
          <cell r="K1625">
            <v>6190.4529000000002</v>
          </cell>
          <cell r="L1625">
            <v>658.23969999999997</v>
          </cell>
          <cell r="M1625" t="str">
            <v>SPECFIT</v>
          </cell>
          <cell r="N1625" t="str">
            <v>(80)46021</v>
          </cell>
          <cell r="O1625" t="str">
            <v>BOX</v>
          </cell>
          <cell r="P1625" t="str">
            <v>D</v>
          </cell>
          <cell r="Q1625">
            <v>5531.4352941176476</v>
          </cell>
          <cell r="R1625">
            <v>5918.635764705883</v>
          </cell>
          <cell r="S1625">
            <v>5785.47</v>
          </cell>
          <cell r="T1625">
            <v>5785.47</v>
          </cell>
          <cell r="U1625">
            <v>6190.4529000000002</v>
          </cell>
          <cell r="V1625">
            <v>6190.4529000000002</v>
          </cell>
          <cell r="W1625">
            <v>6190.4529000000002</v>
          </cell>
          <cell r="X1625"/>
          <cell r="Y1625" t="str">
            <v/>
          </cell>
          <cell r="Z1625">
            <v>1767</v>
          </cell>
          <cell r="AA1625">
            <v>0</v>
          </cell>
          <cell r="AB1625">
            <v>0</v>
          </cell>
          <cell r="AC1625">
            <v>0</v>
          </cell>
          <cell r="AD1625">
            <v>0</v>
          </cell>
          <cell r="AE1625"/>
          <cell r="AF1625" t="e">
            <v>#N/A</v>
          </cell>
        </row>
        <row r="1626">
          <cell r="A1626" t="str">
            <v>ACTIVE</v>
          </cell>
          <cell r="B1626" t="str">
            <v>37-1701</v>
          </cell>
          <cell r="C1626">
            <v>28867859</v>
          </cell>
          <cell r="D1626" t="str">
            <v>37-1701</v>
          </cell>
          <cell r="E1626" t="str">
            <v>SDR 26</v>
          </cell>
          <cell r="F1626" t="str">
            <v>24 ELBOW 90 GXS SDR26</v>
          </cell>
          <cell r="G1626">
            <v>136.88999999999999</v>
          </cell>
          <cell r="H1626">
            <v>62.092208879999994</v>
          </cell>
          <cell r="I1626">
            <v>1</v>
          </cell>
          <cell r="J1626">
            <v>1</v>
          </cell>
          <cell r="K1626">
            <v>7643.7269000000006</v>
          </cell>
          <cell r="L1626">
            <v>812.76959999999997</v>
          </cell>
          <cell r="M1626" t="str">
            <v>SPECFIT</v>
          </cell>
          <cell r="N1626" t="str">
            <v>(80)46024</v>
          </cell>
          <cell r="O1626" t="str">
            <v>BOX</v>
          </cell>
          <cell r="P1626" t="str">
            <v>D</v>
          </cell>
          <cell r="Q1626">
            <v>6830</v>
          </cell>
          <cell r="R1626">
            <v>7308.1</v>
          </cell>
          <cell r="S1626">
            <v>7143.67</v>
          </cell>
          <cell r="T1626">
            <v>7143.67</v>
          </cell>
          <cell r="U1626">
            <v>7643.7269000000006</v>
          </cell>
          <cell r="V1626">
            <v>7643.7269000000006</v>
          </cell>
          <cell r="W1626">
            <v>7643.7269000000006</v>
          </cell>
          <cell r="X1626"/>
          <cell r="Y1626" t="str">
            <v/>
          </cell>
          <cell r="Z1626">
            <v>1768</v>
          </cell>
          <cell r="AA1626">
            <v>0</v>
          </cell>
          <cell r="AB1626">
            <v>0</v>
          </cell>
          <cell r="AC1626">
            <v>0</v>
          </cell>
          <cell r="AD1626">
            <v>0</v>
          </cell>
          <cell r="AE1626"/>
          <cell r="AF1626" t="e">
            <v>#N/A</v>
          </cell>
        </row>
        <row r="1627">
          <cell r="A1627" t="str">
            <v>ACTIVE</v>
          </cell>
          <cell r="B1627" t="str">
            <v>37-1702</v>
          </cell>
          <cell r="C1627">
            <v>28867867</v>
          </cell>
          <cell r="D1627" t="str">
            <v>37-1702</v>
          </cell>
          <cell r="E1627" t="str">
            <v>SDR 26</v>
          </cell>
          <cell r="F1627" t="str">
            <v>27 ELBOW 90 GXS SDR26</v>
          </cell>
          <cell r="G1627">
            <v>188.95500000000001</v>
          </cell>
          <cell r="H1627">
            <v>85.708476360000006</v>
          </cell>
          <cell r="I1627">
            <v>1</v>
          </cell>
          <cell r="J1627">
            <v>1</v>
          </cell>
          <cell r="K1627">
            <v>10058.673848235294</v>
          </cell>
          <cell r="L1627">
            <v>1045.4902</v>
          </cell>
          <cell r="M1627" t="str">
            <v>SPECFIT</v>
          </cell>
          <cell r="N1627" t="str">
            <v>(80)46027</v>
          </cell>
          <cell r="O1627" t="str">
            <v>BOX</v>
          </cell>
          <cell r="P1627" t="str">
            <v>D</v>
          </cell>
          <cell r="Q1627">
            <v>8785.6352941176465</v>
          </cell>
          <cell r="R1627">
            <v>9400.6297647058818</v>
          </cell>
          <cell r="S1627">
            <v>9400.6297647058818</v>
          </cell>
          <cell r="T1627">
            <v>9400.6297647058818</v>
          </cell>
          <cell r="U1627">
            <v>10058.673848235294</v>
          </cell>
          <cell r="V1627">
            <v>10058.673848235294</v>
          </cell>
          <cell r="W1627">
            <v>10058.673848235294</v>
          </cell>
          <cell r="X1627"/>
          <cell r="Y1627" t="str">
            <v/>
          </cell>
          <cell r="Z1627">
            <v>1769</v>
          </cell>
          <cell r="AA1627">
            <v>0</v>
          </cell>
          <cell r="AB1627">
            <v>0</v>
          </cell>
          <cell r="AC1627">
            <v>0</v>
          </cell>
          <cell r="AD1627">
            <v>0</v>
          </cell>
          <cell r="AE1627"/>
          <cell r="AF1627" t="e">
            <v>#N/A</v>
          </cell>
        </row>
        <row r="1628">
          <cell r="A1628" t="str">
            <v>ACTIVE</v>
          </cell>
          <cell r="B1628" t="str">
            <v>37-1703</v>
          </cell>
          <cell r="C1628">
            <v>28867875</v>
          </cell>
          <cell r="D1628" t="str">
            <v>37-1703</v>
          </cell>
          <cell r="E1628" t="str">
            <v>SDR 26</v>
          </cell>
          <cell r="F1628" t="str">
            <v>30 ELBOW 90 GXS SDR26</v>
          </cell>
          <cell r="G1628">
            <v>0.01</v>
          </cell>
          <cell r="H1628">
            <v>4.5359199999999997E-3</v>
          </cell>
          <cell r="I1628">
            <v>1</v>
          </cell>
          <cell r="J1628" t="str">
            <v>-</v>
          </cell>
          <cell r="K1628">
            <v>15518.149702352943</v>
          </cell>
          <cell r="L1628">
            <v>1612.9435000000001</v>
          </cell>
          <cell r="M1628" t="str">
            <v>SPECFIT</v>
          </cell>
          <cell r="N1628" t="str">
            <v>(80)46030</v>
          </cell>
          <cell r="O1628" t="str">
            <v>BOX</v>
          </cell>
          <cell r="P1628" t="str">
            <v>D</v>
          </cell>
          <cell r="Q1628">
            <v>13554.152941176471</v>
          </cell>
          <cell r="R1628">
            <v>14502.943647058824</v>
          </cell>
          <cell r="S1628">
            <v>14502.943647058824</v>
          </cell>
          <cell r="T1628">
            <v>14502.943647058824</v>
          </cell>
          <cell r="U1628">
            <v>15518.149702352943</v>
          </cell>
          <cell r="V1628">
            <v>15518.149702352943</v>
          </cell>
          <cell r="W1628">
            <v>15518.149702352943</v>
          </cell>
          <cell r="X1628"/>
          <cell r="Y1628" t="str">
            <v/>
          </cell>
          <cell r="Z1628">
            <v>1770</v>
          </cell>
          <cell r="AA1628">
            <v>0</v>
          </cell>
          <cell r="AB1628">
            <v>0</v>
          </cell>
          <cell r="AC1628">
            <v>0</v>
          </cell>
          <cell r="AD1628">
            <v>0</v>
          </cell>
          <cell r="AE1628"/>
          <cell r="AF1628" t="e">
            <v>#N/A</v>
          </cell>
        </row>
        <row r="1629">
          <cell r="A1629" t="str">
            <v>ACTIVE</v>
          </cell>
          <cell r="B1629" t="str">
            <v>37-1704</v>
          </cell>
          <cell r="C1629">
            <v>28867883</v>
          </cell>
          <cell r="D1629" t="str">
            <v>37-1704</v>
          </cell>
          <cell r="E1629" t="str">
            <v>SDR 26</v>
          </cell>
          <cell r="F1629" t="str">
            <v>36 ELBOW 90 GXS SDR26</v>
          </cell>
          <cell r="G1629">
            <v>0.01</v>
          </cell>
          <cell r="H1629">
            <v>4.5359199999999997E-3</v>
          </cell>
          <cell r="I1629">
            <v>1</v>
          </cell>
          <cell r="J1629" t="str">
            <v>-</v>
          </cell>
          <cell r="K1629">
            <v>19863.233774117649</v>
          </cell>
          <cell r="L1629">
            <v>2064.5688</v>
          </cell>
          <cell r="M1629" t="str">
            <v>SPECFIT</v>
          </cell>
          <cell r="N1629" t="str">
            <v>(80)46036</v>
          </cell>
          <cell r="O1629" t="str">
            <v>BOX</v>
          </cell>
          <cell r="P1629" t="str">
            <v>D</v>
          </cell>
          <cell r="Q1629">
            <v>17349.317647058822</v>
          </cell>
          <cell r="R1629">
            <v>18563.769882352943</v>
          </cell>
          <cell r="S1629">
            <v>18563.769882352943</v>
          </cell>
          <cell r="T1629">
            <v>18563.769882352943</v>
          </cell>
          <cell r="U1629">
            <v>19863.233774117649</v>
          </cell>
          <cell r="V1629">
            <v>19863.233774117649</v>
          </cell>
          <cell r="W1629">
            <v>19863.233774117649</v>
          </cell>
          <cell r="X1629"/>
          <cell r="Y1629" t="str">
            <v/>
          </cell>
          <cell r="Z1629">
            <v>1771</v>
          </cell>
          <cell r="AA1629">
            <v>0</v>
          </cell>
          <cell r="AB1629">
            <v>0</v>
          </cell>
          <cell r="AC1629">
            <v>0</v>
          </cell>
          <cell r="AD1629">
            <v>0</v>
          </cell>
          <cell r="AE1629"/>
          <cell r="AF1629" t="e">
            <v>#N/A</v>
          </cell>
        </row>
        <row r="1630">
          <cell r="A1630" t="str">
            <v>ACTIVE</v>
          </cell>
          <cell r="B1630" t="str">
            <v>37-782</v>
          </cell>
          <cell r="C1630">
            <v>29866139</v>
          </cell>
          <cell r="D1630" t="str">
            <v>37-782</v>
          </cell>
          <cell r="E1630" t="str">
            <v>SDR 26</v>
          </cell>
          <cell r="F1630" t="str">
            <v>4 ELBOW 90 LONG TURN GXS SDR26</v>
          </cell>
          <cell r="G1630">
            <v>1.899</v>
          </cell>
          <cell r="H1630">
            <v>0.861371208</v>
          </cell>
          <cell r="I1630">
            <v>6</v>
          </cell>
          <cell r="J1630" t="str">
            <v>-</v>
          </cell>
          <cell r="K1630">
            <v>113.3237</v>
          </cell>
          <cell r="L1630">
            <v>16.20045</v>
          </cell>
          <cell r="M1630" t="str">
            <v>PTI</v>
          </cell>
          <cell r="N1630" t="str">
            <v>H256</v>
          </cell>
          <cell r="O1630" t="str">
            <v>BOX</v>
          </cell>
          <cell r="P1630" t="str">
            <v>D</v>
          </cell>
          <cell r="Q1630">
            <v>165.35294117647061</v>
          </cell>
          <cell r="R1630">
            <v>176.92764705882357</v>
          </cell>
          <cell r="S1630">
            <v>105.91</v>
          </cell>
          <cell r="T1630">
            <v>105.91</v>
          </cell>
          <cell r="U1630">
            <v>113.3237</v>
          </cell>
          <cell r="V1630">
            <v>113.3237</v>
          </cell>
          <cell r="W1630">
            <v>113.3237</v>
          </cell>
          <cell r="X1630"/>
          <cell r="Y1630" t="str">
            <v/>
          </cell>
          <cell r="Z1630">
            <v>1772</v>
          </cell>
          <cell r="AA1630">
            <v>0</v>
          </cell>
          <cell r="AB1630">
            <v>0</v>
          </cell>
          <cell r="AC1630">
            <v>0</v>
          </cell>
          <cell r="AD1630">
            <v>0</v>
          </cell>
          <cell r="AE1630"/>
          <cell r="AF1630" t="e">
            <v>#N/A</v>
          </cell>
        </row>
        <row r="1631">
          <cell r="A1631" t="str">
            <v>ACTIVE</v>
          </cell>
          <cell r="B1631" t="str">
            <v>37-783</v>
          </cell>
          <cell r="C1631">
            <v>29866155</v>
          </cell>
          <cell r="D1631" t="str">
            <v>37-783</v>
          </cell>
          <cell r="E1631" t="str">
            <v>SDR 26</v>
          </cell>
          <cell r="F1631" t="str">
            <v>6 ELBOW 90 LONG TURN GXS SDR26</v>
          </cell>
          <cell r="G1631">
            <v>5.9</v>
          </cell>
          <cell r="H1631">
            <v>2.6761927999999999</v>
          </cell>
          <cell r="I1631">
            <v>4</v>
          </cell>
          <cell r="J1631">
            <v>24</v>
          </cell>
          <cell r="K1631">
            <v>242.05540000000002</v>
          </cell>
          <cell r="L1631">
            <v>33.091299999999997</v>
          </cell>
          <cell r="M1631" t="str">
            <v>PTI</v>
          </cell>
          <cell r="N1631" t="str">
            <v>H257</v>
          </cell>
          <cell r="O1631" t="str">
            <v>BOX</v>
          </cell>
          <cell r="P1631" t="str">
            <v>D</v>
          </cell>
          <cell r="Q1631">
            <v>213.21176470588236</v>
          </cell>
          <cell r="R1631">
            <v>228.13658823529414</v>
          </cell>
          <cell r="S1631">
            <v>226.22</v>
          </cell>
          <cell r="T1631">
            <v>226.22</v>
          </cell>
          <cell r="U1631">
            <v>242.05540000000002</v>
          </cell>
          <cell r="V1631">
            <v>242.05540000000002</v>
          </cell>
          <cell r="W1631">
            <v>242.05540000000002</v>
          </cell>
          <cell r="X1631"/>
          <cell r="Y1631" t="str">
            <v/>
          </cell>
          <cell r="Z1631">
            <v>1773</v>
          </cell>
          <cell r="AA1631">
            <v>0</v>
          </cell>
          <cell r="AB1631">
            <v>0</v>
          </cell>
          <cell r="AC1631">
            <v>0</v>
          </cell>
          <cell r="AD1631">
            <v>0</v>
          </cell>
          <cell r="AE1631"/>
          <cell r="AF1631" t="e">
            <v>#N/A</v>
          </cell>
        </row>
        <row r="1632">
          <cell r="A1632" t="str">
            <v>ACTIVE</v>
          </cell>
          <cell r="B1632" t="str">
            <v>37-1014</v>
          </cell>
          <cell r="C1632">
            <v>29860106</v>
          </cell>
          <cell r="D1632" t="str">
            <v>37-1014</v>
          </cell>
          <cell r="E1632" t="str">
            <v>SDR 26</v>
          </cell>
          <cell r="F1632" t="str">
            <v>4 ELBOW 45 GXS SDR26</v>
          </cell>
          <cell r="G1632">
            <v>0.84799999999999998</v>
          </cell>
          <cell r="H1632">
            <v>0.38464601599999998</v>
          </cell>
          <cell r="I1632">
            <v>16</v>
          </cell>
          <cell r="J1632">
            <v>384</v>
          </cell>
          <cell r="K1632">
            <v>52.644000000000005</v>
          </cell>
          <cell r="L1632">
            <v>1.3478850000000002</v>
          </cell>
          <cell r="M1632" t="str">
            <v>TIGRE</v>
          </cell>
          <cell r="N1632" t="str">
            <v>37-1014</v>
          </cell>
          <cell r="O1632" t="str">
            <v>BOX</v>
          </cell>
          <cell r="P1632" t="str">
            <v>A</v>
          </cell>
          <cell r="Q1632">
            <v>47.035294117647055</v>
          </cell>
          <cell r="R1632">
            <v>50.327764705882352</v>
          </cell>
          <cell r="S1632">
            <v>49.2</v>
          </cell>
          <cell r="T1632">
            <v>49.2</v>
          </cell>
          <cell r="U1632">
            <v>52.644000000000005</v>
          </cell>
          <cell r="V1632">
            <v>52.644000000000005</v>
          </cell>
          <cell r="W1632">
            <v>52.644000000000005</v>
          </cell>
          <cell r="X1632" t="str">
            <v>T-13</v>
          </cell>
          <cell r="Y1632">
            <v>43000039</v>
          </cell>
          <cell r="Z1632">
            <v>1774</v>
          </cell>
          <cell r="AA1632" t="str">
            <v>US-4901</v>
          </cell>
          <cell r="AB1632">
            <v>80</v>
          </cell>
          <cell r="AC1632">
            <v>0.72099999999999997</v>
          </cell>
          <cell r="AD1632">
            <v>0</v>
          </cell>
          <cell r="AE1632"/>
          <cell r="AF1632" t="e">
            <v>#N/A</v>
          </cell>
        </row>
        <row r="1633">
          <cell r="A1633" t="str">
            <v>ACTIVE</v>
          </cell>
          <cell r="B1633" t="str">
            <v>37-166</v>
          </cell>
          <cell r="C1633">
            <v>28868103</v>
          </cell>
          <cell r="D1633" t="str">
            <v>37-166</v>
          </cell>
          <cell r="E1633" t="str">
            <v>SDR 26</v>
          </cell>
          <cell r="F1633" t="str">
            <v>5 ELBOW 45 GXS SDR26</v>
          </cell>
          <cell r="G1633">
            <v>0.01</v>
          </cell>
          <cell r="H1633">
            <v>4.5359199999999997E-3</v>
          </cell>
          <cell r="I1633">
            <v>1</v>
          </cell>
          <cell r="J1633" t="str">
            <v>-</v>
          </cell>
          <cell r="K1633">
            <v>102.43487647058824</v>
          </cell>
          <cell r="L1633">
            <v>10.646100000000001</v>
          </cell>
          <cell r="M1633" t="str">
            <v>SPECFIT</v>
          </cell>
          <cell r="N1633" t="str">
            <v>(80)4405</v>
          </cell>
          <cell r="O1633" t="str">
            <v>BOX</v>
          </cell>
          <cell r="P1633" t="str">
            <v>D</v>
          </cell>
          <cell r="Q1633">
            <v>89.470588235294116</v>
          </cell>
          <cell r="R1633">
            <v>95.733529411764707</v>
          </cell>
          <cell r="S1633">
            <v>95.733529411764707</v>
          </cell>
          <cell r="T1633">
            <v>95.733529411764707</v>
          </cell>
          <cell r="U1633">
            <v>102.43487647058824</v>
          </cell>
          <cell r="V1633">
            <v>102.43487647058824</v>
          </cell>
          <cell r="W1633">
            <v>102.43487647058824</v>
          </cell>
          <cell r="X1633"/>
          <cell r="Y1633" t="str">
            <v/>
          </cell>
          <cell r="Z1633">
            <v>1775</v>
          </cell>
          <cell r="AA1633">
            <v>0</v>
          </cell>
          <cell r="AB1633">
            <v>0</v>
          </cell>
          <cell r="AC1633">
            <v>0</v>
          </cell>
          <cell r="AD1633">
            <v>0</v>
          </cell>
          <cell r="AE1633"/>
          <cell r="AF1633" t="e">
            <v>#N/A</v>
          </cell>
        </row>
        <row r="1634">
          <cell r="A1634" t="str">
            <v>ACTIVE</v>
          </cell>
          <cell r="B1634" t="str">
            <v>37-1015</v>
          </cell>
          <cell r="C1634">
            <v>29860114</v>
          </cell>
          <cell r="D1634" t="str">
            <v>37-1015</v>
          </cell>
          <cell r="E1634" t="str">
            <v>SDR 26</v>
          </cell>
          <cell r="F1634" t="str">
            <v>6 ELBOW 45 GXS SDR26</v>
          </cell>
          <cell r="G1634">
            <v>2.8039999999999998</v>
          </cell>
          <cell r="H1634">
            <v>1.2718719679999999</v>
          </cell>
          <cell r="I1634">
            <v>1</v>
          </cell>
          <cell r="J1634">
            <v>120</v>
          </cell>
          <cell r="K1634">
            <v>77.318200000000004</v>
          </cell>
          <cell r="L1634">
            <v>3.3530700000000002</v>
          </cell>
          <cell r="M1634" t="str">
            <v>TIGRE</v>
          </cell>
          <cell r="N1634" t="str">
            <v>37-1015</v>
          </cell>
          <cell r="O1634">
            <v>6</v>
          </cell>
          <cell r="P1634" t="str">
            <v>B</v>
          </cell>
          <cell r="Q1634">
            <v>69.082352941176467</v>
          </cell>
          <cell r="R1634">
            <v>73.918117647058821</v>
          </cell>
          <cell r="S1634">
            <v>72.260000000000005</v>
          </cell>
          <cell r="T1634">
            <v>72.260000000000005</v>
          </cell>
          <cell r="U1634">
            <v>77.318200000000004</v>
          </cell>
          <cell r="V1634">
            <v>77.318200000000004</v>
          </cell>
          <cell r="W1634">
            <v>77.318200000000004</v>
          </cell>
          <cell r="X1634" t="str">
            <v>CRATE</v>
          </cell>
          <cell r="Y1634">
            <v>43000110</v>
          </cell>
          <cell r="Z1634">
            <v>1776</v>
          </cell>
          <cell r="AA1634" t="str">
            <v>US-4903</v>
          </cell>
          <cell r="AB1634">
            <v>40</v>
          </cell>
          <cell r="AC1634">
            <v>0.5</v>
          </cell>
          <cell r="AD1634">
            <v>0</v>
          </cell>
          <cell r="AE1634"/>
          <cell r="AF1634" t="e">
            <v>#N/A</v>
          </cell>
        </row>
        <row r="1635">
          <cell r="A1635" t="str">
            <v>ACTIVE</v>
          </cell>
          <cell r="B1635" t="str">
            <v>37-175</v>
          </cell>
          <cell r="C1635">
            <v>29860122</v>
          </cell>
          <cell r="D1635" t="str">
            <v>37-175</v>
          </cell>
          <cell r="E1635" t="str">
            <v>SDR 26</v>
          </cell>
          <cell r="F1635" t="str">
            <v>8 ELBOW 45 GXS SDR26</v>
          </cell>
          <cell r="G1635">
            <v>5.7939999999999996</v>
          </cell>
          <cell r="H1635">
            <v>2.6281120479999998</v>
          </cell>
          <cell r="I1635">
            <v>1</v>
          </cell>
          <cell r="J1635">
            <v>48</v>
          </cell>
          <cell r="K1635">
            <v>260.09560000000005</v>
          </cell>
          <cell r="L1635">
            <v>10.834215</v>
          </cell>
          <cell r="M1635" t="str">
            <v>TIGRE</v>
          </cell>
          <cell r="N1635" t="str">
            <v>37-175</v>
          </cell>
          <cell r="O1635">
            <v>4</v>
          </cell>
          <cell r="P1635" t="str">
            <v>C</v>
          </cell>
          <cell r="Q1635">
            <v>225.89411764705881</v>
          </cell>
          <cell r="R1635">
            <v>241.70670588235294</v>
          </cell>
          <cell r="S1635">
            <v>243.08</v>
          </cell>
          <cell r="T1635">
            <v>243.08</v>
          </cell>
          <cell r="U1635">
            <v>260.09560000000005</v>
          </cell>
          <cell r="V1635">
            <v>260.09560000000005</v>
          </cell>
          <cell r="W1635">
            <v>260.09560000000005</v>
          </cell>
          <cell r="X1635" t="str">
            <v>CRATE</v>
          </cell>
          <cell r="Y1635">
            <v>43000233</v>
          </cell>
          <cell r="Z1635">
            <v>1777</v>
          </cell>
          <cell r="AA1635" t="str">
            <v>US-4906</v>
          </cell>
          <cell r="AB1635">
            <v>16</v>
          </cell>
          <cell r="AC1635">
            <v>0.80934475308641984</v>
          </cell>
          <cell r="AD1635">
            <v>0</v>
          </cell>
          <cell r="AE1635" t="str">
            <v>Need to Change Class to C</v>
          </cell>
          <cell r="AF1635" t="e">
            <v>#N/A</v>
          </cell>
        </row>
        <row r="1636">
          <cell r="A1636" t="str">
            <v>ACTIVE</v>
          </cell>
          <cell r="B1636" t="str">
            <v>37-167</v>
          </cell>
          <cell r="C1636">
            <v>28868111</v>
          </cell>
          <cell r="D1636" t="str">
            <v>37-167</v>
          </cell>
          <cell r="E1636" t="str">
            <v>SDR 26</v>
          </cell>
          <cell r="F1636" t="str">
            <v>10 ELBOW 45 GXS SDR26</v>
          </cell>
          <cell r="G1636">
            <v>6.57</v>
          </cell>
          <cell r="H1636">
            <v>2.98009944</v>
          </cell>
          <cell r="I1636">
            <v>1</v>
          </cell>
          <cell r="J1636">
            <v>21</v>
          </cell>
          <cell r="K1636">
            <v>512.5942</v>
          </cell>
          <cell r="L1636">
            <v>77.329875000000001</v>
          </cell>
          <cell r="M1636" t="str">
            <v>SPECFIT</v>
          </cell>
          <cell r="N1636" t="str">
            <v>(80)44010</v>
          </cell>
          <cell r="O1636" t="str">
            <v>BOX</v>
          </cell>
          <cell r="P1636" t="str">
            <v>D</v>
          </cell>
          <cell r="Q1636">
            <v>458.02352941176468</v>
          </cell>
          <cell r="R1636">
            <v>490.08517647058824</v>
          </cell>
          <cell r="S1636">
            <v>479.06</v>
          </cell>
          <cell r="T1636">
            <v>479.06</v>
          </cell>
          <cell r="U1636">
            <v>512.5942</v>
          </cell>
          <cell r="V1636">
            <v>512.5942</v>
          </cell>
          <cell r="W1636">
            <v>512.5942</v>
          </cell>
          <cell r="X1636"/>
          <cell r="Y1636" t="str">
            <v/>
          </cell>
          <cell r="Z1636">
            <v>1778</v>
          </cell>
          <cell r="AA1636">
            <v>0</v>
          </cell>
          <cell r="AB1636">
            <v>0</v>
          </cell>
          <cell r="AC1636">
            <v>0</v>
          </cell>
          <cell r="AD1636">
            <v>0</v>
          </cell>
          <cell r="AE1636"/>
          <cell r="AF1636" t="e">
            <v>#N/A</v>
          </cell>
        </row>
        <row r="1637">
          <cell r="A1637" t="str">
            <v>ACTIVE</v>
          </cell>
          <cell r="B1637" t="str">
            <v>37-168</v>
          </cell>
          <cell r="C1637">
            <v>28868120</v>
          </cell>
          <cell r="D1637" t="str">
            <v>37-168</v>
          </cell>
          <cell r="E1637" t="str">
            <v>SDR 26</v>
          </cell>
          <cell r="F1637" t="str">
            <v>12 ELBOW 45 GXS SDR26</v>
          </cell>
          <cell r="G1637">
            <v>10.935</v>
          </cell>
          <cell r="H1637">
            <v>4.9600285199999998</v>
          </cell>
          <cell r="I1637">
            <v>1</v>
          </cell>
          <cell r="J1637">
            <v>12</v>
          </cell>
          <cell r="K1637">
            <v>796.2084000000001</v>
          </cell>
          <cell r="L1637">
            <v>88.895100000000014</v>
          </cell>
          <cell r="M1637" t="str">
            <v>SPECFIT</v>
          </cell>
          <cell r="N1637" t="str">
            <v>(80)44012</v>
          </cell>
          <cell r="O1637" t="str">
            <v>BOX</v>
          </cell>
          <cell r="P1637" t="str">
            <v>D</v>
          </cell>
          <cell r="Q1637">
            <v>711.44705882352946</v>
          </cell>
          <cell r="R1637">
            <v>761.24835294117656</v>
          </cell>
          <cell r="S1637">
            <v>744.12</v>
          </cell>
          <cell r="T1637">
            <v>744.12</v>
          </cell>
          <cell r="U1637">
            <v>796.2084000000001</v>
          </cell>
          <cell r="V1637">
            <v>796.2084000000001</v>
          </cell>
          <cell r="W1637">
            <v>796.2084000000001</v>
          </cell>
          <cell r="X1637"/>
          <cell r="Y1637" t="str">
            <v/>
          </cell>
          <cell r="Z1637">
            <v>1779</v>
          </cell>
          <cell r="AA1637">
            <v>0</v>
          </cell>
          <cell r="AB1637">
            <v>0</v>
          </cell>
          <cell r="AC1637">
            <v>0</v>
          </cell>
          <cell r="AD1637">
            <v>0</v>
          </cell>
          <cell r="AE1637"/>
          <cell r="AF1637" t="e">
            <v>#N/A</v>
          </cell>
        </row>
        <row r="1638">
          <cell r="A1638" t="str">
            <v>ACTIVE</v>
          </cell>
          <cell r="B1638" t="str">
            <v>37-169</v>
          </cell>
          <cell r="C1638">
            <v>28868138</v>
          </cell>
          <cell r="D1638" t="str">
            <v>37-169</v>
          </cell>
          <cell r="E1638" t="str">
            <v>SDR 26</v>
          </cell>
          <cell r="F1638" t="str">
            <v>15 ELBOW 45 GXS SDR26</v>
          </cell>
          <cell r="G1638">
            <v>20.43</v>
          </cell>
          <cell r="H1638">
            <v>9.2668845599999994</v>
          </cell>
          <cell r="I1638">
            <v>1</v>
          </cell>
          <cell r="J1638">
            <v>7</v>
          </cell>
          <cell r="K1638">
            <v>1598.2376000000002</v>
          </cell>
          <cell r="L1638">
            <v>134.7885</v>
          </cell>
          <cell r="M1638" t="str">
            <v>SPECFIT</v>
          </cell>
          <cell r="N1638" t="str">
            <v>(80)44015</v>
          </cell>
          <cell r="O1638" t="str">
            <v>BOX</v>
          </cell>
          <cell r="P1638" t="str">
            <v>D</v>
          </cell>
          <cell r="Q1638">
            <v>1428.1058823529413</v>
          </cell>
          <cell r="R1638">
            <v>1528.0732941176473</v>
          </cell>
          <cell r="S1638">
            <v>1493.68</v>
          </cell>
          <cell r="T1638">
            <v>1493.68</v>
          </cell>
          <cell r="U1638">
            <v>1598.2376000000002</v>
          </cell>
          <cell r="V1638">
            <v>1598.2376000000002</v>
          </cell>
          <cell r="W1638">
            <v>1598.2376000000002</v>
          </cell>
          <cell r="X1638"/>
          <cell r="Y1638" t="str">
            <v/>
          </cell>
          <cell r="Z1638">
            <v>1780</v>
          </cell>
          <cell r="AA1638">
            <v>0</v>
          </cell>
          <cell r="AB1638">
            <v>0</v>
          </cell>
          <cell r="AC1638">
            <v>0</v>
          </cell>
          <cell r="AD1638">
            <v>0</v>
          </cell>
          <cell r="AE1638"/>
          <cell r="AF1638" t="e">
            <v>#N/A</v>
          </cell>
        </row>
        <row r="1639">
          <cell r="A1639" t="str">
            <v>ACTIVE</v>
          </cell>
          <cell r="B1639" t="str">
            <v>37-170</v>
          </cell>
          <cell r="C1639">
            <v>28868146</v>
          </cell>
          <cell r="D1639" t="str">
            <v>37-170</v>
          </cell>
          <cell r="E1639" t="str">
            <v>SDR 26</v>
          </cell>
          <cell r="F1639" t="str">
            <v>18 ELBOW 45 GXS SDR26</v>
          </cell>
          <cell r="G1639">
            <v>42.3</v>
          </cell>
          <cell r="H1639">
            <v>19.186941599999997</v>
          </cell>
          <cell r="I1639">
            <v>1</v>
          </cell>
          <cell r="J1639">
            <v>3</v>
          </cell>
          <cell r="K1639">
            <v>2348.9603000000002</v>
          </cell>
          <cell r="L1639">
            <v>249.76920000000001</v>
          </cell>
          <cell r="M1639" t="str">
            <v>SPECFIT</v>
          </cell>
          <cell r="N1639" t="str">
            <v>(80)44018</v>
          </cell>
          <cell r="O1639" t="str">
            <v>BOX</v>
          </cell>
          <cell r="P1639" t="str">
            <v>D</v>
          </cell>
          <cell r="Q1639">
            <v>2098.9058823529413</v>
          </cell>
          <cell r="R1639">
            <v>2245.8292941176474</v>
          </cell>
          <cell r="S1639">
            <v>2195.29</v>
          </cell>
          <cell r="T1639">
            <v>2195.29</v>
          </cell>
          <cell r="U1639">
            <v>2348.9603000000002</v>
          </cell>
          <cell r="V1639">
            <v>2348.9603000000002</v>
          </cell>
          <cell r="W1639">
            <v>2348.9603000000002</v>
          </cell>
          <cell r="X1639"/>
          <cell r="Y1639" t="str">
            <v/>
          </cell>
          <cell r="Z1639">
            <v>1781</v>
          </cell>
          <cell r="AA1639">
            <v>0</v>
          </cell>
          <cell r="AB1639">
            <v>0</v>
          </cell>
          <cell r="AC1639">
            <v>0</v>
          </cell>
          <cell r="AD1639">
            <v>0</v>
          </cell>
          <cell r="AE1639"/>
          <cell r="AF1639" t="e">
            <v>#N/A</v>
          </cell>
        </row>
        <row r="1640">
          <cell r="A1640" t="str">
            <v>ACTIVE</v>
          </cell>
          <cell r="B1640" t="str">
            <v>37-171</v>
          </cell>
          <cell r="C1640">
            <v>28868154</v>
          </cell>
          <cell r="D1640" t="str">
            <v>37-171</v>
          </cell>
          <cell r="E1640" t="str">
            <v>SDR 26</v>
          </cell>
          <cell r="F1640" t="str">
            <v>21 ELBOW 45 GXS SDR26</v>
          </cell>
          <cell r="G1640">
            <v>52.064999999999998</v>
          </cell>
          <cell r="H1640">
            <v>23.616267479999998</v>
          </cell>
          <cell r="I1640">
            <v>1</v>
          </cell>
          <cell r="J1640">
            <v>3</v>
          </cell>
          <cell r="K1640">
            <v>5205.7426000000005</v>
          </cell>
          <cell r="L1640">
            <v>478.13510000000002</v>
          </cell>
          <cell r="M1640" t="str">
            <v>SPECFIT</v>
          </cell>
          <cell r="N1640" t="str">
            <v>(80)44021</v>
          </cell>
          <cell r="O1640" t="str">
            <v>BOX</v>
          </cell>
          <cell r="P1640" t="str">
            <v>D</v>
          </cell>
          <cell r="Q1640">
            <v>4017.9529411764711</v>
          </cell>
          <cell r="R1640">
            <v>4299.209647058824</v>
          </cell>
          <cell r="S1640">
            <v>4865.18</v>
          </cell>
          <cell r="T1640">
            <v>4865.18</v>
          </cell>
          <cell r="U1640">
            <v>5205.7426000000005</v>
          </cell>
          <cell r="V1640">
            <v>5205.7426000000005</v>
          </cell>
          <cell r="W1640">
            <v>5205.7426000000005</v>
          </cell>
          <cell r="X1640"/>
          <cell r="Y1640" t="str">
            <v/>
          </cell>
          <cell r="Z1640">
            <v>1782</v>
          </cell>
          <cell r="AA1640">
            <v>0</v>
          </cell>
          <cell r="AB1640">
            <v>0</v>
          </cell>
          <cell r="AC1640">
            <v>0</v>
          </cell>
          <cell r="AD1640">
            <v>0</v>
          </cell>
          <cell r="AE1640"/>
          <cell r="AF1640" t="e">
            <v>#N/A</v>
          </cell>
        </row>
        <row r="1641">
          <cell r="A1641" t="str">
            <v>ACTIVE</v>
          </cell>
          <cell r="B1641" t="str">
            <v>37-172</v>
          </cell>
          <cell r="C1641">
            <v>28868162</v>
          </cell>
          <cell r="D1641" t="str">
            <v>37-172</v>
          </cell>
          <cell r="E1641" t="str">
            <v>SDR 26</v>
          </cell>
          <cell r="F1641" t="str">
            <v>24 ELBOW 45 GXS SDR26</v>
          </cell>
          <cell r="G1641">
            <v>73.125</v>
          </cell>
          <cell r="H1641">
            <v>33.168914999999998</v>
          </cell>
          <cell r="I1641">
            <v>1</v>
          </cell>
          <cell r="J1641">
            <v>2</v>
          </cell>
          <cell r="K1641">
            <v>7107.0898000000007</v>
          </cell>
          <cell r="L1641">
            <v>688.34879999999998</v>
          </cell>
          <cell r="M1641" t="str">
            <v>SPECFIT</v>
          </cell>
          <cell r="N1641" t="str">
            <v>(80)44024</v>
          </cell>
          <cell r="O1641" t="str">
            <v>BOX</v>
          </cell>
          <cell r="P1641" t="str">
            <v>D</v>
          </cell>
          <cell r="Q1641">
            <v>5784.447058823529</v>
          </cell>
          <cell r="R1641">
            <v>6189.3583529411762</v>
          </cell>
          <cell r="S1641">
            <v>6642.14</v>
          </cell>
          <cell r="T1641">
            <v>6642.14</v>
          </cell>
          <cell r="U1641">
            <v>7107.0898000000007</v>
          </cell>
          <cell r="V1641">
            <v>7107.0898000000007</v>
          </cell>
          <cell r="W1641">
            <v>7107.0898000000007</v>
          </cell>
          <cell r="X1641"/>
          <cell r="Y1641" t="str">
            <v/>
          </cell>
          <cell r="Z1641">
            <v>1783</v>
          </cell>
          <cell r="AA1641">
            <v>0</v>
          </cell>
          <cell r="AB1641">
            <v>0</v>
          </cell>
          <cell r="AC1641">
            <v>0</v>
          </cell>
          <cell r="AD1641">
            <v>0</v>
          </cell>
          <cell r="AE1641"/>
          <cell r="AF1641" t="e">
            <v>#N/A</v>
          </cell>
        </row>
        <row r="1642">
          <cell r="A1642" t="str">
            <v>ACTIVE</v>
          </cell>
          <cell r="B1642" t="str">
            <v>37-173</v>
          </cell>
          <cell r="C1642">
            <v>28868170</v>
          </cell>
          <cell r="D1642" t="str">
            <v>37-173</v>
          </cell>
          <cell r="E1642" t="str">
            <v>SDR 26</v>
          </cell>
          <cell r="F1642" t="str">
            <v>27 ELBOW 45 GXS SDR26</v>
          </cell>
          <cell r="G1642">
            <v>106.47</v>
          </cell>
          <cell r="H1642">
            <v>48.293940239999998</v>
          </cell>
          <cell r="I1642">
            <v>1</v>
          </cell>
          <cell r="J1642">
            <v>1</v>
          </cell>
          <cell r="K1642">
            <v>7783.2995882352952</v>
          </cell>
          <cell r="L1642">
            <v>808.98889999999994</v>
          </cell>
          <cell r="M1642" t="str">
            <v>SPECFIT</v>
          </cell>
          <cell r="N1642" t="str">
            <v>(80)44027</v>
          </cell>
          <cell r="O1642" t="str">
            <v>BOX</v>
          </cell>
          <cell r="P1642" t="str">
            <v>D</v>
          </cell>
          <cell r="Q1642">
            <v>6798.2352941176468</v>
          </cell>
          <cell r="R1642">
            <v>7274.1117647058827</v>
          </cell>
          <cell r="S1642">
            <v>7274.1117647058827</v>
          </cell>
          <cell r="T1642">
            <v>7274.1117647058827</v>
          </cell>
          <cell r="U1642">
            <v>7783.2995882352952</v>
          </cell>
          <cell r="V1642">
            <v>7783.2995882352952</v>
          </cell>
          <cell r="W1642">
            <v>7783.2995882352952</v>
          </cell>
          <cell r="X1642"/>
          <cell r="Y1642" t="str">
            <v/>
          </cell>
          <cell r="Z1642">
            <v>1784</v>
          </cell>
          <cell r="AA1642">
            <v>0</v>
          </cell>
          <cell r="AB1642">
            <v>0</v>
          </cell>
          <cell r="AC1642">
            <v>0</v>
          </cell>
          <cell r="AD1642">
            <v>0</v>
          </cell>
          <cell r="AE1642"/>
          <cell r="AF1642" t="e">
            <v>#N/A</v>
          </cell>
        </row>
        <row r="1643">
          <cell r="A1643" t="str">
            <v>ACTIVE</v>
          </cell>
          <cell r="B1643" t="str">
            <v>37-177</v>
          </cell>
          <cell r="C1643">
            <v>28868189</v>
          </cell>
          <cell r="D1643" t="str">
            <v>37-177</v>
          </cell>
          <cell r="E1643" t="str">
            <v>SDR 26</v>
          </cell>
          <cell r="F1643" t="str">
            <v>30 ELBOW 45 GXS SDR26</v>
          </cell>
          <cell r="G1643">
            <v>133.19999999999999</v>
          </cell>
          <cell r="H1643">
            <v>60.418454399999995</v>
          </cell>
          <cell r="I1643">
            <v>1</v>
          </cell>
          <cell r="J1643">
            <v>1</v>
          </cell>
          <cell r="K1643">
            <v>12502.267591764705</v>
          </cell>
          <cell r="L1643">
            <v>1299.4753000000001</v>
          </cell>
          <cell r="M1643" t="str">
            <v>SPECFIT</v>
          </cell>
          <cell r="N1643" t="str">
            <v>(80)44030</v>
          </cell>
          <cell r="O1643" t="str">
            <v>BOX</v>
          </cell>
          <cell r="P1643" t="str">
            <v>D</v>
          </cell>
          <cell r="Q1643">
            <v>10919.964705882352</v>
          </cell>
          <cell r="R1643">
            <v>11684.362235294117</v>
          </cell>
          <cell r="S1643">
            <v>11684.362235294117</v>
          </cell>
          <cell r="T1643">
            <v>11684.362235294117</v>
          </cell>
          <cell r="U1643">
            <v>12502.267591764705</v>
          </cell>
          <cell r="V1643">
            <v>12502.267591764705</v>
          </cell>
          <cell r="W1643">
            <v>12502.267591764705</v>
          </cell>
          <cell r="X1643"/>
          <cell r="Y1643" t="str">
            <v/>
          </cell>
          <cell r="Z1643">
            <v>1785</v>
          </cell>
          <cell r="AA1643">
            <v>0</v>
          </cell>
          <cell r="AB1643">
            <v>0</v>
          </cell>
          <cell r="AC1643">
            <v>0</v>
          </cell>
          <cell r="AD1643">
            <v>0</v>
          </cell>
          <cell r="AE1643"/>
          <cell r="AF1643" t="e">
            <v>#N/A</v>
          </cell>
        </row>
        <row r="1644">
          <cell r="A1644" t="str">
            <v>ACTIVE</v>
          </cell>
          <cell r="B1644" t="str">
            <v>37-178</v>
          </cell>
          <cell r="C1644">
            <v>28868197</v>
          </cell>
          <cell r="D1644" t="str">
            <v>37-178</v>
          </cell>
          <cell r="E1644" t="str">
            <v>SDR 26</v>
          </cell>
          <cell r="F1644" t="str">
            <v>36 ELBOW 45 GXS SDR26</v>
          </cell>
          <cell r="G1644">
            <v>213.75</v>
          </cell>
          <cell r="H1644">
            <v>96.955290000000005</v>
          </cell>
          <cell r="I1644">
            <v>1</v>
          </cell>
          <cell r="J1644">
            <v>1</v>
          </cell>
          <cell r="K1644">
            <v>16002.886892941178</v>
          </cell>
          <cell r="L1644">
            <v>1663.3264999999999</v>
          </cell>
          <cell r="M1644" t="str">
            <v>SPECFIT</v>
          </cell>
          <cell r="N1644" t="str">
            <v>(80)44036</v>
          </cell>
          <cell r="O1644" t="str">
            <v>BOX</v>
          </cell>
          <cell r="P1644" t="str">
            <v>D</v>
          </cell>
          <cell r="Q1644">
            <v>13977.541176470588</v>
          </cell>
          <cell r="R1644">
            <v>14955.96905882353</v>
          </cell>
          <cell r="S1644">
            <v>14955.96905882353</v>
          </cell>
          <cell r="T1644">
            <v>14955.96905882353</v>
          </cell>
          <cell r="U1644">
            <v>16002.886892941178</v>
          </cell>
          <cell r="V1644">
            <v>16002.886892941178</v>
          </cell>
          <cell r="W1644">
            <v>16002.886892941178</v>
          </cell>
          <cell r="X1644"/>
          <cell r="Y1644" t="str">
            <v/>
          </cell>
          <cell r="Z1644">
            <v>1786</v>
          </cell>
          <cell r="AA1644">
            <v>0</v>
          </cell>
          <cell r="AB1644">
            <v>0</v>
          </cell>
          <cell r="AC1644">
            <v>0</v>
          </cell>
          <cell r="AD1644">
            <v>0</v>
          </cell>
          <cell r="AE1644"/>
          <cell r="AF1644" t="e">
            <v>#N/A</v>
          </cell>
        </row>
        <row r="1645">
          <cell r="A1645" t="str">
            <v>ACTIVE</v>
          </cell>
          <cell r="B1645" t="str">
            <v>37-211</v>
          </cell>
          <cell r="C1645">
            <v>28868901</v>
          </cell>
          <cell r="D1645" t="str">
            <v>37-211</v>
          </cell>
          <cell r="E1645" t="str">
            <v>SDR 26</v>
          </cell>
          <cell r="F1645" t="str">
            <v>4 ELBOW 30 GXS SDR26</v>
          </cell>
          <cell r="G1645">
            <v>0.63</v>
          </cell>
          <cell r="H1645">
            <v>0.28576296000000001</v>
          </cell>
          <cell r="I1645">
            <v>1</v>
          </cell>
          <cell r="J1645">
            <v>214</v>
          </cell>
          <cell r="K1645">
            <v>80.538899999999998</v>
          </cell>
          <cell r="L1645">
            <v>8.1854999999999993</v>
          </cell>
          <cell r="M1645" t="str">
            <v>SPECFIT</v>
          </cell>
          <cell r="N1645" t="str">
            <v>(80)4304</v>
          </cell>
          <cell r="O1645" t="str">
            <v>BOX</v>
          </cell>
          <cell r="P1645" t="str">
            <v>D</v>
          </cell>
          <cell r="Q1645">
            <v>68.788235294117641</v>
          </cell>
          <cell r="R1645">
            <v>73.603411764705882</v>
          </cell>
          <cell r="S1645">
            <v>75.27</v>
          </cell>
          <cell r="T1645">
            <v>75.27</v>
          </cell>
          <cell r="U1645">
            <v>80.538899999999998</v>
          </cell>
          <cell r="V1645">
            <v>80.538899999999998</v>
          </cell>
          <cell r="W1645">
            <v>80.538899999999998</v>
          </cell>
          <cell r="X1645"/>
          <cell r="Y1645" t="str">
            <v/>
          </cell>
          <cell r="Z1645">
            <v>1787</v>
          </cell>
          <cell r="AA1645">
            <v>0</v>
          </cell>
          <cell r="AB1645">
            <v>0</v>
          </cell>
          <cell r="AC1645">
            <v>0</v>
          </cell>
          <cell r="AD1645">
            <v>0</v>
          </cell>
          <cell r="AE1645"/>
          <cell r="AF1645" t="e">
            <v>#N/A</v>
          </cell>
        </row>
        <row r="1646">
          <cell r="A1646" t="str">
            <v>ACTIVE</v>
          </cell>
          <cell r="B1646" t="str">
            <v>37-212</v>
          </cell>
          <cell r="C1646">
            <v>28868910</v>
          </cell>
          <cell r="D1646" t="str">
            <v>37-212</v>
          </cell>
          <cell r="E1646" t="str">
            <v>SDR 26</v>
          </cell>
          <cell r="F1646" t="str">
            <v>6 ELBOW 30 GXS SDR26</v>
          </cell>
          <cell r="G1646">
            <v>1.89</v>
          </cell>
          <cell r="H1646">
            <v>0.85728887999999992</v>
          </cell>
          <cell r="I1646">
            <v>1</v>
          </cell>
          <cell r="J1646">
            <v>71</v>
          </cell>
          <cell r="K1646">
            <v>146.24760000000001</v>
          </cell>
          <cell r="L1646">
            <v>11.2219</v>
          </cell>
          <cell r="M1646" t="str">
            <v>SPECFIT</v>
          </cell>
          <cell r="N1646" t="str">
            <v>(80)4306</v>
          </cell>
          <cell r="O1646" t="str">
            <v>BOX</v>
          </cell>
          <cell r="P1646" t="str">
            <v>D</v>
          </cell>
          <cell r="Q1646">
            <v>94.305882352941168</v>
          </cell>
          <cell r="R1646">
            <v>100.90729411764706</v>
          </cell>
          <cell r="S1646">
            <v>136.68</v>
          </cell>
          <cell r="T1646">
            <v>136.68</v>
          </cell>
          <cell r="U1646">
            <v>146.24760000000001</v>
          </cell>
          <cell r="V1646">
            <v>146.24760000000001</v>
          </cell>
          <cell r="W1646">
            <v>146.24760000000001</v>
          </cell>
          <cell r="X1646"/>
          <cell r="Y1646" t="str">
            <v/>
          </cell>
          <cell r="Z1646">
            <v>1788</v>
          </cell>
          <cell r="AA1646">
            <v>0</v>
          </cell>
          <cell r="AB1646">
            <v>0</v>
          </cell>
          <cell r="AC1646">
            <v>0</v>
          </cell>
          <cell r="AD1646">
            <v>0</v>
          </cell>
          <cell r="AE1646"/>
          <cell r="AF1646" t="e">
            <v>#N/A</v>
          </cell>
        </row>
        <row r="1647">
          <cell r="A1647" t="str">
            <v>ACTIVE</v>
          </cell>
          <cell r="B1647" t="str">
            <v>37-213</v>
          </cell>
          <cell r="C1647">
            <v>28868928</v>
          </cell>
          <cell r="D1647" t="str">
            <v>37-213</v>
          </cell>
          <cell r="E1647" t="str">
            <v>SDR 26</v>
          </cell>
          <cell r="F1647" t="str">
            <v>8 ELBOW 30 GXS SDR26</v>
          </cell>
          <cell r="G1647">
            <v>3.15</v>
          </cell>
          <cell r="H1647">
            <v>1.4288148000000001</v>
          </cell>
          <cell r="I1647">
            <v>1</v>
          </cell>
          <cell r="J1647">
            <v>43</v>
          </cell>
          <cell r="K1647">
            <v>268.82680000000005</v>
          </cell>
          <cell r="L1647">
            <v>28.583500000000001</v>
          </cell>
          <cell r="M1647" t="str">
            <v>SPECFIT</v>
          </cell>
          <cell r="N1647" t="str">
            <v>(80)4308</v>
          </cell>
          <cell r="O1647" t="str">
            <v>BOX</v>
          </cell>
          <cell r="P1647" t="str">
            <v>D</v>
          </cell>
          <cell r="Q1647">
            <v>240.2</v>
          </cell>
          <cell r="R1647">
            <v>257.01400000000001</v>
          </cell>
          <cell r="S1647">
            <v>251.24</v>
          </cell>
          <cell r="T1647">
            <v>251.24</v>
          </cell>
          <cell r="U1647">
            <v>268.82680000000005</v>
          </cell>
          <cell r="V1647">
            <v>268.82680000000005</v>
          </cell>
          <cell r="W1647">
            <v>268.82680000000005</v>
          </cell>
          <cell r="X1647"/>
          <cell r="Y1647" t="str">
            <v/>
          </cell>
          <cell r="Z1647">
            <v>1789</v>
          </cell>
          <cell r="AA1647">
            <v>0</v>
          </cell>
          <cell r="AB1647">
            <v>0</v>
          </cell>
          <cell r="AC1647">
            <v>0</v>
          </cell>
          <cell r="AD1647">
            <v>0</v>
          </cell>
          <cell r="AE1647"/>
          <cell r="AF1647" t="e">
            <v>#N/A</v>
          </cell>
        </row>
        <row r="1648">
          <cell r="A1648" t="str">
            <v>ACTIVE</v>
          </cell>
          <cell r="B1648" t="str">
            <v>37-214</v>
          </cell>
          <cell r="C1648">
            <v>28868936</v>
          </cell>
          <cell r="D1648" t="str">
            <v>37-214</v>
          </cell>
          <cell r="E1648" t="str">
            <v>SDR 26</v>
          </cell>
          <cell r="F1648" t="str">
            <v>10 ELBOW 30 GXS SDR26</v>
          </cell>
          <cell r="G1648">
            <v>6.165</v>
          </cell>
          <cell r="H1648">
            <v>2.7963946800000001</v>
          </cell>
          <cell r="I1648">
            <v>1</v>
          </cell>
          <cell r="J1648">
            <v>22</v>
          </cell>
          <cell r="K1648">
            <v>590.23340000000007</v>
          </cell>
          <cell r="L1648">
            <v>59.771999999999998</v>
          </cell>
          <cell r="M1648" t="str">
            <v>SPECFIT</v>
          </cell>
          <cell r="N1648" t="str">
            <v>(80)43010</v>
          </cell>
          <cell r="O1648" t="str">
            <v>BOX</v>
          </cell>
          <cell r="P1648" t="str">
            <v>D</v>
          </cell>
          <cell r="Q1648">
            <v>502.29411764705884</v>
          </cell>
          <cell r="R1648">
            <v>537.45470588235298</v>
          </cell>
          <cell r="S1648">
            <v>551.62</v>
          </cell>
          <cell r="T1648">
            <v>551.62</v>
          </cell>
          <cell r="U1648">
            <v>590.23340000000007</v>
          </cell>
          <cell r="V1648">
            <v>590.23340000000007</v>
          </cell>
          <cell r="W1648">
            <v>590.23340000000007</v>
          </cell>
          <cell r="X1648"/>
          <cell r="Y1648" t="str">
            <v/>
          </cell>
          <cell r="Z1648">
            <v>1790</v>
          </cell>
          <cell r="AA1648">
            <v>0</v>
          </cell>
          <cell r="AB1648">
            <v>0</v>
          </cell>
          <cell r="AC1648">
            <v>0</v>
          </cell>
          <cell r="AD1648">
            <v>0</v>
          </cell>
          <cell r="AE1648"/>
          <cell r="AF1648" t="e">
            <v>#N/A</v>
          </cell>
        </row>
        <row r="1649">
          <cell r="A1649" t="str">
            <v>ACTIVE</v>
          </cell>
          <cell r="B1649" t="str">
            <v>37-215</v>
          </cell>
          <cell r="C1649">
            <v>28868944</v>
          </cell>
          <cell r="D1649" t="str">
            <v>37-215</v>
          </cell>
          <cell r="E1649" t="str">
            <v>SDR 26</v>
          </cell>
          <cell r="F1649" t="str">
            <v>12 ELBOW 30 GXS SDR26</v>
          </cell>
          <cell r="G1649">
            <v>9.2249999999999996</v>
          </cell>
          <cell r="H1649">
            <v>4.1843861999999996</v>
          </cell>
          <cell r="I1649">
            <v>1</v>
          </cell>
          <cell r="J1649">
            <v>15</v>
          </cell>
          <cell r="K1649">
            <v>793.20169999999996</v>
          </cell>
          <cell r="L1649">
            <v>80.325500000000005</v>
          </cell>
          <cell r="M1649" t="str">
            <v>SPECFIT</v>
          </cell>
          <cell r="N1649" t="str">
            <v>(80)43012</v>
          </cell>
          <cell r="O1649" t="str">
            <v>BOX</v>
          </cell>
          <cell r="P1649" t="str">
            <v>D</v>
          </cell>
          <cell r="Q1649">
            <v>675.01176470588234</v>
          </cell>
          <cell r="R1649">
            <v>722.26258823529417</v>
          </cell>
          <cell r="S1649">
            <v>741.31</v>
          </cell>
          <cell r="T1649">
            <v>741.31</v>
          </cell>
          <cell r="U1649">
            <v>793.20169999999996</v>
          </cell>
          <cell r="V1649">
            <v>793.20169999999996</v>
          </cell>
          <cell r="W1649">
            <v>793.20169999999996</v>
          </cell>
          <cell r="X1649"/>
          <cell r="Y1649" t="str">
            <v/>
          </cell>
          <cell r="Z1649">
            <v>1791</v>
          </cell>
          <cell r="AA1649">
            <v>0</v>
          </cell>
          <cell r="AB1649">
            <v>0</v>
          </cell>
          <cell r="AC1649">
            <v>0</v>
          </cell>
          <cell r="AD1649">
            <v>0</v>
          </cell>
          <cell r="AE1649"/>
          <cell r="AF1649" t="e">
            <v>#N/A</v>
          </cell>
        </row>
        <row r="1650">
          <cell r="A1650" t="str">
            <v>ACTIVE</v>
          </cell>
          <cell r="B1650" t="str">
            <v>37-216</v>
          </cell>
          <cell r="C1650">
            <v>28868952</v>
          </cell>
          <cell r="D1650" t="str">
            <v>37-216</v>
          </cell>
          <cell r="E1650" t="str">
            <v>SDR 26</v>
          </cell>
          <cell r="F1650" t="str">
            <v>15 ELBOW 30 GXS SDR26</v>
          </cell>
          <cell r="G1650">
            <v>17.324999999999999</v>
          </cell>
          <cell r="H1650">
            <v>7.8584813999999996</v>
          </cell>
          <cell r="I1650">
            <v>1</v>
          </cell>
          <cell r="J1650">
            <v>8</v>
          </cell>
          <cell r="K1650">
            <v>1894.3173000000002</v>
          </cell>
          <cell r="L1650">
            <v>191.8339</v>
          </cell>
          <cell r="M1650" t="str">
            <v>SPECFIT</v>
          </cell>
          <cell r="N1650" t="str">
            <v>(80)43015</v>
          </cell>
          <cell r="O1650" t="str">
            <v>BOX</v>
          </cell>
          <cell r="P1650" t="str">
            <v>D</v>
          </cell>
          <cell r="Q1650">
            <v>1612.0588235294117</v>
          </cell>
          <cell r="R1650">
            <v>1724.9029411764707</v>
          </cell>
          <cell r="S1650">
            <v>1770.39</v>
          </cell>
          <cell r="T1650">
            <v>1770.39</v>
          </cell>
          <cell r="U1650">
            <v>1894.3173000000002</v>
          </cell>
          <cell r="V1650">
            <v>1894.3173000000002</v>
          </cell>
          <cell r="W1650">
            <v>1894.3173000000002</v>
          </cell>
          <cell r="X1650"/>
          <cell r="Y1650" t="str">
            <v/>
          </cell>
          <cell r="Z1650">
            <v>1792</v>
          </cell>
          <cell r="AA1650">
            <v>0</v>
          </cell>
          <cell r="AB1650">
            <v>0</v>
          </cell>
          <cell r="AC1650">
            <v>0</v>
          </cell>
          <cell r="AD1650">
            <v>0</v>
          </cell>
          <cell r="AE1650"/>
          <cell r="AF1650" t="e">
            <v>#N/A</v>
          </cell>
        </row>
        <row r="1651">
          <cell r="A1651" t="str">
            <v>ACTIVE</v>
          </cell>
          <cell r="B1651" t="str">
            <v>37-217</v>
          </cell>
          <cell r="C1651">
            <v>28868960</v>
          </cell>
          <cell r="D1651" t="str">
            <v>37-217</v>
          </cell>
          <cell r="E1651" t="str">
            <v>SDR 26</v>
          </cell>
          <cell r="F1651" t="str">
            <v>18 ELBOW 30 GXS SDR26</v>
          </cell>
          <cell r="G1651">
            <v>31.05</v>
          </cell>
          <cell r="H1651">
            <v>14.084031599999999</v>
          </cell>
          <cell r="I1651">
            <v>1</v>
          </cell>
          <cell r="J1651">
            <v>4</v>
          </cell>
          <cell r="K1651">
            <v>3085.2273</v>
          </cell>
          <cell r="L1651">
            <v>312.43689999999998</v>
          </cell>
          <cell r="M1651" t="str">
            <v>SPECFIT</v>
          </cell>
          <cell r="N1651" t="str">
            <v>(80)43018</v>
          </cell>
          <cell r="O1651" t="str">
            <v>BOX</v>
          </cell>
          <cell r="P1651" t="str">
            <v>D</v>
          </cell>
          <cell r="Q1651">
            <v>2625.5294117647059</v>
          </cell>
          <cell r="R1651">
            <v>2809.3164705882355</v>
          </cell>
          <cell r="S1651">
            <v>2883.39</v>
          </cell>
          <cell r="T1651">
            <v>2883.39</v>
          </cell>
          <cell r="U1651">
            <v>3085.2273</v>
          </cell>
          <cell r="V1651">
            <v>3085.2273</v>
          </cell>
          <cell r="W1651">
            <v>3085.2273</v>
          </cell>
          <cell r="X1651"/>
          <cell r="Y1651" t="str">
            <v/>
          </cell>
          <cell r="Z1651">
            <v>1793</v>
          </cell>
          <cell r="AA1651">
            <v>0</v>
          </cell>
          <cell r="AB1651">
            <v>0</v>
          </cell>
          <cell r="AC1651">
            <v>0</v>
          </cell>
          <cell r="AD1651">
            <v>0</v>
          </cell>
          <cell r="AE1651"/>
          <cell r="AF1651" t="e">
            <v>#N/A</v>
          </cell>
        </row>
        <row r="1652">
          <cell r="A1652" t="str">
            <v>ACTIVE</v>
          </cell>
          <cell r="B1652" t="str">
            <v>37-218</v>
          </cell>
          <cell r="C1652">
            <v>28868979</v>
          </cell>
          <cell r="D1652" t="str">
            <v>37-218</v>
          </cell>
          <cell r="E1652" t="str">
            <v>SDR 26</v>
          </cell>
          <cell r="F1652" t="str">
            <v>21 ELBOW 30 GXS SDR26</v>
          </cell>
          <cell r="G1652">
            <v>49.5</v>
          </cell>
          <cell r="H1652">
            <v>22.452804</v>
          </cell>
          <cell r="I1652">
            <v>1</v>
          </cell>
          <cell r="J1652">
            <v>3</v>
          </cell>
          <cell r="K1652">
            <v>4721.0754000000006</v>
          </cell>
          <cell r="L1652">
            <v>478.09429999999998</v>
          </cell>
          <cell r="M1652" t="str">
            <v>SPECFIT</v>
          </cell>
          <cell r="N1652" t="str">
            <v>(80)43021</v>
          </cell>
          <cell r="O1652" t="str">
            <v>BOX</v>
          </cell>
          <cell r="P1652" t="str">
            <v>D</v>
          </cell>
          <cell r="Q1652">
            <v>4017.6000000000004</v>
          </cell>
          <cell r="R1652">
            <v>4298.8320000000003</v>
          </cell>
          <cell r="S1652">
            <v>4412.22</v>
          </cell>
          <cell r="T1652">
            <v>4412.22</v>
          </cell>
          <cell r="U1652">
            <v>4721.0754000000006</v>
          </cell>
          <cell r="V1652">
            <v>4721.0754000000006</v>
          </cell>
          <cell r="W1652">
            <v>4721.0754000000006</v>
          </cell>
          <cell r="X1652"/>
          <cell r="Y1652" t="str">
            <v/>
          </cell>
          <cell r="Z1652">
            <v>1794</v>
          </cell>
          <cell r="AA1652">
            <v>0</v>
          </cell>
          <cell r="AB1652">
            <v>0</v>
          </cell>
          <cell r="AC1652">
            <v>0</v>
          </cell>
          <cell r="AD1652">
            <v>0</v>
          </cell>
          <cell r="AE1652"/>
          <cell r="AF1652" t="e">
            <v>#N/A</v>
          </cell>
        </row>
        <row r="1653">
          <cell r="A1653" t="str">
            <v>ACTIVE</v>
          </cell>
          <cell r="B1653" t="str">
            <v>37-219</v>
          </cell>
          <cell r="C1653">
            <v>28868987</v>
          </cell>
          <cell r="D1653" t="str">
            <v>37-219</v>
          </cell>
          <cell r="E1653" t="str">
            <v>SDR 26</v>
          </cell>
          <cell r="F1653" t="str">
            <v>24 ELBOW 30 GXS SDR26</v>
          </cell>
          <cell r="G1653">
            <v>68.400000000000006</v>
          </cell>
          <cell r="H1653">
            <v>31.025692800000002</v>
          </cell>
          <cell r="I1653">
            <v>1</v>
          </cell>
          <cell r="J1653">
            <v>2</v>
          </cell>
          <cell r="K1653">
            <v>6797.7848999999997</v>
          </cell>
          <cell r="L1653">
            <v>688.3895</v>
          </cell>
          <cell r="M1653" t="str">
            <v>SPECFIT</v>
          </cell>
          <cell r="N1653" t="str">
            <v>(80)43024</v>
          </cell>
          <cell r="O1653" t="str">
            <v>BOX</v>
          </cell>
          <cell r="P1653" t="str">
            <v>D</v>
          </cell>
          <cell r="Q1653">
            <v>5784.7882352941178</v>
          </cell>
          <cell r="R1653">
            <v>6189.7234117647067</v>
          </cell>
          <cell r="S1653">
            <v>6353.07</v>
          </cell>
          <cell r="T1653">
            <v>6353.07</v>
          </cell>
          <cell r="U1653">
            <v>6797.7848999999997</v>
          </cell>
          <cell r="V1653">
            <v>6797.7848999999997</v>
          </cell>
          <cell r="W1653">
            <v>6797.7848999999997</v>
          </cell>
          <cell r="X1653"/>
          <cell r="Y1653" t="str">
            <v/>
          </cell>
          <cell r="Z1653">
            <v>1795</v>
          </cell>
          <cell r="AA1653">
            <v>0</v>
          </cell>
          <cell r="AB1653">
            <v>0</v>
          </cell>
          <cell r="AC1653">
            <v>0</v>
          </cell>
          <cell r="AD1653">
            <v>0</v>
          </cell>
          <cell r="AE1653"/>
          <cell r="AF1653" t="e">
            <v>#N/A</v>
          </cell>
        </row>
        <row r="1654">
          <cell r="A1654" t="str">
            <v>ACTIVE</v>
          </cell>
          <cell r="B1654" t="str">
            <v>37-220</v>
          </cell>
          <cell r="C1654">
            <v>28868995</v>
          </cell>
          <cell r="D1654" t="str">
            <v>37-220</v>
          </cell>
          <cell r="E1654" t="str">
            <v>SDR 26</v>
          </cell>
          <cell r="F1654" t="str">
            <v>27 ELBOW 30 GXS SDR26</v>
          </cell>
          <cell r="G1654">
            <v>99</v>
          </cell>
          <cell r="H1654">
            <v>44.905608000000001</v>
          </cell>
          <cell r="I1654">
            <v>1</v>
          </cell>
          <cell r="J1654">
            <v>1</v>
          </cell>
          <cell r="K1654">
            <v>7783.6093847058828</v>
          </cell>
          <cell r="L1654">
            <v>809.0222</v>
          </cell>
          <cell r="M1654" t="str">
            <v>SPECFIT</v>
          </cell>
          <cell r="N1654" t="str">
            <v>(80)43027</v>
          </cell>
          <cell r="O1654" t="str">
            <v>BOX</v>
          </cell>
          <cell r="P1654" t="str">
            <v>D</v>
          </cell>
          <cell r="Q1654">
            <v>6798.5058823529407</v>
          </cell>
          <cell r="R1654">
            <v>7274.401294117647</v>
          </cell>
          <cell r="S1654">
            <v>7274.401294117647</v>
          </cell>
          <cell r="T1654">
            <v>7274.401294117647</v>
          </cell>
          <cell r="U1654">
            <v>7783.6093847058828</v>
          </cell>
          <cell r="V1654">
            <v>7783.6093847058828</v>
          </cell>
          <cell r="W1654">
            <v>7783.6093847058828</v>
          </cell>
          <cell r="X1654"/>
          <cell r="Y1654" t="str">
            <v/>
          </cell>
          <cell r="Z1654">
            <v>1796</v>
          </cell>
          <cell r="AA1654">
            <v>0</v>
          </cell>
          <cell r="AB1654">
            <v>0</v>
          </cell>
          <cell r="AC1654">
            <v>0</v>
          </cell>
          <cell r="AD1654">
            <v>0</v>
          </cell>
          <cell r="AE1654"/>
          <cell r="AF1654" t="e">
            <v>#N/A</v>
          </cell>
        </row>
        <row r="1655">
          <cell r="A1655" t="str">
            <v>ACTIVE</v>
          </cell>
          <cell r="B1655" t="str">
            <v>37-221</v>
          </cell>
          <cell r="C1655">
            <v>28869002</v>
          </cell>
          <cell r="D1655" t="str">
            <v>37-221</v>
          </cell>
          <cell r="E1655" t="str">
            <v>SDR 26</v>
          </cell>
          <cell r="F1655" t="str">
            <v>30 ELBOW 30 GXS SDR26</v>
          </cell>
          <cell r="G1655">
            <v>162</v>
          </cell>
          <cell r="H1655">
            <v>73.481904</v>
          </cell>
          <cell r="I1655">
            <v>1</v>
          </cell>
          <cell r="J1655">
            <v>1</v>
          </cell>
          <cell r="K1655">
            <v>12502.267591764705</v>
          </cell>
          <cell r="L1655">
            <v>1299.4753000000001</v>
          </cell>
          <cell r="M1655" t="str">
            <v>SPECFIT</v>
          </cell>
          <cell r="N1655" t="str">
            <v>(80)43030</v>
          </cell>
          <cell r="O1655" t="str">
            <v>BOX</v>
          </cell>
          <cell r="P1655" t="str">
            <v>D</v>
          </cell>
          <cell r="Q1655">
            <v>10919.964705882352</v>
          </cell>
          <cell r="R1655">
            <v>11684.362235294117</v>
          </cell>
          <cell r="S1655">
            <v>11684.362235294117</v>
          </cell>
          <cell r="T1655">
            <v>11684.362235294117</v>
          </cell>
          <cell r="U1655">
            <v>12502.267591764705</v>
          </cell>
          <cell r="V1655">
            <v>12502.267591764705</v>
          </cell>
          <cell r="W1655">
            <v>12502.267591764705</v>
          </cell>
          <cell r="X1655"/>
          <cell r="Y1655" t="str">
            <v/>
          </cell>
          <cell r="Z1655">
            <v>1797</v>
          </cell>
          <cell r="AA1655">
            <v>0</v>
          </cell>
          <cell r="AB1655">
            <v>0</v>
          </cell>
          <cell r="AC1655">
            <v>0</v>
          </cell>
          <cell r="AD1655">
            <v>0</v>
          </cell>
          <cell r="AE1655"/>
          <cell r="AF1655" t="e">
            <v>#N/A</v>
          </cell>
        </row>
        <row r="1656">
          <cell r="A1656" t="str">
            <v>ACTIVE</v>
          </cell>
          <cell r="B1656" t="str">
            <v>37-222</v>
          </cell>
          <cell r="C1656">
            <v>28869010</v>
          </cell>
          <cell r="D1656" t="str">
            <v>37-222</v>
          </cell>
          <cell r="E1656" t="str">
            <v>SDR 26</v>
          </cell>
          <cell r="F1656" t="str">
            <v>36 ELBOW 30 GXS SDR26</v>
          </cell>
          <cell r="G1656">
            <v>257.85000000000002</v>
          </cell>
          <cell r="H1656">
            <v>116.9586972</v>
          </cell>
          <cell r="I1656">
            <v>1</v>
          </cell>
          <cell r="J1656">
            <v>1</v>
          </cell>
          <cell r="K1656">
            <v>16002.886892941178</v>
          </cell>
          <cell r="L1656">
            <v>1663.3264999999999</v>
          </cell>
          <cell r="M1656" t="str">
            <v>SPECFIT</v>
          </cell>
          <cell r="N1656" t="str">
            <v>(80)43036</v>
          </cell>
          <cell r="O1656" t="str">
            <v>BOX</v>
          </cell>
          <cell r="P1656" t="str">
            <v>D</v>
          </cell>
          <cell r="Q1656">
            <v>13977.541176470588</v>
          </cell>
          <cell r="R1656">
            <v>14955.96905882353</v>
          </cell>
          <cell r="S1656">
            <v>14955.96905882353</v>
          </cell>
          <cell r="T1656">
            <v>14955.96905882353</v>
          </cell>
          <cell r="U1656">
            <v>16002.886892941178</v>
          </cell>
          <cell r="V1656">
            <v>16002.886892941178</v>
          </cell>
          <cell r="W1656">
            <v>16002.886892941178</v>
          </cell>
          <cell r="X1656"/>
          <cell r="Y1656" t="str">
            <v/>
          </cell>
          <cell r="Z1656">
            <v>1798</v>
          </cell>
          <cell r="AA1656">
            <v>0</v>
          </cell>
          <cell r="AB1656">
            <v>0</v>
          </cell>
          <cell r="AC1656">
            <v>0</v>
          </cell>
          <cell r="AD1656">
            <v>0</v>
          </cell>
          <cell r="AE1656"/>
          <cell r="AF1656" t="e">
            <v>#N/A</v>
          </cell>
        </row>
        <row r="1657">
          <cell r="A1657" t="str">
            <v>ACTIVE</v>
          </cell>
          <cell r="B1657" t="str">
            <v>37-1008</v>
          </cell>
          <cell r="C1657">
            <v>29862605</v>
          </cell>
          <cell r="D1657" t="str">
            <v>37-1008</v>
          </cell>
          <cell r="E1657" t="str">
            <v>SDR 26</v>
          </cell>
          <cell r="F1657" t="str">
            <v>4 ELBOW 22.5 GXG SDR26</v>
          </cell>
          <cell r="G1657">
            <v>0.9</v>
          </cell>
          <cell r="H1657">
            <v>0.40823280000000001</v>
          </cell>
          <cell r="I1657">
            <v>18</v>
          </cell>
          <cell r="J1657">
            <v>432</v>
          </cell>
          <cell r="K1657">
            <v>75.681100000000015</v>
          </cell>
          <cell r="L1657">
            <v>1.83057</v>
          </cell>
          <cell r="M1657" t="str">
            <v>TIGRE</v>
          </cell>
          <cell r="N1657" t="str">
            <v>37-1008</v>
          </cell>
          <cell r="O1657" t="str">
            <v>BOX</v>
          </cell>
          <cell r="P1657" t="str">
            <v>C</v>
          </cell>
          <cell r="Q1657">
            <v>67.623529411764707</v>
          </cell>
          <cell r="R1657">
            <v>72.357176470588243</v>
          </cell>
          <cell r="S1657">
            <v>70.73</v>
          </cell>
          <cell r="T1657">
            <v>70.73</v>
          </cell>
          <cell r="U1657">
            <v>75.681100000000015</v>
          </cell>
          <cell r="V1657">
            <v>75.681100000000015</v>
          </cell>
          <cell r="W1657">
            <v>75.681100000000015</v>
          </cell>
          <cell r="X1657" t="str">
            <v>T-13</v>
          </cell>
          <cell r="Y1657">
            <v>43000063</v>
          </cell>
          <cell r="Z1657">
            <v>1799</v>
          </cell>
          <cell r="AA1657" t="str">
            <v>US-4902</v>
          </cell>
          <cell r="AB1657">
            <v>45</v>
          </cell>
          <cell r="AC1657">
            <v>0.8034</v>
          </cell>
          <cell r="AD1657">
            <v>0</v>
          </cell>
          <cell r="AE1657"/>
          <cell r="AF1657" t="e">
            <v>#N/A</v>
          </cell>
        </row>
        <row r="1658">
          <cell r="A1658" t="str">
            <v>ACTIVE</v>
          </cell>
          <cell r="B1658" t="str">
            <v>37-179</v>
          </cell>
          <cell r="C1658">
            <v>28868308</v>
          </cell>
          <cell r="D1658" t="str">
            <v>37-179</v>
          </cell>
          <cell r="E1658" t="str">
            <v>SDR 26</v>
          </cell>
          <cell r="F1658" t="str">
            <v>5 ELBOW 22.5 GXG SDR26</v>
          </cell>
          <cell r="G1658">
            <v>0.01</v>
          </cell>
          <cell r="H1658">
            <v>4.5359199999999997E-3</v>
          </cell>
          <cell r="I1658">
            <v>1</v>
          </cell>
          <cell r="J1658" t="str">
            <v>-</v>
          </cell>
          <cell r="K1658">
            <v>142.38515176470588</v>
          </cell>
          <cell r="L1658">
            <v>14.798999999999999</v>
          </cell>
          <cell r="M1658" t="str">
            <v>SPECFIT</v>
          </cell>
          <cell r="N1658" t="str">
            <v>(80)3305</v>
          </cell>
          <cell r="O1658" t="str">
            <v>BOX</v>
          </cell>
          <cell r="P1658" t="str">
            <v>D</v>
          </cell>
          <cell r="Q1658">
            <v>124.36470588235294</v>
          </cell>
          <cell r="R1658">
            <v>133.07023529411765</v>
          </cell>
          <cell r="S1658">
            <v>133.07023529411765</v>
          </cell>
          <cell r="T1658">
            <v>133.07023529411765</v>
          </cell>
          <cell r="U1658">
            <v>142.38515176470588</v>
          </cell>
          <cell r="V1658">
            <v>142.38515176470588</v>
          </cell>
          <cell r="W1658">
            <v>142.38515176470588</v>
          </cell>
          <cell r="X1658"/>
          <cell r="Y1658" t="str">
            <v/>
          </cell>
          <cell r="Z1658">
            <v>1800</v>
          </cell>
          <cell r="AA1658">
            <v>0</v>
          </cell>
          <cell r="AB1658">
            <v>0</v>
          </cell>
          <cell r="AC1658">
            <v>0</v>
          </cell>
          <cell r="AD1658">
            <v>0</v>
          </cell>
          <cell r="AE1658"/>
          <cell r="AF1658" t="e">
            <v>#N/A</v>
          </cell>
        </row>
        <row r="1659">
          <cell r="A1659" t="str">
            <v>ACTIVE</v>
          </cell>
          <cell r="B1659" t="str">
            <v>37-1009</v>
          </cell>
          <cell r="C1659">
            <v>29862613</v>
          </cell>
          <cell r="D1659" t="str">
            <v>37-1009</v>
          </cell>
          <cell r="E1659" t="str">
            <v>SDR 26</v>
          </cell>
          <cell r="F1659" t="str">
            <v>6 ELBOW 22.5 GXG SDR26</v>
          </cell>
          <cell r="G1659">
            <v>2.72</v>
          </cell>
          <cell r="H1659">
            <v>1.2337702400000001</v>
          </cell>
          <cell r="I1659">
            <v>1</v>
          </cell>
          <cell r="J1659">
            <v>120</v>
          </cell>
          <cell r="K1659">
            <v>142.6738</v>
          </cell>
          <cell r="L1659">
            <v>3.95031</v>
          </cell>
          <cell r="M1659" t="str">
            <v>TIGRE</v>
          </cell>
          <cell r="N1659" t="str">
            <v>37-1009</v>
          </cell>
          <cell r="O1659">
            <v>5</v>
          </cell>
          <cell r="P1659" t="str">
            <v>C</v>
          </cell>
          <cell r="Q1659">
            <v>127.49411764705883</v>
          </cell>
          <cell r="R1659">
            <v>136.41870588235295</v>
          </cell>
          <cell r="S1659">
            <v>133.34</v>
          </cell>
          <cell r="T1659">
            <v>133.34</v>
          </cell>
          <cell r="U1659">
            <v>142.6738</v>
          </cell>
          <cell r="V1659">
            <v>142.6738</v>
          </cell>
          <cell r="W1659">
            <v>142.6738</v>
          </cell>
          <cell r="X1659" t="str">
            <v>CRATE</v>
          </cell>
          <cell r="Y1659">
            <v>43000144</v>
          </cell>
          <cell r="Z1659">
            <v>1801</v>
          </cell>
          <cell r="AA1659" t="str">
            <v>US-4904</v>
          </cell>
          <cell r="AB1659">
            <v>26</v>
          </cell>
          <cell r="AC1659">
            <v>0.72099999999999997</v>
          </cell>
          <cell r="AD1659">
            <v>0</v>
          </cell>
          <cell r="AE1659"/>
          <cell r="AF1659" t="e">
            <v>#N/A</v>
          </cell>
        </row>
        <row r="1660">
          <cell r="A1660" t="str">
            <v>ACTIVE</v>
          </cell>
          <cell r="B1660" t="str">
            <v>37-155</v>
          </cell>
          <cell r="C1660">
            <v>29862621</v>
          </cell>
          <cell r="D1660" t="str">
            <v>37-155</v>
          </cell>
          <cell r="E1660" t="str">
            <v>SDR 26</v>
          </cell>
          <cell r="F1660" t="str">
            <v>8 ELBOW 22.5 GXG SDR26</v>
          </cell>
          <cell r="G1660">
            <v>5.5</v>
          </cell>
          <cell r="H1660">
            <v>2.4947559999999998</v>
          </cell>
          <cell r="I1660">
            <v>1</v>
          </cell>
          <cell r="J1660">
            <v>70</v>
          </cell>
          <cell r="K1660">
            <v>253.6328</v>
          </cell>
          <cell r="L1660">
            <v>34.878165000000003</v>
          </cell>
          <cell r="M1660" t="str">
            <v>SPECFIT</v>
          </cell>
          <cell r="N1660" t="str">
            <v>37-155</v>
          </cell>
          <cell r="O1660">
            <v>3</v>
          </cell>
          <cell r="P1660" t="str">
            <v>C</v>
          </cell>
          <cell r="Q1660">
            <v>226.63529411764705</v>
          </cell>
          <cell r="R1660">
            <v>242.49976470588237</v>
          </cell>
          <cell r="S1660">
            <v>237.04</v>
          </cell>
          <cell r="T1660">
            <v>237.04</v>
          </cell>
          <cell r="U1660">
            <v>253.6328</v>
          </cell>
          <cell r="V1660">
            <v>253.6328</v>
          </cell>
          <cell r="W1660">
            <v>253.6328</v>
          </cell>
          <cell r="X1660" t="str">
            <v>CRATE</v>
          </cell>
          <cell r="Y1660">
            <v>40017330</v>
          </cell>
          <cell r="Z1660">
            <v>1802</v>
          </cell>
          <cell r="AA1660" t="str">
            <v>US-00426</v>
          </cell>
          <cell r="AB1660">
            <v>15</v>
          </cell>
          <cell r="AC1660">
            <v>0.5</v>
          </cell>
          <cell r="AD1660">
            <v>0</v>
          </cell>
          <cell r="AE1660"/>
          <cell r="AF1660" t="e">
            <v>#N/A</v>
          </cell>
        </row>
        <row r="1661">
          <cell r="A1661" t="str">
            <v>ACTIVE</v>
          </cell>
          <cell r="B1661" t="str">
            <v>37-180</v>
          </cell>
          <cell r="C1661">
            <v>28868316</v>
          </cell>
          <cell r="D1661" t="str">
            <v>37-180</v>
          </cell>
          <cell r="E1661" t="str">
            <v>SDR 26</v>
          </cell>
          <cell r="F1661" t="str">
            <v>10 ELBOW 22.5 GXG SDR26</v>
          </cell>
          <cell r="G1661">
            <v>6.3449999999999998</v>
          </cell>
          <cell r="H1661">
            <v>2.8780412399999999</v>
          </cell>
          <cell r="I1661">
            <v>1</v>
          </cell>
          <cell r="J1661">
            <v>21</v>
          </cell>
          <cell r="K1661">
            <v>562.12450000000001</v>
          </cell>
          <cell r="L1661">
            <v>82.999665000000007</v>
          </cell>
          <cell r="M1661" t="str">
            <v>SPECFIT</v>
          </cell>
          <cell r="N1661" t="str">
            <v>(80)33010</v>
          </cell>
          <cell r="O1661" t="str">
            <v>BOX</v>
          </cell>
          <cell r="P1661" t="str">
            <v>D</v>
          </cell>
          <cell r="Q1661">
            <v>502.29411764705884</v>
          </cell>
          <cell r="R1661">
            <v>537.45470588235298</v>
          </cell>
          <cell r="S1661">
            <v>525.35</v>
          </cell>
          <cell r="T1661">
            <v>525.35</v>
          </cell>
          <cell r="U1661">
            <v>562.12450000000001</v>
          </cell>
          <cell r="V1661">
            <v>562.12450000000001</v>
          </cell>
          <cell r="W1661">
            <v>562.12450000000001</v>
          </cell>
          <cell r="X1661"/>
          <cell r="Y1661" t="str">
            <v/>
          </cell>
          <cell r="Z1661">
            <v>1803</v>
          </cell>
          <cell r="AA1661">
            <v>0</v>
          </cell>
          <cell r="AB1661">
            <v>0</v>
          </cell>
          <cell r="AC1661">
            <v>0</v>
          </cell>
          <cell r="AD1661">
            <v>0</v>
          </cell>
          <cell r="AE1661"/>
          <cell r="AF1661" t="e">
            <v>#N/A</v>
          </cell>
        </row>
        <row r="1662">
          <cell r="A1662" t="str">
            <v>ACTIVE</v>
          </cell>
          <cell r="B1662" t="str">
            <v>37-181</v>
          </cell>
          <cell r="C1662">
            <v>28868324</v>
          </cell>
          <cell r="D1662" t="str">
            <v>37-181</v>
          </cell>
          <cell r="E1662" t="str">
            <v>SDR 26</v>
          </cell>
          <cell r="F1662" t="str">
            <v>12 ELBOW 22.5 GXG SDR26</v>
          </cell>
          <cell r="G1662">
            <v>10.53</v>
          </cell>
          <cell r="H1662">
            <v>4.7763237599999995</v>
          </cell>
          <cell r="I1662">
            <v>1</v>
          </cell>
          <cell r="J1662">
            <v>13</v>
          </cell>
          <cell r="K1662">
            <v>755.4307</v>
          </cell>
          <cell r="L1662">
            <v>96.993750000000006</v>
          </cell>
          <cell r="M1662" t="str">
            <v>SPECFIT</v>
          </cell>
          <cell r="N1662" t="str">
            <v>(80)33012</v>
          </cell>
          <cell r="O1662" t="str">
            <v>BOX</v>
          </cell>
          <cell r="P1662" t="str">
            <v>D</v>
          </cell>
          <cell r="Q1662">
            <v>675.01176470588234</v>
          </cell>
          <cell r="R1662">
            <v>722.26258823529417</v>
          </cell>
          <cell r="S1662">
            <v>706.01</v>
          </cell>
          <cell r="T1662">
            <v>706.01</v>
          </cell>
          <cell r="U1662">
            <v>755.4307</v>
          </cell>
          <cell r="V1662">
            <v>755.4307</v>
          </cell>
          <cell r="W1662">
            <v>755.4307</v>
          </cell>
          <cell r="X1662"/>
          <cell r="Y1662" t="str">
            <v/>
          </cell>
          <cell r="Z1662">
            <v>1804</v>
          </cell>
          <cell r="AA1662">
            <v>0</v>
          </cell>
          <cell r="AB1662">
            <v>0</v>
          </cell>
          <cell r="AC1662">
            <v>0</v>
          </cell>
          <cell r="AD1662">
            <v>0</v>
          </cell>
          <cell r="AE1662"/>
          <cell r="AF1662" t="e">
            <v>#N/A</v>
          </cell>
        </row>
        <row r="1663">
          <cell r="A1663" t="str">
            <v>ACTIVE</v>
          </cell>
          <cell r="B1663" t="str">
            <v>37-182</v>
          </cell>
          <cell r="C1663">
            <v>28868332</v>
          </cell>
          <cell r="D1663" t="str">
            <v>37-182</v>
          </cell>
          <cell r="E1663" t="str">
            <v>SDR 26</v>
          </cell>
          <cell r="F1663" t="str">
            <v>15 ELBOW 22.5 GXG SDR26</v>
          </cell>
          <cell r="G1663">
            <v>18.675000000000001</v>
          </cell>
          <cell r="H1663">
            <v>8.4708306000000011</v>
          </cell>
          <cell r="I1663">
            <v>1</v>
          </cell>
          <cell r="J1663">
            <v>7</v>
          </cell>
          <cell r="K1663">
            <v>1804.127</v>
          </cell>
          <cell r="L1663">
            <v>191.8339</v>
          </cell>
          <cell r="M1663" t="str">
            <v>SPECFIT</v>
          </cell>
          <cell r="N1663" t="str">
            <v>(80)33015</v>
          </cell>
          <cell r="O1663" t="str">
            <v>BOX</v>
          </cell>
          <cell r="P1663" t="str">
            <v>D</v>
          </cell>
          <cell r="Q1663">
            <v>1612.0588235294117</v>
          </cell>
          <cell r="R1663">
            <v>1724.9029411764707</v>
          </cell>
          <cell r="S1663">
            <v>1686.1</v>
          </cell>
          <cell r="T1663">
            <v>1686.1</v>
          </cell>
          <cell r="U1663">
            <v>1804.127</v>
          </cell>
          <cell r="V1663">
            <v>1804.127</v>
          </cell>
          <cell r="W1663">
            <v>1804.127</v>
          </cell>
          <cell r="X1663"/>
          <cell r="Y1663" t="str">
            <v/>
          </cell>
          <cell r="Z1663">
            <v>1805</v>
          </cell>
          <cell r="AA1663">
            <v>0</v>
          </cell>
          <cell r="AB1663">
            <v>0</v>
          </cell>
          <cell r="AC1663">
            <v>0</v>
          </cell>
          <cell r="AD1663">
            <v>0</v>
          </cell>
          <cell r="AE1663"/>
          <cell r="AF1663" t="e">
            <v>#N/A</v>
          </cell>
        </row>
        <row r="1664">
          <cell r="A1664" t="str">
            <v>ACTIVE</v>
          </cell>
          <cell r="B1664" t="str">
            <v>37-183</v>
          </cell>
          <cell r="C1664">
            <v>28868340</v>
          </cell>
          <cell r="D1664" t="str">
            <v>37-183</v>
          </cell>
          <cell r="E1664" t="str">
            <v>SDR 26</v>
          </cell>
          <cell r="F1664" t="str">
            <v>18 ELBOW 22.5 GXG SDR26</v>
          </cell>
          <cell r="G1664">
            <v>41.85</v>
          </cell>
          <cell r="H1664">
            <v>18.982825200000001</v>
          </cell>
          <cell r="I1664">
            <v>1</v>
          </cell>
          <cell r="J1664">
            <v>3</v>
          </cell>
          <cell r="K1664">
            <v>2938.3163000000004</v>
          </cell>
          <cell r="L1664">
            <v>247.8</v>
          </cell>
          <cell r="M1664" t="str">
            <v>SPECFIT</v>
          </cell>
          <cell r="N1664" t="str">
            <v>(80)33018</v>
          </cell>
          <cell r="O1664" t="str">
            <v>BOX</v>
          </cell>
          <cell r="P1664" t="str">
            <v>D</v>
          </cell>
          <cell r="Q1664">
            <v>2625.5294117647059</v>
          </cell>
          <cell r="R1664">
            <v>2809.3164705882355</v>
          </cell>
          <cell r="S1664">
            <v>2746.09</v>
          </cell>
          <cell r="T1664">
            <v>2746.09</v>
          </cell>
          <cell r="U1664">
            <v>2938.3163000000004</v>
          </cell>
          <cell r="V1664">
            <v>2938.3163000000004</v>
          </cell>
          <cell r="W1664">
            <v>2938.3163000000004</v>
          </cell>
          <cell r="X1664"/>
          <cell r="Y1664" t="str">
            <v/>
          </cell>
          <cell r="Z1664">
            <v>1806</v>
          </cell>
          <cell r="AA1664">
            <v>0</v>
          </cell>
          <cell r="AB1664">
            <v>0</v>
          </cell>
          <cell r="AC1664">
            <v>0</v>
          </cell>
          <cell r="AD1664">
            <v>0</v>
          </cell>
          <cell r="AE1664"/>
          <cell r="AF1664" t="e">
            <v>#N/A</v>
          </cell>
        </row>
        <row r="1665">
          <cell r="A1665" t="str">
            <v>ACTIVE</v>
          </cell>
          <cell r="B1665" t="str">
            <v>37-184</v>
          </cell>
          <cell r="C1665">
            <v>28868359</v>
          </cell>
          <cell r="D1665" t="str">
            <v>37-184</v>
          </cell>
          <cell r="E1665" t="str">
            <v>SDR 26</v>
          </cell>
          <cell r="F1665" t="str">
            <v>21 ELBOW 22.5 GXG SDR26</v>
          </cell>
          <cell r="G1665">
            <v>41.534999999999997</v>
          </cell>
          <cell r="H1665">
            <v>18.839943719999997</v>
          </cell>
          <cell r="I1665">
            <v>1</v>
          </cell>
          <cell r="J1665">
            <v>3</v>
          </cell>
          <cell r="K1665">
            <v>4496.2470000000003</v>
          </cell>
          <cell r="L1665">
            <v>478.09429999999998</v>
          </cell>
          <cell r="M1665" t="str">
            <v>SPECFIT</v>
          </cell>
          <cell r="N1665" t="str">
            <v>(80)33021</v>
          </cell>
          <cell r="O1665" t="str">
            <v>BOX</v>
          </cell>
          <cell r="P1665" t="str">
            <v>D</v>
          </cell>
          <cell r="Q1665">
            <v>4017.6000000000004</v>
          </cell>
          <cell r="R1665">
            <v>4298.8320000000003</v>
          </cell>
          <cell r="S1665">
            <v>4202.1000000000004</v>
          </cell>
          <cell r="T1665">
            <v>4202.1000000000004</v>
          </cell>
          <cell r="U1665">
            <v>4496.2470000000003</v>
          </cell>
          <cell r="V1665">
            <v>4496.2470000000003</v>
          </cell>
          <cell r="W1665">
            <v>4496.2470000000003</v>
          </cell>
          <cell r="X1665"/>
          <cell r="Y1665" t="str">
            <v/>
          </cell>
          <cell r="Z1665">
            <v>1807</v>
          </cell>
          <cell r="AA1665">
            <v>0</v>
          </cell>
          <cell r="AB1665">
            <v>0</v>
          </cell>
          <cell r="AC1665">
            <v>0</v>
          </cell>
          <cell r="AD1665">
            <v>0</v>
          </cell>
          <cell r="AE1665"/>
          <cell r="AF1665" t="e">
            <v>#N/A</v>
          </cell>
        </row>
        <row r="1666">
          <cell r="A1666" t="str">
            <v>ACTIVE</v>
          </cell>
          <cell r="B1666" t="str">
            <v>37-185</v>
          </cell>
          <cell r="C1666">
            <v>28868367</v>
          </cell>
          <cell r="D1666" t="str">
            <v>37-185</v>
          </cell>
          <cell r="E1666" t="str">
            <v>SDR 26</v>
          </cell>
          <cell r="F1666" t="str">
            <v>24 ELBOW 22.5 GXG SDR26</v>
          </cell>
          <cell r="G1666">
            <v>60.84</v>
          </cell>
          <cell r="H1666">
            <v>27.59653728</v>
          </cell>
          <cell r="I1666">
            <v>1</v>
          </cell>
          <cell r="J1666">
            <v>2</v>
          </cell>
          <cell r="K1666">
            <v>6474.0885000000007</v>
          </cell>
          <cell r="L1666">
            <v>688.40070000000003</v>
          </cell>
          <cell r="M1666" t="str">
            <v>SPECFIT</v>
          </cell>
          <cell r="N1666" t="str">
            <v>(80)33024</v>
          </cell>
          <cell r="O1666" t="str">
            <v>BOX</v>
          </cell>
          <cell r="P1666" t="str">
            <v>D</v>
          </cell>
          <cell r="Q1666">
            <v>5784.8823529411766</v>
          </cell>
          <cell r="R1666">
            <v>6189.8241176470592</v>
          </cell>
          <cell r="S1666">
            <v>6050.55</v>
          </cell>
          <cell r="T1666">
            <v>6050.55</v>
          </cell>
          <cell r="U1666">
            <v>6474.0885000000007</v>
          </cell>
          <cell r="V1666">
            <v>6474.0885000000007</v>
          </cell>
          <cell r="W1666">
            <v>6474.0885000000007</v>
          </cell>
          <cell r="X1666"/>
          <cell r="Y1666" t="str">
            <v/>
          </cell>
          <cell r="Z1666">
            <v>1808</v>
          </cell>
          <cell r="AA1666">
            <v>0</v>
          </cell>
          <cell r="AB1666">
            <v>0</v>
          </cell>
          <cell r="AC1666">
            <v>0</v>
          </cell>
          <cell r="AD1666">
            <v>0</v>
          </cell>
          <cell r="AE1666"/>
          <cell r="AF1666" t="e">
            <v>#N/A</v>
          </cell>
        </row>
        <row r="1667">
          <cell r="A1667" t="str">
            <v>ACTIVE</v>
          </cell>
          <cell r="B1667" t="str">
            <v>37-186</v>
          </cell>
          <cell r="C1667">
            <v>28868375</v>
          </cell>
          <cell r="D1667" t="str">
            <v>37-186</v>
          </cell>
          <cell r="E1667" t="str">
            <v>SDR 26</v>
          </cell>
          <cell r="F1667" t="str">
            <v>27 ELBOW 22.5 GXG SDR26</v>
          </cell>
          <cell r="G1667">
            <v>88.92</v>
          </cell>
          <cell r="H1667">
            <v>40.333400640000001</v>
          </cell>
          <cell r="I1667">
            <v>1</v>
          </cell>
          <cell r="J1667">
            <v>2</v>
          </cell>
          <cell r="K1667">
            <v>7783.6093847058828</v>
          </cell>
          <cell r="L1667">
            <v>809.0222</v>
          </cell>
          <cell r="M1667" t="str">
            <v>SPECFIT</v>
          </cell>
          <cell r="N1667" t="str">
            <v>(80)33027</v>
          </cell>
          <cell r="O1667" t="str">
            <v>BOX</v>
          </cell>
          <cell r="P1667" t="str">
            <v>D</v>
          </cell>
          <cell r="Q1667">
            <v>6798.5058823529407</v>
          </cell>
          <cell r="R1667">
            <v>7274.401294117647</v>
          </cell>
          <cell r="S1667">
            <v>7274.401294117647</v>
          </cell>
          <cell r="T1667">
            <v>7274.401294117647</v>
          </cell>
          <cell r="U1667">
            <v>7783.6093847058828</v>
          </cell>
          <cell r="V1667">
            <v>7783.6093847058828</v>
          </cell>
          <cell r="W1667">
            <v>7783.6093847058828</v>
          </cell>
          <cell r="X1667"/>
          <cell r="Y1667" t="str">
            <v/>
          </cell>
          <cell r="Z1667">
            <v>1809</v>
          </cell>
          <cell r="AA1667">
            <v>0</v>
          </cell>
          <cell r="AB1667">
            <v>0</v>
          </cell>
          <cell r="AC1667">
            <v>0</v>
          </cell>
          <cell r="AD1667">
            <v>0</v>
          </cell>
          <cell r="AE1667"/>
          <cell r="AF1667" t="e">
            <v>#N/A</v>
          </cell>
        </row>
        <row r="1668">
          <cell r="A1668" t="str">
            <v>ACTIVE</v>
          </cell>
          <cell r="B1668" t="str">
            <v>37-187</v>
          </cell>
          <cell r="C1668">
            <v>28868383</v>
          </cell>
          <cell r="D1668" t="str">
            <v>37-187</v>
          </cell>
          <cell r="E1668" t="str">
            <v>SDR 26</v>
          </cell>
          <cell r="F1668" t="str">
            <v>30 ELBOW 22.5 GXG SDR26</v>
          </cell>
          <cell r="G1668">
            <v>143.32499999999999</v>
          </cell>
          <cell r="H1668">
            <v>65.011073400000001</v>
          </cell>
          <cell r="I1668">
            <v>1</v>
          </cell>
          <cell r="J1668">
            <v>1</v>
          </cell>
          <cell r="K1668">
            <v>10002.210074117649</v>
          </cell>
          <cell r="L1668">
            <v>1039.6210000000001</v>
          </cell>
          <cell r="M1668" t="str">
            <v>SPECFIT</v>
          </cell>
          <cell r="N1668" t="str">
            <v>(80)33030</v>
          </cell>
          <cell r="O1668" t="str">
            <v>BOX</v>
          </cell>
          <cell r="P1668" t="str">
            <v>D</v>
          </cell>
          <cell r="Q1668">
            <v>8736.3176470588242</v>
          </cell>
          <cell r="R1668">
            <v>9347.8598823529428</v>
          </cell>
          <cell r="S1668">
            <v>9347.8598823529428</v>
          </cell>
          <cell r="T1668">
            <v>9347.8598823529428</v>
          </cell>
          <cell r="U1668">
            <v>10002.210074117649</v>
          </cell>
          <cell r="V1668">
            <v>10002.210074117649</v>
          </cell>
          <cell r="W1668">
            <v>10002.210074117649</v>
          </cell>
          <cell r="X1668"/>
          <cell r="Y1668" t="str">
            <v/>
          </cell>
          <cell r="Z1668">
            <v>1810</v>
          </cell>
          <cell r="AA1668">
            <v>0</v>
          </cell>
          <cell r="AB1668">
            <v>0</v>
          </cell>
          <cell r="AC1668">
            <v>0</v>
          </cell>
          <cell r="AD1668">
            <v>0</v>
          </cell>
          <cell r="AE1668"/>
          <cell r="AF1668" t="e">
            <v>#N/A</v>
          </cell>
        </row>
        <row r="1669">
          <cell r="A1669" t="str">
            <v>ACTIVE</v>
          </cell>
          <cell r="B1669" t="str">
            <v>37-188</v>
          </cell>
          <cell r="C1669">
            <v>28868391</v>
          </cell>
          <cell r="D1669" t="str">
            <v>37-188</v>
          </cell>
          <cell r="E1669" t="str">
            <v>SDR 26</v>
          </cell>
          <cell r="F1669" t="str">
            <v>36 ELBOW 22.5 GXG SDR26</v>
          </cell>
          <cell r="G1669">
            <v>231.07499999999999</v>
          </cell>
          <cell r="H1669">
            <v>104.81377139999999</v>
          </cell>
          <cell r="I1669">
            <v>1</v>
          </cell>
          <cell r="J1669">
            <v>1</v>
          </cell>
          <cell r="K1669">
            <v>12597.994701176474</v>
          </cell>
          <cell r="L1669">
            <v>1309.4251999999999</v>
          </cell>
          <cell r="M1669" t="str">
            <v>SPECFIT</v>
          </cell>
          <cell r="N1669" t="str">
            <v>(80)33036</v>
          </cell>
          <cell r="O1669" t="str">
            <v>BOX</v>
          </cell>
          <cell r="P1669" t="str">
            <v>D</v>
          </cell>
          <cell r="Q1669">
            <v>11003.576470588237</v>
          </cell>
          <cell r="R1669">
            <v>11773.826823529414</v>
          </cell>
          <cell r="S1669">
            <v>11773.826823529414</v>
          </cell>
          <cell r="T1669">
            <v>11773.826823529414</v>
          </cell>
          <cell r="U1669">
            <v>12597.994701176474</v>
          </cell>
          <cell r="V1669">
            <v>12597.994701176474</v>
          </cell>
          <cell r="W1669">
            <v>12597.994701176474</v>
          </cell>
          <cell r="X1669"/>
          <cell r="Y1669" t="str">
            <v/>
          </cell>
          <cell r="Z1669">
            <v>1811</v>
          </cell>
          <cell r="AA1669">
            <v>0</v>
          </cell>
          <cell r="AB1669">
            <v>0</v>
          </cell>
          <cell r="AC1669">
            <v>0</v>
          </cell>
          <cell r="AD1669">
            <v>0</v>
          </cell>
          <cell r="AE1669"/>
          <cell r="AF1669" t="e">
            <v>#N/A</v>
          </cell>
        </row>
        <row r="1670">
          <cell r="A1670" t="str">
            <v>ACTIVE</v>
          </cell>
          <cell r="B1670" t="str">
            <v>37-223</v>
          </cell>
          <cell r="C1670">
            <v>28869100</v>
          </cell>
          <cell r="D1670" t="str">
            <v>37-223</v>
          </cell>
          <cell r="E1670" t="str">
            <v>SDR 26</v>
          </cell>
          <cell r="F1670" t="str">
            <v>4 ELBOW 11.25 GXG SDR26</v>
          </cell>
          <cell r="G1670">
            <v>0.5625</v>
          </cell>
          <cell r="H1670">
            <v>0.25514550000000003</v>
          </cell>
          <cell r="I1670">
            <v>1</v>
          </cell>
          <cell r="J1670">
            <v>240</v>
          </cell>
          <cell r="K1670">
            <v>80.538899999999998</v>
          </cell>
          <cell r="L1670">
            <v>10.340400000000001</v>
          </cell>
          <cell r="M1670" t="str">
            <v>SPECFIT</v>
          </cell>
          <cell r="N1670" t="str">
            <v>(80)3104</v>
          </cell>
          <cell r="O1670" t="str">
            <v>BOX</v>
          </cell>
          <cell r="P1670" t="str">
            <v>D</v>
          </cell>
          <cell r="Q1670">
            <v>71.964705882352945</v>
          </cell>
          <cell r="R1670">
            <v>77.002235294117654</v>
          </cell>
          <cell r="S1670">
            <v>75.27</v>
          </cell>
          <cell r="T1670">
            <v>75.27</v>
          </cell>
          <cell r="U1670">
            <v>80.538899999999998</v>
          </cell>
          <cell r="V1670">
            <v>80.538899999999998</v>
          </cell>
          <cell r="W1670">
            <v>80.538899999999998</v>
          </cell>
          <cell r="X1670"/>
          <cell r="Y1670" t="str">
            <v/>
          </cell>
          <cell r="Z1670">
            <v>1812</v>
          </cell>
          <cell r="AA1670">
            <v>0</v>
          </cell>
          <cell r="AB1670">
            <v>0</v>
          </cell>
          <cell r="AC1670">
            <v>0</v>
          </cell>
          <cell r="AD1670">
            <v>0</v>
          </cell>
          <cell r="AE1670"/>
          <cell r="AF1670" t="e">
            <v>#N/A</v>
          </cell>
        </row>
        <row r="1671">
          <cell r="A1671" t="str">
            <v>ACTIVE</v>
          </cell>
          <cell r="B1671" t="str">
            <v>37-224</v>
          </cell>
          <cell r="C1671">
            <v>28869118</v>
          </cell>
          <cell r="D1671" t="str">
            <v>37-224</v>
          </cell>
          <cell r="E1671" t="str">
            <v>SDR 26</v>
          </cell>
          <cell r="F1671" t="str">
            <v>6 ELBOW 11.25 GXG SDR26</v>
          </cell>
          <cell r="G1671">
            <v>1.125</v>
          </cell>
          <cell r="H1671">
            <v>0.51029100000000005</v>
          </cell>
          <cell r="I1671">
            <v>1</v>
          </cell>
          <cell r="J1671">
            <v>120</v>
          </cell>
          <cell r="K1671">
            <v>142.68450000000001</v>
          </cell>
          <cell r="L1671">
            <v>14.272650000000001</v>
          </cell>
          <cell r="M1671" t="str">
            <v>SPECFIT</v>
          </cell>
          <cell r="N1671" t="str">
            <v>(80)3106</v>
          </cell>
          <cell r="O1671" t="str">
            <v>BOX</v>
          </cell>
          <cell r="P1671" t="str">
            <v>D</v>
          </cell>
          <cell r="Q1671">
            <v>99.329411764705895</v>
          </cell>
          <cell r="R1671">
            <v>106.28247058823531</v>
          </cell>
          <cell r="S1671">
            <v>133.35</v>
          </cell>
          <cell r="T1671">
            <v>133.35</v>
          </cell>
          <cell r="U1671">
            <v>142.68450000000001</v>
          </cell>
          <cell r="V1671">
            <v>142.68450000000001</v>
          </cell>
          <cell r="W1671">
            <v>142.68450000000001</v>
          </cell>
          <cell r="X1671"/>
          <cell r="Y1671" t="str">
            <v/>
          </cell>
          <cell r="Z1671">
            <v>1813</v>
          </cell>
          <cell r="AA1671">
            <v>0</v>
          </cell>
          <cell r="AB1671">
            <v>0</v>
          </cell>
          <cell r="AC1671">
            <v>0</v>
          </cell>
          <cell r="AD1671">
            <v>0</v>
          </cell>
          <cell r="AE1671"/>
          <cell r="AF1671" t="e">
            <v>#N/A</v>
          </cell>
        </row>
        <row r="1672">
          <cell r="A1672" t="str">
            <v>ACTIVE</v>
          </cell>
          <cell r="B1672" t="str">
            <v>37-225</v>
          </cell>
          <cell r="C1672">
            <v>28869126</v>
          </cell>
          <cell r="D1672" t="str">
            <v>37-225</v>
          </cell>
          <cell r="E1672" t="str">
            <v>SDR 26</v>
          </cell>
          <cell r="F1672" t="str">
            <v>8 ELBOW 11.25 GXG SDR26</v>
          </cell>
          <cell r="G1672">
            <v>2.8125</v>
          </cell>
          <cell r="H1672">
            <v>1.2757274999999999</v>
          </cell>
          <cell r="I1672">
            <v>1</v>
          </cell>
          <cell r="J1672">
            <v>48</v>
          </cell>
          <cell r="K1672">
            <v>268.82680000000005</v>
          </cell>
          <cell r="L1672">
            <v>34.514550000000007</v>
          </cell>
          <cell r="M1672" t="str">
            <v>SPECFIT</v>
          </cell>
          <cell r="N1672" t="str">
            <v>(80)3108</v>
          </cell>
          <cell r="O1672" t="str">
            <v>BOX</v>
          </cell>
          <cell r="P1672" t="str">
            <v>D</v>
          </cell>
          <cell r="Q1672">
            <v>240.2</v>
          </cell>
          <cell r="R1672">
            <v>257.01400000000001</v>
          </cell>
          <cell r="S1672">
            <v>251.24</v>
          </cell>
          <cell r="T1672">
            <v>251.24</v>
          </cell>
          <cell r="U1672">
            <v>268.82680000000005</v>
          </cell>
          <cell r="V1672">
            <v>268.82680000000005</v>
          </cell>
          <cell r="W1672">
            <v>268.82680000000005</v>
          </cell>
          <cell r="X1672"/>
          <cell r="Y1672" t="str">
            <v/>
          </cell>
          <cell r="Z1672">
            <v>1814</v>
          </cell>
          <cell r="AA1672">
            <v>0</v>
          </cell>
          <cell r="AB1672">
            <v>0</v>
          </cell>
          <cell r="AC1672">
            <v>0</v>
          </cell>
          <cell r="AD1672">
            <v>0</v>
          </cell>
          <cell r="AE1672"/>
          <cell r="AF1672" t="e">
            <v>#N/A</v>
          </cell>
        </row>
        <row r="1673">
          <cell r="A1673" t="str">
            <v>ACTIVE</v>
          </cell>
          <cell r="B1673" t="str">
            <v>37-226</v>
          </cell>
          <cell r="C1673">
            <v>28869134</v>
          </cell>
          <cell r="D1673" t="str">
            <v>37-226</v>
          </cell>
          <cell r="E1673" t="str">
            <v>SDR 26</v>
          </cell>
          <cell r="F1673" t="str">
            <v>10 ELBOW 11.25 GXG SDR26</v>
          </cell>
          <cell r="G1673">
            <v>5.0625</v>
          </cell>
          <cell r="H1673">
            <v>2.2963095</v>
          </cell>
          <cell r="I1673">
            <v>1</v>
          </cell>
          <cell r="J1673">
            <v>27</v>
          </cell>
          <cell r="K1673">
            <v>562.12450000000001</v>
          </cell>
          <cell r="L1673">
            <v>59.771999999999998</v>
          </cell>
          <cell r="M1673" t="str">
            <v>SPECFIT</v>
          </cell>
          <cell r="N1673" t="str">
            <v>(80)31010</v>
          </cell>
          <cell r="O1673" t="str">
            <v>BOX</v>
          </cell>
          <cell r="P1673" t="str">
            <v>D</v>
          </cell>
          <cell r="Q1673">
            <v>502.29411764705884</v>
          </cell>
          <cell r="R1673">
            <v>537.45470588235298</v>
          </cell>
          <cell r="S1673">
            <v>525.35</v>
          </cell>
          <cell r="T1673">
            <v>525.35</v>
          </cell>
          <cell r="U1673">
            <v>562.12450000000001</v>
          </cell>
          <cell r="V1673">
            <v>562.12450000000001</v>
          </cell>
          <cell r="W1673">
            <v>562.12450000000001</v>
          </cell>
          <cell r="X1673"/>
          <cell r="Y1673" t="str">
            <v/>
          </cell>
          <cell r="Z1673">
            <v>1815</v>
          </cell>
          <cell r="AA1673">
            <v>0</v>
          </cell>
          <cell r="AB1673">
            <v>0</v>
          </cell>
          <cell r="AC1673">
            <v>0</v>
          </cell>
          <cell r="AD1673">
            <v>0</v>
          </cell>
          <cell r="AE1673"/>
          <cell r="AF1673" t="e">
            <v>#N/A</v>
          </cell>
        </row>
        <row r="1674">
          <cell r="A1674" t="str">
            <v>ACTIVE</v>
          </cell>
          <cell r="B1674" t="str">
            <v>37-227</v>
          </cell>
          <cell r="C1674">
            <v>28869142</v>
          </cell>
          <cell r="D1674" t="str">
            <v>37-227</v>
          </cell>
          <cell r="E1674" t="str">
            <v>SDR 26</v>
          </cell>
          <cell r="F1674" t="str">
            <v>12 ELBOW 11.25 GXG SDR26</v>
          </cell>
          <cell r="G1674">
            <v>7.875</v>
          </cell>
          <cell r="H1674">
            <v>3.5720369999999999</v>
          </cell>
          <cell r="I1674">
            <v>1</v>
          </cell>
          <cell r="J1674">
            <v>17</v>
          </cell>
          <cell r="K1674">
            <v>755.4307</v>
          </cell>
          <cell r="L1674">
            <v>80.325500000000005</v>
          </cell>
          <cell r="M1674" t="str">
            <v>SPECFIT</v>
          </cell>
          <cell r="N1674" t="str">
            <v>(80)31012</v>
          </cell>
          <cell r="O1674" t="str">
            <v>BOX</v>
          </cell>
          <cell r="P1674" t="str">
            <v>D</v>
          </cell>
          <cell r="Q1674">
            <v>675.01176470588234</v>
          </cell>
          <cell r="R1674">
            <v>722.26258823529417</v>
          </cell>
          <cell r="S1674">
            <v>706.01</v>
          </cell>
          <cell r="T1674">
            <v>706.01</v>
          </cell>
          <cell r="U1674">
            <v>755.4307</v>
          </cell>
          <cell r="V1674">
            <v>755.4307</v>
          </cell>
          <cell r="W1674">
            <v>755.4307</v>
          </cell>
          <cell r="X1674"/>
          <cell r="Y1674" t="str">
            <v/>
          </cell>
          <cell r="Z1674">
            <v>1816</v>
          </cell>
          <cell r="AA1674">
            <v>0</v>
          </cell>
          <cell r="AB1674">
            <v>0</v>
          </cell>
          <cell r="AC1674">
            <v>0</v>
          </cell>
          <cell r="AD1674">
            <v>0</v>
          </cell>
          <cell r="AE1674"/>
          <cell r="AF1674" t="e">
            <v>#N/A</v>
          </cell>
        </row>
        <row r="1675">
          <cell r="A1675" t="str">
            <v>ACTIVE</v>
          </cell>
          <cell r="B1675" t="str">
            <v>37-228</v>
          </cell>
          <cell r="C1675">
            <v>28869150</v>
          </cell>
          <cell r="D1675" t="str">
            <v>37-228</v>
          </cell>
          <cell r="E1675" t="str">
            <v>SDR 26</v>
          </cell>
          <cell r="F1675" t="str">
            <v>15 ELBOW 11.25 GXG SDR26</v>
          </cell>
          <cell r="G1675">
            <v>14.625</v>
          </cell>
          <cell r="H1675">
            <v>6.6337830000000002</v>
          </cell>
          <cell r="I1675">
            <v>1</v>
          </cell>
          <cell r="J1675">
            <v>9</v>
          </cell>
          <cell r="K1675">
            <v>755.4307</v>
          </cell>
          <cell r="L1675">
            <v>196.04634000000001</v>
          </cell>
          <cell r="M1675" t="str">
            <v>SPECFIT</v>
          </cell>
          <cell r="N1675" t="str">
            <v>(80)31015</v>
          </cell>
          <cell r="O1675" t="str">
            <v>BOX</v>
          </cell>
          <cell r="P1675" t="str">
            <v>D</v>
          </cell>
          <cell r="Q1675">
            <v>1612.0588235294117</v>
          </cell>
          <cell r="R1675">
            <v>1724.9029411764707</v>
          </cell>
          <cell r="S1675">
            <v>706.01</v>
          </cell>
          <cell r="T1675">
            <v>706.01</v>
          </cell>
          <cell r="U1675">
            <v>755.4307</v>
          </cell>
          <cell r="V1675">
            <v>755.4307</v>
          </cell>
          <cell r="W1675">
            <v>755.4307</v>
          </cell>
          <cell r="X1675"/>
          <cell r="Y1675" t="str">
            <v/>
          </cell>
          <cell r="Z1675">
            <v>1817</v>
          </cell>
          <cell r="AA1675">
            <v>0</v>
          </cell>
          <cell r="AB1675">
            <v>0</v>
          </cell>
          <cell r="AC1675">
            <v>0</v>
          </cell>
          <cell r="AD1675">
            <v>0</v>
          </cell>
          <cell r="AE1675"/>
          <cell r="AF1675" t="e">
            <v>#N/A</v>
          </cell>
        </row>
        <row r="1676">
          <cell r="A1676" t="str">
            <v>ACTIVE</v>
          </cell>
          <cell r="B1676" t="str">
            <v>37-229</v>
          </cell>
          <cell r="C1676">
            <v>28869169</v>
          </cell>
          <cell r="D1676" t="str">
            <v>37-229</v>
          </cell>
          <cell r="E1676" t="str">
            <v>SDR 26</v>
          </cell>
          <cell r="F1676" t="str">
            <v>18 ELBOW 11.25 GXG SDR26</v>
          </cell>
          <cell r="G1676">
            <v>25.875</v>
          </cell>
          <cell r="H1676">
            <v>11.736693000000001</v>
          </cell>
          <cell r="I1676">
            <v>1</v>
          </cell>
          <cell r="J1676">
            <v>5</v>
          </cell>
          <cell r="K1676">
            <v>2938.3163000000004</v>
          </cell>
          <cell r="L1676">
            <v>352.96033499999999</v>
          </cell>
          <cell r="M1676" t="str">
            <v>SPECFIT</v>
          </cell>
          <cell r="N1676" t="str">
            <v>(80)31018</v>
          </cell>
          <cell r="O1676" t="str">
            <v>BOX</v>
          </cell>
          <cell r="P1676" t="str">
            <v>D</v>
          </cell>
          <cell r="Q1676">
            <v>2625.5294117647059</v>
          </cell>
          <cell r="R1676">
            <v>2809.3164705882355</v>
          </cell>
          <cell r="S1676">
            <v>2746.09</v>
          </cell>
          <cell r="T1676">
            <v>2746.09</v>
          </cell>
          <cell r="U1676">
            <v>2938.3163000000004</v>
          </cell>
          <cell r="V1676">
            <v>2938.3163000000004</v>
          </cell>
          <cell r="W1676">
            <v>2938.3163000000004</v>
          </cell>
          <cell r="X1676"/>
          <cell r="Y1676" t="str">
            <v/>
          </cell>
          <cell r="Z1676">
            <v>1818</v>
          </cell>
          <cell r="AA1676">
            <v>0</v>
          </cell>
          <cell r="AB1676">
            <v>0</v>
          </cell>
          <cell r="AC1676">
            <v>0</v>
          </cell>
          <cell r="AD1676">
            <v>0</v>
          </cell>
          <cell r="AE1676"/>
          <cell r="AF1676" t="e">
            <v>#N/A</v>
          </cell>
        </row>
        <row r="1677">
          <cell r="A1677" t="str">
            <v>ACTIVE</v>
          </cell>
          <cell r="B1677" t="str">
            <v>37-230</v>
          </cell>
          <cell r="C1677">
            <v>28869177</v>
          </cell>
          <cell r="D1677" t="str">
            <v>37-230</v>
          </cell>
          <cell r="E1677" t="str">
            <v>SDR 26</v>
          </cell>
          <cell r="F1677" t="str">
            <v>21 ELBOW 11.25 GXG SDR26</v>
          </cell>
          <cell r="G1677">
            <v>39.9375</v>
          </cell>
          <cell r="H1677">
            <v>18.115330499999999</v>
          </cell>
          <cell r="I1677">
            <v>1</v>
          </cell>
          <cell r="J1677">
            <v>3</v>
          </cell>
          <cell r="K1677">
            <v>4496.2470000000003</v>
          </cell>
          <cell r="L1677">
            <v>478.09429999999998</v>
          </cell>
          <cell r="M1677" t="str">
            <v>SPECFIT</v>
          </cell>
          <cell r="N1677" t="str">
            <v>(80)31021</v>
          </cell>
          <cell r="O1677" t="str">
            <v>BOX</v>
          </cell>
          <cell r="P1677" t="str">
            <v>D</v>
          </cell>
          <cell r="Q1677">
            <v>4017.6000000000004</v>
          </cell>
          <cell r="R1677">
            <v>4298.8320000000003</v>
          </cell>
          <cell r="S1677">
            <v>4202.1000000000004</v>
          </cell>
          <cell r="T1677">
            <v>4202.1000000000004</v>
          </cell>
          <cell r="U1677">
            <v>4496.2470000000003</v>
          </cell>
          <cell r="V1677">
            <v>4496.2470000000003</v>
          </cell>
          <cell r="W1677">
            <v>4496.2470000000003</v>
          </cell>
          <cell r="X1677"/>
          <cell r="Y1677" t="str">
            <v/>
          </cell>
          <cell r="Z1677">
            <v>1819</v>
          </cell>
          <cell r="AA1677">
            <v>0</v>
          </cell>
          <cell r="AB1677">
            <v>0</v>
          </cell>
          <cell r="AC1677">
            <v>0</v>
          </cell>
          <cell r="AD1677">
            <v>0</v>
          </cell>
          <cell r="AE1677"/>
          <cell r="AF1677" t="e">
            <v>#N/A</v>
          </cell>
        </row>
        <row r="1678">
          <cell r="A1678" t="str">
            <v>ACTIVE</v>
          </cell>
          <cell r="B1678" t="str">
            <v>37-231</v>
          </cell>
          <cell r="C1678">
            <v>28869185</v>
          </cell>
          <cell r="D1678" t="str">
            <v>37-231</v>
          </cell>
          <cell r="E1678" t="str">
            <v>SDR 26</v>
          </cell>
          <cell r="F1678" t="str">
            <v>24 ELBOW 11.25 GXG SDR26</v>
          </cell>
          <cell r="G1678">
            <v>55.6875</v>
          </cell>
          <cell r="H1678">
            <v>25.259404499999999</v>
          </cell>
          <cell r="I1678">
            <v>1</v>
          </cell>
          <cell r="J1678">
            <v>2</v>
          </cell>
          <cell r="K1678">
            <v>6474.0885000000007</v>
          </cell>
          <cell r="L1678">
            <v>688.40070000000003</v>
          </cell>
          <cell r="M1678" t="str">
            <v>SPECFIT</v>
          </cell>
          <cell r="N1678" t="str">
            <v>(80)31024</v>
          </cell>
          <cell r="O1678" t="str">
            <v>BOX</v>
          </cell>
          <cell r="P1678" t="str">
            <v>D</v>
          </cell>
          <cell r="Q1678">
            <v>5784.8823529411766</v>
          </cell>
          <cell r="R1678">
            <v>6189.8241176470592</v>
          </cell>
          <cell r="S1678">
            <v>6050.55</v>
          </cell>
          <cell r="T1678">
            <v>6050.55</v>
          </cell>
          <cell r="U1678">
            <v>6474.0885000000007</v>
          </cell>
          <cell r="V1678">
            <v>6474.0885000000007</v>
          </cell>
          <cell r="W1678">
            <v>6474.0885000000007</v>
          </cell>
          <cell r="X1678"/>
          <cell r="Y1678" t="str">
            <v/>
          </cell>
          <cell r="Z1678">
            <v>1820</v>
          </cell>
          <cell r="AA1678">
            <v>0</v>
          </cell>
          <cell r="AB1678">
            <v>0</v>
          </cell>
          <cell r="AC1678">
            <v>0</v>
          </cell>
          <cell r="AD1678">
            <v>0</v>
          </cell>
          <cell r="AE1678"/>
          <cell r="AF1678" t="e">
            <v>#N/A</v>
          </cell>
        </row>
        <row r="1679">
          <cell r="A1679" t="str">
            <v>ACTIVE</v>
          </cell>
          <cell r="B1679" t="str">
            <v>37-232</v>
          </cell>
          <cell r="C1679">
            <v>28869193</v>
          </cell>
          <cell r="D1679" t="str">
            <v>37-232</v>
          </cell>
          <cell r="E1679" t="str">
            <v>SDR 26</v>
          </cell>
          <cell r="F1679" t="str">
            <v>27 ELBOW 11.25 GXG SDR26</v>
          </cell>
          <cell r="G1679">
            <v>81.5625</v>
          </cell>
          <cell r="H1679">
            <v>36.996097499999998</v>
          </cell>
          <cell r="I1679">
            <v>1</v>
          </cell>
          <cell r="J1679">
            <v>2</v>
          </cell>
          <cell r="K1679">
            <v>7783.6093847058828</v>
          </cell>
          <cell r="L1679">
            <v>809.0222</v>
          </cell>
          <cell r="M1679" t="str">
            <v>SPECFIT</v>
          </cell>
          <cell r="N1679" t="str">
            <v>(80)31027</v>
          </cell>
          <cell r="O1679" t="str">
            <v>BOX</v>
          </cell>
          <cell r="P1679" t="str">
            <v>D</v>
          </cell>
          <cell r="Q1679">
            <v>6798.5058823529407</v>
          </cell>
          <cell r="R1679">
            <v>7274.401294117647</v>
          </cell>
          <cell r="S1679">
            <v>7274.401294117647</v>
          </cell>
          <cell r="T1679">
            <v>7274.401294117647</v>
          </cell>
          <cell r="U1679">
            <v>7783.6093847058828</v>
          </cell>
          <cell r="V1679">
            <v>7783.6093847058828</v>
          </cell>
          <cell r="W1679">
            <v>7783.6093847058828</v>
          </cell>
          <cell r="X1679"/>
          <cell r="Y1679" t="str">
            <v/>
          </cell>
          <cell r="Z1679">
            <v>1821</v>
          </cell>
          <cell r="AA1679">
            <v>0</v>
          </cell>
          <cell r="AB1679">
            <v>0</v>
          </cell>
          <cell r="AC1679">
            <v>0</v>
          </cell>
          <cell r="AD1679">
            <v>0</v>
          </cell>
          <cell r="AE1679"/>
          <cell r="AF1679" t="e">
            <v>#N/A</v>
          </cell>
        </row>
        <row r="1680">
          <cell r="A1680" t="str">
            <v>ACTIVE</v>
          </cell>
          <cell r="B1680" t="str">
            <v>37-233</v>
          </cell>
          <cell r="C1680">
            <v>28869207</v>
          </cell>
          <cell r="D1680" t="str">
            <v>37-233</v>
          </cell>
          <cell r="E1680" t="str">
            <v>SDR 26</v>
          </cell>
          <cell r="F1680" t="str">
            <v>30 ELBOW 11.25 GXG SDR26</v>
          </cell>
          <cell r="G1680">
            <v>136.125</v>
          </cell>
          <cell r="H1680">
            <v>61.745210999999998</v>
          </cell>
          <cell r="I1680">
            <v>1</v>
          </cell>
          <cell r="J1680">
            <v>1</v>
          </cell>
          <cell r="K1680">
            <v>10001.873338823531</v>
          </cell>
          <cell r="L1680">
            <v>1039.5858000000001</v>
          </cell>
          <cell r="M1680" t="str">
            <v>SPECFIT</v>
          </cell>
          <cell r="N1680" t="str">
            <v>(80)31030</v>
          </cell>
          <cell r="O1680" t="str">
            <v>BOX</v>
          </cell>
          <cell r="P1680" t="str">
            <v>D</v>
          </cell>
          <cell r="Q1680">
            <v>8736.0235294117647</v>
          </cell>
          <cell r="R1680">
            <v>9347.5451764705886</v>
          </cell>
          <cell r="S1680">
            <v>9347.5451764705886</v>
          </cell>
          <cell r="T1680">
            <v>9347.5451764705886</v>
          </cell>
          <cell r="U1680">
            <v>10001.873338823531</v>
          </cell>
          <cell r="V1680">
            <v>10001.873338823531</v>
          </cell>
          <cell r="W1680">
            <v>10001.873338823531</v>
          </cell>
          <cell r="X1680"/>
          <cell r="Y1680" t="str">
            <v/>
          </cell>
          <cell r="Z1680">
            <v>1822</v>
          </cell>
          <cell r="AA1680">
            <v>0</v>
          </cell>
          <cell r="AB1680">
            <v>0</v>
          </cell>
          <cell r="AC1680">
            <v>0</v>
          </cell>
          <cell r="AD1680">
            <v>0</v>
          </cell>
          <cell r="AE1680"/>
          <cell r="AF1680" t="e">
            <v>#N/A</v>
          </cell>
        </row>
        <row r="1681">
          <cell r="A1681" t="str">
            <v>ACTIVE</v>
          </cell>
          <cell r="B1681" t="str">
            <v>37-234</v>
          </cell>
          <cell r="C1681">
            <v>28869215</v>
          </cell>
          <cell r="D1681" t="str">
            <v>37-234</v>
          </cell>
          <cell r="E1681" t="str">
            <v>SDR 26</v>
          </cell>
          <cell r="F1681" t="str">
            <v>36 ELBOW 11.25 GXG SDR26</v>
          </cell>
          <cell r="G1681">
            <v>216</v>
          </cell>
          <cell r="H1681">
            <v>97.975871999999995</v>
          </cell>
          <cell r="I1681">
            <v>1</v>
          </cell>
          <cell r="J1681">
            <v>1</v>
          </cell>
          <cell r="K1681">
            <v>12802.366085882355</v>
          </cell>
          <cell r="L1681">
            <v>1330.6675</v>
          </cell>
          <cell r="M1681" t="str">
            <v>SPECFIT</v>
          </cell>
          <cell r="N1681" t="str">
            <v>(80)31036</v>
          </cell>
          <cell r="O1681" t="str">
            <v>BOX</v>
          </cell>
          <cell r="P1681" t="str">
            <v>D</v>
          </cell>
          <cell r="Q1681">
            <v>11182.082352941177</v>
          </cell>
          <cell r="R1681">
            <v>11964.828117647061</v>
          </cell>
          <cell r="S1681">
            <v>11964.828117647061</v>
          </cell>
          <cell r="T1681">
            <v>11964.828117647061</v>
          </cell>
          <cell r="U1681">
            <v>12802.366085882355</v>
          </cell>
          <cell r="V1681">
            <v>12802.366085882355</v>
          </cell>
          <cell r="W1681">
            <v>12802.366085882355</v>
          </cell>
          <cell r="X1681"/>
          <cell r="Y1681" t="str">
            <v/>
          </cell>
          <cell r="Z1681">
            <v>1823</v>
          </cell>
          <cell r="AA1681">
            <v>0</v>
          </cell>
          <cell r="AB1681">
            <v>0</v>
          </cell>
          <cell r="AC1681">
            <v>0</v>
          </cell>
          <cell r="AD1681">
            <v>0</v>
          </cell>
          <cell r="AE1681"/>
          <cell r="AF1681" t="e">
            <v>#N/A</v>
          </cell>
        </row>
        <row r="1682">
          <cell r="A1682" t="str">
            <v>ACTIVE</v>
          </cell>
          <cell r="B1682" t="str">
            <v>37-1005</v>
          </cell>
          <cell r="C1682">
            <v>29861200</v>
          </cell>
          <cell r="D1682" t="str">
            <v>37-1005</v>
          </cell>
          <cell r="E1682" t="str">
            <v>SDR 26</v>
          </cell>
          <cell r="F1682" t="str">
            <v>4 STOP COUPLING GXG SDR26</v>
          </cell>
          <cell r="G1682">
            <v>6.8769999999999998</v>
          </cell>
          <cell r="H1682">
            <v>3.1193521839999998</v>
          </cell>
          <cell r="I1682">
            <v>8</v>
          </cell>
          <cell r="J1682" t="str">
            <v>-</v>
          </cell>
          <cell r="K1682">
            <v>62.841099999999997</v>
          </cell>
          <cell r="L1682">
            <v>11.099550000000001</v>
          </cell>
          <cell r="M1682" t="str">
            <v>PTI</v>
          </cell>
          <cell r="N1682" t="str">
            <v>H604</v>
          </cell>
          <cell r="O1682" t="str">
            <v>BOX</v>
          </cell>
          <cell r="P1682" t="str">
            <v>D</v>
          </cell>
          <cell r="Q1682">
            <v>56.152941176470584</v>
          </cell>
          <cell r="R1682">
            <v>60.08364705882353</v>
          </cell>
          <cell r="S1682">
            <v>58.73</v>
          </cell>
          <cell r="T1682">
            <v>58.73</v>
          </cell>
          <cell r="U1682">
            <v>62.841099999999997</v>
          </cell>
          <cell r="V1682">
            <v>62.841099999999997</v>
          </cell>
          <cell r="W1682">
            <v>62.841099999999997</v>
          </cell>
          <cell r="X1682"/>
          <cell r="Y1682" t="str">
            <v/>
          </cell>
          <cell r="Z1682">
            <v>1824</v>
          </cell>
          <cell r="AA1682">
            <v>0</v>
          </cell>
          <cell r="AB1682">
            <v>0</v>
          </cell>
          <cell r="AC1682">
            <v>0</v>
          </cell>
          <cell r="AD1682">
            <v>0</v>
          </cell>
          <cell r="AE1682"/>
          <cell r="AF1682" t="e">
            <v>#N/A</v>
          </cell>
        </row>
        <row r="1683">
          <cell r="A1683" t="str">
            <v>ACTIVE</v>
          </cell>
          <cell r="B1683" t="str">
            <v>37-1006</v>
          </cell>
          <cell r="C1683">
            <v>29861218</v>
          </cell>
          <cell r="D1683" t="str">
            <v>37-1006</v>
          </cell>
          <cell r="E1683" t="str">
            <v>SDR 26</v>
          </cell>
          <cell r="F1683" t="str">
            <v>6 STOP COUPLING GXG SDR26</v>
          </cell>
          <cell r="G1683">
            <v>2.41</v>
          </cell>
          <cell r="H1683">
            <v>1.0931567200000001</v>
          </cell>
          <cell r="I1683">
            <v>4</v>
          </cell>
          <cell r="J1683">
            <v>60</v>
          </cell>
          <cell r="K1683">
            <v>177.62</v>
          </cell>
          <cell r="L1683">
            <v>33.5685</v>
          </cell>
          <cell r="M1683" t="str">
            <v>PTI</v>
          </cell>
          <cell r="N1683" t="str">
            <v>H606</v>
          </cell>
          <cell r="O1683" t="str">
            <v>BOX</v>
          </cell>
          <cell r="P1683" t="str">
            <v>D</v>
          </cell>
          <cell r="Q1683">
            <v>221.86338763600315</v>
          </cell>
          <cell r="R1683">
            <v>237.39382477052339</v>
          </cell>
          <cell r="S1683">
            <v>166</v>
          </cell>
          <cell r="T1683">
            <v>166</v>
          </cell>
          <cell r="U1683">
            <v>177.62</v>
          </cell>
          <cell r="V1683">
            <v>177.62</v>
          </cell>
          <cell r="W1683">
            <v>177.62</v>
          </cell>
          <cell r="X1683"/>
          <cell r="Y1683" t="str">
            <v/>
          </cell>
          <cell r="Z1683">
            <v>1825</v>
          </cell>
          <cell r="AA1683">
            <v>0</v>
          </cell>
          <cell r="AB1683">
            <v>0</v>
          </cell>
          <cell r="AC1683">
            <v>0</v>
          </cell>
          <cell r="AD1683">
            <v>0</v>
          </cell>
          <cell r="AE1683"/>
          <cell r="AF1683" t="e">
            <v>#N/A</v>
          </cell>
        </row>
        <row r="1684">
          <cell r="A1684" t="str">
            <v>ACTIVE</v>
          </cell>
          <cell r="B1684" t="str">
            <v>37-1007</v>
          </cell>
          <cell r="C1684">
            <v>29861226</v>
          </cell>
          <cell r="D1684" t="str">
            <v>37-1007</v>
          </cell>
          <cell r="E1684" t="str">
            <v>SDR 26</v>
          </cell>
          <cell r="F1684" t="str">
            <v>8 STOP COUPLING GXG SDR26</v>
          </cell>
          <cell r="G1684">
            <v>9.7609999999999992</v>
          </cell>
          <cell r="H1684">
            <v>4.4275115119999997</v>
          </cell>
          <cell r="I1684">
            <v>4</v>
          </cell>
          <cell r="J1684">
            <v>38</v>
          </cell>
          <cell r="K1684">
            <v>215.41240000000002</v>
          </cell>
          <cell r="L1684">
            <v>30.922499999999999</v>
          </cell>
          <cell r="M1684" t="str">
            <v>PTI</v>
          </cell>
          <cell r="N1684" t="str">
            <v>H608</v>
          </cell>
          <cell r="O1684" t="str">
            <v>BOX</v>
          </cell>
          <cell r="P1684" t="str">
            <v>D</v>
          </cell>
          <cell r="Q1684">
            <v>223.25882352941179</v>
          </cell>
          <cell r="R1684">
            <v>238.88694117647063</v>
          </cell>
          <cell r="S1684">
            <v>201.32</v>
          </cell>
          <cell r="T1684">
            <v>201.32</v>
          </cell>
          <cell r="U1684">
            <v>215.41240000000002</v>
          </cell>
          <cell r="V1684">
            <v>215.41240000000002</v>
          </cell>
          <cell r="W1684">
            <v>215.41240000000002</v>
          </cell>
          <cell r="X1684"/>
          <cell r="Y1684" t="str">
            <v/>
          </cell>
          <cell r="Z1684">
            <v>1826</v>
          </cell>
          <cell r="AA1684">
            <v>0</v>
          </cell>
          <cell r="AB1684">
            <v>0</v>
          </cell>
          <cell r="AC1684">
            <v>0</v>
          </cell>
          <cell r="AD1684">
            <v>0</v>
          </cell>
          <cell r="AE1684"/>
          <cell r="AF1684" t="e">
            <v>#N/A</v>
          </cell>
        </row>
        <row r="1685">
          <cell r="A1685" t="str">
            <v>ACTIVE</v>
          </cell>
          <cell r="B1685" t="str">
            <v>37-2704</v>
          </cell>
          <cell r="C1685">
            <v>28869509</v>
          </cell>
          <cell r="D1685" t="str">
            <v>37-2704</v>
          </cell>
          <cell r="E1685" t="str">
            <v>SDR 26</v>
          </cell>
          <cell r="F1685" t="str">
            <v>10 STOP COUPLING GXG SDR26</v>
          </cell>
          <cell r="G1685">
            <v>4.9950000000000001</v>
          </cell>
          <cell r="H1685">
            <v>2.2656920400000002</v>
          </cell>
          <cell r="I1685">
            <v>1</v>
          </cell>
          <cell r="J1685">
            <v>27</v>
          </cell>
          <cell r="K1685">
            <v>316.3134</v>
          </cell>
          <cell r="L1685">
            <v>53.140500000000003</v>
          </cell>
          <cell r="M1685" t="str">
            <v>SPECFIT</v>
          </cell>
          <cell r="N1685" t="str">
            <v>(80)24010</v>
          </cell>
          <cell r="O1685" t="str">
            <v>BOX</v>
          </cell>
          <cell r="P1685" t="str">
            <v>D</v>
          </cell>
          <cell r="Q1685">
            <v>282.63529411764705</v>
          </cell>
          <cell r="R1685">
            <v>302.41976470588236</v>
          </cell>
          <cell r="S1685">
            <v>295.62</v>
          </cell>
          <cell r="T1685">
            <v>295.62</v>
          </cell>
          <cell r="U1685">
            <v>316.3134</v>
          </cell>
          <cell r="V1685">
            <v>316.3134</v>
          </cell>
          <cell r="W1685">
            <v>316.3134</v>
          </cell>
          <cell r="X1685"/>
          <cell r="Y1685" t="str">
            <v/>
          </cell>
          <cell r="Z1685">
            <v>1827</v>
          </cell>
          <cell r="AA1685">
            <v>0</v>
          </cell>
          <cell r="AB1685">
            <v>0</v>
          </cell>
          <cell r="AC1685">
            <v>0</v>
          </cell>
          <cell r="AD1685">
            <v>0</v>
          </cell>
          <cell r="AE1685"/>
          <cell r="AF1685" t="e">
            <v>#N/A</v>
          </cell>
        </row>
        <row r="1686">
          <cell r="A1686" t="str">
            <v>ACTIVE</v>
          </cell>
          <cell r="B1686" t="str">
            <v>37-1705</v>
          </cell>
          <cell r="C1686">
            <v>28869517</v>
          </cell>
          <cell r="D1686" t="str">
            <v>37-1705</v>
          </cell>
          <cell r="E1686" t="str">
            <v>SDR 26</v>
          </cell>
          <cell r="F1686" t="str">
            <v>12 STOP COUPLING GXG SDR26</v>
          </cell>
          <cell r="G1686">
            <v>7.4249999999999998</v>
          </cell>
          <cell r="H1686">
            <v>3.3679205999999997</v>
          </cell>
          <cell r="I1686">
            <v>1</v>
          </cell>
          <cell r="J1686">
            <v>18</v>
          </cell>
          <cell r="K1686">
            <v>459.16910000000001</v>
          </cell>
          <cell r="L1686">
            <v>51.2652</v>
          </cell>
          <cell r="M1686" t="str">
            <v>SPECFIT</v>
          </cell>
          <cell r="N1686" t="str">
            <v>(80)24012</v>
          </cell>
          <cell r="O1686" t="str">
            <v>BOX</v>
          </cell>
          <cell r="P1686" t="str">
            <v>D</v>
          </cell>
          <cell r="Q1686">
            <v>410.29411764705884</v>
          </cell>
          <cell r="R1686">
            <v>439.01470588235298</v>
          </cell>
          <cell r="S1686">
            <v>429.13</v>
          </cell>
          <cell r="T1686">
            <v>429.13</v>
          </cell>
          <cell r="U1686">
            <v>459.16910000000001</v>
          </cell>
          <cell r="V1686">
            <v>459.16910000000001</v>
          </cell>
          <cell r="W1686">
            <v>459.16910000000001</v>
          </cell>
          <cell r="X1686"/>
          <cell r="Y1686" t="str">
            <v/>
          </cell>
          <cell r="Z1686">
            <v>1828</v>
          </cell>
          <cell r="AA1686">
            <v>0</v>
          </cell>
          <cell r="AB1686">
            <v>0</v>
          </cell>
          <cell r="AC1686">
            <v>0</v>
          </cell>
          <cell r="AD1686">
            <v>0</v>
          </cell>
          <cell r="AE1686"/>
          <cell r="AF1686" t="e">
            <v>#N/A</v>
          </cell>
        </row>
        <row r="1687">
          <cell r="A1687" t="str">
            <v>ACTIVE</v>
          </cell>
          <cell r="B1687" t="str">
            <v>37-1706</v>
          </cell>
          <cell r="C1687">
            <v>28869525</v>
          </cell>
          <cell r="D1687" t="str">
            <v>37-1706</v>
          </cell>
          <cell r="E1687" t="str">
            <v>SDR 26</v>
          </cell>
          <cell r="F1687" t="str">
            <v>15 STOP COUPLING GXG SDR26</v>
          </cell>
          <cell r="G1687">
            <v>10.935</v>
          </cell>
          <cell r="H1687">
            <v>4.9600285199999998</v>
          </cell>
          <cell r="I1687">
            <v>1</v>
          </cell>
          <cell r="J1687">
            <v>12</v>
          </cell>
          <cell r="K1687">
            <v>949.92460000000005</v>
          </cell>
          <cell r="L1687">
            <v>101.0067</v>
          </cell>
          <cell r="M1687" t="str">
            <v>SPECFIT</v>
          </cell>
          <cell r="N1687" t="str">
            <v>(80)24015</v>
          </cell>
          <cell r="O1687" t="str">
            <v>BOX</v>
          </cell>
          <cell r="P1687" t="str">
            <v>D</v>
          </cell>
          <cell r="Q1687">
            <v>848.80000000000007</v>
          </cell>
          <cell r="R1687">
            <v>908.21600000000012</v>
          </cell>
          <cell r="S1687">
            <v>887.78</v>
          </cell>
          <cell r="T1687">
            <v>887.78</v>
          </cell>
          <cell r="U1687">
            <v>949.92460000000005</v>
          </cell>
          <cell r="V1687">
            <v>949.92460000000005</v>
          </cell>
          <cell r="W1687">
            <v>949.92460000000005</v>
          </cell>
          <cell r="X1687"/>
          <cell r="Y1687" t="str">
            <v/>
          </cell>
          <cell r="Z1687">
            <v>1829</v>
          </cell>
          <cell r="AA1687">
            <v>0</v>
          </cell>
          <cell r="AB1687">
            <v>0</v>
          </cell>
          <cell r="AC1687">
            <v>0</v>
          </cell>
          <cell r="AD1687">
            <v>0</v>
          </cell>
          <cell r="AE1687"/>
          <cell r="AF1687" t="e">
            <v>#N/A</v>
          </cell>
        </row>
        <row r="1688">
          <cell r="A1688" t="str">
            <v>ACTIVE</v>
          </cell>
          <cell r="B1688" t="str">
            <v>37-1707</v>
          </cell>
          <cell r="C1688">
            <v>28869533</v>
          </cell>
          <cell r="D1688" t="str">
            <v>37-1707</v>
          </cell>
          <cell r="E1688" t="str">
            <v>SDR 26</v>
          </cell>
          <cell r="F1688" t="str">
            <v>18 STOP COUPLING GXG SDR26</v>
          </cell>
          <cell r="G1688">
            <v>26.1</v>
          </cell>
          <cell r="H1688">
            <v>11.838751200000001</v>
          </cell>
          <cell r="I1688">
            <v>1</v>
          </cell>
          <cell r="J1688">
            <v>5</v>
          </cell>
          <cell r="K1688">
            <v>2021.8613</v>
          </cell>
          <cell r="L1688">
            <v>214.9888</v>
          </cell>
          <cell r="M1688" t="str">
            <v>SPECFIT</v>
          </cell>
          <cell r="N1688" t="str">
            <v>(80)24018</v>
          </cell>
          <cell r="O1688" t="str">
            <v>BOX</v>
          </cell>
          <cell r="P1688" t="str">
            <v>D</v>
          </cell>
          <cell r="Q1688">
            <v>1806.6352941176472</v>
          </cell>
          <cell r="R1688">
            <v>1933.0997647058825</v>
          </cell>
          <cell r="S1688">
            <v>1889.59</v>
          </cell>
          <cell r="T1688">
            <v>1889.59</v>
          </cell>
          <cell r="U1688">
            <v>2021.8613</v>
          </cell>
          <cell r="V1688">
            <v>2021.8613</v>
          </cell>
          <cell r="W1688">
            <v>2021.8613</v>
          </cell>
          <cell r="X1688"/>
          <cell r="Y1688" t="str">
            <v/>
          </cell>
          <cell r="Z1688">
            <v>1830</v>
          </cell>
          <cell r="AA1688">
            <v>0</v>
          </cell>
          <cell r="AB1688">
            <v>0</v>
          </cell>
          <cell r="AC1688">
            <v>0</v>
          </cell>
          <cell r="AD1688">
            <v>0</v>
          </cell>
          <cell r="AE1688"/>
          <cell r="AF1688" t="e">
            <v>#N/A</v>
          </cell>
        </row>
        <row r="1689">
          <cell r="A1689" t="str">
            <v>ACTIVE</v>
          </cell>
          <cell r="B1689" t="str">
            <v>37-1708</v>
          </cell>
          <cell r="C1689">
            <v>28869541</v>
          </cell>
          <cell r="D1689" t="str">
            <v>37-1708</v>
          </cell>
          <cell r="E1689" t="str">
            <v>SDR 26</v>
          </cell>
          <cell r="F1689" t="str">
            <v>21 STOP COUPLING GXG SDR26</v>
          </cell>
          <cell r="G1689">
            <v>43.29</v>
          </cell>
          <cell r="H1689">
            <v>19.635997679999999</v>
          </cell>
          <cell r="I1689">
            <v>1</v>
          </cell>
          <cell r="J1689">
            <v>3</v>
          </cell>
          <cell r="K1689">
            <v>3715.8317999999999</v>
          </cell>
          <cell r="L1689">
            <v>395.11009999999999</v>
          </cell>
          <cell r="M1689" t="str">
            <v>SPECFIT</v>
          </cell>
          <cell r="N1689" t="str">
            <v>(80)24021</v>
          </cell>
          <cell r="O1689" t="str">
            <v>BOX</v>
          </cell>
          <cell r="P1689" t="str">
            <v>D</v>
          </cell>
          <cell r="Q1689">
            <v>3320.2588235294115</v>
          </cell>
          <cell r="R1689">
            <v>3552.6769411764703</v>
          </cell>
          <cell r="S1689">
            <v>3472.74</v>
          </cell>
          <cell r="T1689">
            <v>3472.74</v>
          </cell>
          <cell r="U1689">
            <v>3715.8317999999999</v>
          </cell>
          <cell r="V1689">
            <v>3715.8317999999999</v>
          </cell>
          <cell r="W1689">
            <v>3715.8317999999999</v>
          </cell>
          <cell r="X1689"/>
          <cell r="Y1689" t="str">
            <v/>
          </cell>
          <cell r="Z1689">
            <v>1831</v>
          </cell>
          <cell r="AA1689">
            <v>0</v>
          </cell>
          <cell r="AB1689">
            <v>0</v>
          </cell>
          <cell r="AC1689">
            <v>0</v>
          </cell>
          <cell r="AD1689">
            <v>0</v>
          </cell>
          <cell r="AE1689"/>
          <cell r="AF1689" t="e">
            <v>#N/A</v>
          </cell>
        </row>
        <row r="1690">
          <cell r="A1690" t="str">
            <v>ACTIVE</v>
          </cell>
          <cell r="B1690" t="str">
            <v>37-1709</v>
          </cell>
          <cell r="C1690">
            <v>28869550</v>
          </cell>
          <cell r="D1690" t="str">
            <v>37-1709</v>
          </cell>
          <cell r="E1690" t="str">
            <v>SDR 26</v>
          </cell>
          <cell r="F1690" t="str">
            <v>24 STOP COUPLING GXG SDR26</v>
          </cell>
          <cell r="G1690">
            <v>63.18</v>
          </cell>
          <cell r="H1690">
            <v>28.657942559999999</v>
          </cell>
          <cell r="I1690">
            <v>1</v>
          </cell>
          <cell r="J1690">
            <v>2</v>
          </cell>
          <cell r="K1690">
            <v>5413.3868000000002</v>
          </cell>
          <cell r="L1690">
            <v>575.61279999999999</v>
          </cell>
          <cell r="M1690" t="str">
            <v>SPECFIT</v>
          </cell>
          <cell r="N1690" t="str">
            <v>(80)24024</v>
          </cell>
          <cell r="O1690" t="str">
            <v>BOX</v>
          </cell>
          <cell r="P1690" t="str">
            <v>D</v>
          </cell>
          <cell r="Q1690">
            <v>4837.0941176470587</v>
          </cell>
          <cell r="R1690">
            <v>5175.6907058823535</v>
          </cell>
          <cell r="S1690">
            <v>5059.24</v>
          </cell>
          <cell r="T1690">
            <v>5059.24</v>
          </cell>
          <cell r="U1690">
            <v>5413.3868000000002</v>
          </cell>
          <cell r="V1690">
            <v>5413.3868000000002</v>
          </cell>
          <cell r="W1690">
            <v>5413.3868000000002</v>
          </cell>
          <cell r="X1690"/>
          <cell r="Y1690" t="str">
            <v/>
          </cell>
          <cell r="Z1690">
            <v>1832</v>
          </cell>
          <cell r="AA1690">
            <v>0</v>
          </cell>
          <cell r="AB1690">
            <v>0</v>
          </cell>
          <cell r="AC1690">
            <v>0</v>
          </cell>
          <cell r="AD1690">
            <v>0</v>
          </cell>
          <cell r="AE1690"/>
          <cell r="AF1690" t="e">
            <v>#N/A</v>
          </cell>
        </row>
        <row r="1691">
          <cell r="A1691" t="str">
            <v>ACTIVE</v>
          </cell>
          <cell r="B1691" t="str">
            <v>37-1710</v>
          </cell>
          <cell r="C1691">
            <v>28869568</v>
          </cell>
          <cell r="D1691" t="str">
            <v>37-1710</v>
          </cell>
          <cell r="E1691" t="str">
            <v>SDR 26</v>
          </cell>
          <cell r="F1691" t="str">
            <v>27 STOP COUPLING GXG SDR26</v>
          </cell>
          <cell r="G1691">
            <v>84.825000000000003</v>
          </cell>
          <cell r="H1691">
            <v>38.475941400000004</v>
          </cell>
          <cell r="I1691">
            <v>1</v>
          </cell>
          <cell r="J1691">
            <v>2</v>
          </cell>
          <cell r="K1691">
            <v>5782.5396952941182</v>
          </cell>
          <cell r="L1691">
            <v>601.03210000000001</v>
          </cell>
          <cell r="M1691" t="str">
            <v>SPECFIT</v>
          </cell>
          <cell r="N1691" t="str">
            <v>(80)24027</v>
          </cell>
          <cell r="O1691" t="str">
            <v>BOX</v>
          </cell>
          <cell r="P1691" t="str">
            <v>D</v>
          </cell>
          <cell r="Q1691">
            <v>5050.6941176470591</v>
          </cell>
          <cell r="R1691">
            <v>5404.2427058823532</v>
          </cell>
          <cell r="S1691">
            <v>5404.2427058823532</v>
          </cell>
          <cell r="T1691">
            <v>5404.2427058823532</v>
          </cell>
          <cell r="U1691">
            <v>5782.5396952941182</v>
          </cell>
          <cell r="V1691">
            <v>5782.5396952941182</v>
          </cell>
          <cell r="W1691">
            <v>5782.5396952941182</v>
          </cell>
          <cell r="X1691"/>
          <cell r="Y1691" t="str">
            <v/>
          </cell>
          <cell r="Z1691">
            <v>1833</v>
          </cell>
          <cell r="AA1691">
            <v>0</v>
          </cell>
          <cell r="AB1691">
            <v>0</v>
          </cell>
          <cell r="AC1691">
            <v>0</v>
          </cell>
          <cell r="AD1691">
            <v>0</v>
          </cell>
          <cell r="AE1691"/>
          <cell r="AF1691" t="e">
            <v>#N/A</v>
          </cell>
        </row>
        <row r="1692">
          <cell r="A1692" t="str">
            <v>ACTIVE</v>
          </cell>
          <cell r="B1692" t="str">
            <v>37-1711</v>
          </cell>
          <cell r="C1692">
            <v>28869576</v>
          </cell>
          <cell r="D1692" t="str">
            <v>37-1711</v>
          </cell>
          <cell r="E1692" t="str">
            <v>SDR 26</v>
          </cell>
          <cell r="F1692" t="str">
            <v>30 STOP COUPLING GXG SDR26</v>
          </cell>
          <cell r="G1692">
            <v>146.25</v>
          </cell>
          <cell r="H1692">
            <v>66.337829999999997</v>
          </cell>
          <cell r="I1692">
            <v>1</v>
          </cell>
          <cell r="J1692">
            <v>1</v>
          </cell>
          <cell r="K1692">
            <v>7430.8050823529429</v>
          </cell>
          <cell r="L1692">
            <v>772.35140000000001</v>
          </cell>
          <cell r="M1692" t="str">
            <v>SPECFIT</v>
          </cell>
          <cell r="N1692" t="str">
            <v>(80)24030</v>
          </cell>
          <cell r="O1692" t="str">
            <v>BOX</v>
          </cell>
          <cell r="P1692" t="str">
            <v>D</v>
          </cell>
          <cell r="Q1692">
            <v>6490.3529411764712</v>
          </cell>
          <cell r="R1692">
            <v>6944.6776470588247</v>
          </cell>
          <cell r="S1692">
            <v>6944.6776470588247</v>
          </cell>
          <cell r="T1692">
            <v>6944.6776470588247</v>
          </cell>
          <cell r="U1692">
            <v>7430.8050823529429</v>
          </cell>
          <cell r="V1692">
            <v>7430.8050823529429</v>
          </cell>
          <cell r="W1692">
            <v>7430.8050823529429</v>
          </cell>
          <cell r="X1692"/>
          <cell r="Y1692" t="str">
            <v/>
          </cell>
          <cell r="Z1692">
            <v>1834</v>
          </cell>
          <cell r="AA1692">
            <v>0</v>
          </cell>
          <cell r="AB1692">
            <v>0</v>
          </cell>
          <cell r="AC1692">
            <v>0</v>
          </cell>
          <cell r="AD1692">
            <v>0</v>
          </cell>
          <cell r="AE1692"/>
          <cell r="AF1692" t="e">
            <v>#N/A</v>
          </cell>
        </row>
        <row r="1693">
          <cell r="A1693" t="str">
            <v>ACTIVE</v>
          </cell>
          <cell r="B1693" t="str">
            <v>37-1712</v>
          </cell>
          <cell r="C1693">
            <v>28869584</v>
          </cell>
          <cell r="D1693" t="str">
            <v>37-1712</v>
          </cell>
          <cell r="E1693" t="str">
            <v>SDR 26</v>
          </cell>
          <cell r="F1693" t="str">
            <v>36 STOP COUPLING GXG SDR26</v>
          </cell>
          <cell r="G1693">
            <v>239.26499999999999</v>
          </cell>
          <cell r="H1693">
            <v>108.52868987999999</v>
          </cell>
          <cell r="I1693">
            <v>1</v>
          </cell>
          <cell r="J1693">
            <v>1</v>
          </cell>
          <cell r="K1693">
            <v>9511.4116482352947</v>
          </cell>
          <cell r="L1693">
            <v>988.60839999999996</v>
          </cell>
          <cell r="M1693" t="str">
            <v>SPECFIT</v>
          </cell>
          <cell r="N1693" t="str">
            <v>(80)24036</v>
          </cell>
          <cell r="O1693" t="str">
            <v>BOX</v>
          </cell>
          <cell r="P1693" t="str">
            <v>D</v>
          </cell>
          <cell r="Q1693">
            <v>8307.6352941176465</v>
          </cell>
          <cell r="R1693">
            <v>8889.1697647058827</v>
          </cell>
          <cell r="S1693">
            <v>8889.1697647058827</v>
          </cell>
          <cell r="T1693">
            <v>8889.1697647058827</v>
          </cell>
          <cell r="U1693">
            <v>9511.4116482352947</v>
          </cell>
          <cell r="V1693">
            <v>9511.4116482352947</v>
          </cell>
          <cell r="W1693">
            <v>9511.4116482352947</v>
          </cell>
          <cell r="X1693"/>
          <cell r="Y1693" t="str">
            <v/>
          </cell>
          <cell r="Z1693">
            <v>1835</v>
          </cell>
          <cell r="AA1693">
            <v>0</v>
          </cell>
          <cell r="AB1693">
            <v>0</v>
          </cell>
          <cell r="AC1693">
            <v>0</v>
          </cell>
          <cell r="AD1693">
            <v>0</v>
          </cell>
          <cell r="AE1693"/>
          <cell r="AF1693" t="e">
            <v>#N/A</v>
          </cell>
        </row>
        <row r="1694">
          <cell r="A1694" t="str">
            <v>ACTIVE</v>
          </cell>
          <cell r="B1694" t="str">
            <v>37-1010</v>
          </cell>
          <cell r="C1694">
            <v>29862109</v>
          </cell>
          <cell r="D1694" t="str">
            <v>37-1010</v>
          </cell>
          <cell r="E1694" t="str">
            <v>SDR 26</v>
          </cell>
          <cell r="F1694" t="str">
            <v>4 ELBOW 22.5 GXS SDR26</v>
          </cell>
          <cell r="G1694">
            <v>0.79</v>
          </cell>
          <cell r="H1694">
            <v>0.35833767999999999</v>
          </cell>
          <cell r="I1694">
            <v>18</v>
          </cell>
          <cell r="J1694">
            <v>432</v>
          </cell>
          <cell r="K1694">
            <v>72.449699999999993</v>
          </cell>
          <cell r="L1694">
            <v>1.2701850000000001</v>
          </cell>
          <cell r="M1694" t="str">
            <v>TIGRE</v>
          </cell>
          <cell r="N1694" t="str">
            <v>37-1010</v>
          </cell>
          <cell r="O1694" t="str">
            <v>BOX</v>
          </cell>
          <cell r="P1694" t="str">
            <v>B</v>
          </cell>
          <cell r="Q1694">
            <v>64.741176470588243</v>
          </cell>
          <cell r="R1694">
            <v>69.273058823529425</v>
          </cell>
          <cell r="S1694">
            <v>67.709999999999994</v>
          </cell>
          <cell r="T1694">
            <v>67.709999999999994</v>
          </cell>
          <cell r="U1694">
            <v>72.449699999999993</v>
          </cell>
          <cell r="V1694">
            <v>72.449699999999993</v>
          </cell>
          <cell r="W1694">
            <v>72.449699999999993</v>
          </cell>
          <cell r="X1694" t="str">
            <v>T-13</v>
          </cell>
          <cell r="Y1694">
            <v>43000071</v>
          </cell>
          <cell r="Z1694">
            <v>1836</v>
          </cell>
          <cell r="AA1694" t="str">
            <v>US-4902</v>
          </cell>
          <cell r="AB1694">
            <v>45</v>
          </cell>
          <cell r="AC1694">
            <v>0.8034</v>
          </cell>
          <cell r="AD1694">
            <v>0</v>
          </cell>
          <cell r="AE1694"/>
          <cell r="AF1694" t="e">
            <v>#N/A</v>
          </cell>
        </row>
        <row r="1695">
          <cell r="A1695" t="str">
            <v>ACTIVE</v>
          </cell>
          <cell r="B1695" t="str">
            <v>37-189</v>
          </cell>
          <cell r="C1695">
            <v>28868502</v>
          </cell>
          <cell r="D1695" t="str">
            <v>37-189</v>
          </cell>
          <cell r="E1695" t="str">
            <v>SDR 26</v>
          </cell>
          <cell r="F1695" t="str">
            <v>5 ELBOW 22.5 GXS SDR26</v>
          </cell>
          <cell r="G1695">
            <v>0.01</v>
          </cell>
          <cell r="H1695">
            <v>4.5359199999999997E-3</v>
          </cell>
          <cell r="I1695">
            <v>1</v>
          </cell>
          <cell r="J1695" t="str">
            <v>-</v>
          </cell>
          <cell r="K1695">
            <v>142.58719294117648</v>
          </cell>
          <cell r="L1695">
            <v>14.8194</v>
          </cell>
          <cell r="M1695" t="str">
            <v>SPECFIT</v>
          </cell>
          <cell r="N1695" t="str">
            <v>(80)4205</v>
          </cell>
          <cell r="O1695" t="str">
            <v>BOX</v>
          </cell>
          <cell r="P1695" t="str">
            <v>D</v>
          </cell>
          <cell r="Q1695">
            <v>124.54117647058824</v>
          </cell>
          <cell r="R1695">
            <v>133.25905882352941</v>
          </cell>
          <cell r="S1695">
            <v>133.25905882352941</v>
          </cell>
          <cell r="T1695">
            <v>133.25905882352941</v>
          </cell>
          <cell r="U1695">
            <v>142.58719294117648</v>
          </cell>
          <cell r="V1695">
            <v>142.58719294117648</v>
          </cell>
          <cell r="W1695">
            <v>142.58719294117648</v>
          </cell>
          <cell r="X1695"/>
          <cell r="Y1695" t="str">
            <v/>
          </cell>
          <cell r="Z1695">
            <v>1837</v>
          </cell>
          <cell r="AA1695">
            <v>0</v>
          </cell>
          <cell r="AB1695">
            <v>0</v>
          </cell>
          <cell r="AC1695">
            <v>0</v>
          </cell>
          <cell r="AD1695">
            <v>0</v>
          </cell>
          <cell r="AE1695"/>
          <cell r="AF1695" t="e">
            <v>#N/A</v>
          </cell>
        </row>
        <row r="1696">
          <cell r="A1696" t="str">
            <v>ACTIVE</v>
          </cell>
          <cell r="B1696" t="str">
            <v>37-1011</v>
          </cell>
          <cell r="C1696">
            <v>29862117</v>
          </cell>
          <cell r="D1696" t="str">
            <v>37-1011</v>
          </cell>
          <cell r="E1696" t="str">
            <v>SDR 26</v>
          </cell>
          <cell r="F1696" t="str">
            <v>6 ELBOW 22.5 GXS SDR26</v>
          </cell>
          <cell r="G1696">
            <v>2.4660000000000002</v>
          </cell>
          <cell r="H1696">
            <v>1.118557872</v>
          </cell>
          <cell r="I1696">
            <v>1</v>
          </cell>
          <cell r="J1696">
            <v>120</v>
          </cell>
          <cell r="K1696">
            <v>136.67110000000002</v>
          </cell>
          <cell r="L1696">
            <v>3.07944</v>
          </cell>
          <cell r="M1696" t="str">
            <v>TIGRE</v>
          </cell>
          <cell r="N1696" t="str">
            <v>37-1011</v>
          </cell>
          <cell r="O1696">
            <v>6</v>
          </cell>
          <cell r="P1696" t="str">
            <v>C</v>
          </cell>
          <cell r="Q1696">
            <v>122.12941176470589</v>
          </cell>
          <cell r="R1696">
            <v>130.67847058823531</v>
          </cell>
          <cell r="S1696">
            <v>127.73</v>
          </cell>
          <cell r="T1696">
            <v>127.73</v>
          </cell>
          <cell r="U1696">
            <v>136.67110000000002</v>
          </cell>
          <cell r="V1696">
            <v>136.67110000000002</v>
          </cell>
          <cell r="W1696">
            <v>136.67110000000002</v>
          </cell>
          <cell r="X1696" t="str">
            <v>CRATE</v>
          </cell>
          <cell r="Y1696">
            <v>43000152</v>
          </cell>
          <cell r="Z1696">
            <v>1838</v>
          </cell>
          <cell r="AA1696" t="str">
            <v>US-4904</v>
          </cell>
          <cell r="AB1696">
            <v>24</v>
          </cell>
          <cell r="AC1696">
            <v>0.72099999999999997</v>
          </cell>
          <cell r="AD1696">
            <v>0</v>
          </cell>
          <cell r="AE1696"/>
          <cell r="AF1696" t="e">
            <v>#N/A</v>
          </cell>
        </row>
        <row r="1697">
          <cell r="A1697" t="str">
            <v>ACTIVE</v>
          </cell>
          <cell r="B1697" t="str">
            <v>37-174</v>
          </cell>
          <cell r="C1697">
            <v>29862133</v>
          </cell>
          <cell r="D1697" t="str">
            <v>37-174</v>
          </cell>
          <cell r="E1697" t="str">
            <v>SDR 26</v>
          </cell>
          <cell r="F1697" t="str">
            <v>8 ELBOW 22.5 GXS SDR26</v>
          </cell>
          <cell r="G1697">
            <v>5.36</v>
          </cell>
          <cell r="H1697">
            <v>2.43125312</v>
          </cell>
          <cell r="I1697">
            <v>1</v>
          </cell>
          <cell r="J1697">
            <v>70</v>
          </cell>
          <cell r="K1697">
            <v>253.62210000000002</v>
          </cell>
          <cell r="L1697">
            <v>5.9577000000000009</v>
          </cell>
          <cell r="M1697" t="str">
            <v>SPECFIT</v>
          </cell>
          <cell r="N1697" t="str">
            <v>37-174</v>
          </cell>
          <cell r="O1697">
            <v>4</v>
          </cell>
          <cell r="P1697" t="str">
            <v>D</v>
          </cell>
          <cell r="Q1697">
            <v>226.62352941176471</v>
          </cell>
          <cell r="R1697">
            <v>242.48717647058825</v>
          </cell>
          <cell r="S1697">
            <v>237.03</v>
          </cell>
          <cell r="T1697">
            <v>237.03</v>
          </cell>
          <cell r="U1697">
            <v>253.62210000000002</v>
          </cell>
          <cell r="V1697">
            <v>253.62210000000002</v>
          </cell>
          <cell r="W1697">
            <v>253.62210000000002</v>
          </cell>
          <cell r="X1697" t="str">
            <v>CRATE</v>
          </cell>
          <cell r="Y1697">
            <v>40017364</v>
          </cell>
          <cell r="Z1697">
            <v>1839</v>
          </cell>
          <cell r="AA1697" t="str">
            <v>US-00426</v>
          </cell>
          <cell r="AB1697">
            <v>15</v>
          </cell>
          <cell r="AC1697">
            <v>0.5</v>
          </cell>
          <cell r="AD1697">
            <v>0</v>
          </cell>
          <cell r="AE1697"/>
          <cell r="AF1697" t="e">
            <v>#N/A</v>
          </cell>
        </row>
        <row r="1698">
          <cell r="A1698" t="str">
            <v>ACTIVE</v>
          </cell>
          <cell r="B1698" t="str">
            <v>37-190</v>
          </cell>
          <cell r="C1698">
            <v>28868510</v>
          </cell>
          <cell r="D1698" t="str">
            <v>37-190</v>
          </cell>
          <cell r="E1698" t="str">
            <v>SDR 26</v>
          </cell>
          <cell r="F1698" t="str">
            <v>10 ELBOW 22.5 GXS SDR26</v>
          </cell>
          <cell r="G1698">
            <v>6.03</v>
          </cell>
          <cell r="H1698">
            <v>2.7351597600000002</v>
          </cell>
          <cell r="I1698">
            <v>1</v>
          </cell>
          <cell r="J1698">
            <v>22</v>
          </cell>
          <cell r="K1698">
            <v>562.12450000000001</v>
          </cell>
          <cell r="L1698">
            <v>84.803669999999997</v>
          </cell>
          <cell r="M1698" t="str">
            <v>SPECFIT</v>
          </cell>
          <cell r="N1698" t="str">
            <v>(80)42010</v>
          </cell>
          <cell r="O1698" t="str">
            <v>BOX</v>
          </cell>
          <cell r="P1698" t="str">
            <v>D</v>
          </cell>
          <cell r="Q1698">
            <v>502.29411764705884</v>
          </cell>
          <cell r="R1698">
            <v>537.45470588235298</v>
          </cell>
          <cell r="S1698">
            <v>525.35</v>
          </cell>
          <cell r="T1698">
            <v>525.35</v>
          </cell>
          <cell r="U1698">
            <v>562.12450000000001</v>
          </cell>
          <cell r="V1698">
            <v>562.12450000000001</v>
          </cell>
          <cell r="W1698">
            <v>562.12450000000001</v>
          </cell>
          <cell r="X1698"/>
          <cell r="Y1698" t="str">
            <v/>
          </cell>
          <cell r="Z1698">
            <v>1840</v>
          </cell>
          <cell r="AA1698">
            <v>0</v>
          </cell>
          <cell r="AB1698">
            <v>0</v>
          </cell>
          <cell r="AC1698">
            <v>0</v>
          </cell>
          <cell r="AD1698">
            <v>0</v>
          </cell>
          <cell r="AE1698"/>
          <cell r="AF1698" t="e">
            <v>#N/A</v>
          </cell>
        </row>
        <row r="1699">
          <cell r="A1699" t="str">
            <v>ACTIVE</v>
          </cell>
          <cell r="B1699" t="str">
            <v>37-191</v>
          </cell>
          <cell r="C1699">
            <v>28868529</v>
          </cell>
          <cell r="D1699" t="str">
            <v>37-191</v>
          </cell>
          <cell r="E1699" t="str">
            <v>SDR 26</v>
          </cell>
          <cell r="F1699" t="str">
            <v>12 ELBOW 22.5 GXS SDR26</v>
          </cell>
          <cell r="G1699">
            <v>10.17</v>
          </cell>
          <cell r="H1699">
            <v>4.6130306399999998</v>
          </cell>
          <cell r="I1699">
            <v>1</v>
          </cell>
          <cell r="J1699">
            <v>13</v>
          </cell>
          <cell r="K1699">
            <v>755.4307</v>
          </cell>
          <cell r="L1699">
            <v>80.325500000000005</v>
          </cell>
          <cell r="M1699" t="str">
            <v>SPECFIT</v>
          </cell>
          <cell r="N1699" t="str">
            <v>(80)42012</v>
          </cell>
          <cell r="O1699" t="str">
            <v>BOX</v>
          </cell>
          <cell r="P1699" t="str">
            <v>D</v>
          </cell>
          <cell r="Q1699">
            <v>675.01176470588234</v>
          </cell>
          <cell r="R1699">
            <v>722.26258823529417</v>
          </cell>
          <cell r="S1699">
            <v>706.01</v>
          </cell>
          <cell r="T1699">
            <v>706.01</v>
          </cell>
          <cell r="U1699">
            <v>755.4307</v>
          </cell>
          <cell r="V1699">
            <v>755.4307</v>
          </cell>
          <cell r="W1699">
            <v>755.4307</v>
          </cell>
          <cell r="X1699"/>
          <cell r="Y1699" t="str">
            <v/>
          </cell>
          <cell r="Z1699">
            <v>1841</v>
          </cell>
          <cell r="AA1699">
            <v>0</v>
          </cell>
          <cell r="AB1699">
            <v>0</v>
          </cell>
          <cell r="AC1699">
            <v>0</v>
          </cell>
          <cell r="AD1699">
            <v>0</v>
          </cell>
          <cell r="AE1699"/>
          <cell r="AF1699" t="e">
            <v>#N/A</v>
          </cell>
        </row>
        <row r="1700">
          <cell r="A1700" t="str">
            <v>ACTIVE</v>
          </cell>
          <cell r="B1700" t="str">
            <v>37-192</v>
          </cell>
          <cell r="C1700">
            <v>28868537</v>
          </cell>
          <cell r="D1700" t="str">
            <v>37-192</v>
          </cell>
          <cell r="E1700" t="str">
            <v>SDR 26</v>
          </cell>
          <cell r="F1700" t="str">
            <v>15 ELBOW 22.5 GXS SDR26</v>
          </cell>
          <cell r="G1700">
            <v>18.18</v>
          </cell>
          <cell r="H1700">
            <v>8.2463025600000002</v>
          </cell>
          <cell r="I1700">
            <v>1</v>
          </cell>
          <cell r="J1700">
            <v>7</v>
          </cell>
          <cell r="K1700">
            <v>1804.127</v>
          </cell>
          <cell r="L1700">
            <v>191.8339</v>
          </cell>
          <cell r="M1700" t="str">
            <v>SPECFIT</v>
          </cell>
          <cell r="N1700" t="str">
            <v>(80)42015</v>
          </cell>
          <cell r="O1700" t="str">
            <v>BOX</v>
          </cell>
          <cell r="P1700" t="str">
            <v>D</v>
          </cell>
          <cell r="Q1700">
            <v>1612.0588235294117</v>
          </cell>
          <cell r="R1700">
            <v>1724.9029411764707</v>
          </cell>
          <cell r="S1700">
            <v>1686.1</v>
          </cell>
          <cell r="T1700">
            <v>1686.1</v>
          </cell>
          <cell r="U1700">
            <v>1804.127</v>
          </cell>
          <cell r="V1700">
            <v>1804.127</v>
          </cell>
          <cell r="W1700">
            <v>1804.127</v>
          </cell>
          <cell r="X1700"/>
          <cell r="Y1700" t="str">
            <v/>
          </cell>
          <cell r="Z1700">
            <v>1842</v>
          </cell>
          <cell r="AA1700">
            <v>0</v>
          </cell>
          <cell r="AB1700">
            <v>0</v>
          </cell>
          <cell r="AC1700">
            <v>0</v>
          </cell>
          <cell r="AD1700">
            <v>0</v>
          </cell>
          <cell r="AE1700"/>
          <cell r="AF1700" t="e">
            <v>#N/A</v>
          </cell>
        </row>
        <row r="1701">
          <cell r="A1701" t="str">
            <v>ACTIVE</v>
          </cell>
          <cell r="B1701" t="str">
            <v>37-193</v>
          </cell>
          <cell r="C1701">
            <v>28868545</v>
          </cell>
          <cell r="D1701" t="str">
            <v>37-193</v>
          </cell>
          <cell r="E1701" t="str">
            <v>SDR 26</v>
          </cell>
          <cell r="F1701" t="str">
            <v>18 ELBOW 22.5 GXS SDR26</v>
          </cell>
          <cell r="G1701">
            <v>38.700000000000003</v>
          </cell>
          <cell r="H1701">
            <v>17.554010400000003</v>
          </cell>
          <cell r="I1701">
            <v>1</v>
          </cell>
          <cell r="J1701">
            <v>3</v>
          </cell>
          <cell r="K1701">
            <v>2938.3163000000004</v>
          </cell>
          <cell r="L1701">
            <v>312.43689999999998</v>
          </cell>
          <cell r="M1701" t="str">
            <v>SPECFIT</v>
          </cell>
          <cell r="N1701" t="str">
            <v>(80)42018</v>
          </cell>
          <cell r="O1701" t="str">
            <v>BOX</v>
          </cell>
          <cell r="P1701" t="str">
            <v>D</v>
          </cell>
          <cell r="Q1701">
            <v>2625.5294117647059</v>
          </cell>
          <cell r="R1701">
            <v>2809.3164705882355</v>
          </cell>
          <cell r="S1701">
            <v>2746.09</v>
          </cell>
          <cell r="T1701">
            <v>2746.09</v>
          </cell>
          <cell r="U1701">
            <v>2938.3163000000004</v>
          </cell>
          <cell r="V1701">
            <v>2938.3163000000004</v>
          </cell>
          <cell r="W1701">
            <v>2938.3163000000004</v>
          </cell>
          <cell r="X1701"/>
          <cell r="Y1701" t="str">
            <v/>
          </cell>
          <cell r="Z1701">
            <v>1843</v>
          </cell>
          <cell r="AA1701">
            <v>0</v>
          </cell>
          <cell r="AB1701">
            <v>0</v>
          </cell>
          <cell r="AC1701">
            <v>0</v>
          </cell>
          <cell r="AD1701">
            <v>0</v>
          </cell>
          <cell r="AE1701"/>
          <cell r="AF1701" t="e">
            <v>#N/A</v>
          </cell>
        </row>
        <row r="1702">
          <cell r="A1702" t="str">
            <v>ACTIVE</v>
          </cell>
          <cell r="B1702" t="str">
            <v>37-194</v>
          </cell>
          <cell r="C1702">
            <v>28868553</v>
          </cell>
          <cell r="D1702" t="str">
            <v>37-194</v>
          </cell>
          <cell r="E1702" t="str">
            <v>SDR 26</v>
          </cell>
          <cell r="F1702" t="str">
            <v>21 ELBOW 22.5 GXS SDR26</v>
          </cell>
          <cell r="G1702">
            <v>37.799999999999997</v>
          </cell>
          <cell r="H1702">
            <v>17.145777599999999</v>
          </cell>
          <cell r="I1702">
            <v>1</v>
          </cell>
          <cell r="J1702">
            <v>4</v>
          </cell>
          <cell r="K1702">
            <v>4496.2470000000003</v>
          </cell>
          <cell r="L1702">
            <v>478.09429999999998</v>
          </cell>
          <cell r="M1702" t="str">
            <v>SPECFIT</v>
          </cell>
          <cell r="N1702" t="str">
            <v>(80)42021</v>
          </cell>
          <cell r="O1702" t="str">
            <v>BOX</v>
          </cell>
          <cell r="P1702" t="str">
            <v>D</v>
          </cell>
          <cell r="Q1702">
            <v>4017.6000000000004</v>
          </cell>
          <cell r="R1702">
            <v>4298.8320000000003</v>
          </cell>
          <cell r="S1702">
            <v>4202.1000000000004</v>
          </cell>
          <cell r="T1702">
            <v>4202.1000000000004</v>
          </cell>
          <cell r="U1702">
            <v>4496.2470000000003</v>
          </cell>
          <cell r="V1702">
            <v>4496.2470000000003</v>
          </cell>
          <cell r="W1702">
            <v>4496.2470000000003</v>
          </cell>
          <cell r="X1702"/>
          <cell r="Y1702" t="str">
            <v/>
          </cell>
          <cell r="Z1702">
            <v>1844</v>
          </cell>
          <cell r="AA1702">
            <v>0</v>
          </cell>
          <cell r="AB1702">
            <v>0</v>
          </cell>
          <cell r="AC1702">
            <v>0</v>
          </cell>
          <cell r="AD1702">
            <v>0</v>
          </cell>
          <cell r="AE1702"/>
          <cell r="AF1702" t="e">
            <v>#N/A</v>
          </cell>
        </row>
        <row r="1703">
          <cell r="A1703" t="str">
            <v>ACTIVE</v>
          </cell>
          <cell r="B1703" t="str">
            <v>37-195</v>
          </cell>
          <cell r="C1703">
            <v>28868561</v>
          </cell>
          <cell r="D1703" t="str">
            <v>37-195</v>
          </cell>
          <cell r="E1703" t="str">
            <v>SDR 26</v>
          </cell>
          <cell r="F1703" t="str">
            <v>24 ELBOW 22.5 GXS SDR26</v>
          </cell>
          <cell r="G1703">
            <v>51.75</v>
          </cell>
          <cell r="H1703">
            <v>23.473386000000001</v>
          </cell>
          <cell r="I1703">
            <v>1</v>
          </cell>
          <cell r="J1703">
            <v>3</v>
          </cell>
          <cell r="K1703">
            <v>6473.9814999999999</v>
          </cell>
          <cell r="L1703">
            <v>688.3895</v>
          </cell>
          <cell r="M1703" t="str">
            <v>SPECFIT</v>
          </cell>
          <cell r="N1703" t="str">
            <v>(80)42024</v>
          </cell>
          <cell r="O1703" t="str">
            <v>BOX</v>
          </cell>
          <cell r="P1703" t="str">
            <v>D</v>
          </cell>
          <cell r="Q1703">
            <v>5784.7882352941178</v>
          </cell>
          <cell r="R1703">
            <v>6189.7234117647067</v>
          </cell>
          <cell r="S1703">
            <v>6050.45</v>
          </cell>
          <cell r="T1703">
            <v>6050.45</v>
          </cell>
          <cell r="U1703">
            <v>6473.9814999999999</v>
          </cell>
          <cell r="V1703">
            <v>6473.9814999999999</v>
          </cell>
          <cell r="W1703">
            <v>6473.9814999999999</v>
          </cell>
          <cell r="X1703"/>
          <cell r="Y1703" t="str">
            <v/>
          </cell>
          <cell r="Z1703">
            <v>1845</v>
          </cell>
          <cell r="AA1703">
            <v>0</v>
          </cell>
          <cell r="AB1703">
            <v>0</v>
          </cell>
          <cell r="AC1703">
            <v>0</v>
          </cell>
          <cell r="AD1703">
            <v>0</v>
          </cell>
          <cell r="AE1703"/>
          <cell r="AF1703" t="e">
            <v>#N/A</v>
          </cell>
        </row>
        <row r="1704">
          <cell r="A1704" t="str">
            <v>ACTIVE</v>
          </cell>
          <cell r="B1704" t="str">
            <v>37-196</v>
          </cell>
          <cell r="C1704">
            <v>28868570</v>
          </cell>
          <cell r="D1704" t="str">
            <v>37-196</v>
          </cell>
          <cell r="E1704" t="str">
            <v>SDR 26</v>
          </cell>
          <cell r="F1704" t="str">
            <v>27 ELBOW 22.5 GXS SDR26</v>
          </cell>
          <cell r="G1704">
            <v>67.5</v>
          </cell>
          <cell r="H1704">
            <v>30.617460000000001</v>
          </cell>
          <cell r="I1704">
            <v>1</v>
          </cell>
          <cell r="J1704">
            <v>2</v>
          </cell>
          <cell r="K1704">
            <v>7783.6093847058828</v>
          </cell>
          <cell r="L1704">
            <v>809.0222</v>
          </cell>
          <cell r="M1704" t="str">
            <v>SPECFIT</v>
          </cell>
          <cell r="N1704" t="str">
            <v>(80)42027</v>
          </cell>
          <cell r="O1704" t="str">
            <v>BOX</v>
          </cell>
          <cell r="P1704" t="str">
            <v>D</v>
          </cell>
          <cell r="Q1704">
            <v>6798.5058823529407</v>
          </cell>
          <cell r="R1704">
            <v>7274.401294117647</v>
          </cell>
          <cell r="S1704">
            <v>7274.401294117647</v>
          </cell>
          <cell r="T1704">
            <v>7274.401294117647</v>
          </cell>
          <cell r="U1704">
            <v>7783.6093847058828</v>
          </cell>
          <cell r="V1704">
            <v>7783.6093847058828</v>
          </cell>
          <cell r="W1704">
            <v>7783.6093847058828</v>
          </cell>
          <cell r="X1704"/>
          <cell r="Y1704" t="str">
            <v/>
          </cell>
          <cell r="Z1704">
            <v>1846</v>
          </cell>
          <cell r="AA1704">
            <v>0</v>
          </cell>
          <cell r="AB1704">
            <v>0</v>
          </cell>
          <cell r="AC1704">
            <v>0</v>
          </cell>
          <cell r="AD1704">
            <v>0</v>
          </cell>
          <cell r="AE1704"/>
          <cell r="AF1704" t="e">
            <v>#N/A</v>
          </cell>
        </row>
        <row r="1705">
          <cell r="A1705" t="str">
            <v>ACTIVE</v>
          </cell>
          <cell r="B1705" t="str">
            <v>37-197</v>
          </cell>
          <cell r="C1705">
            <v>28868588</v>
          </cell>
          <cell r="D1705" t="str">
            <v>37-197</v>
          </cell>
          <cell r="E1705" t="str">
            <v>SDR 26</v>
          </cell>
          <cell r="F1705" t="str">
            <v>30 ELBOW 22.5 GXS SDR26</v>
          </cell>
          <cell r="G1705">
            <v>128.25</v>
          </cell>
          <cell r="H1705">
            <v>58.173173999999996</v>
          </cell>
          <cell r="I1705">
            <v>1</v>
          </cell>
          <cell r="J1705">
            <v>1</v>
          </cell>
          <cell r="K1705">
            <v>12502.752490588236</v>
          </cell>
          <cell r="L1705">
            <v>1299.5253</v>
          </cell>
          <cell r="M1705" t="str">
            <v>SPECFIT</v>
          </cell>
          <cell r="N1705" t="str">
            <v>(80)42030</v>
          </cell>
          <cell r="O1705" t="str">
            <v>BOX</v>
          </cell>
          <cell r="P1705" t="str">
            <v>D</v>
          </cell>
          <cell r="Q1705">
            <v>10920.388235294118</v>
          </cell>
          <cell r="R1705">
            <v>11684.815411764706</v>
          </cell>
          <cell r="S1705">
            <v>11684.815411764706</v>
          </cell>
          <cell r="T1705">
            <v>11684.815411764706</v>
          </cell>
          <cell r="U1705">
            <v>12502.752490588236</v>
          </cell>
          <cell r="V1705">
            <v>12502.752490588236</v>
          </cell>
          <cell r="W1705">
            <v>12502.752490588236</v>
          </cell>
          <cell r="X1705"/>
          <cell r="Y1705" t="str">
            <v/>
          </cell>
          <cell r="Z1705">
            <v>1847</v>
          </cell>
          <cell r="AA1705">
            <v>0</v>
          </cell>
          <cell r="AB1705">
            <v>0</v>
          </cell>
          <cell r="AC1705">
            <v>0</v>
          </cell>
          <cell r="AD1705">
            <v>0</v>
          </cell>
          <cell r="AE1705"/>
          <cell r="AF1705" t="e">
            <v>#N/A</v>
          </cell>
        </row>
        <row r="1706">
          <cell r="A1706" t="str">
            <v>ACTIVE</v>
          </cell>
          <cell r="B1706" t="str">
            <v>37-198</v>
          </cell>
          <cell r="C1706">
            <v>28868596</v>
          </cell>
          <cell r="D1706" t="str">
            <v>37-198</v>
          </cell>
          <cell r="E1706" t="str">
            <v>SDR 26</v>
          </cell>
          <cell r="F1706" t="str">
            <v>36 ELBOW 22.5 GXS SDR26</v>
          </cell>
          <cell r="G1706">
            <v>184.5</v>
          </cell>
          <cell r="H1706">
            <v>83.687724000000003</v>
          </cell>
          <cell r="I1706">
            <v>1</v>
          </cell>
          <cell r="J1706">
            <v>1</v>
          </cell>
          <cell r="K1706">
            <v>16003.506485882355</v>
          </cell>
          <cell r="L1706">
            <v>1663.3913</v>
          </cell>
          <cell r="M1706" t="str">
            <v>SPECFIT</v>
          </cell>
          <cell r="N1706" t="str">
            <v>(80)42036</v>
          </cell>
          <cell r="O1706" t="str">
            <v>BOX</v>
          </cell>
          <cell r="P1706" t="str">
            <v>D</v>
          </cell>
          <cell r="Q1706">
            <v>13978.082352941177</v>
          </cell>
          <cell r="R1706">
            <v>14956.54811764706</v>
          </cell>
          <cell r="S1706">
            <v>14956.54811764706</v>
          </cell>
          <cell r="T1706">
            <v>14956.54811764706</v>
          </cell>
          <cell r="U1706">
            <v>16003.506485882355</v>
          </cell>
          <cell r="V1706">
            <v>16003.506485882355</v>
          </cell>
          <cell r="W1706">
            <v>16003.506485882355</v>
          </cell>
          <cell r="X1706"/>
          <cell r="Y1706" t="str">
            <v/>
          </cell>
          <cell r="Z1706">
            <v>1848</v>
          </cell>
          <cell r="AA1706">
            <v>0</v>
          </cell>
          <cell r="AB1706">
            <v>0</v>
          </cell>
          <cell r="AC1706">
            <v>0</v>
          </cell>
          <cell r="AD1706">
            <v>0</v>
          </cell>
          <cell r="AE1706"/>
          <cell r="AF1706" t="e">
            <v>#N/A</v>
          </cell>
        </row>
        <row r="1707">
          <cell r="A1707" t="str">
            <v>ACTIVE</v>
          </cell>
          <cell r="B1707" t="str">
            <v>37-235</v>
          </cell>
          <cell r="C1707">
            <v>28869304</v>
          </cell>
          <cell r="D1707" t="str">
            <v>37-235</v>
          </cell>
          <cell r="E1707" t="str">
            <v>SDR 26</v>
          </cell>
          <cell r="F1707" t="str">
            <v>4 ELBOW 11.25 GXS SDR26</v>
          </cell>
          <cell r="G1707">
            <v>0.01</v>
          </cell>
          <cell r="H1707">
            <v>4.5359199999999997E-3</v>
          </cell>
          <cell r="I1707">
            <v>1</v>
          </cell>
          <cell r="J1707" t="str">
            <v>-</v>
          </cell>
          <cell r="K1707">
            <v>76.986500000000007</v>
          </cell>
          <cell r="L1707">
            <v>10.064985</v>
          </cell>
          <cell r="M1707" t="str">
            <v>SPECFIT</v>
          </cell>
          <cell r="N1707" t="str">
            <v>(80)4004</v>
          </cell>
          <cell r="O1707" t="str">
            <v>BOX</v>
          </cell>
          <cell r="P1707" t="str">
            <v>D</v>
          </cell>
          <cell r="Q1707">
            <v>68.788235294117641</v>
          </cell>
          <cell r="R1707">
            <v>73.603411764705882</v>
          </cell>
          <cell r="S1707">
            <v>71.95</v>
          </cell>
          <cell r="T1707">
            <v>71.95</v>
          </cell>
          <cell r="U1707">
            <v>76.986500000000007</v>
          </cell>
          <cell r="V1707">
            <v>76.986500000000007</v>
          </cell>
          <cell r="W1707">
            <v>76.986500000000007</v>
          </cell>
          <cell r="X1707"/>
          <cell r="Y1707" t="str">
            <v/>
          </cell>
          <cell r="Z1707">
            <v>1849</v>
          </cell>
          <cell r="AA1707">
            <v>0</v>
          </cell>
          <cell r="AB1707">
            <v>0</v>
          </cell>
          <cell r="AC1707">
            <v>0</v>
          </cell>
          <cell r="AD1707">
            <v>0</v>
          </cell>
          <cell r="AE1707"/>
          <cell r="AF1707" t="e">
            <v>#N/A</v>
          </cell>
        </row>
        <row r="1708">
          <cell r="A1708" t="str">
            <v>ACTIVE</v>
          </cell>
          <cell r="B1708" t="str">
            <v>37-236</v>
          </cell>
          <cell r="C1708">
            <v>28869312</v>
          </cell>
          <cell r="D1708" t="str">
            <v>37-236</v>
          </cell>
          <cell r="E1708" t="str">
            <v>SDR 26</v>
          </cell>
          <cell r="F1708" t="str">
            <v>6 ELBOW 11.25 GXS SDR26</v>
          </cell>
          <cell r="G1708">
            <v>1.35</v>
          </cell>
          <cell r="H1708">
            <v>0.61234920000000004</v>
          </cell>
          <cell r="I1708">
            <v>1</v>
          </cell>
          <cell r="J1708">
            <v>100</v>
          </cell>
          <cell r="K1708">
            <v>105.5341</v>
          </cell>
          <cell r="L1708">
            <v>16.267230000000001</v>
          </cell>
          <cell r="M1708" t="str">
            <v>SPECFIT</v>
          </cell>
          <cell r="N1708" t="str">
            <v>(80)4006</v>
          </cell>
          <cell r="O1708" t="str">
            <v>BOX</v>
          </cell>
          <cell r="P1708" t="str">
            <v>D</v>
          </cell>
          <cell r="Q1708">
            <v>94.305882352941168</v>
          </cell>
          <cell r="R1708">
            <v>100.90729411764706</v>
          </cell>
          <cell r="S1708">
            <v>98.63</v>
          </cell>
          <cell r="T1708">
            <v>98.63</v>
          </cell>
          <cell r="U1708">
            <v>105.5341</v>
          </cell>
          <cell r="V1708">
            <v>105.5341</v>
          </cell>
          <cell r="W1708">
            <v>105.5341</v>
          </cell>
          <cell r="X1708"/>
          <cell r="Y1708" t="str">
            <v/>
          </cell>
          <cell r="Z1708">
            <v>1850</v>
          </cell>
          <cell r="AA1708">
            <v>0</v>
          </cell>
          <cell r="AB1708">
            <v>0</v>
          </cell>
          <cell r="AC1708">
            <v>0</v>
          </cell>
          <cell r="AD1708">
            <v>0</v>
          </cell>
          <cell r="AE1708"/>
          <cell r="AF1708" t="e">
            <v>#N/A</v>
          </cell>
        </row>
        <row r="1709">
          <cell r="A1709" t="str">
            <v>ACTIVE</v>
          </cell>
          <cell r="B1709" t="str">
            <v>37-237</v>
          </cell>
          <cell r="C1709">
            <v>28869320</v>
          </cell>
          <cell r="D1709" t="str">
            <v>37-237</v>
          </cell>
          <cell r="E1709" t="str">
            <v>SDR 26</v>
          </cell>
          <cell r="F1709" t="str">
            <v>8 ELBOW 11.25 GXS SDR26</v>
          </cell>
          <cell r="G1709">
            <v>3.15</v>
          </cell>
          <cell r="H1709">
            <v>1.4288148000000001</v>
          </cell>
          <cell r="I1709">
            <v>1</v>
          </cell>
          <cell r="J1709">
            <v>43</v>
          </cell>
          <cell r="K1709">
            <v>268.82680000000005</v>
          </cell>
          <cell r="L1709">
            <v>28.583500000000001</v>
          </cell>
          <cell r="M1709" t="str">
            <v>SPECFIT</v>
          </cell>
          <cell r="N1709" t="str">
            <v>(80)4008</v>
          </cell>
          <cell r="O1709" t="str">
            <v>BOX</v>
          </cell>
          <cell r="P1709" t="str">
            <v>D</v>
          </cell>
          <cell r="Q1709">
            <v>240.2</v>
          </cell>
          <cell r="R1709">
            <v>257.01400000000001</v>
          </cell>
          <cell r="S1709">
            <v>251.24</v>
          </cell>
          <cell r="T1709">
            <v>251.24</v>
          </cell>
          <cell r="U1709">
            <v>268.82680000000005</v>
          </cell>
          <cell r="V1709">
            <v>268.82680000000005</v>
          </cell>
          <cell r="W1709">
            <v>268.82680000000005</v>
          </cell>
          <cell r="X1709"/>
          <cell r="Y1709" t="str">
            <v/>
          </cell>
          <cell r="Z1709">
            <v>1851</v>
          </cell>
          <cell r="AA1709">
            <v>0</v>
          </cell>
          <cell r="AB1709">
            <v>0</v>
          </cell>
          <cell r="AC1709">
            <v>0</v>
          </cell>
          <cell r="AD1709">
            <v>0</v>
          </cell>
          <cell r="AE1709"/>
          <cell r="AF1709" t="e">
            <v>#N/A</v>
          </cell>
        </row>
        <row r="1710">
          <cell r="A1710" t="str">
            <v>ACTIVE</v>
          </cell>
          <cell r="B1710" t="str">
            <v>37-238</v>
          </cell>
          <cell r="C1710">
            <v>28869339</v>
          </cell>
          <cell r="D1710" t="str">
            <v>37-238</v>
          </cell>
          <cell r="E1710" t="str">
            <v>SDR 26</v>
          </cell>
          <cell r="F1710" t="str">
            <v>10 ELBOW 11.25 GXS SDR26</v>
          </cell>
          <cell r="G1710">
            <v>5.4</v>
          </cell>
          <cell r="H1710">
            <v>2.4493968000000002</v>
          </cell>
          <cell r="I1710">
            <v>1</v>
          </cell>
          <cell r="J1710">
            <v>25</v>
          </cell>
          <cell r="K1710">
            <v>562.12450000000001</v>
          </cell>
          <cell r="L1710">
            <v>59.771999999999998</v>
          </cell>
          <cell r="M1710" t="str">
            <v>SPECFIT</v>
          </cell>
          <cell r="N1710" t="str">
            <v>(80)40010</v>
          </cell>
          <cell r="O1710" t="str">
            <v>BOX</v>
          </cell>
          <cell r="P1710" t="str">
            <v>D</v>
          </cell>
          <cell r="Q1710">
            <v>502.29411764705884</v>
          </cell>
          <cell r="R1710">
            <v>537.45470588235298</v>
          </cell>
          <cell r="S1710">
            <v>525.35</v>
          </cell>
          <cell r="T1710">
            <v>525.35</v>
          </cell>
          <cell r="U1710">
            <v>562.12450000000001</v>
          </cell>
          <cell r="V1710">
            <v>562.12450000000001</v>
          </cell>
          <cell r="W1710">
            <v>562.12450000000001</v>
          </cell>
          <cell r="X1710"/>
          <cell r="Y1710" t="str">
            <v/>
          </cell>
          <cell r="Z1710">
            <v>1852</v>
          </cell>
          <cell r="AA1710">
            <v>0</v>
          </cell>
          <cell r="AB1710">
            <v>0</v>
          </cell>
          <cell r="AC1710">
            <v>0</v>
          </cell>
          <cell r="AD1710">
            <v>0</v>
          </cell>
          <cell r="AE1710"/>
          <cell r="AF1710" t="e">
            <v>#N/A</v>
          </cell>
        </row>
        <row r="1711">
          <cell r="A1711" t="str">
            <v>ACTIVE</v>
          </cell>
          <cell r="B1711" t="str">
            <v>37-239</v>
          </cell>
          <cell r="C1711">
            <v>28869347</v>
          </cell>
          <cell r="D1711" t="str">
            <v>37-239</v>
          </cell>
          <cell r="E1711" t="str">
            <v>SDR 26</v>
          </cell>
          <cell r="F1711" t="str">
            <v>12 ELBOW 11.25 GXS SDR26</v>
          </cell>
          <cell r="G1711">
            <v>8.3249999999999993</v>
          </cell>
          <cell r="H1711">
            <v>3.7761533999999997</v>
          </cell>
          <cell r="I1711">
            <v>1</v>
          </cell>
          <cell r="J1711">
            <v>16</v>
          </cell>
          <cell r="K1711">
            <v>755.4307</v>
          </cell>
          <cell r="L1711">
            <v>80.325500000000005</v>
          </cell>
          <cell r="M1711" t="str">
            <v>SPECFIT</v>
          </cell>
          <cell r="N1711" t="str">
            <v>(80)40012</v>
          </cell>
          <cell r="O1711" t="str">
            <v>BOX</v>
          </cell>
          <cell r="P1711" t="str">
            <v>D</v>
          </cell>
          <cell r="Q1711">
            <v>675.01176470588234</v>
          </cell>
          <cell r="R1711">
            <v>722.26258823529417</v>
          </cell>
          <cell r="S1711">
            <v>706.01</v>
          </cell>
          <cell r="T1711">
            <v>706.01</v>
          </cell>
          <cell r="U1711">
            <v>755.4307</v>
          </cell>
          <cell r="V1711">
            <v>755.4307</v>
          </cell>
          <cell r="W1711">
            <v>755.4307</v>
          </cell>
          <cell r="X1711"/>
          <cell r="Y1711" t="str">
            <v/>
          </cell>
          <cell r="Z1711">
            <v>1853</v>
          </cell>
          <cell r="AA1711">
            <v>0</v>
          </cell>
          <cell r="AB1711">
            <v>0</v>
          </cell>
          <cell r="AC1711">
            <v>0</v>
          </cell>
          <cell r="AD1711">
            <v>0</v>
          </cell>
          <cell r="AE1711"/>
          <cell r="AF1711" t="e">
            <v>#N/A</v>
          </cell>
        </row>
        <row r="1712">
          <cell r="A1712" t="str">
            <v>ACTIVE</v>
          </cell>
          <cell r="B1712" t="str">
            <v>37-240</v>
          </cell>
          <cell r="C1712">
            <v>28869355</v>
          </cell>
          <cell r="D1712" t="str">
            <v>37-240</v>
          </cell>
          <cell r="E1712" t="str">
            <v>SDR 26</v>
          </cell>
          <cell r="F1712" t="str">
            <v>15 ELBOW 11.25 GXS SDR26</v>
          </cell>
          <cell r="G1712">
            <v>15.074999999999999</v>
          </cell>
          <cell r="H1712">
            <v>6.8378993999999995</v>
          </cell>
          <cell r="I1712">
            <v>1</v>
          </cell>
          <cell r="J1712">
            <v>9</v>
          </cell>
          <cell r="K1712">
            <v>1804.127</v>
          </cell>
          <cell r="L1712">
            <v>191.8339</v>
          </cell>
          <cell r="M1712" t="str">
            <v>SPECFIT</v>
          </cell>
          <cell r="N1712" t="str">
            <v>(80)40015</v>
          </cell>
          <cell r="O1712" t="str">
            <v>BOX</v>
          </cell>
          <cell r="P1712" t="str">
            <v>D</v>
          </cell>
          <cell r="Q1712">
            <v>1612.0588235294117</v>
          </cell>
          <cell r="R1712">
            <v>1724.9029411764707</v>
          </cell>
          <cell r="S1712">
            <v>1686.1</v>
          </cell>
          <cell r="T1712">
            <v>1686.1</v>
          </cell>
          <cell r="U1712">
            <v>1804.127</v>
          </cell>
          <cell r="V1712">
            <v>1804.127</v>
          </cell>
          <cell r="W1712">
            <v>1804.127</v>
          </cell>
          <cell r="X1712"/>
          <cell r="Y1712" t="str">
            <v/>
          </cell>
          <cell r="Z1712">
            <v>1854</v>
          </cell>
          <cell r="AA1712">
            <v>0</v>
          </cell>
          <cell r="AB1712">
            <v>0</v>
          </cell>
          <cell r="AC1712">
            <v>0</v>
          </cell>
          <cell r="AD1712">
            <v>0</v>
          </cell>
          <cell r="AE1712"/>
          <cell r="AF1712" t="e">
            <v>#N/A</v>
          </cell>
        </row>
        <row r="1713">
          <cell r="A1713" t="str">
            <v>ACTIVE</v>
          </cell>
          <cell r="B1713" t="str">
            <v>37-241</v>
          </cell>
          <cell r="C1713">
            <v>28869363</v>
          </cell>
          <cell r="D1713" t="str">
            <v>37-241</v>
          </cell>
          <cell r="E1713" t="str">
            <v>SDR 26</v>
          </cell>
          <cell r="F1713" t="str">
            <v>18 ELBOW 11.25 GXS SDR26</v>
          </cell>
          <cell r="G1713">
            <v>26.55</v>
          </cell>
          <cell r="H1713">
            <v>12.042867600000001</v>
          </cell>
          <cell r="I1713">
            <v>1</v>
          </cell>
          <cell r="J1713">
            <v>5</v>
          </cell>
          <cell r="K1713">
            <v>2938.3163000000004</v>
          </cell>
          <cell r="L1713">
            <v>312.43689999999998</v>
          </cell>
          <cell r="M1713" t="str">
            <v>SPECFIT</v>
          </cell>
          <cell r="N1713" t="str">
            <v>(80)40018</v>
          </cell>
          <cell r="O1713" t="str">
            <v>BOX</v>
          </cell>
          <cell r="P1713" t="str">
            <v>D</v>
          </cell>
          <cell r="Q1713">
            <v>2625.5294117647059</v>
          </cell>
          <cell r="R1713">
            <v>2809.3164705882355</v>
          </cell>
          <cell r="S1713">
            <v>2746.09</v>
          </cell>
          <cell r="T1713">
            <v>2746.09</v>
          </cell>
          <cell r="U1713">
            <v>2938.3163000000004</v>
          </cell>
          <cell r="V1713">
            <v>2938.3163000000004</v>
          </cell>
          <cell r="W1713">
            <v>2938.3163000000004</v>
          </cell>
          <cell r="X1713"/>
          <cell r="Y1713" t="str">
            <v/>
          </cell>
          <cell r="Z1713">
            <v>1855</v>
          </cell>
          <cell r="AA1713">
            <v>0</v>
          </cell>
          <cell r="AB1713">
            <v>0</v>
          </cell>
          <cell r="AC1713">
            <v>0</v>
          </cell>
          <cell r="AD1713">
            <v>0</v>
          </cell>
          <cell r="AE1713"/>
          <cell r="AF1713" t="e">
            <v>#N/A</v>
          </cell>
        </row>
        <row r="1714">
          <cell r="A1714" t="str">
            <v>ACTIVE</v>
          </cell>
          <cell r="B1714" t="str">
            <v>37-242</v>
          </cell>
          <cell r="C1714">
            <v>28869371</v>
          </cell>
          <cell r="D1714" t="str">
            <v>37-242</v>
          </cell>
          <cell r="E1714" t="str">
            <v>SDR 26</v>
          </cell>
          <cell r="F1714" t="str">
            <v>21 ELBOW 11.25 GXS SDR26</v>
          </cell>
          <cell r="G1714">
            <v>40.950000000000003</v>
          </cell>
          <cell r="H1714">
            <v>18.5745924</v>
          </cell>
          <cell r="I1714">
            <v>1</v>
          </cell>
          <cell r="J1714">
            <v>3</v>
          </cell>
          <cell r="K1714">
            <v>4496.2470000000003</v>
          </cell>
          <cell r="L1714">
            <v>478.09429999999998</v>
          </cell>
          <cell r="M1714" t="str">
            <v>SPECFIT</v>
          </cell>
          <cell r="N1714" t="str">
            <v>(80)40021</v>
          </cell>
          <cell r="O1714" t="str">
            <v>BOX</v>
          </cell>
          <cell r="P1714" t="str">
            <v>D</v>
          </cell>
          <cell r="Q1714">
            <v>4017.6000000000004</v>
          </cell>
          <cell r="R1714">
            <v>4298.8320000000003</v>
          </cell>
          <cell r="S1714">
            <v>4202.1000000000004</v>
          </cell>
          <cell r="T1714">
            <v>4202.1000000000004</v>
          </cell>
          <cell r="U1714">
            <v>4496.2470000000003</v>
          </cell>
          <cell r="V1714">
            <v>4496.2470000000003</v>
          </cell>
          <cell r="W1714">
            <v>4496.2470000000003</v>
          </cell>
          <cell r="X1714"/>
          <cell r="Y1714" t="str">
            <v/>
          </cell>
          <cell r="Z1714">
            <v>1856</v>
          </cell>
          <cell r="AA1714">
            <v>0</v>
          </cell>
          <cell r="AB1714">
            <v>0</v>
          </cell>
          <cell r="AC1714">
            <v>0</v>
          </cell>
          <cell r="AD1714">
            <v>0</v>
          </cell>
          <cell r="AE1714"/>
          <cell r="AF1714" t="e">
            <v>#N/A</v>
          </cell>
        </row>
        <row r="1715">
          <cell r="A1715" t="str">
            <v>ACTIVE</v>
          </cell>
          <cell r="B1715" t="str">
            <v>37-243</v>
          </cell>
          <cell r="C1715">
            <v>28869380</v>
          </cell>
          <cell r="D1715" t="str">
            <v>37-243</v>
          </cell>
          <cell r="E1715" t="str">
            <v>SDR 26</v>
          </cell>
          <cell r="F1715" t="str">
            <v>24 ELBOW 11.25 GXS SDR26</v>
          </cell>
          <cell r="G1715">
            <v>56.7</v>
          </cell>
          <cell r="H1715">
            <v>25.7186664</v>
          </cell>
          <cell r="I1715">
            <v>1</v>
          </cell>
          <cell r="J1715">
            <v>2</v>
          </cell>
          <cell r="K1715">
            <v>6473.9814999999999</v>
          </cell>
          <cell r="L1715">
            <v>688.3895</v>
          </cell>
          <cell r="M1715" t="str">
            <v>SPECFIT</v>
          </cell>
          <cell r="N1715" t="str">
            <v>(80)40024</v>
          </cell>
          <cell r="O1715" t="str">
            <v>BOX</v>
          </cell>
          <cell r="P1715" t="str">
            <v>D</v>
          </cell>
          <cell r="Q1715">
            <v>5784.7882352941178</v>
          </cell>
          <cell r="R1715">
            <v>6189.7234117647067</v>
          </cell>
          <cell r="S1715">
            <v>6050.45</v>
          </cell>
          <cell r="T1715">
            <v>6050.45</v>
          </cell>
          <cell r="U1715">
            <v>6473.9814999999999</v>
          </cell>
          <cell r="V1715">
            <v>6473.9814999999999</v>
          </cell>
          <cell r="W1715">
            <v>6473.9814999999999</v>
          </cell>
          <cell r="X1715"/>
          <cell r="Y1715" t="str">
            <v/>
          </cell>
          <cell r="Z1715">
            <v>1857</v>
          </cell>
          <cell r="AA1715">
            <v>0</v>
          </cell>
          <cell r="AB1715">
            <v>0</v>
          </cell>
          <cell r="AC1715">
            <v>0</v>
          </cell>
          <cell r="AD1715">
            <v>0</v>
          </cell>
          <cell r="AE1715"/>
          <cell r="AF1715" t="e">
            <v>#N/A</v>
          </cell>
        </row>
        <row r="1716">
          <cell r="A1716" t="str">
            <v>ACTIVE</v>
          </cell>
          <cell r="B1716" t="str">
            <v>37-244</v>
          </cell>
          <cell r="C1716">
            <v>28869398</v>
          </cell>
          <cell r="D1716" t="str">
            <v>37-244</v>
          </cell>
          <cell r="E1716" t="str">
            <v>SDR 26</v>
          </cell>
          <cell r="F1716" t="str">
            <v>27 ELBOW 11.25 GXS SDR26</v>
          </cell>
          <cell r="G1716">
            <v>82.35</v>
          </cell>
          <cell r="H1716">
            <v>37.353301199999997</v>
          </cell>
          <cell r="I1716">
            <v>1</v>
          </cell>
          <cell r="J1716">
            <v>2</v>
          </cell>
          <cell r="K1716">
            <v>7783.6093847058828</v>
          </cell>
          <cell r="L1716">
            <v>809.0222</v>
          </cell>
          <cell r="M1716" t="str">
            <v>SPECFIT</v>
          </cell>
          <cell r="N1716" t="str">
            <v>(80)40027</v>
          </cell>
          <cell r="O1716" t="str">
            <v>BOX</v>
          </cell>
          <cell r="P1716" t="str">
            <v>D</v>
          </cell>
          <cell r="Q1716">
            <v>6798.5058823529407</v>
          </cell>
          <cell r="R1716">
            <v>7274.401294117647</v>
          </cell>
          <cell r="S1716">
            <v>7274.401294117647</v>
          </cell>
          <cell r="T1716">
            <v>7274.401294117647</v>
          </cell>
          <cell r="U1716">
            <v>7783.6093847058828</v>
          </cell>
          <cell r="V1716">
            <v>7783.6093847058828</v>
          </cell>
          <cell r="W1716">
            <v>7783.6093847058828</v>
          </cell>
          <cell r="X1716"/>
          <cell r="Y1716" t="str">
            <v/>
          </cell>
          <cell r="Z1716">
            <v>1858</v>
          </cell>
          <cell r="AA1716">
            <v>0</v>
          </cell>
          <cell r="AB1716">
            <v>0</v>
          </cell>
          <cell r="AC1716">
            <v>0</v>
          </cell>
          <cell r="AD1716">
            <v>0</v>
          </cell>
          <cell r="AE1716"/>
          <cell r="AF1716" t="e">
            <v>#N/A</v>
          </cell>
        </row>
        <row r="1717">
          <cell r="A1717" t="str">
            <v>ACTIVE</v>
          </cell>
          <cell r="B1717" t="str">
            <v>37-245</v>
          </cell>
          <cell r="C1717">
            <v>28869401</v>
          </cell>
          <cell r="D1717" t="str">
            <v>37-245</v>
          </cell>
          <cell r="E1717" t="str">
            <v>SDR 26</v>
          </cell>
          <cell r="F1717" t="str">
            <v>30 ELBOW 11.25 GXS SDR26</v>
          </cell>
          <cell r="G1717">
            <v>137.69999999999999</v>
          </cell>
          <cell r="H1717">
            <v>62.459618399999997</v>
          </cell>
          <cell r="I1717">
            <v>1</v>
          </cell>
          <cell r="J1717">
            <v>1</v>
          </cell>
          <cell r="K1717">
            <v>12502.267591764705</v>
          </cell>
          <cell r="L1717">
            <v>1299.4753000000001</v>
          </cell>
          <cell r="M1717" t="str">
            <v>SPECFIT</v>
          </cell>
          <cell r="N1717" t="str">
            <v>(80)40030</v>
          </cell>
          <cell r="O1717" t="str">
            <v>BOX</v>
          </cell>
          <cell r="P1717" t="str">
            <v>D</v>
          </cell>
          <cell r="Q1717">
            <v>10919.964705882352</v>
          </cell>
          <cell r="R1717">
            <v>11684.362235294117</v>
          </cell>
          <cell r="S1717">
            <v>11684.362235294117</v>
          </cell>
          <cell r="T1717">
            <v>11684.362235294117</v>
          </cell>
          <cell r="U1717">
            <v>12502.267591764705</v>
          </cell>
          <cell r="V1717">
            <v>12502.267591764705</v>
          </cell>
          <cell r="W1717">
            <v>12502.267591764705</v>
          </cell>
          <cell r="X1717"/>
          <cell r="Y1717" t="str">
            <v/>
          </cell>
          <cell r="Z1717">
            <v>1859</v>
          </cell>
          <cell r="AA1717">
            <v>0</v>
          </cell>
          <cell r="AB1717">
            <v>0</v>
          </cell>
          <cell r="AC1717">
            <v>0</v>
          </cell>
          <cell r="AD1717">
            <v>0</v>
          </cell>
          <cell r="AE1717"/>
          <cell r="AF1717" t="e">
            <v>#N/A</v>
          </cell>
        </row>
        <row r="1718">
          <cell r="A1718" t="str">
            <v>ACTIVE</v>
          </cell>
          <cell r="B1718" t="str">
            <v>37-246</v>
          </cell>
          <cell r="C1718">
            <v>28869410</v>
          </cell>
          <cell r="D1718" t="str">
            <v>37-246</v>
          </cell>
          <cell r="E1718" t="str">
            <v>SDR 26</v>
          </cell>
          <cell r="F1718" t="str">
            <v>36 ELBOW 11.25 GXS SDR26</v>
          </cell>
          <cell r="G1718">
            <v>219.15</v>
          </cell>
          <cell r="H1718">
            <v>99.404686800000007</v>
          </cell>
          <cell r="I1718">
            <v>1</v>
          </cell>
          <cell r="J1718">
            <v>1</v>
          </cell>
          <cell r="K1718">
            <v>15627.831122352942</v>
          </cell>
          <cell r="L1718">
            <v>1624.3432</v>
          </cell>
          <cell r="M1718" t="str">
            <v>SPECFIT</v>
          </cell>
          <cell r="N1718" t="str">
            <v>(80)40036</v>
          </cell>
          <cell r="O1718" t="str">
            <v>BOX</v>
          </cell>
          <cell r="P1718" t="str">
            <v>D</v>
          </cell>
          <cell r="Q1718">
            <v>13649.952941176471</v>
          </cell>
          <cell r="R1718">
            <v>14605.449647058824</v>
          </cell>
          <cell r="S1718">
            <v>14605.449647058824</v>
          </cell>
          <cell r="T1718">
            <v>14605.449647058824</v>
          </cell>
          <cell r="U1718">
            <v>15627.831122352942</v>
          </cell>
          <cell r="V1718">
            <v>15627.831122352942</v>
          </cell>
          <cell r="W1718">
            <v>15627.831122352942</v>
          </cell>
          <cell r="X1718"/>
          <cell r="Y1718" t="str">
            <v/>
          </cell>
          <cell r="Z1718">
            <v>1860</v>
          </cell>
          <cell r="AA1718">
            <v>0</v>
          </cell>
          <cell r="AB1718">
            <v>0</v>
          </cell>
          <cell r="AC1718">
            <v>0</v>
          </cell>
          <cell r="AD1718">
            <v>0</v>
          </cell>
          <cell r="AE1718"/>
          <cell r="AF1718" t="e">
            <v>#N/A</v>
          </cell>
        </row>
        <row r="1719">
          <cell r="A1719" t="str">
            <v>ACTIVE</v>
          </cell>
          <cell r="B1719" t="str">
            <v>37-1002</v>
          </cell>
          <cell r="C1719">
            <v>29863300</v>
          </cell>
          <cell r="D1719" t="str">
            <v>37-1002</v>
          </cell>
          <cell r="E1719" t="str">
            <v>SDR 26</v>
          </cell>
          <cell r="F1719" t="str">
            <v>4 REPAIR COUPLING GXG SDR26</v>
          </cell>
          <cell r="G1719">
            <v>3.621</v>
          </cell>
          <cell r="H1719">
            <v>1.642456632</v>
          </cell>
          <cell r="I1719">
            <v>8</v>
          </cell>
          <cell r="J1719" t="str">
            <v>-</v>
          </cell>
          <cell r="K1719">
            <v>62.841099999999997</v>
          </cell>
          <cell r="L1719">
            <v>11.875500000000001</v>
          </cell>
          <cell r="M1719" t="str">
            <v>PTI</v>
          </cell>
          <cell r="N1719" t="str">
            <v>H624</v>
          </cell>
          <cell r="O1719" t="str">
            <v>BOX</v>
          </cell>
          <cell r="P1719" t="str">
            <v>D</v>
          </cell>
          <cell r="Q1719">
            <v>149.17129056813224</v>
          </cell>
          <cell r="R1719">
            <v>159.6132809079015</v>
          </cell>
          <cell r="S1719">
            <v>58.73</v>
          </cell>
          <cell r="T1719">
            <v>58.73</v>
          </cell>
          <cell r="U1719">
            <v>62.841099999999997</v>
          </cell>
          <cell r="V1719">
            <v>62.841099999999997</v>
          </cell>
          <cell r="W1719">
            <v>62.841099999999997</v>
          </cell>
          <cell r="X1719"/>
          <cell r="Y1719" t="str">
            <v/>
          </cell>
          <cell r="Z1719">
            <v>1861</v>
          </cell>
          <cell r="AA1719">
            <v>0</v>
          </cell>
          <cell r="AB1719">
            <v>0</v>
          </cell>
          <cell r="AC1719">
            <v>0</v>
          </cell>
          <cell r="AD1719">
            <v>0</v>
          </cell>
          <cell r="AE1719"/>
          <cell r="AF1719" t="e">
            <v>#N/A</v>
          </cell>
        </row>
        <row r="1720">
          <cell r="A1720" t="str">
            <v>ACTIVE</v>
          </cell>
          <cell r="B1720" t="str">
            <v>37-1003</v>
          </cell>
          <cell r="C1720">
            <v>29863326</v>
          </cell>
          <cell r="D1720" t="str">
            <v>37-1003</v>
          </cell>
          <cell r="E1720" t="str">
            <v>SDR 26</v>
          </cell>
          <cell r="F1720" t="str">
            <v>6 REPAIR COUPLING GXG SDR26</v>
          </cell>
          <cell r="G1720">
            <v>2.4180000000000001</v>
          </cell>
          <cell r="H1720">
            <v>1.0967854560000001</v>
          </cell>
          <cell r="I1720">
            <v>4</v>
          </cell>
          <cell r="J1720">
            <v>60</v>
          </cell>
          <cell r="K1720">
            <v>177.62</v>
          </cell>
          <cell r="L1720">
            <v>27.848940000000002</v>
          </cell>
          <cell r="M1720" t="str">
            <v>PTI</v>
          </cell>
          <cell r="N1720" t="str">
            <v>H626</v>
          </cell>
          <cell r="O1720" t="str">
            <v>BOX</v>
          </cell>
          <cell r="P1720" t="str">
            <v>D</v>
          </cell>
          <cell r="Q1720">
            <v>224.89411764705883</v>
          </cell>
          <cell r="R1720">
            <v>240.63670588235297</v>
          </cell>
          <cell r="S1720">
            <v>166</v>
          </cell>
          <cell r="T1720">
            <v>166</v>
          </cell>
          <cell r="U1720">
            <v>177.62</v>
          </cell>
          <cell r="V1720">
            <v>177.62</v>
          </cell>
          <cell r="W1720">
            <v>177.62</v>
          </cell>
          <cell r="X1720"/>
          <cell r="Y1720" t="str">
            <v/>
          </cell>
          <cell r="Z1720">
            <v>1862</v>
          </cell>
          <cell r="AA1720">
            <v>0</v>
          </cell>
          <cell r="AB1720">
            <v>0</v>
          </cell>
          <cell r="AC1720">
            <v>0</v>
          </cell>
          <cell r="AD1720">
            <v>0</v>
          </cell>
          <cell r="AE1720"/>
          <cell r="AF1720" t="e">
            <v>#N/A</v>
          </cell>
        </row>
        <row r="1721">
          <cell r="A1721" t="str">
            <v>ACTIVE</v>
          </cell>
          <cell r="B1721" t="str">
            <v>37-1004</v>
          </cell>
          <cell r="C1721">
            <v>29863342</v>
          </cell>
          <cell r="D1721" t="str">
            <v>37-1004</v>
          </cell>
          <cell r="E1721" t="str">
            <v>SDR 26</v>
          </cell>
          <cell r="F1721" t="str">
            <v>8 REPAIR COUPLING GXG SDR26</v>
          </cell>
          <cell r="G1721">
            <v>7</v>
          </cell>
          <cell r="H1721">
            <v>3.175144</v>
          </cell>
          <cell r="I1721">
            <v>4</v>
          </cell>
          <cell r="J1721">
            <v>38</v>
          </cell>
          <cell r="K1721">
            <v>212.74810000000002</v>
          </cell>
          <cell r="L1721">
            <v>35.924595000000004</v>
          </cell>
          <cell r="M1721" t="str">
            <v>PTI</v>
          </cell>
          <cell r="N1721" t="str">
            <v>H628</v>
          </cell>
          <cell r="O1721" t="str">
            <v>BOX</v>
          </cell>
          <cell r="P1721" t="str">
            <v>D</v>
          </cell>
          <cell r="Q1721">
            <v>493.26586048774845</v>
          </cell>
          <cell r="R1721">
            <v>527.79447072189089</v>
          </cell>
          <cell r="S1721">
            <v>198.83</v>
          </cell>
          <cell r="T1721">
            <v>198.83</v>
          </cell>
          <cell r="U1721">
            <v>212.74810000000002</v>
          </cell>
          <cell r="V1721">
            <v>212.74810000000002</v>
          </cell>
          <cell r="W1721">
            <v>212.74810000000002</v>
          </cell>
          <cell r="X1721"/>
          <cell r="Y1721" t="str">
            <v/>
          </cell>
          <cell r="Z1721">
            <v>1863</v>
          </cell>
          <cell r="AA1721">
            <v>0</v>
          </cell>
          <cell r="AB1721">
            <v>0</v>
          </cell>
          <cell r="AC1721">
            <v>0</v>
          </cell>
          <cell r="AD1721">
            <v>0</v>
          </cell>
          <cell r="AE1721"/>
          <cell r="AF1721" t="e">
            <v>#N/A</v>
          </cell>
        </row>
        <row r="1722">
          <cell r="A1722" t="str">
            <v>ACTIVE</v>
          </cell>
          <cell r="B1722" t="str">
            <v>37-1713</v>
          </cell>
          <cell r="C1722">
            <v>28869606</v>
          </cell>
          <cell r="D1722" t="str">
            <v>37-1713</v>
          </cell>
          <cell r="E1722" t="str">
            <v>SDR 26</v>
          </cell>
          <cell r="F1722" t="str">
            <v>10 REPAIR COUPLING GXG SDR26</v>
          </cell>
          <cell r="G1722">
            <v>4.9950000000000001</v>
          </cell>
          <cell r="H1722">
            <v>2.2656920400000002</v>
          </cell>
          <cell r="I1722">
            <v>1</v>
          </cell>
          <cell r="J1722">
            <v>27</v>
          </cell>
          <cell r="K1722">
            <v>316.3134</v>
          </cell>
          <cell r="L1722">
            <v>40.610849999999999</v>
          </cell>
          <cell r="M1722" t="str">
            <v>SPECFIT</v>
          </cell>
          <cell r="N1722" t="str">
            <v>(80)22010</v>
          </cell>
          <cell r="O1722" t="str">
            <v>BOX</v>
          </cell>
          <cell r="P1722" t="str">
            <v>D</v>
          </cell>
          <cell r="Q1722">
            <v>282.63529411764705</v>
          </cell>
          <cell r="R1722">
            <v>302.41976470588236</v>
          </cell>
          <cell r="S1722">
            <v>295.62</v>
          </cell>
          <cell r="T1722">
            <v>295.62</v>
          </cell>
          <cell r="U1722">
            <v>316.3134</v>
          </cell>
          <cell r="V1722">
            <v>316.3134</v>
          </cell>
          <cell r="W1722">
            <v>316.3134</v>
          </cell>
          <cell r="X1722"/>
          <cell r="Y1722" t="str">
            <v/>
          </cell>
          <cell r="Z1722">
            <v>1864</v>
          </cell>
          <cell r="AA1722">
            <v>0</v>
          </cell>
          <cell r="AB1722">
            <v>0</v>
          </cell>
          <cell r="AC1722">
            <v>0</v>
          </cell>
          <cell r="AD1722">
            <v>0</v>
          </cell>
          <cell r="AE1722"/>
          <cell r="AF1722" t="e">
            <v>#N/A</v>
          </cell>
        </row>
        <row r="1723">
          <cell r="A1723" t="str">
            <v>ACTIVE</v>
          </cell>
          <cell r="B1723" t="str">
            <v>37-1714</v>
          </cell>
          <cell r="C1723">
            <v>28869614</v>
          </cell>
          <cell r="D1723" t="str">
            <v>37-1714</v>
          </cell>
          <cell r="E1723" t="str">
            <v>SDR 26</v>
          </cell>
          <cell r="F1723" t="str">
            <v>12 REPAIR COUPLING GXG SDR26</v>
          </cell>
          <cell r="G1723">
            <v>7.4249999999999998</v>
          </cell>
          <cell r="H1723">
            <v>3.3679205999999997</v>
          </cell>
          <cell r="I1723">
            <v>1</v>
          </cell>
          <cell r="J1723">
            <v>18</v>
          </cell>
          <cell r="K1723">
            <v>459.16910000000001</v>
          </cell>
          <cell r="L1723">
            <v>58.955400000000004</v>
          </cell>
          <cell r="M1723" t="str">
            <v>SPECFIT</v>
          </cell>
          <cell r="N1723" t="str">
            <v>(80)22012</v>
          </cell>
          <cell r="O1723" t="str">
            <v>BOX</v>
          </cell>
          <cell r="P1723" t="str">
            <v>D</v>
          </cell>
          <cell r="Q1723">
            <v>410.29411764705884</v>
          </cell>
          <cell r="R1723">
            <v>439.01470588235298</v>
          </cell>
          <cell r="S1723">
            <v>429.13</v>
          </cell>
          <cell r="T1723">
            <v>429.13</v>
          </cell>
          <cell r="U1723">
            <v>459.16910000000001</v>
          </cell>
          <cell r="V1723">
            <v>459.16910000000001</v>
          </cell>
          <cell r="W1723">
            <v>459.16910000000001</v>
          </cell>
          <cell r="X1723"/>
          <cell r="Y1723" t="str">
            <v/>
          </cell>
          <cell r="Z1723">
            <v>1865</v>
          </cell>
          <cell r="AA1723">
            <v>0</v>
          </cell>
          <cell r="AB1723">
            <v>0</v>
          </cell>
          <cell r="AC1723">
            <v>0</v>
          </cell>
          <cell r="AD1723">
            <v>0</v>
          </cell>
          <cell r="AE1723"/>
          <cell r="AF1723" t="e">
            <v>#N/A</v>
          </cell>
        </row>
        <row r="1724">
          <cell r="A1724" t="str">
            <v>ACTIVE</v>
          </cell>
          <cell r="B1724" t="str">
            <v>37-1715</v>
          </cell>
          <cell r="C1724">
            <v>28869622</v>
          </cell>
          <cell r="D1724" t="str">
            <v>37-1715</v>
          </cell>
          <cell r="E1724" t="str">
            <v>SDR 26</v>
          </cell>
          <cell r="F1724" t="str">
            <v>15 REPAIR COUPLING GXG SDR26</v>
          </cell>
          <cell r="G1724">
            <v>12.42</v>
          </cell>
          <cell r="H1724">
            <v>5.6336126399999999</v>
          </cell>
          <cell r="I1724">
            <v>1</v>
          </cell>
          <cell r="J1724">
            <v>11</v>
          </cell>
          <cell r="K1724">
            <v>949.92460000000005</v>
          </cell>
          <cell r="L1724">
            <v>80.104500000000016</v>
          </cell>
          <cell r="M1724" t="str">
            <v>SPECFIT</v>
          </cell>
          <cell r="N1724" t="str">
            <v>(80)22015</v>
          </cell>
          <cell r="O1724" t="str">
            <v>BOX</v>
          </cell>
          <cell r="P1724" t="str">
            <v>D</v>
          </cell>
          <cell r="Q1724">
            <v>848.80000000000007</v>
          </cell>
          <cell r="R1724">
            <v>908.21600000000012</v>
          </cell>
          <cell r="S1724">
            <v>887.78</v>
          </cell>
          <cell r="T1724">
            <v>887.78</v>
          </cell>
          <cell r="U1724">
            <v>949.92460000000005</v>
          </cell>
          <cell r="V1724">
            <v>949.92460000000005</v>
          </cell>
          <cell r="W1724">
            <v>949.92460000000005</v>
          </cell>
          <cell r="X1724"/>
          <cell r="Y1724" t="str">
            <v/>
          </cell>
          <cell r="Z1724">
            <v>1866</v>
          </cell>
          <cell r="AA1724">
            <v>0</v>
          </cell>
          <cell r="AB1724">
            <v>0</v>
          </cell>
          <cell r="AC1724">
            <v>0</v>
          </cell>
          <cell r="AD1724">
            <v>0</v>
          </cell>
          <cell r="AE1724"/>
          <cell r="AF1724" t="e">
            <v>#N/A</v>
          </cell>
        </row>
        <row r="1725">
          <cell r="A1725" t="str">
            <v>ACTIVE</v>
          </cell>
          <cell r="B1725" t="str">
            <v>37-1716</v>
          </cell>
          <cell r="C1725">
            <v>28869630</v>
          </cell>
          <cell r="D1725" t="str">
            <v>37-1716</v>
          </cell>
          <cell r="E1725" t="str">
            <v>SDR 26</v>
          </cell>
          <cell r="F1725" t="str">
            <v>18 REPAIR COUPLING GXG SDR26</v>
          </cell>
          <cell r="G1725">
            <v>17.100000000000001</v>
          </cell>
          <cell r="H1725">
            <v>7.7564232000000004</v>
          </cell>
          <cell r="I1725">
            <v>1</v>
          </cell>
          <cell r="J1725">
            <v>8</v>
          </cell>
          <cell r="K1725">
            <v>2021.8613</v>
          </cell>
          <cell r="L1725">
            <v>195.16182000000001</v>
          </cell>
          <cell r="M1725" t="str">
            <v>SPECFIT</v>
          </cell>
          <cell r="N1725" t="str">
            <v>(80)22018</v>
          </cell>
          <cell r="O1725" t="str">
            <v>BOX</v>
          </cell>
          <cell r="P1725" t="str">
            <v>D</v>
          </cell>
          <cell r="Q1725">
            <v>1806.6352941176472</v>
          </cell>
          <cell r="R1725">
            <v>1933.0997647058825</v>
          </cell>
          <cell r="S1725">
            <v>1889.59</v>
          </cell>
          <cell r="T1725">
            <v>1889.59</v>
          </cell>
          <cell r="U1725">
            <v>2021.8613</v>
          </cell>
          <cell r="V1725">
            <v>2021.8613</v>
          </cell>
          <cell r="W1725">
            <v>2021.8613</v>
          </cell>
          <cell r="X1725"/>
          <cell r="Y1725" t="str">
            <v/>
          </cell>
          <cell r="Z1725">
            <v>1867</v>
          </cell>
          <cell r="AA1725">
            <v>0</v>
          </cell>
          <cell r="AB1725">
            <v>0</v>
          </cell>
          <cell r="AC1725">
            <v>0</v>
          </cell>
          <cell r="AD1725">
            <v>0</v>
          </cell>
          <cell r="AE1725"/>
          <cell r="AF1725" t="e">
            <v>#N/A</v>
          </cell>
        </row>
        <row r="1726">
          <cell r="A1726" t="str">
            <v>ACTIVE</v>
          </cell>
          <cell r="B1726" t="str">
            <v>37-1717</v>
          </cell>
          <cell r="C1726">
            <v>28869649</v>
          </cell>
          <cell r="D1726" t="str">
            <v>37-1717</v>
          </cell>
          <cell r="E1726" t="str">
            <v>SDR 26</v>
          </cell>
          <cell r="F1726" t="str">
            <v>21 REPAIR COUPLING GXG SDR26</v>
          </cell>
          <cell r="G1726">
            <v>0.01</v>
          </cell>
          <cell r="H1726">
            <v>4.5359199999999997E-3</v>
          </cell>
          <cell r="I1726">
            <v>1</v>
          </cell>
          <cell r="J1726" t="str">
            <v>-</v>
          </cell>
          <cell r="K1726">
            <v>3715.8960000000002</v>
          </cell>
          <cell r="L1726">
            <v>395.11750000000001</v>
          </cell>
          <cell r="M1726" t="str">
            <v>SPECFIT</v>
          </cell>
          <cell r="N1726" t="str">
            <v>(80)22021</v>
          </cell>
          <cell r="O1726" t="str">
            <v>BOX</v>
          </cell>
          <cell r="P1726" t="str">
            <v>D</v>
          </cell>
          <cell r="Q1726">
            <v>3320.3176470588237</v>
          </cell>
          <cell r="R1726">
            <v>3552.7398823529415</v>
          </cell>
          <cell r="S1726">
            <v>3472.8</v>
          </cell>
          <cell r="T1726">
            <v>3472.8</v>
          </cell>
          <cell r="U1726">
            <v>3715.8960000000002</v>
          </cell>
          <cell r="V1726">
            <v>3715.8960000000002</v>
          </cell>
          <cell r="W1726">
            <v>3715.8960000000002</v>
          </cell>
          <cell r="X1726"/>
          <cell r="Y1726" t="str">
            <v/>
          </cell>
          <cell r="Z1726">
            <v>1868</v>
          </cell>
          <cell r="AA1726">
            <v>0</v>
          </cell>
          <cell r="AB1726">
            <v>0</v>
          </cell>
          <cell r="AC1726">
            <v>0</v>
          </cell>
          <cell r="AD1726">
            <v>0</v>
          </cell>
          <cell r="AE1726"/>
          <cell r="AF1726" t="e">
            <v>#N/A</v>
          </cell>
        </row>
        <row r="1727">
          <cell r="A1727" t="str">
            <v>ACTIVE</v>
          </cell>
          <cell r="B1727" t="str">
            <v>37-1718</v>
          </cell>
          <cell r="C1727">
            <v>28869657</v>
          </cell>
          <cell r="D1727" t="str">
            <v>37-1718</v>
          </cell>
          <cell r="E1727" t="str">
            <v>SDR 26</v>
          </cell>
          <cell r="F1727" t="str">
            <v>24 REPAIR COUPLING GXG SDR26</v>
          </cell>
          <cell r="G1727">
            <v>0.01</v>
          </cell>
          <cell r="H1727">
            <v>4.5359199999999997E-3</v>
          </cell>
          <cell r="I1727">
            <v>1</v>
          </cell>
          <cell r="J1727" t="str">
            <v>-</v>
          </cell>
          <cell r="K1727">
            <v>5413.3868000000002</v>
          </cell>
          <cell r="L1727">
            <v>575.61279999999999</v>
          </cell>
          <cell r="M1727" t="str">
            <v>SPECFIT</v>
          </cell>
          <cell r="N1727" t="str">
            <v>(80)22024</v>
          </cell>
          <cell r="O1727" t="str">
            <v>BOX</v>
          </cell>
          <cell r="P1727" t="str">
            <v>D</v>
          </cell>
          <cell r="Q1727">
            <v>4837.0941176470587</v>
          </cell>
          <cell r="R1727">
            <v>5175.6907058823535</v>
          </cell>
          <cell r="S1727">
            <v>5059.24</v>
          </cell>
          <cell r="T1727">
            <v>5059.24</v>
          </cell>
          <cell r="U1727">
            <v>5413.3868000000002</v>
          </cell>
          <cell r="V1727">
            <v>5413.3868000000002</v>
          </cell>
          <cell r="W1727">
            <v>5413.3868000000002</v>
          </cell>
          <cell r="X1727"/>
          <cell r="Y1727" t="str">
            <v/>
          </cell>
          <cell r="Z1727">
            <v>1869</v>
          </cell>
          <cell r="AA1727">
            <v>0</v>
          </cell>
          <cell r="AB1727">
            <v>0</v>
          </cell>
          <cell r="AC1727">
            <v>0</v>
          </cell>
          <cell r="AD1727">
            <v>0</v>
          </cell>
          <cell r="AE1727"/>
          <cell r="AF1727" t="e">
            <v>#N/A</v>
          </cell>
        </row>
        <row r="1728">
          <cell r="A1728" t="str">
            <v>ACTIVE</v>
          </cell>
          <cell r="B1728" t="str">
            <v>37-1719</v>
          </cell>
          <cell r="C1728">
            <v>28869665</v>
          </cell>
          <cell r="D1728" t="str">
            <v>37-1719</v>
          </cell>
          <cell r="E1728" t="str">
            <v>SDR 26</v>
          </cell>
          <cell r="F1728" t="str">
            <v>27 REPAIR COUPLING GXG SDR26</v>
          </cell>
          <cell r="G1728">
            <v>0.01</v>
          </cell>
          <cell r="H1728">
            <v>4.5359199999999997E-3</v>
          </cell>
          <cell r="I1728">
            <v>1</v>
          </cell>
          <cell r="J1728" t="str">
            <v>-</v>
          </cell>
          <cell r="K1728">
            <v>5782.5396952941182</v>
          </cell>
          <cell r="L1728">
            <v>601.03210000000001</v>
          </cell>
          <cell r="M1728" t="str">
            <v>SPECFIT</v>
          </cell>
          <cell r="N1728" t="str">
            <v>(80)22027</v>
          </cell>
          <cell r="O1728" t="str">
            <v>BOX</v>
          </cell>
          <cell r="P1728" t="str">
            <v>D</v>
          </cell>
          <cell r="Q1728">
            <v>5050.6941176470591</v>
          </cell>
          <cell r="R1728">
            <v>5404.2427058823532</v>
          </cell>
          <cell r="S1728">
            <v>5404.2427058823532</v>
          </cell>
          <cell r="T1728">
            <v>5404.2427058823532</v>
          </cell>
          <cell r="U1728">
            <v>5782.5396952941182</v>
          </cell>
          <cell r="V1728">
            <v>5782.5396952941182</v>
          </cell>
          <cell r="W1728">
            <v>5782.5396952941182</v>
          </cell>
          <cell r="X1728"/>
          <cell r="Y1728" t="str">
            <v/>
          </cell>
          <cell r="Z1728">
            <v>1870</v>
          </cell>
          <cell r="AA1728">
            <v>0</v>
          </cell>
          <cell r="AB1728">
            <v>0</v>
          </cell>
          <cell r="AC1728">
            <v>0</v>
          </cell>
          <cell r="AD1728">
            <v>0</v>
          </cell>
          <cell r="AE1728"/>
          <cell r="AF1728" t="e">
            <v>#N/A</v>
          </cell>
        </row>
        <row r="1729">
          <cell r="A1729" t="str">
            <v>ACTIVE</v>
          </cell>
          <cell r="B1729" t="str">
            <v>37-1720</v>
          </cell>
          <cell r="C1729">
            <v>28869673</v>
          </cell>
          <cell r="D1729" t="str">
            <v>37-1720</v>
          </cell>
          <cell r="E1729" t="str">
            <v>SDR 26</v>
          </cell>
          <cell r="F1729" t="str">
            <v>30 REPAIR COUPLING GXG SDR26</v>
          </cell>
          <cell r="G1729">
            <v>0.01</v>
          </cell>
          <cell r="H1729">
            <v>4.5359199999999997E-3</v>
          </cell>
          <cell r="I1729">
            <v>1</v>
          </cell>
          <cell r="J1729" t="str">
            <v>-</v>
          </cell>
          <cell r="K1729">
            <v>7430.8050823529429</v>
          </cell>
          <cell r="L1729">
            <v>772.35140000000001</v>
          </cell>
          <cell r="M1729" t="str">
            <v>SPECFIT</v>
          </cell>
          <cell r="N1729" t="str">
            <v>(80)22030</v>
          </cell>
          <cell r="O1729" t="str">
            <v>BOX</v>
          </cell>
          <cell r="P1729" t="str">
            <v>D</v>
          </cell>
          <cell r="Q1729">
            <v>6490.3529411764712</v>
          </cell>
          <cell r="R1729">
            <v>6944.6776470588247</v>
          </cell>
          <cell r="S1729">
            <v>6944.6776470588247</v>
          </cell>
          <cell r="T1729">
            <v>6944.6776470588247</v>
          </cell>
          <cell r="U1729">
            <v>7430.8050823529429</v>
          </cell>
          <cell r="V1729">
            <v>7430.8050823529429</v>
          </cell>
          <cell r="W1729">
            <v>7430.8050823529429</v>
          </cell>
          <cell r="X1729"/>
          <cell r="Y1729" t="str">
            <v/>
          </cell>
          <cell r="Z1729">
            <v>1871</v>
          </cell>
          <cell r="AA1729">
            <v>0</v>
          </cell>
          <cell r="AB1729">
            <v>0</v>
          </cell>
          <cell r="AC1729">
            <v>0</v>
          </cell>
          <cell r="AD1729">
            <v>0</v>
          </cell>
          <cell r="AE1729"/>
          <cell r="AF1729" t="e">
            <v>#N/A</v>
          </cell>
        </row>
        <row r="1730">
          <cell r="A1730" t="str">
            <v>ACTIVE</v>
          </cell>
          <cell r="B1730" t="str">
            <v>37-1721</v>
          </cell>
          <cell r="C1730">
            <v>28869681</v>
          </cell>
          <cell r="D1730" t="str">
            <v>37-1721</v>
          </cell>
          <cell r="E1730" t="str">
            <v>SDR 26</v>
          </cell>
          <cell r="F1730" t="str">
            <v>36 REPAIR COUPLING GXG SDR26</v>
          </cell>
          <cell r="G1730">
            <v>0.01</v>
          </cell>
          <cell r="H1730">
            <v>4.5359199999999997E-3</v>
          </cell>
          <cell r="I1730">
            <v>1</v>
          </cell>
          <cell r="J1730" t="str">
            <v>-</v>
          </cell>
          <cell r="K1730">
            <v>9511.4116482352947</v>
          </cell>
          <cell r="L1730">
            <v>988.60839999999996</v>
          </cell>
          <cell r="M1730" t="str">
            <v>SPECFIT</v>
          </cell>
          <cell r="N1730" t="str">
            <v>(80)22036</v>
          </cell>
          <cell r="O1730" t="str">
            <v>BOX</v>
          </cell>
          <cell r="P1730" t="str">
            <v>D</v>
          </cell>
          <cell r="Q1730">
            <v>8307.6352941176465</v>
          </cell>
          <cell r="R1730">
            <v>8889.1697647058827</v>
          </cell>
          <cell r="S1730">
            <v>8889.1697647058827</v>
          </cell>
          <cell r="T1730">
            <v>8889.1697647058827</v>
          </cell>
          <cell r="U1730">
            <v>9511.4116482352947</v>
          </cell>
          <cell r="V1730">
            <v>9511.4116482352947</v>
          </cell>
          <cell r="W1730">
            <v>9511.4116482352947</v>
          </cell>
          <cell r="X1730"/>
          <cell r="Y1730" t="str">
            <v/>
          </cell>
          <cell r="Z1730">
            <v>1872</v>
          </cell>
          <cell r="AA1730">
            <v>0</v>
          </cell>
          <cell r="AB1730">
            <v>0</v>
          </cell>
          <cell r="AC1730">
            <v>0</v>
          </cell>
          <cell r="AD1730">
            <v>0</v>
          </cell>
          <cell r="AE1730"/>
          <cell r="AF1730" t="e">
            <v>#N/A</v>
          </cell>
        </row>
        <row r="1731">
          <cell r="A1731" t="str">
            <v>ACTIVE</v>
          </cell>
          <cell r="B1731" t="str">
            <v>37-1022</v>
          </cell>
          <cell r="C1731">
            <v>29862850</v>
          </cell>
          <cell r="D1731" t="str">
            <v>37-1022</v>
          </cell>
          <cell r="E1731" t="str">
            <v>SDR 26</v>
          </cell>
          <cell r="F1731" t="str">
            <v>6X4 INCR COUPLING CONC GXG SDR26</v>
          </cell>
          <cell r="G1731">
            <v>5.4560000000000004</v>
          </cell>
          <cell r="H1731">
            <v>2.4747979520000003</v>
          </cell>
          <cell r="I1731">
            <v>4</v>
          </cell>
          <cell r="J1731" t="str">
            <v>-</v>
          </cell>
          <cell r="K1731">
            <v>120.3964</v>
          </cell>
          <cell r="L1731">
            <v>20.951280000000004</v>
          </cell>
          <cell r="M1731" t="str">
            <v>PTI</v>
          </cell>
          <cell r="N1731" t="str">
            <v>H606-4</v>
          </cell>
          <cell r="O1731" t="str">
            <v>BOX</v>
          </cell>
          <cell r="P1731" t="str">
            <v>D</v>
          </cell>
          <cell r="Q1731">
            <v>119.67058823529412</v>
          </cell>
          <cell r="R1731">
            <v>128.04752941176471</v>
          </cell>
          <cell r="S1731">
            <v>112.52</v>
          </cell>
          <cell r="T1731">
            <v>112.52</v>
          </cell>
          <cell r="U1731">
            <v>120.3964</v>
          </cell>
          <cell r="V1731">
            <v>120.3964</v>
          </cell>
          <cell r="W1731">
            <v>120.3964</v>
          </cell>
          <cell r="X1731"/>
          <cell r="Y1731" t="str">
            <v/>
          </cell>
          <cell r="Z1731">
            <v>1873</v>
          </cell>
          <cell r="AA1731">
            <v>0</v>
          </cell>
          <cell r="AB1731">
            <v>0</v>
          </cell>
          <cell r="AC1731">
            <v>0</v>
          </cell>
          <cell r="AD1731">
            <v>0</v>
          </cell>
          <cell r="AE1731"/>
          <cell r="AF1731" t="e">
            <v>#N/A</v>
          </cell>
        </row>
        <row r="1732">
          <cell r="A1732" t="str">
            <v>ACTIVE</v>
          </cell>
          <cell r="B1732" t="str">
            <v>37-55</v>
          </cell>
          <cell r="C1732">
            <v>29862869</v>
          </cell>
          <cell r="D1732" t="str">
            <v>37-55</v>
          </cell>
          <cell r="E1732" t="str">
            <v>SDR 26</v>
          </cell>
          <cell r="F1732" t="str">
            <v>8X4 INCR COUPLING CONC GXG SDR26</v>
          </cell>
          <cell r="G1732">
            <v>7.9749999999999996</v>
          </cell>
          <cell r="H1732">
            <v>3.6173962</v>
          </cell>
          <cell r="I1732">
            <v>4</v>
          </cell>
          <cell r="J1732" t="str">
            <v>-</v>
          </cell>
          <cell r="K1732">
            <v>229.79320000000001</v>
          </cell>
          <cell r="L1732">
            <v>32.985750000000003</v>
          </cell>
          <cell r="M1732" t="str">
            <v>PTI</v>
          </cell>
          <cell r="N1732" t="str">
            <v>H608-4</v>
          </cell>
          <cell r="O1732" t="str">
            <v>BOX</v>
          </cell>
          <cell r="P1732" t="str">
            <v>D</v>
          </cell>
          <cell r="Q1732">
            <v>284.11764705882354</v>
          </cell>
          <cell r="R1732">
            <v>304.00588235294123</v>
          </cell>
          <cell r="S1732">
            <v>214.76</v>
          </cell>
          <cell r="T1732">
            <v>214.76</v>
          </cell>
          <cell r="U1732">
            <v>229.79320000000001</v>
          </cell>
          <cell r="V1732">
            <v>229.79320000000001</v>
          </cell>
          <cell r="W1732">
            <v>229.79320000000001</v>
          </cell>
          <cell r="X1732"/>
          <cell r="Y1732" t="str">
            <v/>
          </cell>
          <cell r="Z1732">
            <v>1874</v>
          </cell>
          <cell r="AA1732">
            <v>0</v>
          </cell>
          <cell r="AB1732">
            <v>0</v>
          </cell>
          <cell r="AC1732">
            <v>0</v>
          </cell>
          <cell r="AD1732">
            <v>0</v>
          </cell>
          <cell r="AE1732"/>
          <cell r="AF1732" t="e">
            <v>#N/A</v>
          </cell>
        </row>
        <row r="1733">
          <cell r="A1733" t="str">
            <v>ACTIVE</v>
          </cell>
          <cell r="B1733" t="str">
            <v>37-59</v>
          </cell>
          <cell r="C1733">
            <v>29862877</v>
          </cell>
          <cell r="D1733" t="str">
            <v>37-59</v>
          </cell>
          <cell r="E1733" t="str">
            <v>SDR 26</v>
          </cell>
          <cell r="F1733" t="str">
            <v>8X6 INCR COUPLING CONC GXG SDR26</v>
          </cell>
          <cell r="G1733">
            <v>4.8</v>
          </cell>
          <cell r="H1733">
            <v>2.1772415999999999</v>
          </cell>
          <cell r="I1733">
            <v>4</v>
          </cell>
          <cell r="J1733" t="str">
            <v>-</v>
          </cell>
          <cell r="K1733">
            <v>238.66350000000003</v>
          </cell>
          <cell r="L1733">
            <v>34.750485000000005</v>
          </cell>
          <cell r="M1733" t="str">
            <v>PTI</v>
          </cell>
          <cell r="N1733" t="str">
            <v>H608-6</v>
          </cell>
          <cell r="O1733" t="str">
            <v>BOX</v>
          </cell>
          <cell r="P1733" t="str">
            <v>D</v>
          </cell>
          <cell r="Q1733">
            <v>320.37647058823529</v>
          </cell>
          <cell r="R1733">
            <v>342.8028235294118</v>
          </cell>
          <cell r="S1733">
            <v>223.05</v>
          </cell>
          <cell r="T1733">
            <v>223.05</v>
          </cell>
          <cell r="U1733">
            <v>238.66350000000003</v>
          </cell>
          <cell r="V1733">
            <v>238.66350000000003</v>
          </cell>
          <cell r="W1733">
            <v>238.66350000000003</v>
          </cell>
          <cell r="X1733"/>
          <cell r="Y1733" t="str">
            <v/>
          </cell>
          <cell r="Z1733">
            <v>1875</v>
          </cell>
          <cell r="AA1733">
            <v>0</v>
          </cell>
          <cell r="AB1733">
            <v>0</v>
          </cell>
          <cell r="AC1733">
            <v>0</v>
          </cell>
          <cell r="AD1733">
            <v>0</v>
          </cell>
          <cell r="AE1733"/>
          <cell r="AF1733" t="e">
            <v>#N/A</v>
          </cell>
        </row>
        <row r="1734">
          <cell r="A1734" t="str">
            <v>ACTIVE</v>
          </cell>
          <cell r="B1734" t="str">
            <v>37-1722</v>
          </cell>
          <cell r="C1734">
            <v>28869800</v>
          </cell>
          <cell r="D1734" t="str">
            <v>37-1722</v>
          </cell>
          <cell r="E1734" t="str">
            <v>SDR 26</v>
          </cell>
          <cell r="F1734" t="str">
            <v>10X4 INCR COUPLING CONC GXG SDR26</v>
          </cell>
          <cell r="G1734">
            <v>6.0750000000000002</v>
          </cell>
          <cell r="H1734">
            <v>2.7555714</v>
          </cell>
          <cell r="I1734">
            <v>1</v>
          </cell>
          <cell r="J1734">
            <v>22</v>
          </cell>
          <cell r="K1734">
            <v>432.91129999999998</v>
          </cell>
          <cell r="L1734">
            <v>41.769000000000005</v>
          </cell>
          <cell r="M1734" t="str">
            <v>SPECFIT</v>
          </cell>
          <cell r="N1734" t="str">
            <v>(80)600104</v>
          </cell>
          <cell r="O1734" t="str">
            <v>BOX</v>
          </cell>
          <cell r="P1734" t="str">
            <v>D</v>
          </cell>
          <cell r="Q1734">
            <v>386.82352941176475</v>
          </cell>
          <cell r="R1734">
            <v>413.90117647058833</v>
          </cell>
          <cell r="S1734">
            <v>404.59</v>
          </cell>
          <cell r="T1734">
            <v>404.59</v>
          </cell>
          <cell r="U1734">
            <v>432.91129999999998</v>
          </cell>
          <cell r="V1734">
            <v>432.91129999999998</v>
          </cell>
          <cell r="W1734">
            <v>432.91129999999998</v>
          </cell>
          <cell r="X1734"/>
          <cell r="Y1734" t="str">
            <v/>
          </cell>
          <cell r="Z1734">
            <v>1876</v>
          </cell>
          <cell r="AA1734">
            <v>0</v>
          </cell>
          <cell r="AB1734">
            <v>0</v>
          </cell>
          <cell r="AC1734">
            <v>0</v>
          </cell>
          <cell r="AD1734">
            <v>0</v>
          </cell>
          <cell r="AE1734"/>
          <cell r="AF1734" t="e">
            <v>#N/A</v>
          </cell>
        </row>
        <row r="1735">
          <cell r="A1735" t="str">
            <v>ACTIVE</v>
          </cell>
          <cell r="B1735" t="str">
            <v>37-1723</v>
          </cell>
          <cell r="C1735">
            <v>28869819</v>
          </cell>
          <cell r="D1735" t="str">
            <v>37-1723</v>
          </cell>
          <cell r="E1735" t="str">
            <v>SDR 26</v>
          </cell>
          <cell r="F1735" t="str">
            <v>10X6 INCR COUPLING CONC GXG SDR26</v>
          </cell>
          <cell r="G1735">
            <v>6.6150000000000002</v>
          </cell>
          <cell r="H1735">
            <v>3.0005110799999999</v>
          </cell>
          <cell r="I1735">
            <v>1</v>
          </cell>
          <cell r="J1735">
            <v>20</v>
          </cell>
          <cell r="K1735">
            <v>512.5942</v>
          </cell>
          <cell r="L1735">
            <v>57.229199999999999</v>
          </cell>
          <cell r="M1735" t="str">
            <v>SPECFIT</v>
          </cell>
          <cell r="N1735" t="str">
            <v>(80)600106</v>
          </cell>
          <cell r="O1735" t="str">
            <v>BOX</v>
          </cell>
          <cell r="P1735" t="str">
            <v>D</v>
          </cell>
          <cell r="Q1735">
            <v>598.09411764705885</v>
          </cell>
          <cell r="R1735">
            <v>639.96070588235295</v>
          </cell>
          <cell r="S1735">
            <v>479.06</v>
          </cell>
          <cell r="T1735">
            <v>479.06</v>
          </cell>
          <cell r="U1735">
            <v>512.5942</v>
          </cell>
          <cell r="V1735">
            <v>512.5942</v>
          </cell>
          <cell r="W1735">
            <v>512.5942</v>
          </cell>
          <cell r="X1735"/>
          <cell r="Y1735" t="str">
            <v/>
          </cell>
          <cell r="Z1735">
            <v>1877</v>
          </cell>
          <cell r="AA1735">
            <v>0</v>
          </cell>
          <cell r="AB1735">
            <v>0</v>
          </cell>
          <cell r="AC1735">
            <v>0</v>
          </cell>
          <cell r="AD1735">
            <v>0</v>
          </cell>
          <cell r="AE1735"/>
          <cell r="AF1735" t="e">
            <v>#N/A</v>
          </cell>
        </row>
        <row r="1736">
          <cell r="A1736" t="str">
            <v>ACTIVE</v>
          </cell>
          <cell r="B1736" t="str">
            <v>37-1724</v>
          </cell>
          <cell r="C1736">
            <v>28869827</v>
          </cell>
          <cell r="D1736" t="str">
            <v>37-1724</v>
          </cell>
          <cell r="E1736" t="str">
            <v>SDR 26</v>
          </cell>
          <cell r="F1736" t="str">
            <v>10X8 INCR COUPLING CONC GXG SDR26</v>
          </cell>
          <cell r="G1736">
            <v>3.7755000000000001</v>
          </cell>
          <cell r="H1736">
            <v>1.7125365960000001</v>
          </cell>
          <cell r="I1736">
            <v>1</v>
          </cell>
          <cell r="J1736">
            <v>36</v>
          </cell>
          <cell r="K1736">
            <v>594.62040000000002</v>
          </cell>
          <cell r="L1736">
            <v>66.388350000000003</v>
          </cell>
          <cell r="M1736" t="str">
            <v>SPECFIT</v>
          </cell>
          <cell r="N1736" t="str">
            <v>(80)600108</v>
          </cell>
          <cell r="O1736" t="str">
            <v>BOX</v>
          </cell>
          <cell r="P1736" t="str">
            <v>D</v>
          </cell>
          <cell r="Q1736">
            <v>703.16470588235302</v>
          </cell>
          <cell r="R1736">
            <v>752.3862352941178</v>
          </cell>
          <cell r="S1736">
            <v>555.72</v>
          </cell>
          <cell r="T1736">
            <v>555.72</v>
          </cell>
          <cell r="U1736">
            <v>594.62040000000002</v>
          </cell>
          <cell r="V1736">
            <v>594.62040000000002</v>
          </cell>
          <cell r="W1736">
            <v>594.62040000000002</v>
          </cell>
          <cell r="X1736"/>
          <cell r="Y1736" t="str">
            <v/>
          </cell>
          <cell r="Z1736">
            <v>1878</v>
          </cell>
          <cell r="AA1736">
            <v>0</v>
          </cell>
          <cell r="AB1736">
            <v>0</v>
          </cell>
          <cell r="AC1736">
            <v>0</v>
          </cell>
          <cell r="AD1736">
            <v>0</v>
          </cell>
          <cell r="AE1736"/>
          <cell r="AF1736" t="e">
            <v>#N/A</v>
          </cell>
        </row>
        <row r="1737">
          <cell r="A1737" t="str">
            <v>ACTIVE</v>
          </cell>
          <cell r="B1737" t="str">
            <v>37-1725</v>
          </cell>
          <cell r="C1737">
            <v>28869835</v>
          </cell>
          <cell r="D1737" t="str">
            <v>37-1725</v>
          </cell>
          <cell r="E1737" t="str">
            <v>SDR 26</v>
          </cell>
          <cell r="F1737" t="str">
            <v>12X4 INCR COUPLING CONC GXG SDR26</v>
          </cell>
          <cell r="G1737">
            <v>8.73</v>
          </cell>
          <cell r="H1737">
            <v>3.95985816</v>
          </cell>
          <cell r="I1737">
            <v>1</v>
          </cell>
          <cell r="J1737">
            <v>15</v>
          </cell>
          <cell r="K1737">
            <v>654.92560000000003</v>
          </cell>
          <cell r="L1737">
            <v>69.640500000000003</v>
          </cell>
          <cell r="M1737" t="str">
            <v>SPECFIT</v>
          </cell>
          <cell r="N1737" t="str">
            <v>(80)600124</v>
          </cell>
          <cell r="O1737" t="str">
            <v>BOX</v>
          </cell>
          <cell r="P1737" t="str">
            <v>D</v>
          </cell>
          <cell r="Q1737">
            <v>585.22352941176473</v>
          </cell>
          <cell r="R1737">
            <v>626.18917647058834</v>
          </cell>
          <cell r="S1737">
            <v>612.08000000000004</v>
          </cell>
          <cell r="T1737">
            <v>612.08000000000004</v>
          </cell>
          <cell r="U1737">
            <v>654.92560000000003</v>
          </cell>
          <cell r="V1737">
            <v>654.92560000000003</v>
          </cell>
          <cell r="W1737">
            <v>654.92560000000003</v>
          </cell>
          <cell r="X1737"/>
          <cell r="Y1737" t="str">
            <v/>
          </cell>
          <cell r="Z1737">
            <v>1879</v>
          </cell>
          <cell r="AA1737">
            <v>0</v>
          </cell>
          <cell r="AB1737">
            <v>0</v>
          </cell>
          <cell r="AC1737">
            <v>0</v>
          </cell>
          <cell r="AD1737">
            <v>0</v>
          </cell>
          <cell r="AE1737"/>
          <cell r="AF1737" t="e">
            <v>#N/A</v>
          </cell>
        </row>
        <row r="1738">
          <cell r="A1738" t="str">
            <v>ACTIVE</v>
          </cell>
          <cell r="B1738" t="str">
            <v>37-1726</v>
          </cell>
          <cell r="C1738">
            <v>28869843</v>
          </cell>
          <cell r="D1738" t="str">
            <v>37-1726</v>
          </cell>
          <cell r="E1738" t="str">
            <v>SDR 26</v>
          </cell>
          <cell r="F1738" t="str">
            <v>12X6 INCR COUPLING CONC GXG SDR26</v>
          </cell>
          <cell r="G1738">
            <v>9.27</v>
          </cell>
          <cell r="H1738">
            <v>4.2047978399999995</v>
          </cell>
          <cell r="I1738">
            <v>1</v>
          </cell>
          <cell r="J1738">
            <v>15</v>
          </cell>
          <cell r="K1738">
            <v>1116.1705000000002</v>
          </cell>
          <cell r="L1738">
            <v>124.61925000000001</v>
          </cell>
          <cell r="M1738" t="str">
            <v>SPECFIT</v>
          </cell>
          <cell r="N1738" t="str">
            <v>(80)600126</v>
          </cell>
          <cell r="O1738" t="str">
            <v>BOX</v>
          </cell>
          <cell r="P1738" t="str">
            <v>D</v>
          </cell>
          <cell r="Q1738">
            <v>997.35294117647061</v>
          </cell>
          <cell r="R1738">
            <v>1067.1676470588236</v>
          </cell>
          <cell r="S1738">
            <v>1043.1500000000001</v>
          </cell>
          <cell r="T1738">
            <v>1043.1500000000001</v>
          </cell>
          <cell r="U1738">
            <v>1116.1705000000002</v>
          </cell>
          <cell r="V1738">
            <v>1116.1705000000002</v>
          </cell>
          <cell r="W1738">
            <v>1116.1705000000002</v>
          </cell>
          <cell r="X1738"/>
          <cell r="Y1738" t="str">
            <v/>
          </cell>
          <cell r="Z1738">
            <v>1880</v>
          </cell>
          <cell r="AA1738">
            <v>0</v>
          </cell>
          <cell r="AB1738">
            <v>0</v>
          </cell>
          <cell r="AC1738">
            <v>0</v>
          </cell>
          <cell r="AD1738">
            <v>0</v>
          </cell>
          <cell r="AE1738"/>
          <cell r="AF1738" t="e">
            <v>#N/A</v>
          </cell>
        </row>
        <row r="1739">
          <cell r="A1739" t="str">
            <v>ACTIVE</v>
          </cell>
          <cell r="B1739" t="str">
            <v>37-1727</v>
          </cell>
          <cell r="C1739">
            <v>28869851</v>
          </cell>
          <cell r="D1739" t="str">
            <v>37-1727</v>
          </cell>
          <cell r="E1739" t="str">
            <v>SDR 26</v>
          </cell>
          <cell r="F1739" t="str">
            <v>12X8 INCR COUPLING CONC GXG SDR26</v>
          </cell>
          <cell r="G1739">
            <v>10.35</v>
          </cell>
          <cell r="H1739">
            <v>4.6946772000000001</v>
          </cell>
          <cell r="I1739">
            <v>1</v>
          </cell>
          <cell r="J1739">
            <v>13</v>
          </cell>
          <cell r="K1739">
            <v>793.08400000000006</v>
          </cell>
          <cell r="L1739">
            <v>88.546500000000009</v>
          </cell>
          <cell r="M1739" t="str">
            <v>SPECFIT</v>
          </cell>
          <cell r="N1739" t="str">
            <v>(80)600128</v>
          </cell>
          <cell r="O1739" t="str">
            <v>BOX</v>
          </cell>
          <cell r="P1739" t="str">
            <v>D</v>
          </cell>
          <cell r="Q1739">
            <v>708.65882352941185</v>
          </cell>
          <cell r="R1739">
            <v>758.26494117647076</v>
          </cell>
          <cell r="S1739">
            <v>741.2</v>
          </cell>
          <cell r="T1739">
            <v>741.2</v>
          </cell>
          <cell r="U1739">
            <v>793.08400000000006</v>
          </cell>
          <cell r="V1739">
            <v>793.08400000000006</v>
          </cell>
          <cell r="W1739">
            <v>793.08400000000006</v>
          </cell>
          <cell r="X1739"/>
          <cell r="Y1739" t="str">
            <v/>
          </cell>
          <cell r="Z1739">
            <v>1881</v>
          </cell>
          <cell r="AA1739">
            <v>0</v>
          </cell>
          <cell r="AB1739">
            <v>0</v>
          </cell>
          <cell r="AC1739">
            <v>0</v>
          </cell>
          <cell r="AD1739">
            <v>0</v>
          </cell>
          <cell r="AE1739"/>
          <cell r="AF1739" t="e">
            <v>#N/A</v>
          </cell>
        </row>
        <row r="1740">
          <cell r="A1740" t="str">
            <v>ACTIVE</v>
          </cell>
          <cell r="B1740" t="str">
            <v>37-1728</v>
          </cell>
          <cell r="C1740">
            <v>28869860</v>
          </cell>
          <cell r="D1740" t="str">
            <v>37-1728</v>
          </cell>
          <cell r="E1740" t="str">
            <v>SDR 26</v>
          </cell>
          <cell r="F1740" t="str">
            <v>12X10 INCR COUPLING CONC GXG SDR26</v>
          </cell>
          <cell r="G1740">
            <v>5.6654999999999998</v>
          </cell>
          <cell r="H1740">
            <v>2.5698254759999997</v>
          </cell>
          <cell r="I1740">
            <v>1</v>
          </cell>
          <cell r="J1740">
            <v>24</v>
          </cell>
          <cell r="K1740">
            <v>919.27980000000002</v>
          </cell>
          <cell r="L1740">
            <v>97.748099999999994</v>
          </cell>
          <cell r="M1740" t="str">
            <v>SPECFIT</v>
          </cell>
          <cell r="N1740" t="str">
            <v>(80)6001210</v>
          </cell>
          <cell r="O1740" t="str">
            <v>BOX</v>
          </cell>
          <cell r="P1740" t="str">
            <v>D</v>
          </cell>
          <cell r="Q1740">
            <v>821.42352941176478</v>
          </cell>
          <cell r="R1740">
            <v>878.92317647058837</v>
          </cell>
          <cell r="S1740">
            <v>859.14</v>
          </cell>
          <cell r="T1740">
            <v>859.14</v>
          </cell>
          <cell r="U1740">
            <v>919.27980000000002</v>
          </cell>
          <cell r="V1740">
            <v>919.27980000000002</v>
          </cell>
          <cell r="W1740">
            <v>919.27980000000002</v>
          </cell>
          <cell r="X1740"/>
          <cell r="Y1740" t="str">
            <v/>
          </cell>
          <cell r="Z1740">
            <v>1882</v>
          </cell>
          <cell r="AA1740">
            <v>0</v>
          </cell>
          <cell r="AB1740">
            <v>0</v>
          </cell>
          <cell r="AC1740">
            <v>0</v>
          </cell>
          <cell r="AD1740">
            <v>0</v>
          </cell>
          <cell r="AE1740"/>
          <cell r="AF1740" t="e">
            <v>#N/A</v>
          </cell>
        </row>
        <row r="1741">
          <cell r="A1741" t="str">
            <v>ACTIVE</v>
          </cell>
          <cell r="B1741" t="str">
            <v>37-1729</v>
          </cell>
          <cell r="C1741">
            <v>28869878</v>
          </cell>
          <cell r="D1741" t="str">
            <v>37-1729</v>
          </cell>
          <cell r="E1741" t="str">
            <v>SDR 26</v>
          </cell>
          <cell r="F1741" t="str">
            <v>15X4 INCR COUPLING CONC GXG SDR26</v>
          </cell>
          <cell r="G1741">
            <v>13.41</v>
          </cell>
          <cell r="H1741">
            <v>6.08266872</v>
          </cell>
          <cell r="I1741">
            <v>1</v>
          </cell>
          <cell r="J1741">
            <v>10</v>
          </cell>
          <cell r="K1741">
            <v>1100.0563</v>
          </cell>
          <cell r="L1741">
            <v>116.9704</v>
          </cell>
          <cell r="M1741" t="str">
            <v>SPECFIT</v>
          </cell>
          <cell r="N1741" t="str">
            <v>(80)600154</v>
          </cell>
          <cell r="O1741" t="str">
            <v>BOX</v>
          </cell>
          <cell r="P1741" t="str">
            <v>D</v>
          </cell>
          <cell r="Q1741">
            <v>982.95294117647063</v>
          </cell>
          <cell r="R1741">
            <v>1051.7596470588237</v>
          </cell>
          <cell r="S1741">
            <v>1028.0899999999999</v>
          </cell>
          <cell r="T1741">
            <v>1028.0899999999999</v>
          </cell>
          <cell r="U1741">
            <v>1100.0563</v>
          </cell>
          <cell r="V1741">
            <v>1100.0563</v>
          </cell>
          <cell r="W1741">
            <v>1100.0563</v>
          </cell>
          <cell r="X1741"/>
          <cell r="Y1741" t="str">
            <v/>
          </cell>
          <cell r="Z1741">
            <v>1883</v>
          </cell>
          <cell r="AA1741">
            <v>0</v>
          </cell>
          <cell r="AB1741">
            <v>0</v>
          </cell>
          <cell r="AC1741">
            <v>0</v>
          </cell>
          <cell r="AD1741">
            <v>0</v>
          </cell>
          <cell r="AE1741"/>
          <cell r="AF1741" t="e">
            <v>#N/A</v>
          </cell>
        </row>
        <row r="1742">
          <cell r="A1742" t="str">
            <v>ACTIVE</v>
          </cell>
          <cell r="B1742" t="str">
            <v>37-1730</v>
          </cell>
          <cell r="C1742">
            <v>28869886</v>
          </cell>
          <cell r="D1742" t="str">
            <v>37-1730</v>
          </cell>
          <cell r="E1742" t="str">
            <v>SDR 26</v>
          </cell>
          <cell r="F1742" t="str">
            <v>15X6 INCR COUPLING CONC GXG SDR26</v>
          </cell>
          <cell r="G1742">
            <v>13.95</v>
          </cell>
          <cell r="H1742">
            <v>6.3276083999999999</v>
          </cell>
          <cell r="I1742">
            <v>1</v>
          </cell>
          <cell r="J1742">
            <v>10</v>
          </cell>
          <cell r="K1742">
            <v>1425.7108000000001</v>
          </cell>
          <cell r="L1742">
            <v>151.59710000000001</v>
          </cell>
          <cell r="M1742" t="str">
            <v>SPECFIT</v>
          </cell>
          <cell r="N1742" t="str">
            <v>(80)600156</v>
          </cell>
          <cell r="O1742" t="str">
            <v>BOX</v>
          </cell>
          <cell r="P1742" t="str">
            <v>D</v>
          </cell>
          <cell r="Q1742">
            <v>1273.9294117647057</v>
          </cell>
          <cell r="R1742">
            <v>1363.1044705882352</v>
          </cell>
          <cell r="S1742">
            <v>1332.44</v>
          </cell>
          <cell r="T1742">
            <v>1332.44</v>
          </cell>
          <cell r="U1742">
            <v>1425.7108000000001</v>
          </cell>
          <cell r="V1742">
            <v>1425.7108000000001</v>
          </cell>
          <cell r="W1742">
            <v>1425.7108000000001</v>
          </cell>
          <cell r="X1742"/>
          <cell r="Y1742" t="str">
            <v/>
          </cell>
          <cell r="Z1742">
            <v>1884</v>
          </cell>
          <cell r="AA1742">
            <v>0</v>
          </cell>
          <cell r="AB1742">
            <v>0</v>
          </cell>
          <cell r="AC1742">
            <v>0</v>
          </cell>
          <cell r="AD1742">
            <v>0</v>
          </cell>
          <cell r="AE1742"/>
          <cell r="AF1742" t="e">
            <v>#N/A</v>
          </cell>
        </row>
        <row r="1743">
          <cell r="A1743" t="str">
            <v>ACTIVE</v>
          </cell>
          <cell r="B1743" t="str">
            <v>37-1731</v>
          </cell>
          <cell r="C1743">
            <v>28869894</v>
          </cell>
          <cell r="D1743" t="str">
            <v>37-1731</v>
          </cell>
          <cell r="E1743" t="str">
            <v>SDR 26</v>
          </cell>
          <cell r="F1743" t="str">
            <v>15X8 INCR COUPLING CONC GXG SDR26</v>
          </cell>
          <cell r="G1743">
            <v>15.03</v>
          </cell>
          <cell r="H1743">
            <v>6.8174877599999997</v>
          </cell>
          <cell r="I1743">
            <v>1</v>
          </cell>
          <cell r="J1743">
            <v>9</v>
          </cell>
          <cell r="K1743">
            <v>1210.3091000000002</v>
          </cell>
          <cell r="L1743">
            <v>128.69409999999999</v>
          </cell>
          <cell r="M1743" t="str">
            <v>SPECFIT</v>
          </cell>
          <cell r="N1743" t="str">
            <v>(80)600158</v>
          </cell>
          <cell r="O1743" t="str">
            <v>BOX</v>
          </cell>
          <cell r="P1743" t="str">
            <v>D</v>
          </cell>
          <cell r="Q1743">
            <v>1081.4705882352941</v>
          </cell>
          <cell r="R1743">
            <v>1157.1735294117648</v>
          </cell>
          <cell r="S1743">
            <v>1131.1300000000001</v>
          </cell>
          <cell r="T1743">
            <v>1131.1300000000001</v>
          </cell>
          <cell r="U1743">
            <v>1210.3091000000002</v>
          </cell>
          <cell r="V1743">
            <v>1210.3091000000002</v>
          </cell>
          <cell r="W1743">
            <v>1210.3091000000002</v>
          </cell>
          <cell r="X1743"/>
          <cell r="Y1743" t="str">
            <v/>
          </cell>
          <cell r="Z1743">
            <v>1885</v>
          </cell>
          <cell r="AA1743">
            <v>0</v>
          </cell>
          <cell r="AB1743">
            <v>0</v>
          </cell>
          <cell r="AC1743">
            <v>0</v>
          </cell>
          <cell r="AD1743">
            <v>0</v>
          </cell>
          <cell r="AE1743"/>
          <cell r="AF1743" t="e">
            <v>#N/A</v>
          </cell>
        </row>
        <row r="1744">
          <cell r="A1744" t="str">
            <v>ACTIVE</v>
          </cell>
          <cell r="B1744" t="str">
            <v>37-1732</v>
          </cell>
          <cell r="C1744">
            <v>28869908</v>
          </cell>
          <cell r="D1744" t="str">
            <v>37-1732</v>
          </cell>
          <cell r="E1744" t="str">
            <v>SDR 26</v>
          </cell>
          <cell r="F1744" t="str">
            <v>15X10 INCR COUPLING CONC GXG SDR26</v>
          </cell>
          <cell r="G1744">
            <v>16.38</v>
          </cell>
          <cell r="H1744">
            <v>7.4298369599999994</v>
          </cell>
          <cell r="I1744">
            <v>1</v>
          </cell>
          <cell r="J1744">
            <v>8</v>
          </cell>
          <cell r="K1744">
            <v>1333.9797000000001</v>
          </cell>
          <cell r="L1744">
            <v>141.8434</v>
          </cell>
          <cell r="M1744" t="str">
            <v>SPECFIT</v>
          </cell>
          <cell r="N1744" t="str">
            <v>(80)6001510</v>
          </cell>
          <cell r="O1744" t="str">
            <v>BOX</v>
          </cell>
          <cell r="P1744" t="str">
            <v>D</v>
          </cell>
          <cell r="Q1744">
            <v>1191.964705882353</v>
          </cell>
          <cell r="R1744">
            <v>1275.4022352941176</v>
          </cell>
          <cell r="S1744">
            <v>1246.71</v>
          </cell>
          <cell r="T1744">
            <v>1246.71</v>
          </cell>
          <cell r="U1744">
            <v>1333.9797000000001</v>
          </cell>
          <cell r="V1744">
            <v>1333.9797000000001</v>
          </cell>
          <cell r="W1744">
            <v>1333.9797000000001</v>
          </cell>
          <cell r="X1744"/>
          <cell r="Y1744" t="str">
            <v/>
          </cell>
          <cell r="Z1744">
            <v>1886</v>
          </cell>
          <cell r="AA1744">
            <v>0</v>
          </cell>
          <cell r="AB1744">
            <v>0</v>
          </cell>
          <cell r="AC1744">
            <v>0</v>
          </cell>
          <cell r="AD1744">
            <v>0</v>
          </cell>
          <cell r="AE1744"/>
          <cell r="AF1744" t="e">
            <v>#N/A</v>
          </cell>
        </row>
        <row r="1745">
          <cell r="A1745" t="str">
            <v>ACTIVE</v>
          </cell>
          <cell r="B1745" t="str">
            <v>37-1733</v>
          </cell>
          <cell r="C1745">
            <v>28869916</v>
          </cell>
          <cell r="D1745" t="str">
            <v>37-1733</v>
          </cell>
          <cell r="E1745" t="str">
            <v>SDR 26</v>
          </cell>
          <cell r="F1745" t="str">
            <v>15X12 INCR COUPLING CONC GXG SDR26</v>
          </cell>
          <cell r="G1745">
            <v>7.9065000000000003</v>
          </cell>
          <cell r="H1745">
            <v>3.5863251480000002</v>
          </cell>
          <cell r="I1745">
            <v>1</v>
          </cell>
          <cell r="J1745">
            <v>17</v>
          </cell>
          <cell r="K1745">
            <v>1450.5562000000002</v>
          </cell>
          <cell r="L1745">
            <v>154.23920000000001</v>
          </cell>
          <cell r="M1745" t="str">
            <v>SPECFIT</v>
          </cell>
          <cell r="N1745" t="str">
            <v>(80)6001512</v>
          </cell>
          <cell r="O1745" t="str">
            <v>BOX</v>
          </cell>
          <cell r="P1745" t="str">
            <v>D</v>
          </cell>
          <cell r="Q1745">
            <v>1296.129411764706</v>
          </cell>
          <cell r="R1745">
            <v>1386.8584705882356</v>
          </cell>
          <cell r="S1745">
            <v>1355.66</v>
          </cell>
          <cell r="T1745">
            <v>1355.66</v>
          </cell>
          <cell r="U1745">
            <v>1450.5562000000002</v>
          </cell>
          <cell r="V1745">
            <v>1450.5562000000002</v>
          </cell>
          <cell r="W1745">
            <v>1450.5562000000002</v>
          </cell>
          <cell r="X1745"/>
          <cell r="Y1745" t="str">
            <v/>
          </cell>
          <cell r="Z1745">
            <v>1887</v>
          </cell>
          <cell r="AA1745">
            <v>0</v>
          </cell>
          <cell r="AB1745">
            <v>0</v>
          </cell>
          <cell r="AC1745">
            <v>0</v>
          </cell>
          <cell r="AD1745">
            <v>0</v>
          </cell>
          <cell r="AE1745"/>
          <cell r="AF1745" t="e">
            <v>#N/A</v>
          </cell>
        </row>
        <row r="1746">
          <cell r="A1746" t="str">
            <v>ACTIVE</v>
          </cell>
          <cell r="B1746" t="str">
            <v>37-1734</v>
          </cell>
          <cell r="C1746">
            <v>28869924</v>
          </cell>
          <cell r="D1746" t="str">
            <v>37-1734</v>
          </cell>
          <cell r="E1746" t="str">
            <v>SDR 26</v>
          </cell>
          <cell r="F1746" t="str">
            <v>18X4 INCR COUPLING CONC GXG SDR26</v>
          </cell>
          <cell r="G1746">
            <v>22.05</v>
          </cell>
          <cell r="H1746">
            <v>10.001703600000001</v>
          </cell>
          <cell r="I1746">
            <v>1</v>
          </cell>
          <cell r="J1746">
            <v>6</v>
          </cell>
          <cell r="K1746">
            <v>1454.3868</v>
          </cell>
          <cell r="L1746">
            <v>154.64840000000001</v>
          </cell>
          <cell r="M1746" t="str">
            <v>SPECFIT</v>
          </cell>
          <cell r="N1746" t="str">
            <v>(80)600184</v>
          </cell>
          <cell r="O1746" t="str">
            <v>BOX</v>
          </cell>
          <cell r="P1746" t="str">
            <v>D</v>
          </cell>
          <cell r="Q1746">
            <v>1299.5764705882355</v>
          </cell>
          <cell r="R1746">
            <v>1390.546823529412</v>
          </cell>
          <cell r="S1746">
            <v>1359.24</v>
          </cell>
          <cell r="T1746">
            <v>1359.24</v>
          </cell>
          <cell r="U1746">
            <v>1454.3868</v>
          </cell>
          <cell r="V1746">
            <v>1454.3868</v>
          </cell>
          <cell r="W1746">
            <v>1454.3868</v>
          </cell>
          <cell r="X1746"/>
          <cell r="Y1746" t="str">
            <v/>
          </cell>
          <cell r="Z1746">
            <v>1888</v>
          </cell>
          <cell r="AA1746">
            <v>0</v>
          </cell>
          <cell r="AB1746">
            <v>0</v>
          </cell>
          <cell r="AC1746">
            <v>0</v>
          </cell>
          <cell r="AD1746">
            <v>0</v>
          </cell>
          <cell r="AE1746"/>
          <cell r="AF1746" t="e">
            <v>#N/A</v>
          </cell>
        </row>
        <row r="1747">
          <cell r="A1747" t="str">
            <v>ACTIVE</v>
          </cell>
          <cell r="B1747" t="str">
            <v>37-1735</v>
          </cell>
          <cell r="C1747">
            <v>28869932</v>
          </cell>
          <cell r="D1747" t="str">
            <v>37-1735</v>
          </cell>
          <cell r="E1747" t="str">
            <v>SDR 26</v>
          </cell>
          <cell r="F1747" t="str">
            <v>18X6 INCR COUPLING CONC GXG SDR26</v>
          </cell>
          <cell r="G1747">
            <v>22.5</v>
          </cell>
          <cell r="H1747">
            <v>10.205819999999999</v>
          </cell>
          <cell r="I1747">
            <v>1</v>
          </cell>
          <cell r="J1747">
            <v>6</v>
          </cell>
          <cell r="K1747">
            <v>1479.6387999999999</v>
          </cell>
          <cell r="L1747">
            <v>142.75800000000001</v>
          </cell>
          <cell r="M1747" t="str">
            <v>SPECFIT</v>
          </cell>
          <cell r="N1747" t="str">
            <v>(80)600186</v>
          </cell>
          <cell r="O1747" t="str">
            <v>BOX</v>
          </cell>
          <cell r="P1747" t="str">
            <v>D</v>
          </cell>
          <cell r="Q1747">
            <v>1322.1294117647058</v>
          </cell>
          <cell r="R1747">
            <v>1414.6784705882353</v>
          </cell>
          <cell r="S1747">
            <v>1382.84</v>
          </cell>
          <cell r="T1747">
            <v>1382.84</v>
          </cell>
          <cell r="U1747">
            <v>1479.6387999999999</v>
          </cell>
          <cell r="V1747">
            <v>1479.6387999999999</v>
          </cell>
          <cell r="W1747">
            <v>1479.6387999999999</v>
          </cell>
          <cell r="X1747"/>
          <cell r="Y1747" t="str">
            <v/>
          </cell>
          <cell r="Z1747">
            <v>1889</v>
          </cell>
          <cell r="AA1747">
            <v>0</v>
          </cell>
          <cell r="AB1747">
            <v>0</v>
          </cell>
          <cell r="AC1747">
            <v>0</v>
          </cell>
          <cell r="AD1747">
            <v>0</v>
          </cell>
          <cell r="AE1747"/>
          <cell r="AF1747" t="e">
            <v>#N/A</v>
          </cell>
        </row>
        <row r="1748">
          <cell r="A1748" t="str">
            <v>ACTIVE</v>
          </cell>
          <cell r="B1748" t="str">
            <v>37-1736</v>
          </cell>
          <cell r="C1748">
            <v>28869940</v>
          </cell>
          <cell r="D1748" t="str">
            <v>37-1736</v>
          </cell>
          <cell r="E1748" t="str">
            <v>SDR 26</v>
          </cell>
          <cell r="F1748" t="str">
            <v>18X8 INCR COUPLING CONC GXG SDR26</v>
          </cell>
          <cell r="G1748">
            <v>23.4</v>
          </cell>
          <cell r="H1748">
            <v>10.6140528</v>
          </cell>
          <cell r="I1748">
            <v>1</v>
          </cell>
          <cell r="J1748">
            <v>6</v>
          </cell>
          <cell r="K1748">
            <v>1501.4347</v>
          </cell>
          <cell r="L1748">
            <v>159.65110000000001</v>
          </cell>
          <cell r="M1748" t="str">
            <v>SPECFIT</v>
          </cell>
          <cell r="N1748" t="str">
            <v>(80)600188</v>
          </cell>
          <cell r="O1748" t="str">
            <v>BOX</v>
          </cell>
          <cell r="P1748" t="str">
            <v>D</v>
          </cell>
          <cell r="Q1748">
            <v>1341.6117647058823</v>
          </cell>
          <cell r="R1748">
            <v>1435.524588235294</v>
          </cell>
          <cell r="S1748">
            <v>1403.21</v>
          </cell>
          <cell r="T1748">
            <v>1403.21</v>
          </cell>
          <cell r="U1748">
            <v>1501.4347</v>
          </cell>
          <cell r="V1748">
            <v>1501.4347</v>
          </cell>
          <cell r="W1748">
            <v>1501.4347</v>
          </cell>
          <cell r="X1748"/>
          <cell r="Y1748" t="str">
            <v/>
          </cell>
          <cell r="Z1748">
            <v>1890</v>
          </cell>
          <cell r="AA1748">
            <v>0</v>
          </cell>
          <cell r="AB1748">
            <v>0</v>
          </cell>
          <cell r="AC1748">
            <v>0</v>
          </cell>
          <cell r="AD1748">
            <v>0</v>
          </cell>
          <cell r="AE1748"/>
          <cell r="AF1748" t="e">
            <v>#N/A</v>
          </cell>
        </row>
        <row r="1749">
          <cell r="A1749" t="str">
            <v>ACTIVE</v>
          </cell>
          <cell r="B1749" t="str">
            <v>37-1737</v>
          </cell>
          <cell r="C1749">
            <v>28869959</v>
          </cell>
          <cell r="D1749" t="str">
            <v>37-1737</v>
          </cell>
          <cell r="E1749" t="str">
            <v>SDR 26</v>
          </cell>
          <cell r="F1749" t="str">
            <v>18X10 INCR COUPLING CONC GXG SDR26</v>
          </cell>
          <cell r="G1749">
            <v>24.75</v>
          </cell>
          <cell r="H1749">
            <v>11.226402</v>
          </cell>
          <cell r="I1749">
            <v>1</v>
          </cell>
          <cell r="J1749">
            <v>5</v>
          </cell>
          <cell r="K1749">
            <v>1554.1857</v>
          </cell>
          <cell r="L1749">
            <v>165.2593</v>
          </cell>
          <cell r="M1749" t="str">
            <v>SPECFIT</v>
          </cell>
          <cell r="N1749" t="str">
            <v>(80)6001810</v>
          </cell>
          <cell r="O1749" t="str">
            <v>BOX</v>
          </cell>
          <cell r="P1749" t="str">
            <v>D</v>
          </cell>
          <cell r="Q1749">
            <v>1388.7411764705882</v>
          </cell>
          <cell r="R1749">
            <v>1485.9530588235295</v>
          </cell>
          <cell r="S1749">
            <v>1452.51</v>
          </cell>
          <cell r="T1749">
            <v>1452.51</v>
          </cell>
          <cell r="U1749">
            <v>1554.1857</v>
          </cell>
          <cell r="V1749">
            <v>1554.1857</v>
          </cell>
          <cell r="W1749">
            <v>1554.1857</v>
          </cell>
          <cell r="X1749"/>
          <cell r="Y1749" t="str">
            <v/>
          </cell>
          <cell r="Z1749">
            <v>1891</v>
          </cell>
          <cell r="AA1749">
            <v>0</v>
          </cell>
          <cell r="AB1749">
            <v>0</v>
          </cell>
          <cell r="AC1749">
            <v>0</v>
          </cell>
          <cell r="AD1749">
            <v>0</v>
          </cell>
          <cell r="AE1749"/>
          <cell r="AF1749" t="e">
            <v>#N/A</v>
          </cell>
        </row>
        <row r="1750">
          <cell r="A1750" t="str">
            <v>ACTIVE</v>
          </cell>
          <cell r="B1750" t="str">
            <v>37-1738</v>
          </cell>
          <cell r="C1750">
            <v>28869967</v>
          </cell>
          <cell r="D1750" t="str">
            <v>37-1738</v>
          </cell>
          <cell r="E1750" t="str">
            <v>SDR 26</v>
          </cell>
          <cell r="F1750" t="str">
            <v>18X12 INCR COUPLING CONC GXG SDR26</v>
          </cell>
          <cell r="G1750">
            <v>26.55</v>
          </cell>
          <cell r="H1750">
            <v>12.042867600000001</v>
          </cell>
          <cell r="I1750">
            <v>1</v>
          </cell>
          <cell r="J1750">
            <v>5</v>
          </cell>
          <cell r="K1750">
            <v>1587.3664000000001</v>
          </cell>
          <cell r="L1750">
            <v>153.15300000000002</v>
          </cell>
          <cell r="M1750" t="str">
            <v>SPECFIT</v>
          </cell>
          <cell r="N1750" t="str">
            <v>(80)6001812</v>
          </cell>
          <cell r="O1750" t="str">
            <v>BOX</v>
          </cell>
          <cell r="P1750" t="str">
            <v>D</v>
          </cell>
          <cell r="Q1750">
            <v>1418.4</v>
          </cell>
          <cell r="R1750">
            <v>1517.6880000000001</v>
          </cell>
          <cell r="S1750">
            <v>1483.52</v>
          </cell>
          <cell r="T1750">
            <v>1483.52</v>
          </cell>
          <cell r="U1750">
            <v>1587.3664000000001</v>
          </cell>
          <cell r="V1750">
            <v>1587.3664000000001</v>
          </cell>
          <cell r="W1750">
            <v>1587.3664000000001</v>
          </cell>
          <cell r="X1750"/>
          <cell r="Y1750" t="str">
            <v/>
          </cell>
          <cell r="Z1750">
            <v>1892</v>
          </cell>
          <cell r="AA1750">
            <v>0</v>
          </cell>
          <cell r="AB1750">
            <v>0</v>
          </cell>
          <cell r="AC1750">
            <v>0</v>
          </cell>
          <cell r="AD1750">
            <v>0</v>
          </cell>
          <cell r="AE1750"/>
          <cell r="AF1750" t="e">
            <v>#N/A</v>
          </cell>
        </row>
        <row r="1751">
          <cell r="A1751" t="str">
            <v>ACTIVE</v>
          </cell>
          <cell r="B1751" t="str">
            <v>37-1739</v>
          </cell>
          <cell r="C1751">
            <v>28869975</v>
          </cell>
          <cell r="D1751" t="str">
            <v>37-1739</v>
          </cell>
          <cell r="E1751" t="str">
            <v>SDR 26</v>
          </cell>
          <cell r="F1751" t="str">
            <v>18X15 INCR COUPLING CONC GXG SDR26</v>
          </cell>
          <cell r="G1751">
            <v>30.15</v>
          </cell>
          <cell r="H1751">
            <v>13.675798799999999</v>
          </cell>
          <cell r="I1751">
            <v>1</v>
          </cell>
          <cell r="J1751">
            <v>4</v>
          </cell>
          <cell r="K1751">
            <v>1653.2463</v>
          </cell>
          <cell r="L1751">
            <v>175.79249999999999</v>
          </cell>
          <cell r="M1751" t="str">
            <v>SPECFIT</v>
          </cell>
          <cell r="N1751" t="str">
            <v>(80)6001815</v>
          </cell>
          <cell r="O1751" t="str">
            <v>BOX</v>
          </cell>
          <cell r="P1751" t="str">
            <v>D</v>
          </cell>
          <cell r="Q1751">
            <v>1477.258823529412</v>
          </cell>
          <cell r="R1751">
            <v>1580.666941176471</v>
          </cell>
          <cell r="S1751">
            <v>1545.09</v>
          </cell>
          <cell r="T1751">
            <v>1545.09</v>
          </cell>
          <cell r="U1751">
            <v>1653.2463</v>
          </cell>
          <cell r="V1751">
            <v>1653.2463</v>
          </cell>
          <cell r="W1751">
            <v>1653.2463</v>
          </cell>
          <cell r="X1751"/>
          <cell r="Y1751" t="str">
            <v/>
          </cell>
          <cell r="Z1751">
            <v>1893</v>
          </cell>
          <cell r="AA1751">
            <v>0</v>
          </cell>
          <cell r="AB1751">
            <v>0</v>
          </cell>
          <cell r="AC1751">
            <v>0</v>
          </cell>
          <cell r="AD1751">
            <v>0</v>
          </cell>
          <cell r="AE1751"/>
          <cell r="AF1751" t="e">
            <v>#N/A</v>
          </cell>
        </row>
        <row r="1752">
          <cell r="A1752" t="str">
            <v>ACTIVE</v>
          </cell>
          <cell r="B1752" t="str">
            <v>37-1740</v>
          </cell>
          <cell r="C1752">
            <v>28869983</v>
          </cell>
          <cell r="D1752" t="str">
            <v>37-1740</v>
          </cell>
          <cell r="E1752" t="str">
            <v>SDR 26</v>
          </cell>
          <cell r="F1752" t="str">
            <v>21X4 INCR COUPLING CONC GXG SDR26</v>
          </cell>
          <cell r="G1752">
            <v>45.36</v>
          </cell>
          <cell r="H1752">
            <v>20.574933120000001</v>
          </cell>
          <cell r="I1752">
            <v>1</v>
          </cell>
          <cell r="J1752">
            <v>3</v>
          </cell>
          <cell r="K1752">
            <v>4714.7623999999996</v>
          </cell>
          <cell r="L1752">
            <v>240.55799999999999</v>
          </cell>
          <cell r="M1752" t="str">
            <v>SPECFIT</v>
          </cell>
          <cell r="N1752" t="str">
            <v>(80)600214</v>
          </cell>
          <cell r="O1752" t="str">
            <v>BOX</v>
          </cell>
          <cell r="P1752" t="str">
            <v>D</v>
          </cell>
          <cell r="Q1752">
            <v>2021.5058823529412</v>
          </cell>
          <cell r="R1752">
            <v>2163.0112941176471</v>
          </cell>
          <cell r="S1752">
            <v>4406.32</v>
          </cell>
          <cell r="T1752">
            <v>4406.32</v>
          </cell>
          <cell r="U1752">
            <v>4714.7623999999996</v>
          </cell>
          <cell r="V1752">
            <v>4714.7623999999996</v>
          </cell>
          <cell r="W1752">
            <v>4714.7623999999996</v>
          </cell>
          <cell r="X1752"/>
          <cell r="Y1752" t="str">
            <v/>
          </cell>
          <cell r="Z1752">
            <v>1894</v>
          </cell>
          <cell r="AA1752">
            <v>0</v>
          </cell>
          <cell r="AB1752">
            <v>0</v>
          </cell>
          <cell r="AC1752">
            <v>0</v>
          </cell>
          <cell r="AD1752">
            <v>0</v>
          </cell>
          <cell r="AE1752"/>
          <cell r="AF1752" t="e">
            <v>#N/A</v>
          </cell>
        </row>
        <row r="1753">
          <cell r="A1753" t="str">
            <v>ACTIVE</v>
          </cell>
          <cell r="B1753" t="str">
            <v>37-1741</v>
          </cell>
          <cell r="C1753">
            <v>28869998</v>
          </cell>
          <cell r="D1753" t="str">
            <v>37-1741</v>
          </cell>
          <cell r="E1753" t="str">
            <v>SDR 26</v>
          </cell>
          <cell r="F1753" t="str">
            <v>21X6 INCR COUPLING CONC GXG SDR26</v>
          </cell>
          <cell r="G1753">
            <v>45.36</v>
          </cell>
          <cell r="H1753">
            <v>20.574933120000001</v>
          </cell>
          <cell r="I1753">
            <v>1</v>
          </cell>
          <cell r="J1753">
            <v>3</v>
          </cell>
          <cell r="K1753">
            <v>2285.8303000000001</v>
          </cell>
          <cell r="L1753">
            <v>243.0557</v>
          </cell>
          <cell r="M1753" t="str">
            <v>SPECFIT</v>
          </cell>
          <cell r="N1753" t="str">
            <v>(80)600216</v>
          </cell>
          <cell r="O1753" t="str">
            <v>BOX</v>
          </cell>
          <cell r="P1753" t="str">
            <v>D</v>
          </cell>
          <cell r="Q1753">
            <v>2042.4941176470588</v>
          </cell>
          <cell r="R1753">
            <v>2185.4687058823529</v>
          </cell>
          <cell r="S1753">
            <v>2136.29</v>
          </cell>
          <cell r="T1753">
            <v>2136.29</v>
          </cell>
          <cell r="U1753">
            <v>2285.8303000000001</v>
          </cell>
          <cell r="V1753">
            <v>2285.8303000000001</v>
          </cell>
          <cell r="W1753">
            <v>2285.8303000000001</v>
          </cell>
          <cell r="X1753"/>
          <cell r="Y1753" t="str">
            <v/>
          </cell>
          <cell r="Z1753">
            <v>1895</v>
          </cell>
          <cell r="AA1753">
            <v>0</v>
          </cell>
          <cell r="AB1753">
            <v>0</v>
          </cell>
          <cell r="AC1753">
            <v>0</v>
          </cell>
          <cell r="AD1753">
            <v>0</v>
          </cell>
          <cell r="AE1753"/>
          <cell r="AF1753" t="e">
            <v>#N/A</v>
          </cell>
        </row>
        <row r="1754">
          <cell r="A1754" t="str">
            <v>ACTIVE</v>
          </cell>
          <cell r="B1754" t="str">
            <v>37-1742</v>
          </cell>
          <cell r="C1754">
            <v>28870000</v>
          </cell>
          <cell r="D1754" t="str">
            <v>37-1742</v>
          </cell>
          <cell r="E1754" t="str">
            <v>SDR 26</v>
          </cell>
          <cell r="F1754" t="str">
            <v>21X8 INCR COUPLING CONC GXG SDR26</v>
          </cell>
          <cell r="G1754">
            <v>46.44</v>
          </cell>
          <cell r="H1754">
            <v>21.064812480000001</v>
          </cell>
          <cell r="I1754">
            <v>1</v>
          </cell>
          <cell r="J1754">
            <v>3</v>
          </cell>
          <cell r="K1754">
            <v>2318.2620000000002</v>
          </cell>
          <cell r="L1754">
            <v>246.505</v>
          </cell>
          <cell r="M1754" t="str">
            <v>SPECFIT</v>
          </cell>
          <cell r="N1754" t="str">
            <v>(80)600218</v>
          </cell>
          <cell r="O1754" t="str">
            <v>BOX</v>
          </cell>
          <cell r="P1754" t="str">
            <v>D</v>
          </cell>
          <cell r="Q1754">
            <v>2071.4823529411765</v>
          </cell>
          <cell r="R1754">
            <v>2216.486117647059</v>
          </cell>
          <cell r="S1754">
            <v>2166.6</v>
          </cell>
          <cell r="T1754">
            <v>2166.6</v>
          </cell>
          <cell r="U1754">
            <v>2318.2620000000002</v>
          </cell>
          <cell r="V1754">
            <v>2318.2620000000002</v>
          </cell>
          <cell r="W1754">
            <v>2318.2620000000002</v>
          </cell>
          <cell r="X1754"/>
          <cell r="Y1754" t="str">
            <v/>
          </cell>
          <cell r="Z1754">
            <v>1896</v>
          </cell>
          <cell r="AA1754">
            <v>0</v>
          </cell>
          <cell r="AB1754">
            <v>0</v>
          </cell>
          <cell r="AC1754">
            <v>0</v>
          </cell>
          <cell r="AD1754">
            <v>0</v>
          </cell>
          <cell r="AE1754"/>
          <cell r="AF1754" t="e">
            <v>#N/A</v>
          </cell>
        </row>
        <row r="1755">
          <cell r="A1755" t="str">
            <v>ACTIVE</v>
          </cell>
          <cell r="B1755" t="str">
            <v>37-1743</v>
          </cell>
          <cell r="C1755">
            <v>28870019</v>
          </cell>
          <cell r="D1755" t="str">
            <v>37-1743</v>
          </cell>
          <cell r="E1755" t="str">
            <v>SDR 26</v>
          </cell>
          <cell r="F1755" t="str">
            <v>21X10 INCR COUPLING CONC GXG SDR26</v>
          </cell>
          <cell r="G1755">
            <v>48.06</v>
          </cell>
          <cell r="H1755">
            <v>21.799631520000002</v>
          </cell>
          <cell r="I1755">
            <v>1</v>
          </cell>
          <cell r="J1755">
            <v>3</v>
          </cell>
          <cell r="K1755">
            <v>2347.8903</v>
          </cell>
          <cell r="L1755">
            <v>249.65440000000001</v>
          </cell>
          <cell r="M1755" t="str">
            <v>SPECFIT</v>
          </cell>
          <cell r="N1755" t="str">
            <v>(80)6002110</v>
          </cell>
          <cell r="O1755" t="str">
            <v>BOX</v>
          </cell>
          <cell r="P1755" t="str">
            <v>D</v>
          </cell>
          <cell r="Q1755">
            <v>2097.9411764705883</v>
          </cell>
          <cell r="R1755">
            <v>2244.7970588235298</v>
          </cell>
          <cell r="S1755">
            <v>2194.29</v>
          </cell>
          <cell r="T1755">
            <v>2194.29</v>
          </cell>
          <cell r="U1755">
            <v>2347.8903</v>
          </cell>
          <cell r="V1755">
            <v>2347.8903</v>
          </cell>
          <cell r="W1755">
            <v>2347.8903</v>
          </cell>
          <cell r="X1755"/>
          <cell r="Y1755" t="str">
            <v/>
          </cell>
          <cell r="Z1755">
            <v>1897</v>
          </cell>
          <cell r="AA1755">
            <v>0</v>
          </cell>
          <cell r="AB1755">
            <v>0</v>
          </cell>
          <cell r="AC1755">
            <v>0</v>
          </cell>
          <cell r="AD1755">
            <v>0</v>
          </cell>
          <cell r="AE1755"/>
          <cell r="AF1755" t="e">
            <v>#N/A</v>
          </cell>
        </row>
        <row r="1756">
          <cell r="A1756" t="str">
            <v>ACTIVE</v>
          </cell>
          <cell r="B1756" t="str">
            <v>37-1744</v>
          </cell>
          <cell r="C1756">
            <v>28870027</v>
          </cell>
          <cell r="D1756" t="str">
            <v>37-1744</v>
          </cell>
          <cell r="E1756" t="str">
            <v>SDR 26</v>
          </cell>
          <cell r="F1756" t="str">
            <v>21X12 INCR COUPLING CONC GXG SDR26</v>
          </cell>
          <cell r="G1756">
            <v>49.68</v>
          </cell>
          <cell r="H1756">
            <v>22.53445056</v>
          </cell>
          <cell r="I1756">
            <v>1</v>
          </cell>
          <cell r="J1756">
            <v>3</v>
          </cell>
          <cell r="K1756">
            <v>2470.8226</v>
          </cell>
          <cell r="L1756">
            <v>262.726</v>
          </cell>
          <cell r="M1756" t="str">
            <v>SPECFIT</v>
          </cell>
          <cell r="N1756" t="str">
            <v>(80)6002112</v>
          </cell>
          <cell r="O1756" t="str">
            <v>BOX</v>
          </cell>
          <cell r="P1756" t="str">
            <v>D</v>
          </cell>
          <cell r="Q1756">
            <v>2207.7882352941174</v>
          </cell>
          <cell r="R1756">
            <v>2362.3334117647059</v>
          </cell>
          <cell r="S1756">
            <v>2309.1799999999998</v>
          </cell>
          <cell r="T1756">
            <v>2309.1799999999998</v>
          </cell>
          <cell r="U1756">
            <v>2470.8226</v>
          </cell>
          <cell r="V1756">
            <v>2470.8226</v>
          </cell>
          <cell r="W1756">
            <v>2470.8226</v>
          </cell>
          <cell r="X1756"/>
          <cell r="Y1756" t="str">
            <v/>
          </cell>
          <cell r="Z1756">
            <v>1898</v>
          </cell>
          <cell r="AA1756">
            <v>0</v>
          </cell>
          <cell r="AB1756">
            <v>0</v>
          </cell>
          <cell r="AC1756">
            <v>0</v>
          </cell>
          <cell r="AD1756">
            <v>0</v>
          </cell>
          <cell r="AE1756"/>
          <cell r="AF1756" t="e">
            <v>#N/A</v>
          </cell>
        </row>
        <row r="1757">
          <cell r="A1757" t="str">
            <v>ACTIVE</v>
          </cell>
          <cell r="B1757" t="str">
            <v>37-1745</v>
          </cell>
          <cell r="C1757">
            <v>28870035</v>
          </cell>
          <cell r="D1757" t="str">
            <v>37-1745</v>
          </cell>
          <cell r="E1757" t="str">
            <v>SDR 26</v>
          </cell>
          <cell r="F1757" t="str">
            <v>21X15 INCR COUPLING CONC GXG SDR26</v>
          </cell>
          <cell r="G1757">
            <v>54.54</v>
          </cell>
          <cell r="H1757">
            <v>24.738907680000001</v>
          </cell>
          <cell r="I1757">
            <v>1</v>
          </cell>
          <cell r="J1757">
            <v>2</v>
          </cell>
          <cell r="K1757">
            <v>2854.0430999999999</v>
          </cell>
          <cell r="L1757">
            <v>303.47570000000002</v>
          </cell>
          <cell r="M1757" t="str">
            <v>SPECFIT</v>
          </cell>
          <cell r="N1757" t="str">
            <v>(80)6002115</v>
          </cell>
          <cell r="O1757" t="str">
            <v>BOX</v>
          </cell>
          <cell r="P1757" t="str">
            <v>D</v>
          </cell>
          <cell r="Q1757">
            <v>2550.223529411765</v>
          </cell>
          <cell r="R1757">
            <v>2728.7391764705885</v>
          </cell>
          <cell r="S1757">
            <v>2667.33</v>
          </cell>
          <cell r="T1757">
            <v>2667.33</v>
          </cell>
          <cell r="U1757">
            <v>2854.0430999999999</v>
          </cell>
          <cell r="V1757">
            <v>2854.0430999999999</v>
          </cell>
          <cell r="W1757">
            <v>2854.0430999999999</v>
          </cell>
          <cell r="X1757"/>
          <cell r="Y1757" t="str">
            <v/>
          </cell>
          <cell r="Z1757">
            <v>1899</v>
          </cell>
          <cell r="AA1757">
            <v>0</v>
          </cell>
          <cell r="AB1757">
            <v>0</v>
          </cell>
          <cell r="AC1757">
            <v>0</v>
          </cell>
          <cell r="AD1757">
            <v>0</v>
          </cell>
          <cell r="AE1757"/>
          <cell r="AF1757" t="e">
            <v>#N/A</v>
          </cell>
        </row>
        <row r="1758">
          <cell r="A1758" t="str">
            <v>ACTIVE</v>
          </cell>
          <cell r="B1758" t="str">
            <v>37-1746</v>
          </cell>
          <cell r="C1758">
            <v>28870043</v>
          </cell>
          <cell r="D1758" t="str">
            <v>37-1746</v>
          </cell>
          <cell r="E1758" t="str">
            <v>SDR 26</v>
          </cell>
          <cell r="F1758" t="str">
            <v>21X18 INCR COUPLING CONC GXG SDR26</v>
          </cell>
          <cell r="G1758">
            <v>61.56</v>
          </cell>
          <cell r="H1758">
            <v>27.923123520000001</v>
          </cell>
          <cell r="I1758">
            <v>1</v>
          </cell>
          <cell r="J1758">
            <v>2</v>
          </cell>
          <cell r="K1758">
            <v>3075.1264999999999</v>
          </cell>
          <cell r="L1758">
            <v>326.98230000000001</v>
          </cell>
          <cell r="M1758" t="str">
            <v>SPECFIT</v>
          </cell>
          <cell r="N1758" t="str">
            <v>(80)6002118</v>
          </cell>
          <cell r="O1758" t="str">
            <v>BOX</v>
          </cell>
          <cell r="P1758" t="str">
            <v>D</v>
          </cell>
          <cell r="Q1758">
            <v>2747.7529411764708</v>
          </cell>
          <cell r="R1758">
            <v>2940.0956470588239</v>
          </cell>
          <cell r="S1758">
            <v>2873.95</v>
          </cell>
          <cell r="T1758">
            <v>2873.95</v>
          </cell>
          <cell r="U1758">
            <v>3075.1264999999999</v>
          </cell>
          <cell r="V1758">
            <v>3075.1264999999999</v>
          </cell>
          <cell r="W1758">
            <v>3075.1264999999999</v>
          </cell>
          <cell r="X1758"/>
          <cell r="Y1758" t="str">
            <v/>
          </cell>
          <cell r="Z1758">
            <v>1900</v>
          </cell>
          <cell r="AA1758">
            <v>0</v>
          </cell>
          <cell r="AB1758">
            <v>0</v>
          </cell>
          <cell r="AC1758">
            <v>0</v>
          </cell>
          <cell r="AD1758">
            <v>0</v>
          </cell>
          <cell r="AE1758"/>
          <cell r="AF1758" t="e">
            <v>#N/A</v>
          </cell>
        </row>
        <row r="1759">
          <cell r="A1759" t="str">
            <v>ACTIVE</v>
          </cell>
          <cell r="B1759" t="str">
            <v>37-1747</v>
          </cell>
          <cell r="C1759">
            <v>28870051</v>
          </cell>
          <cell r="D1759" t="str">
            <v>37-1747</v>
          </cell>
          <cell r="E1759" t="str">
            <v>SDR 26</v>
          </cell>
          <cell r="F1759" t="str">
            <v>24X4 INCR COUPLING CONC GXG SDR26</v>
          </cell>
          <cell r="G1759">
            <v>56.16</v>
          </cell>
          <cell r="H1759">
            <v>25.473726719999998</v>
          </cell>
          <cell r="I1759">
            <v>1</v>
          </cell>
          <cell r="J1759">
            <v>2</v>
          </cell>
          <cell r="K1759">
            <v>4714.7623999999996</v>
          </cell>
          <cell r="L1759">
            <v>501.3288</v>
          </cell>
          <cell r="M1759" t="str">
            <v>SPECFIT</v>
          </cell>
          <cell r="N1759" t="str">
            <v>(80)600244</v>
          </cell>
          <cell r="O1759" t="str">
            <v>BOX</v>
          </cell>
          <cell r="P1759" t="str">
            <v>D</v>
          </cell>
          <cell r="Q1759">
            <v>4212.8470588235296</v>
          </cell>
          <cell r="R1759">
            <v>4507.7463529411771</v>
          </cell>
          <cell r="S1759">
            <v>4406.32</v>
          </cell>
          <cell r="T1759">
            <v>4406.32</v>
          </cell>
          <cell r="U1759">
            <v>4714.7623999999996</v>
          </cell>
          <cell r="V1759">
            <v>4714.7623999999996</v>
          </cell>
          <cell r="W1759">
            <v>4714.7623999999996</v>
          </cell>
          <cell r="X1759"/>
          <cell r="Y1759" t="str">
            <v/>
          </cell>
          <cell r="Z1759">
            <v>1901</v>
          </cell>
          <cell r="AA1759">
            <v>0</v>
          </cell>
          <cell r="AB1759">
            <v>0</v>
          </cell>
          <cell r="AC1759">
            <v>0</v>
          </cell>
          <cell r="AD1759">
            <v>0</v>
          </cell>
          <cell r="AE1759"/>
          <cell r="AF1759" t="e">
            <v>#N/A</v>
          </cell>
        </row>
        <row r="1760">
          <cell r="A1760" t="str">
            <v>ACTIVE</v>
          </cell>
          <cell r="B1760" t="str">
            <v>37-1748</v>
          </cell>
          <cell r="C1760">
            <v>28870060</v>
          </cell>
          <cell r="D1760" t="str">
            <v>37-1748</v>
          </cell>
          <cell r="E1760" t="str">
            <v>SDR 26</v>
          </cell>
          <cell r="F1760" t="str">
            <v>24X6 INCR COUPLING CONC GXG SDR26</v>
          </cell>
          <cell r="G1760">
            <v>56.7</v>
          </cell>
          <cell r="H1760">
            <v>25.7186664</v>
          </cell>
          <cell r="I1760">
            <v>1</v>
          </cell>
          <cell r="J1760">
            <v>2</v>
          </cell>
          <cell r="K1760">
            <v>4761.4893000000002</v>
          </cell>
          <cell r="L1760">
            <v>506.29640000000001</v>
          </cell>
          <cell r="M1760" t="str">
            <v>SPECFIT</v>
          </cell>
          <cell r="N1760" t="str">
            <v>(80)600246</v>
          </cell>
          <cell r="O1760" t="str">
            <v>BOX</v>
          </cell>
          <cell r="P1760" t="str">
            <v>D</v>
          </cell>
          <cell r="Q1760">
            <v>4254.6000000000004</v>
          </cell>
          <cell r="R1760">
            <v>4552.4220000000005</v>
          </cell>
          <cell r="S1760">
            <v>4449.99</v>
          </cell>
          <cell r="T1760">
            <v>4449.99</v>
          </cell>
          <cell r="U1760">
            <v>4761.4893000000002</v>
          </cell>
          <cell r="V1760">
            <v>4761.4893000000002</v>
          </cell>
          <cell r="W1760">
            <v>4761.4893000000002</v>
          </cell>
          <cell r="X1760"/>
          <cell r="Y1760" t="str">
            <v/>
          </cell>
          <cell r="Z1760">
            <v>1902</v>
          </cell>
          <cell r="AA1760">
            <v>0</v>
          </cell>
          <cell r="AB1760">
            <v>0</v>
          </cell>
          <cell r="AC1760">
            <v>0</v>
          </cell>
          <cell r="AD1760">
            <v>0</v>
          </cell>
          <cell r="AE1760"/>
          <cell r="AF1760" t="e">
            <v>#N/A</v>
          </cell>
        </row>
        <row r="1761">
          <cell r="A1761" t="str">
            <v>ACTIVE</v>
          </cell>
          <cell r="B1761" t="str">
            <v>37-1749</v>
          </cell>
          <cell r="C1761">
            <v>28870078</v>
          </cell>
          <cell r="D1761" t="str">
            <v>37-1749</v>
          </cell>
          <cell r="E1761" t="str">
            <v>SDR 26</v>
          </cell>
          <cell r="F1761" t="str">
            <v>24X8 INCR COUPLING CONC GXG SDR26</v>
          </cell>
          <cell r="G1761">
            <v>57.24</v>
          </cell>
          <cell r="H1761">
            <v>25.963606080000002</v>
          </cell>
          <cell r="I1761">
            <v>1</v>
          </cell>
          <cell r="J1761">
            <v>2</v>
          </cell>
          <cell r="K1761">
            <v>4816.2626000000009</v>
          </cell>
          <cell r="L1761">
            <v>512.12120000000004</v>
          </cell>
          <cell r="M1761" t="str">
            <v>SPECFIT</v>
          </cell>
          <cell r="N1761" t="str">
            <v>(80)600248</v>
          </cell>
          <cell r="O1761" t="str">
            <v>BOX</v>
          </cell>
          <cell r="P1761" t="str">
            <v>D</v>
          </cell>
          <cell r="Q1761">
            <v>4303.5411764705887</v>
          </cell>
          <cell r="R1761">
            <v>4604.7890588235305</v>
          </cell>
          <cell r="S1761">
            <v>4501.18</v>
          </cell>
          <cell r="T1761">
            <v>4501.18</v>
          </cell>
          <cell r="U1761">
            <v>4816.2626000000009</v>
          </cell>
          <cell r="V1761">
            <v>4816.2626000000009</v>
          </cell>
          <cell r="W1761">
            <v>4816.2626000000009</v>
          </cell>
          <cell r="X1761"/>
          <cell r="Y1761" t="str">
            <v/>
          </cell>
          <cell r="Z1761">
            <v>1903</v>
          </cell>
          <cell r="AA1761">
            <v>0</v>
          </cell>
          <cell r="AB1761">
            <v>0</v>
          </cell>
          <cell r="AC1761">
            <v>0</v>
          </cell>
          <cell r="AD1761">
            <v>0</v>
          </cell>
          <cell r="AE1761"/>
          <cell r="AF1761" t="e">
            <v>#N/A</v>
          </cell>
        </row>
        <row r="1762">
          <cell r="A1762" t="str">
            <v>ACTIVE</v>
          </cell>
          <cell r="B1762" t="str">
            <v>37-1750</v>
          </cell>
          <cell r="C1762">
            <v>28870086</v>
          </cell>
          <cell r="D1762" t="str">
            <v>37-1750</v>
          </cell>
          <cell r="E1762" t="str">
            <v>SDR 26</v>
          </cell>
          <cell r="F1762" t="str">
            <v>24X10 INCR COUPLING CONC GXG SDR26</v>
          </cell>
          <cell r="G1762">
            <v>58.86</v>
          </cell>
          <cell r="H1762">
            <v>26.69842512</v>
          </cell>
          <cell r="I1762">
            <v>1</v>
          </cell>
          <cell r="J1762">
            <v>2</v>
          </cell>
          <cell r="K1762">
            <v>4840.9795999999997</v>
          </cell>
          <cell r="L1762">
            <v>514.74850000000004</v>
          </cell>
          <cell r="M1762" t="str">
            <v>SPECFIT</v>
          </cell>
          <cell r="N1762" t="str">
            <v>(80)6002410</v>
          </cell>
          <cell r="O1762" t="str">
            <v>BOX</v>
          </cell>
          <cell r="P1762" t="str">
            <v>D</v>
          </cell>
          <cell r="Q1762">
            <v>4325.623529411765</v>
          </cell>
          <cell r="R1762">
            <v>4628.4171764705889</v>
          </cell>
          <cell r="S1762">
            <v>4524.28</v>
          </cell>
          <cell r="T1762">
            <v>4524.28</v>
          </cell>
          <cell r="U1762">
            <v>4840.9795999999997</v>
          </cell>
          <cell r="V1762">
            <v>4840.9795999999997</v>
          </cell>
          <cell r="W1762">
            <v>4840.9795999999997</v>
          </cell>
          <cell r="X1762"/>
          <cell r="Y1762" t="str">
            <v/>
          </cell>
          <cell r="Z1762">
            <v>1904</v>
          </cell>
          <cell r="AA1762">
            <v>0</v>
          </cell>
          <cell r="AB1762">
            <v>0</v>
          </cell>
          <cell r="AC1762">
            <v>0</v>
          </cell>
          <cell r="AD1762">
            <v>0</v>
          </cell>
          <cell r="AE1762"/>
          <cell r="AF1762" t="e">
            <v>#N/A</v>
          </cell>
        </row>
        <row r="1763">
          <cell r="A1763" t="str">
            <v>ACTIVE</v>
          </cell>
          <cell r="B1763" t="str">
            <v>37-1751</v>
          </cell>
          <cell r="C1763">
            <v>28870094</v>
          </cell>
          <cell r="D1763" t="str">
            <v>37-1751</v>
          </cell>
          <cell r="E1763" t="str">
            <v>SDR 26</v>
          </cell>
          <cell r="F1763" t="str">
            <v>24X12 INCR COUPLING CONC GXG SDR26</v>
          </cell>
          <cell r="G1763">
            <v>61.02</v>
          </cell>
          <cell r="H1763">
            <v>27.678183840000003</v>
          </cell>
          <cell r="I1763">
            <v>1</v>
          </cell>
          <cell r="J1763">
            <v>2</v>
          </cell>
          <cell r="K1763">
            <v>4991.4216000000006</v>
          </cell>
          <cell r="L1763">
            <v>530.74540000000002</v>
          </cell>
          <cell r="M1763" t="str">
            <v>SPECFIT</v>
          </cell>
          <cell r="N1763" t="str">
            <v>(80)6002412</v>
          </cell>
          <cell r="O1763" t="str">
            <v>BOX</v>
          </cell>
          <cell r="P1763" t="str">
            <v>D</v>
          </cell>
          <cell r="Q1763">
            <v>4460.0470588235294</v>
          </cell>
          <cell r="R1763">
            <v>4772.250352941177</v>
          </cell>
          <cell r="S1763">
            <v>4664.88</v>
          </cell>
          <cell r="T1763">
            <v>4664.88</v>
          </cell>
          <cell r="U1763">
            <v>4991.4216000000006</v>
          </cell>
          <cell r="V1763">
            <v>4991.4216000000006</v>
          </cell>
          <cell r="W1763">
            <v>4991.4216000000006</v>
          </cell>
          <cell r="X1763"/>
          <cell r="Y1763" t="str">
            <v/>
          </cell>
          <cell r="Z1763">
            <v>1905</v>
          </cell>
          <cell r="AA1763">
            <v>0</v>
          </cell>
          <cell r="AB1763">
            <v>0</v>
          </cell>
          <cell r="AC1763">
            <v>0</v>
          </cell>
          <cell r="AD1763">
            <v>0</v>
          </cell>
          <cell r="AE1763"/>
          <cell r="AF1763" t="e">
            <v>#N/A</v>
          </cell>
        </row>
        <row r="1764">
          <cell r="A1764" t="str">
            <v>ACTIVE</v>
          </cell>
          <cell r="B1764" t="str">
            <v>37-1752</v>
          </cell>
          <cell r="C1764">
            <v>28870108</v>
          </cell>
          <cell r="D1764" t="str">
            <v>37-1752</v>
          </cell>
          <cell r="E1764" t="str">
            <v>SDR 26</v>
          </cell>
          <cell r="F1764" t="str">
            <v>24X15 INCR COUPLING CONC GXG SDR26</v>
          </cell>
          <cell r="G1764">
            <v>65.34</v>
          </cell>
          <cell r="H1764">
            <v>29.637701280000002</v>
          </cell>
          <cell r="I1764">
            <v>1</v>
          </cell>
          <cell r="J1764">
            <v>2</v>
          </cell>
          <cell r="K1764">
            <v>5115.7128000000002</v>
          </cell>
          <cell r="L1764">
            <v>543.96140000000003</v>
          </cell>
          <cell r="M1764" t="str">
            <v>SPECFIT</v>
          </cell>
          <cell r="N1764" t="str">
            <v>(80)6002415</v>
          </cell>
          <cell r="O1764" t="str">
            <v>BOX</v>
          </cell>
          <cell r="P1764" t="str">
            <v>D</v>
          </cell>
          <cell r="Q1764">
            <v>4571.1058823529411</v>
          </cell>
          <cell r="R1764">
            <v>4891.0832941176468</v>
          </cell>
          <cell r="S1764">
            <v>4781.04</v>
          </cell>
          <cell r="T1764">
            <v>4781.04</v>
          </cell>
          <cell r="U1764">
            <v>5115.7128000000002</v>
          </cell>
          <cell r="V1764">
            <v>5115.7128000000002</v>
          </cell>
          <cell r="W1764">
            <v>5115.7128000000002</v>
          </cell>
          <cell r="X1764"/>
          <cell r="Y1764" t="str">
            <v/>
          </cell>
          <cell r="Z1764">
            <v>1906</v>
          </cell>
          <cell r="AA1764">
            <v>0</v>
          </cell>
          <cell r="AB1764">
            <v>0</v>
          </cell>
          <cell r="AC1764">
            <v>0</v>
          </cell>
          <cell r="AD1764">
            <v>0</v>
          </cell>
          <cell r="AE1764"/>
          <cell r="AF1764" t="e">
            <v>#N/A</v>
          </cell>
        </row>
        <row r="1765">
          <cell r="A1765" t="str">
            <v>ACTIVE</v>
          </cell>
          <cell r="B1765" t="str">
            <v>37-1753</v>
          </cell>
          <cell r="C1765">
            <v>28870116</v>
          </cell>
          <cell r="D1765" t="str">
            <v>37-1753</v>
          </cell>
          <cell r="E1765" t="str">
            <v>SDR 26</v>
          </cell>
          <cell r="F1765" t="str">
            <v>24X18 INCR COUPLING CONC GXG SDR26</v>
          </cell>
          <cell r="G1765">
            <v>72.900000000000006</v>
          </cell>
          <cell r="H1765">
            <v>33.066856800000004</v>
          </cell>
          <cell r="I1765">
            <v>1</v>
          </cell>
          <cell r="J1765">
            <v>2</v>
          </cell>
          <cell r="K1765">
            <v>5390.3924999999999</v>
          </cell>
          <cell r="L1765">
            <v>573.16890000000001</v>
          </cell>
          <cell r="M1765" t="str">
            <v>SPECFIT</v>
          </cell>
          <cell r="N1765" t="str">
            <v>(80)6002418</v>
          </cell>
          <cell r="O1765" t="str">
            <v>BOX</v>
          </cell>
          <cell r="P1765" t="str">
            <v>D</v>
          </cell>
          <cell r="Q1765">
            <v>4816.552941176471</v>
          </cell>
          <cell r="R1765">
            <v>5153.7116470588244</v>
          </cell>
          <cell r="S1765">
            <v>5037.75</v>
          </cell>
          <cell r="T1765">
            <v>5037.75</v>
          </cell>
          <cell r="U1765">
            <v>5390.3924999999999</v>
          </cell>
          <cell r="V1765">
            <v>5390.3924999999999</v>
          </cell>
          <cell r="W1765">
            <v>5390.3924999999999</v>
          </cell>
          <cell r="X1765"/>
          <cell r="Y1765" t="str">
            <v/>
          </cell>
          <cell r="Z1765">
            <v>1907</v>
          </cell>
          <cell r="AA1765">
            <v>0</v>
          </cell>
          <cell r="AB1765">
            <v>0</v>
          </cell>
          <cell r="AC1765">
            <v>0</v>
          </cell>
          <cell r="AD1765">
            <v>0</v>
          </cell>
          <cell r="AE1765"/>
          <cell r="AF1765" t="e">
            <v>#N/A</v>
          </cell>
        </row>
        <row r="1766">
          <cell r="A1766" t="str">
            <v>ACTIVE</v>
          </cell>
          <cell r="B1766" t="str">
            <v>37-1754</v>
          </cell>
          <cell r="C1766">
            <v>28870124</v>
          </cell>
          <cell r="D1766" t="str">
            <v>37-1754</v>
          </cell>
          <cell r="E1766" t="str">
            <v>SDR 26</v>
          </cell>
          <cell r="F1766" t="str">
            <v>24X21 INCR COUPLING CONC GXG SDR26</v>
          </cell>
          <cell r="G1766">
            <v>0.01</v>
          </cell>
          <cell r="H1766">
            <v>4.5359199999999997E-3</v>
          </cell>
          <cell r="I1766">
            <v>1</v>
          </cell>
          <cell r="J1766" t="str">
            <v>-</v>
          </cell>
          <cell r="K1766">
            <v>5846.8545000000004</v>
          </cell>
          <cell r="L1766">
            <v>621.70590000000004</v>
          </cell>
          <cell r="M1766" t="str">
            <v>SPECFIT</v>
          </cell>
          <cell r="N1766" t="str">
            <v>(80)6002421</v>
          </cell>
          <cell r="O1766" t="str">
            <v>BOX</v>
          </cell>
          <cell r="P1766" t="str">
            <v>D</v>
          </cell>
          <cell r="Q1766">
            <v>5224.4235294117652</v>
          </cell>
          <cell r="R1766">
            <v>5590.1331764705892</v>
          </cell>
          <cell r="S1766">
            <v>5464.35</v>
          </cell>
          <cell r="T1766">
            <v>5464.35</v>
          </cell>
          <cell r="U1766">
            <v>5846.8545000000004</v>
          </cell>
          <cell r="V1766">
            <v>5846.8545000000004</v>
          </cell>
          <cell r="W1766">
            <v>5846.8545000000004</v>
          </cell>
          <cell r="X1766"/>
          <cell r="Y1766" t="str">
            <v/>
          </cell>
          <cell r="Z1766">
            <v>1908</v>
          </cell>
          <cell r="AA1766">
            <v>0</v>
          </cell>
          <cell r="AB1766">
            <v>0</v>
          </cell>
          <cell r="AC1766">
            <v>0</v>
          </cell>
          <cell r="AD1766">
            <v>0</v>
          </cell>
          <cell r="AE1766"/>
          <cell r="AF1766" t="e">
            <v>#N/A</v>
          </cell>
        </row>
        <row r="1767">
          <cell r="A1767" t="str">
            <v>ACTIVE</v>
          </cell>
          <cell r="B1767" t="str">
            <v>37-1755</v>
          </cell>
          <cell r="C1767">
            <v>28870132</v>
          </cell>
          <cell r="D1767" t="str">
            <v>37-1755</v>
          </cell>
          <cell r="E1767" t="str">
            <v>SDR 26</v>
          </cell>
          <cell r="F1767" t="str">
            <v>27X4 INCR COUPLING CONC GXG SDR26</v>
          </cell>
          <cell r="G1767">
            <v>86.4</v>
          </cell>
          <cell r="H1767">
            <v>39.190348800000002</v>
          </cell>
          <cell r="I1767">
            <v>1</v>
          </cell>
          <cell r="J1767">
            <v>2</v>
          </cell>
          <cell r="K1767">
            <v>4585.3245000000006</v>
          </cell>
          <cell r="L1767">
            <v>476.59460000000001</v>
          </cell>
          <cell r="M1767" t="str">
            <v>SPECFIT</v>
          </cell>
          <cell r="N1767" t="str">
            <v>(80)600274</v>
          </cell>
          <cell r="O1767" t="str">
            <v>BOX</v>
          </cell>
          <cell r="P1767" t="str">
            <v>D</v>
          </cell>
          <cell r="Q1767">
            <v>4005</v>
          </cell>
          <cell r="R1767">
            <v>4285.3500000000004</v>
          </cell>
          <cell r="S1767">
            <v>4285.3500000000004</v>
          </cell>
          <cell r="T1767">
            <v>4285.3500000000004</v>
          </cell>
          <cell r="U1767">
            <v>4585.3245000000006</v>
          </cell>
          <cell r="V1767">
            <v>4585.3245000000006</v>
          </cell>
          <cell r="W1767">
            <v>4585.3245000000006</v>
          </cell>
          <cell r="X1767"/>
          <cell r="Y1767" t="str">
            <v/>
          </cell>
          <cell r="Z1767">
            <v>1909</v>
          </cell>
          <cell r="AA1767">
            <v>0</v>
          </cell>
          <cell r="AB1767">
            <v>0</v>
          </cell>
          <cell r="AC1767">
            <v>0</v>
          </cell>
          <cell r="AD1767">
            <v>0</v>
          </cell>
          <cell r="AE1767"/>
          <cell r="AF1767" t="e">
            <v>#N/A</v>
          </cell>
        </row>
        <row r="1768">
          <cell r="A1768" t="str">
            <v>ACTIVE</v>
          </cell>
          <cell r="B1768" t="str">
            <v>37-1756</v>
          </cell>
          <cell r="C1768">
            <v>28870140</v>
          </cell>
          <cell r="D1768" t="str">
            <v>37-1756</v>
          </cell>
          <cell r="E1768" t="str">
            <v>SDR 26</v>
          </cell>
          <cell r="F1768" t="str">
            <v>27X6 INCR COUPLING CONC GXG SDR26</v>
          </cell>
          <cell r="G1768">
            <v>87.48</v>
          </cell>
          <cell r="H1768">
            <v>39.680228159999999</v>
          </cell>
          <cell r="I1768">
            <v>1</v>
          </cell>
          <cell r="J1768">
            <v>2</v>
          </cell>
          <cell r="K1768">
            <v>4606.0673941176483</v>
          </cell>
          <cell r="L1768">
            <v>478.74979999999999</v>
          </cell>
          <cell r="M1768" t="str">
            <v>SPECFIT</v>
          </cell>
          <cell r="N1768" t="str">
            <v>(80)600276</v>
          </cell>
          <cell r="O1768" t="str">
            <v>BOX</v>
          </cell>
          <cell r="P1768" t="str">
            <v>D</v>
          </cell>
          <cell r="Q1768">
            <v>4023.1176470588239</v>
          </cell>
          <cell r="R1768">
            <v>4304.7358823529421</v>
          </cell>
          <cell r="S1768">
            <v>4304.7358823529421</v>
          </cell>
          <cell r="T1768">
            <v>4304.7358823529421</v>
          </cell>
          <cell r="U1768">
            <v>4606.0673941176483</v>
          </cell>
          <cell r="V1768">
            <v>4606.0673941176483</v>
          </cell>
          <cell r="W1768">
            <v>4606.0673941176483</v>
          </cell>
          <cell r="X1768"/>
          <cell r="Y1768" t="str">
            <v/>
          </cell>
          <cell r="Z1768">
            <v>1910</v>
          </cell>
          <cell r="AA1768">
            <v>0</v>
          </cell>
          <cell r="AB1768">
            <v>0</v>
          </cell>
          <cell r="AC1768">
            <v>0</v>
          </cell>
          <cell r="AD1768">
            <v>0</v>
          </cell>
          <cell r="AE1768"/>
          <cell r="AF1768" t="e">
            <v>#N/A</v>
          </cell>
        </row>
        <row r="1769">
          <cell r="A1769" t="str">
            <v>ACTIVE</v>
          </cell>
          <cell r="B1769" t="str">
            <v>37-1757</v>
          </cell>
          <cell r="C1769">
            <v>28870159</v>
          </cell>
          <cell r="D1769" t="str">
            <v>37-1757</v>
          </cell>
          <cell r="E1769" t="str">
            <v>SDR 26</v>
          </cell>
          <cell r="F1769" t="str">
            <v>27X8 INCR COUPLING CONC GXG SDR26</v>
          </cell>
          <cell r="G1769">
            <v>88.02</v>
          </cell>
          <cell r="H1769">
            <v>39.92516784</v>
          </cell>
          <cell r="I1769">
            <v>1</v>
          </cell>
          <cell r="J1769">
            <v>2</v>
          </cell>
          <cell r="K1769">
            <v>4655.3923800000011</v>
          </cell>
          <cell r="L1769">
            <v>483.8766</v>
          </cell>
          <cell r="M1769" t="str">
            <v>SPECFIT</v>
          </cell>
          <cell r="N1769" t="str">
            <v>(80)600278</v>
          </cell>
          <cell r="O1769" t="str">
            <v>BOX</v>
          </cell>
          <cell r="P1769" t="str">
            <v>D</v>
          </cell>
          <cell r="Q1769">
            <v>4066.2000000000003</v>
          </cell>
          <cell r="R1769">
            <v>4350.8340000000007</v>
          </cell>
          <cell r="S1769">
            <v>4350.8340000000007</v>
          </cell>
          <cell r="T1769">
            <v>4350.8340000000007</v>
          </cell>
          <cell r="U1769">
            <v>4655.3923800000011</v>
          </cell>
          <cell r="V1769">
            <v>4655.3923800000011</v>
          </cell>
          <cell r="W1769">
            <v>4655.3923800000011</v>
          </cell>
          <cell r="X1769"/>
          <cell r="Y1769" t="str">
            <v/>
          </cell>
          <cell r="Z1769">
            <v>1911</v>
          </cell>
          <cell r="AA1769">
            <v>0</v>
          </cell>
          <cell r="AB1769">
            <v>0</v>
          </cell>
          <cell r="AC1769">
            <v>0</v>
          </cell>
          <cell r="AD1769">
            <v>0</v>
          </cell>
          <cell r="AE1769"/>
          <cell r="AF1769" t="e">
            <v>#N/A</v>
          </cell>
        </row>
        <row r="1770">
          <cell r="A1770" t="str">
            <v>ACTIVE</v>
          </cell>
          <cell r="B1770" t="str">
            <v>37-1758</v>
          </cell>
          <cell r="C1770">
            <v>28870167</v>
          </cell>
          <cell r="D1770" t="str">
            <v>37-1758</v>
          </cell>
          <cell r="E1770" t="str">
            <v>SDR 26</v>
          </cell>
          <cell r="F1770" t="str">
            <v>27X10 INCR COUPLING CONC GXG SDR26</v>
          </cell>
          <cell r="G1770">
            <v>89.64</v>
          </cell>
          <cell r="H1770">
            <v>40.659986879999998</v>
          </cell>
          <cell r="I1770">
            <v>1</v>
          </cell>
          <cell r="J1770">
            <v>2</v>
          </cell>
          <cell r="K1770">
            <v>4708.4753317647064</v>
          </cell>
          <cell r="L1770">
            <v>489.39400000000001</v>
          </cell>
          <cell r="M1770" t="str">
            <v>SPECFIT</v>
          </cell>
          <cell r="N1770" t="str">
            <v>(80)6002710</v>
          </cell>
          <cell r="O1770" t="str">
            <v>BOX</v>
          </cell>
          <cell r="P1770" t="str">
            <v>D</v>
          </cell>
          <cell r="Q1770">
            <v>4112.5647058823524</v>
          </cell>
          <cell r="R1770">
            <v>4400.4442352941178</v>
          </cell>
          <cell r="S1770">
            <v>4400.4442352941178</v>
          </cell>
          <cell r="T1770">
            <v>4400.4442352941178</v>
          </cell>
          <cell r="U1770">
            <v>4708.4753317647064</v>
          </cell>
          <cell r="V1770">
            <v>4708.4753317647064</v>
          </cell>
          <cell r="W1770">
            <v>4708.4753317647064</v>
          </cell>
          <cell r="X1770"/>
          <cell r="Y1770" t="str">
            <v/>
          </cell>
          <cell r="Z1770">
            <v>1912</v>
          </cell>
          <cell r="AA1770">
            <v>0</v>
          </cell>
          <cell r="AB1770">
            <v>0</v>
          </cell>
          <cell r="AC1770">
            <v>0</v>
          </cell>
          <cell r="AD1770">
            <v>0</v>
          </cell>
          <cell r="AE1770"/>
          <cell r="AF1770" t="e">
            <v>#N/A</v>
          </cell>
        </row>
        <row r="1771">
          <cell r="A1771" t="str">
            <v>ACTIVE</v>
          </cell>
          <cell r="B1771" t="str">
            <v>37-1759</v>
          </cell>
          <cell r="C1771">
            <v>28870175</v>
          </cell>
          <cell r="D1771" t="str">
            <v>37-1759</v>
          </cell>
          <cell r="E1771" t="str">
            <v>SDR 26</v>
          </cell>
          <cell r="F1771" t="str">
            <v>27X12 INCR COUPLING CONC GXG SDR26</v>
          </cell>
          <cell r="G1771">
            <v>91.26</v>
          </cell>
          <cell r="H1771">
            <v>41.394805920000003</v>
          </cell>
          <cell r="I1771">
            <v>1</v>
          </cell>
          <cell r="J1771">
            <v>1</v>
          </cell>
          <cell r="K1771">
            <v>4949.9010682352955</v>
          </cell>
          <cell r="L1771">
            <v>514.48739999999998</v>
          </cell>
          <cell r="M1771" t="str">
            <v>SPECFIT</v>
          </cell>
          <cell r="N1771" t="str">
            <v>(80)6002712</v>
          </cell>
          <cell r="O1771" t="str">
            <v>BOX</v>
          </cell>
          <cell r="P1771" t="str">
            <v>D</v>
          </cell>
          <cell r="Q1771">
            <v>4323.4352941176476</v>
          </cell>
          <cell r="R1771">
            <v>4626.0757647058836</v>
          </cell>
          <cell r="S1771">
            <v>4626.0757647058836</v>
          </cell>
          <cell r="T1771">
            <v>4626.0757647058836</v>
          </cell>
          <cell r="U1771">
            <v>4949.9010682352955</v>
          </cell>
          <cell r="V1771">
            <v>4949.9010682352955</v>
          </cell>
          <cell r="W1771">
            <v>4949.9010682352955</v>
          </cell>
          <cell r="X1771"/>
          <cell r="Y1771" t="str">
            <v/>
          </cell>
          <cell r="Z1771">
            <v>1913</v>
          </cell>
          <cell r="AA1771">
            <v>0</v>
          </cell>
          <cell r="AB1771">
            <v>0</v>
          </cell>
          <cell r="AC1771">
            <v>0</v>
          </cell>
          <cell r="AD1771">
            <v>0</v>
          </cell>
          <cell r="AE1771"/>
          <cell r="AF1771" t="e">
            <v>#N/A</v>
          </cell>
        </row>
        <row r="1772">
          <cell r="A1772" t="str">
            <v>ACTIVE</v>
          </cell>
          <cell r="B1772" t="str">
            <v>37-1760</v>
          </cell>
          <cell r="C1772">
            <v>28870183</v>
          </cell>
          <cell r="D1772" t="str">
            <v>37-1760</v>
          </cell>
          <cell r="E1772" t="str">
            <v>SDR 26</v>
          </cell>
          <cell r="F1772" t="str">
            <v>27X15 INCR COUPLING CONC GXG SDR26</v>
          </cell>
          <cell r="G1772">
            <v>96.12</v>
          </cell>
          <cell r="H1772">
            <v>43.599263040000004</v>
          </cell>
          <cell r="I1772">
            <v>1</v>
          </cell>
          <cell r="J1772">
            <v>1</v>
          </cell>
          <cell r="K1772">
            <v>4976.7051976470602</v>
          </cell>
          <cell r="L1772">
            <v>517.27390000000003</v>
          </cell>
          <cell r="M1772" t="str">
            <v>SPECFIT</v>
          </cell>
          <cell r="N1772" t="str">
            <v>(80)6002715</v>
          </cell>
          <cell r="O1772" t="str">
            <v>BOX</v>
          </cell>
          <cell r="P1772" t="str">
            <v>D</v>
          </cell>
          <cell r="Q1772">
            <v>4346.8470588235296</v>
          </cell>
          <cell r="R1772">
            <v>4651.1263529411772</v>
          </cell>
          <cell r="S1772">
            <v>4651.1263529411772</v>
          </cell>
          <cell r="T1772">
            <v>4651.1263529411772</v>
          </cell>
          <cell r="U1772">
            <v>4976.7051976470602</v>
          </cell>
          <cell r="V1772">
            <v>4976.7051976470602</v>
          </cell>
          <cell r="W1772">
            <v>4976.7051976470602</v>
          </cell>
          <cell r="X1772"/>
          <cell r="Y1772" t="str">
            <v/>
          </cell>
          <cell r="Z1772">
            <v>1914</v>
          </cell>
          <cell r="AA1772">
            <v>0</v>
          </cell>
          <cell r="AB1772">
            <v>0</v>
          </cell>
          <cell r="AC1772">
            <v>0</v>
          </cell>
          <cell r="AD1772">
            <v>0</v>
          </cell>
          <cell r="AE1772"/>
          <cell r="AF1772" t="e">
            <v>#N/A</v>
          </cell>
        </row>
        <row r="1773">
          <cell r="A1773" t="str">
            <v>ACTIVE</v>
          </cell>
          <cell r="B1773" t="str">
            <v>37-1761</v>
          </cell>
          <cell r="C1773">
            <v>28870191</v>
          </cell>
          <cell r="D1773" t="str">
            <v>37-1761</v>
          </cell>
          <cell r="E1773" t="str">
            <v>SDR 26</v>
          </cell>
          <cell r="F1773" t="str">
            <v>27X18 INCR COUPLING CONC GXG SDR26</v>
          </cell>
          <cell r="G1773">
            <v>103.14</v>
          </cell>
          <cell r="H1773">
            <v>46.783478879999997</v>
          </cell>
          <cell r="I1773">
            <v>1</v>
          </cell>
          <cell r="J1773">
            <v>1</v>
          </cell>
          <cell r="K1773">
            <v>5181.6961752941179</v>
          </cell>
          <cell r="L1773">
            <v>538.58100000000002</v>
          </cell>
          <cell r="M1773" t="str">
            <v>SPECFIT</v>
          </cell>
          <cell r="N1773" t="str">
            <v>(80)6002718</v>
          </cell>
          <cell r="O1773" t="str">
            <v>BOX</v>
          </cell>
          <cell r="P1773" t="str">
            <v>D</v>
          </cell>
          <cell r="Q1773">
            <v>4525.8941176470589</v>
          </cell>
          <cell r="R1773">
            <v>4842.7067058823532</v>
          </cell>
          <cell r="S1773">
            <v>4842.7067058823532</v>
          </cell>
          <cell r="T1773">
            <v>4842.7067058823532</v>
          </cell>
          <cell r="U1773">
            <v>5181.6961752941179</v>
          </cell>
          <cell r="V1773">
            <v>5181.6961752941179</v>
          </cell>
          <cell r="W1773">
            <v>5181.6961752941179</v>
          </cell>
          <cell r="X1773"/>
          <cell r="Y1773" t="str">
            <v/>
          </cell>
          <cell r="Z1773">
            <v>1915</v>
          </cell>
          <cell r="AA1773">
            <v>0</v>
          </cell>
          <cell r="AB1773">
            <v>0</v>
          </cell>
          <cell r="AC1773">
            <v>0</v>
          </cell>
          <cell r="AD1773">
            <v>0</v>
          </cell>
          <cell r="AE1773"/>
          <cell r="AF1773" t="e">
            <v>#N/A</v>
          </cell>
        </row>
        <row r="1774">
          <cell r="A1774" t="str">
            <v>ACTIVE</v>
          </cell>
          <cell r="B1774" t="str">
            <v>37-1762</v>
          </cell>
          <cell r="C1774">
            <v>28870205</v>
          </cell>
          <cell r="D1774" t="str">
            <v>37-1762</v>
          </cell>
          <cell r="E1774" t="str">
            <v>SDR 26</v>
          </cell>
          <cell r="F1774" t="str">
            <v>27X21 INCR COUPLING CONC GXG SDR26</v>
          </cell>
          <cell r="G1774">
            <v>112.86</v>
          </cell>
          <cell r="H1774">
            <v>51.192393119999998</v>
          </cell>
          <cell r="I1774">
            <v>1</v>
          </cell>
          <cell r="J1774">
            <v>1</v>
          </cell>
          <cell r="K1774">
            <v>5971.609828235295</v>
          </cell>
          <cell r="L1774">
            <v>620.68389999999999</v>
          </cell>
          <cell r="M1774" t="str">
            <v>SPECFIT</v>
          </cell>
          <cell r="N1774" t="str">
            <v>(80)6002721</v>
          </cell>
          <cell r="O1774" t="str">
            <v>BOX</v>
          </cell>
          <cell r="P1774" t="str">
            <v>D</v>
          </cell>
          <cell r="Q1774">
            <v>5215.8352941176472</v>
          </cell>
          <cell r="R1774">
            <v>5580.943764705883</v>
          </cell>
          <cell r="S1774">
            <v>5580.943764705883</v>
          </cell>
          <cell r="T1774">
            <v>5580.943764705883</v>
          </cell>
          <cell r="U1774">
            <v>5971.609828235295</v>
          </cell>
          <cell r="V1774">
            <v>5971.609828235295</v>
          </cell>
          <cell r="W1774">
            <v>5971.609828235295</v>
          </cell>
          <cell r="X1774"/>
          <cell r="Y1774" t="str">
            <v/>
          </cell>
          <cell r="Z1774">
            <v>1916</v>
          </cell>
          <cell r="AA1774">
            <v>0</v>
          </cell>
          <cell r="AB1774">
            <v>0</v>
          </cell>
          <cell r="AC1774">
            <v>0</v>
          </cell>
          <cell r="AD1774">
            <v>0</v>
          </cell>
          <cell r="AE1774"/>
          <cell r="AF1774" t="e">
            <v>#N/A</v>
          </cell>
        </row>
        <row r="1775">
          <cell r="A1775" t="str">
            <v>ACTIVE</v>
          </cell>
          <cell r="B1775" t="str">
            <v>37-1763</v>
          </cell>
          <cell r="C1775">
            <v>28870213</v>
          </cell>
          <cell r="D1775" t="str">
            <v>37-1763</v>
          </cell>
          <cell r="E1775" t="str">
            <v>SDR 26</v>
          </cell>
          <cell r="F1775" t="str">
            <v>27X24 INCR COUPLING CONC GXG SDR26</v>
          </cell>
          <cell r="G1775">
            <v>0.01</v>
          </cell>
          <cell r="H1775">
            <v>4.5359199999999997E-3</v>
          </cell>
          <cell r="I1775">
            <v>1</v>
          </cell>
          <cell r="J1775" t="str">
            <v>-</v>
          </cell>
          <cell r="K1775">
            <v>6468.9409188235295</v>
          </cell>
          <cell r="L1775">
            <v>672.3759</v>
          </cell>
          <cell r="M1775" t="str">
            <v>SPECFIT</v>
          </cell>
          <cell r="N1775" t="str">
            <v>(80)6002724</v>
          </cell>
          <cell r="O1775" t="str">
            <v>BOX</v>
          </cell>
          <cell r="P1775" t="str">
            <v>D</v>
          </cell>
          <cell r="Q1775">
            <v>5650.2235294117645</v>
          </cell>
          <cell r="R1775">
            <v>6045.7391764705881</v>
          </cell>
          <cell r="S1775">
            <v>6045.7391764705881</v>
          </cell>
          <cell r="T1775">
            <v>6045.7391764705881</v>
          </cell>
          <cell r="U1775">
            <v>6468.9409188235295</v>
          </cell>
          <cell r="V1775">
            <v>6468.9409188235295</v>
          </cell>
          <cell r="W1775">
            <v>6468.9409188235295</v>
          </cell>
          <cell r="X1775"/>
          <cell r="Y1775" t="str">
            <v/>
          </cell>
          <cell r="Z1775">
            <v>1917</v>
          </cell>
          <cell r="AA1775">
            <v>0</v>
          </cell>
          <cell r="AB1775">
            <v>0</v>
          </cell>
          <cell r="AC1775">
            <v>0</v>
          </cell>
          <cell r="AD1775">
            <v>0</v>
          </cell>
          <cell r="AE1775"/>
          <cell r="AF1775" t="e">
            <v>#N/A</v>
          </cell>
        </row>
        <row r="1776">
          <cell r="A1776" t="str">
            <v>ACTIVE</v>
          </cell>
          <cell r="B1776" t="str">
            <v>37-1764</v>
          </cell>
          <cell r="C1776">
            <v>28870221</v>
          </cell>
          <cell r="D1776" t="str">
            <v>37-1764</v>
          </cell>
          <cell r="E1776" t="str">
            <v>SDR 26</v>
          </cell>
          <cell r="F1776" t="str">
            <v>30X4 INCR COUPLING CONC GXG SDR26</v>
          </cell>
          <cell r="G1776">
            <v>138.24</v>
          </cell>
          <cell r="H1776">
            <v>62.704558080000005</v>
          </cell>
          <cell r="I1776">
            <v>1</v>
          </cell>
          <cell r="J1776">
            <v>1</v>
          </cell>
          <cell r="K1776">
            <v>5869.2153600000001</v>
          </cell>
          <cell r="L1776">
            <v>610.04150000000004</v>
          </cell>
          <cell r="M1776" t="str">
            <v>SPECFIT</v>
          </cell>
          <cell r="N1776" t="str">
            <v>(80)600304</v>
          </cell>
          <cell r="O1776" t="str">
            <v>BOX</v>
          </cell>
          <cell r="P1776" t="str">
            <v>D</v>
          </cell>
          <cell r="Q1776">
            <v>5126.3999999999996</v>
          </cell>
          <cell r="R1776">
            <v>5485.2479999999996</v>
          </cell>
          <cell r="S1776">
            <v>5485.2479999999996</v>
          </cell>
          <cell r="T1776">
            <v>5485.2479999999996</v>
          </cell>
          <cell r="U1776">
            <v>5869.2153600000001</v>
          </cell>
          <cell r="V1776">
            <v>5869.2153600000001</v>
          </cell>
          <cell r="W1776">
            <v>5869.2153600000001</v>
          </cell>
          <cell r="X1776"/>
          <cell r="Y1776" t="str">
            <v/>
          </cell>
          <cell r="Z1776">
            <v>1918</v>
          </cell>
          <cell r="AA1776">
            <v>0</v>
          </cell>
          <cell r="AB1776">
            <v>0</v>
          </cell>
          <cell r="AC1776">
            <v>0</v>
          </cell>
          <cell r="AD1776">
            <v>0</v>
          </cell>
          <cell r="AE1776"/>
          <cell r="AF1776" t="e">
            <v>#N/A</v>
          </cell>
        </row>
        <row r="1777">
          <cell r="A1777" t="str">
            <v>ACTIVE</v>
          </cell>
          <cell r="B1777" t="str">
            <v>37-1765</v>
          </cell>
          <cell r="C1777">
            <v>28870230</v>
          </cell>
          <cell r="D1777" t="str">
            <v>37-1765</v>
          </cell>
          <cell r="E1777" t="str">
            <v>SDR 26</v>
          </cell>
          <cell r="F1777" t="str">
            <v>30X6 INCR COUPLING CONC GXG SDR26</v>
          </cell>
          <cell r="G1777">
            <v>138.78</v>
          </cell>
          <cell r="H1777">
            <v>62.94949776</v>
          </cell>
          <cell r="I1777">
            <v>1</v>
          </cell>
          <cell r="J1777">
            <v>1</v>
          </cell>
          <cell r="K1777">
            <v>5895.7770400000018</v>
          </cell>
          <cell r="L1777">
            <v>612.8021</v>
          </cell>
          <cell r="M1777" t="str">
            <v>SPECFIT</v>
          </cell>
          <cell r="N1777" t="str">
            <v>(80)600306</v>
          </cell>
          <cell r="O1777" t="str">
            <v>BOX</v>
          </cell>
          <cell r="P1777" t="str">
            <v>D</v>
          </cell>
          <cell r="Q1777">
            <v>5149.6000000000004</v>
          </cell>
          <cell r="R1777">
            <v>5510.072000000001</v>
          </cell>
          <cell r="S1777">
            <v>5510.072000000001</v>
          </cell>
          <cell r="T1777">
            <v>5510.072000000001</v>
          </cell>
          <cell r="U1777">
            <v>5895.7770400000018</v>
          </cell>
          <cell r="V1777">
            <v>5895.7770400000018</v>
          </cell>
          <cell r="W1777">
            <v>5895.7770400000018</v>
          </cell>
          <cell r="X1777"/>
          <cell r="Y1777" t="str">
            <v/>
          </cell>
          <cell r="Z1777">
            <v>1919</v>
          </cell>
          <cell r="AA1777">
            <v>0</v>
          </cell>
          <cell r="AB1777">
            <v>0</v>
          </cell>
          <cell r="AC1777">
            <v>0</v>
          </cell>
          <cell r="AD1777">
            <v>0</v>
          </cell>
          <cell r="AE1777"/>
          <cell r="AF1777" t="e">
            <v>#N/A</v>
          </cell>
        </row>
        <row r="1778">
          <cell r="A1778" t="str">
            <v>ACTIVE</v>
          </cell>
          <cell r="B1778" t="str">
            <v>37-1766</v>
          </cell>
          <cell r="C1778">
            <v>28870248</v>
          </cell>
          <cell r="D1778" t="str">
            <v>37-1766</v>
          </cell>
          <cell r="E1778" t="str">
            <v>SDR 26</v>
          </cell>
          <cell r="F1778" t="str">
            <v>30X8 INCR COUPLING CONC GXG SDR26</v>
          </cell>
          <cell r="G1778">
            <v>139.86000000000001</v>
          </cell>
          <cell r="H1778">
            <v>63.439377120000003</v>
          </cell>
          <cell r="I1778">
            <v>1</v>
          </cell>
          <cell r="J1778">
            <v>1</v>
          </cell>
          <cell r="K1778">
            <v>7546.5881458823551</v>
          </cell>
          <cell r="L1778">
            <v>784.38610000000006</v>
          </cell>
          <cell r="M1778" t="str">
            <v>SPECFIT</v>
          </cell>
          <cell r="N1778" t="str">
            <v>(80)600308</v>
          </cell>
          <cell r="O1778" t="str">
            <v>BOX</v>
          </cell>
          <cell r="P1778" t="str">
            <v>D</v>
          </cell>
          <cell r="Q1778">
            <v>6591.4823529411769</v>
          </cell>
          <cell r="R1778">
            <v>7052.88611764706</v>
          </cell>
          <cell r="S1778">
            <v>7052.88611764706</v>
          </cell>
          <cell r="T1778">
            <v>7052.88611764706</v>
          </cell>
          <cell r="U1778">
            <v>7546.5881458823551</v>
          </cell>
          <cell r="V1778">
            <v>7546.5881458823551</v>
          </cell>
          <cell r="W1778">
            <v>7546.5881458823551</v>
          </cell>
          <cell r="X1778"/>
          <cell r="Y1778" t="str">
            <v/>
          </cell>
          <cell r="Z1778">
            <v>1920</v>
          </cell>
          <cell r="AA1778">
            <v>0</v>
          </cell>
          <cell r="AB1778">
            <v>0</v>
          </cell>
          <cell r="AC1778">
            <v>0</v>
          </cell>
          <cell r="AD1778">
            <v>0</v>
          </cell>
          <cell r="AE1778"/>
          <cell r="AF1778" t="e">
            <v>#N/A</v>
          </cell>
        </row>
        <row r="1779">
          <cell r="A1779" t="str">
            <v>ACTIVE</v>
          </cell>
          <cell r="B1779" t="str">
            <v>37-1767</v>
          </cell>
          <cell r="C1779">
            <v>28870256</v>
          </cell>
          <cell r="D1779" t="str">
            <v>37-1767</v>
          </cell>
          <cell r="E1779" t="str">
            <v>SDR 26</v>
          </cell>
          <cell r="F1779" t="str">
            <v>30X10 INCR COUPLING CONC GXG SDR26</v>
          </cell>
          <cell r="G1779">
            <v>141.47999999999999</v>
          </cell>
          <cell r="H1779">
            <v>64.174196159999994</v>
          </cell>
          <cell r="I1779">
            <v>1</v>
          </cell>
          <cell r="J1779">
            <v>1</v>
          </cell>
          <cell r="K1779">
            <v>9659.6290552941173</v>
          </cell>
          <cell r="L1779">
            <v>1004.0128999999999</v>
          </cell>
          <cell r="M1779" t="str">
            <v>SPECFIT</v>
          </cell>
          <cell r="N1779" t="str">
            <v>(80)6003010</v>
          </cell>
          <cell r="O1779" t="str">
            <v>BOX</v>
          </cell>
          <cell r="P1779" t="str">
            <v>D</v>
          </cell>
          <cell r="Q1779">
            <v>8437.0941176470587</v>
          </cell>
          <cell r="R1779">
            <v>9027.6907058823526</v>
          </cell>
          <cell r="S1779">
            <v>9027.6907058823526</v>
          </cell>
          <cell r="T1779">
            <v>9027.6907058823526</v>
          </cell>
          <cell r="U1779">
            <v>9659.6290552941173</v>
          </cell>
          <cell r="V1779">
            <v>9659.6290552941173</v>
          </cell>
          <cell r="W1779">
            <v>9659.6290552941173</v>
          </cell>
          <cell r="X1779"/>
          <cell r="Y1779" t="str">
            <v/>
          </cell>
          <cell r="Z1779">
            <v>1921</v>
          </cell>
          <cell r="AA1779">
            <v>0</v>
          </cell>
          <cell r="AB1779">
            <v>0</v>
          </cell>
          <cell r="AC1779">
            <v>0</v>
          </cell>
          <cell r="AD1779">
            <v>0</v>
          </cell>
          <cell r="AE1779"/>
          <cell r="AF1779" t="e">
            <v>#N/A</v>
          </cell>
        </row>
        <row r="1780">
          <cell r="A1780" t="str">
            <v>ACTIVE</v>
          </cell>
          <cell r="B1780" t="str">
            <v>37-1768</v>
          </cell>
          <cell r="C1780">
            <v>28870264</v>
          </cell>
          <cell r="D1780" t="str">
            <v>37-1768</v>
          </cell>
          <cell r="E1780" t="str">
            <v>SDR 26</v>
          </cell>
          <cell r="F1780" t="str">
            <v>30X12 INCR COUPLING CONC GXG SDR26</v>
          </cell>
          <cell r="G1780">
            <v>143.1</v>
          </cell>
          <cell r="H1780">
            <v>64.909015199999999</v>
          </cell>
          <cell r="I1780">
            <v>1</v>
          </cell>
          <cell r="J1780">
            <v>1</v>
          </cell>
          <cell r="K1780">
            <v>12364.327345882355</v>
          </cell>
          <cell r="L1780">
            <v>1285.1373000000001</v>
          </cell>
          <cell r="M1780" t="str">
            <v>SPECFIT</v>
          </cell>
          <cell r="N1780" t="str">
            <v>(80)6003012</v>
          </cell>
          <cell r="O1780" t="str">
            <v>BOX</v>
          </cell>
          <cell r="P1780" t="str">
            <v>D</v>
          </cell>
          <cell r="Q1780">
            <v>10799.482352941177</v>
          </cell>
          <cell r="R1780">
            <v>11555.44611764706</v>
          </cell>
          <cell r="S1780">
            <v>11555.44611764706</v>
          </cell>
          <cell r="T1780">
            <v>11555.44611764706</v>
          </cell>
          <cell r="U1780">
            <v>12364.327345882355</v>
          </cell>
          <cell r="V1780">
            <v>12364.327345882355</v>
          </cell>
          <cell r="W1780">
            <v>12364.327345882355</v>
          </cell>
          <cell r="X1780"/>
          <cell r="Y1780" t="str">
            <v/>
          </cell>
          <cell r="Z1780">
            <v>1922</v>
          </cell>
          <cell r="AA1780">
            <v>0</v>
          </cell>
          <cell r="AB1780">
            <v>0</v>
          </cell>
          <cell r="AC1780">
            <v>0</v>
          </cell>
          <cell r="AD1780">
            <v>0</v>
          </cell>
          <cell r="AE1780"/>
          <cell r="AF1780" t="e">
            <v>#N/A</v>
          </cell>
        </row>
        <row r="1781">
          <cell r="A1781" t="str">
            <v>ACTIVE</v>
          </cell>
          <cell r="B1781" t="str">
            <v>37-1769</v>
          </cell>
          <cell r="C1781">
            <v>28870272</v>
          </cell>
          <cell r="D1781" t="str">
            <v>37-1769</v>
          </cell>
          <cell r="E1781" t="str">
            <v>SDR 26</v>
          </cell>
          <cell r="F1781" t="str">
            <v>30X15 INCR COUPLING CONC GXG SDR26</v>
          </cell>
          <cell r="G1781">
            <v>147.41999999999999</v>
          </cell>
          <cell r="H1781">
            <v>66.868532639999998</v>
          </cell>
          <cell r="I1781">
            <v>1</v>
          </cell>
          <cell r="J1781">
            <v>1</v>
          </cell>
          <cell r="K1781">
            <v>15826.343312941179</v>
          </cell>
          <cell r="L1781">
            <v>1644.9763</v>
          </cell>
          <cell r="M1781" t="str">
            <v>SPECFIT</v>
          </cell>
          <cell r="N1781" t="str">
            <v>(80)6003015</v>
          </cell>
          <cell r="O1781" t="str">
            <v>BOX</v>
          </cell>
          <cell r="P1781" t="str">
            <v>D</v>
          </cell>
          <cell r="Q1781">
            <v>13823.341176470589</v>
          </cell>
          <cell r="R1781">
            <v>14790.975058823531</v>
          </cell>
          <cell r="S1781">
            <v>14790.975058823531</v>
          </cell>
          <cell r="T1781">
            <v>14790.975058823531</v>
          </cell>
          <cell r="U1781">
            <v>15826.343312941179</v>
          </cell>
          <cell r="V1781">
            <v>15826.343312941179</v>
          </cell>
          <cell r="W1781">
            <v>15826.343312941179</v>
          </cell>
          <cell r="X1781"/>
          <cell r="Y1781" t="str">
            <v/>
          </cell>
          <cell r="Z1781">
            <v>1923</v>
          </cell>
          <cell r="AA1781">
            <v>0</v>
          </cell>
          <cell r="AB1781">
            <v>0</v>
          </cell>
          <cell r="AC1781">
            <v>0</v>
          </cell>
          <cell r="AD1781">
            <v>0</v>
          </cell>
          <cell r="AE1781"/>
          <cell r="AF1781" t="e">
            <v>#N/A</v>
          </cell>
        </row>
        <row r="1782">
          <cell r="A1782" t="str">
            <v>ACTIVE</v>
          </cell>
          <cell r="B1782" t="str">
            <v>37-1770</v>
          </cell>
          <cell r="C1782">
            <v>28870280</v>
          </cell>
          <cell r="D1782" t="str">
            <v>37-1770</v>
          </cell>
          <cell r="E1782" t="str">
            <v>SDR 26</v>
          </cell>
          <cell r="F1782" t="str">
            <v>30X18 INCR COUPLING CONC GXG SDR26</v>
          </cell>
          <cell r="G1782">
            <v>154.97999999999999</v>
          </cell>
          <cell r="H1782">
            <v>70.297688159999993</v>
          </cell>
          <cell r="I1782">
            <v>1</v>
          </cell>
          <cell r="J1782">
            <v>1</v>
          </cell>
          <cell r="K1782">
            <v>20257.712436470592</v>
          </cell>
          <cell r="L1782">
            <v>2105.5702000000001</v>
          </cell>
          <cell r="M1782" t="str">
            <v>SPECFIT</v>
          </cell>
          <cell r="N1782" t="str">
            <v>(80)6003018</v>
          </cell>
          <cell r="O1782" t="str">
            <v>BOX</v>
          </cell>
          <cell r="P1782" t="str">
            <v>D</v>
          </cell>
          <cell r="Q1782">
            <v>17693.870588235295</v>
          </cell>
          <cell r="R1782">
            <v>18932.441529411768</v>
          </cell>
          <cell r="S1782">
            <v>18932.441529411768</v>
          </cell>
          <cell r="T1782">
            <v>18932.441529411768</v>
          </cell>
          <cell r="U1782">
            <v>20257.712436470592</v>
          </cell>
          <cell r="V1782">
            <v>20257.712436470592</v>
          </cell>
          <cell r="W1782">
            <v>20257.712436470592</v>
          </cell>
          <cell r="X1782"/>
          <cell r="Y1782" t="str">
            <v/>
          </cell>
          <cell r="Z1782">
            <v>1924</v>
          </cell>
          <cell r="AA1782">
            <v>0</v>
          </cell>
          <cell r="AB1782">
            <v>0</v>
          </cell>
          <cell r="AC1782">
            <v>0</v>
          </cell>
          <cell r="AD1782">
            <v>0</v>
          </cell>
          <cell r="AE1782"/>
          <cell r="AF1782" t="e">
            <v>#N/A</v>
          </cell>
        </row>
        <row r="1783">
          <cell r="A1783" t="str">
            <v>ACTIVE</v>
          </cell>
          <cell r="B1783" t="str">
            <v>37-1771</v>
          </cell>
          <cell r="C1783">
            <v>28870299</v>
          </cell>
          <cell r="D1783" t="str">
            <v>37-1771</v>
          </cell>
          <cell r="E1783" t="str">
            <v>SDR 26</v>
          </cell>
          <cell r="F1783" t="str">
            <v>30X21 INCR COUPLING CONC GXG SDR26</v>
          </cell>
          <cell r="G1783">
            <v>164.7</v>
          </cell>
          <cell r="H1783">
            <v>74.706602399999994</v>
          </cell>
          <cell r="I1783">
            <v>1</v>
          </cell>
          <cell r="J1783">
            <v>1</v>
          </cell>
          <cell r="K1783">
            <v>25929.856832941179</v>
          </cell>
          <cell r="L1783">
            <v>2695.1286</v>
          </cell>
          <cell r="M1783" t="str">
            <v>SPECFIT</v>
          </cell>
          <cell r="N1783" t="str">
            <v>(80)6003021</v>
          </cell>
          <cell r="O1783" t="str">
            <v>BOX</v>
          </cell>
          <cell r="P1783" t="str">
            <v>D</v>
          </cell>
          <cell r="Q1783">
            <v>22648.141176470588</v>
          </cell>
          <cell r="R1783">
            <v>24233.511058823529</v>
          </cell>
          <cell r="S1783">
            <v>24233.511058823529</v>
          </cell>
          <cell r="T1783">
            <v>24233.511058823529</v>
          </cell>
          <cell r="U1783">
            <v>25929.856832941179</v>
          </cell>
          <cell r="V1783">
            <v>25929.856832941179</v>
          </cell>
          <cell r="W1783">
            <v>25929.856832941179</v>
          </cell>
          <cell r="X1783"/>
          <cell r="Y1783" t="str">
            <v/>
          </cell>
          <cell r="Z1783">
            <v>1925</v>
          </cell>
          <cell r="AA1783">
            <v>0</v>
          </cell>
          <cell r="AB1783">
            <v>0</v>
          </cell>
          <cell r="AC1783">
            <v>0</v>
          </cell>
          <cell r="AD1783">
            <v>0</v>
          </cell>
          <cell r="AE1783"/>
          <cell r="AF1783" t="e">
            <v>#N/A</v>
          </cell>
        </row>
        <row r="1784">
          <cell r="A1784" t="str">
            <v>ACTIVE</v>
          </cell>
          <cell r="B1784" t="str">
            <v>37-1772</v>
          </cell>
          <cell r="C1784">
            <v>28870302</v>
          </cell>
          <cell r="D1784" t="str">
            <v>37-1772</v>
          </cell>
          <cell r="E1784" t="str">
            <v>SDR 26</v>
          </cell>
          <cell r="F1784" t="str">
            <v>30X24 INCR COUPLING CONC GXG SDR26</v>
          </cell>
          <cell r="G1784">
            <v>173.88</v>
          </cell>
          <cell r="H1784">
            <v>78.870576959999994</v>
          </cell>
          <cell r="I1784">
            <v>1</v>
          </cell>
          <cell r="J1784">
            <v>1</v>
          </cell>
          <cell r="K1784">
            <v>33190.21997882353</v>
          </cell>
          <cell r="L1784">
            <v>3449.7647999999999</v>
          </cell>
          <cell r="M1784" t="str">
            <v>SPECFIT</v>
          </cell>
          <cell r="N1784" t="str">
            <v>(80)6003024</v>
          </cell>
          <cell r="O1784" t="str">
            <v>BOX</v>
          </cell>
          <cell r="P1784" t="str">
            <v>D</v>
          </cell>
          <cell r="Q1784">
            <v>28989.623529411765</v>
          </cell>
          <cell r="R1784">
            <v>31018.897176470589</v>
          </cell>
          <cell r="S1784">
            <v>31018.897176470589</v>
          </cell>
          <cell r="T1784">
            <v>31018.897176470589</v>
          </cell>
          <cell r="U1784">
            <v>33190.21997882353</v>
          </cell>
          <cell r="V1784">
            <v>33190.21997882353</v>
          </cell>
          <cell r="W1784">
            <v>33190.21997882353</v>
          </cell>
          <cell r="X1784"/>
          <cell r="Y1784" t="str">
            <v/>
          </cell>
          <cell r="Z1784">
            <v>1926</v>
          </cell>
          <cell r="AA1784">
            <v>0</v>
          </cell>
          <cell r="AB1784">
            <v>0</v>
          </cell>
          <cell r="AC1784">
            <v>0</v>
          </cell>
          <cell r="AD1784">
            <v>0</v>
          </cell>
          <cell r="AE1784"/>
          <cell r="AF1784" t="e">
            <v>#N/A</v>
          </cell>
        </row>
        <row r="1785">
          <cell r="A1785" t="str">
            <v>ACTIVE</v>
          </cell>
          <cell r="B1785" t="str">
            <v>37-1773</v>
          </cell>
          <cell r="C1785">
            <v>28870310</v>
          </cell>
          <cell r="D1785" t="str">
            <v>37-1773</v>
          </cell>
          <cell r="E1785" t="str">
            <v>SDR 26</v>
          </cell>
          <cell r="F1785" t="str">
            <v>30X27 INCR COUPLING CONC GXG SDR26</v>
          </cell>
          <cell r="G1785">
            <v>0.01</v>
          </cell>
          <cell r="H1785">
            <v>4.5359199999999997E-3</v>
          </cell>
          <cell r="I1785">
            <v>1</v>
          </cell>
          <cell r="J1785" t="str">
            <v>-</v>
          </cell>
          <cell r="K1785">
            <v>42483.46756470589</v>
          </cell>
          <cell r="L1785">
            <v>4415.6979000000001</v>
          </cell>
          <cell r="M1785" t="str">
            <v>SPECFIT</v>
          </cell>
          <cell r="N1785" t="str">
            <v>(80)6003027</v>
          </cell>
          <cell r="O1785" t="str">
            <v>BOX</v>
          </cell>
          <cell r="P1785" t="str">
            <v>D</v>
          </cell>
          <cell r="Q1785">
            <v>37106.705882352944</v>
          </cell>
          <cell r="R1785">
            <v>39704.175294117653</v>
          </cell>
          <cell r="S1785">
            <v>39704.175294117653</v>
          </cell>
          <cell r="T1785">
            <v>39704.175294117653</v>
          </cell>
          <cell r="U1785">
            <v>42483.46756470589</v>
          </cell>
          <cell r="V1785">
            <v>42483.46756470589</v>
          </cell>
          <cell r="W1785">
            <v>42483.46756470589</v>
          </cell>
          <cell r="X1785"/>
          <cell r="Y1785" t="str">
            <v/>
          </cell>
          <cell r="Z1785">
            <v>1927</v>
          </cell>
          <cell r="AA1785">
            <v>0</v>
          </cell>
          <cell r="AB1785">
            <v>0</v>
          </cell>
          <cell r="AC1785">
            <v>0</v>
          </cell>
          <cell r="AD1785">
            <v>0</v>
          </cell>
          <cell r="AE1785"/>
          <cell r="AF1785" t="e">
            <v>#N/A</v>
          </cell>
        </row>
        <row r="1786">
          <cell r="A1786" t="str">
            <v>ACTIVE</v>
          </cell>
          <cell r="B1786" t="str">
            <v>37-1774</v>
          </cell>
          <cell r="C1786">
            <v>28870329</v>
          </cell>
          <cell r="D1786" t="str">
            <v>37-1774</v>
          </cell>
          <cell r="E1786" t="str">
            <v>SDR 26</v>
          </cell>
          <cell r="F1786" t="str">
            <v>36X4 INCR COUPLING CONC GXG SDR26</v>
          </cell>
          <cell r="G1786">
            <v>228.42</v>
          </cell>
          <cell r="H1786">
            <v>103.60948463999999</v>
          </cell>
          <cell r="I1786">
            <v>1</v>
          </cell>
          <cell r="J1786">
            <v>1</v>
          </cell>
          <cell r="K1786">
            <v>7512.6048200000005</v>
          </cell>
          <cell r="L1786">
            <v>780.85350000000005</v>
          </cell>
          <cell r="M1786" t="str">
            <v>SPECFIT</v>
          </cell>
          <cell r="N1786" t="str">
            <v>(80)600364</v>
          </cell>
          <cell r="O1786" t="str">
            <v>BOX</v>
          </cell>
          <cell r="P1786" t="str">
            <v>D</v>
          </cell>
          <cell r="Q1786">
            <v>6561.8</v>
          </cell>
          <cell r="R1786">
            <v>7021.1260000000002</v>
          </cell>
          <cell r="S1786">
            <v>7021.1260000000002</v>
          </cell>
          <cell r="T1786">
            <v>7021.1260000000002</v>
          </cell>
          <cell r="U1786">
            <v>7512.6048200000005</v>
          </cell>
          <cell r="V1786">
            <v>7512.6048200000005</v>
          </cell>
          <cell r="W1786">
            <v>7512.6048200000005</v>
          </cell>
          <cell r="X1786"/>
          <cell r="Y1786" t="str">
            <v/>
          </cell>
          <cell r="Z1786">
            <v>1928</v>
          </cell>
          <cell r="AA1786">
            <v>0</v>
          </cell>
          <cell r="AB1786">
            <v>0</v>
          </cell>
          <cell r="AC1786">
            <v>0</v>
          </cell>
          <cell r="AD1786">
            <v>0</v>
          </cell>
          <cell r="AE1786"/>
          <cell r="AF1786" t="e">
            <v>#N/A</v>
          </cell>
        </row>
        <row r="1787">
          <cell r="A1787" t="str">
            <v>ACTIVE</v>
          </cell>
          <cell r="B1787" t="str">
            <v>37-1775</v>
          </cell>
          <cell r="C1787">
            <v>28870337</v>
          </cell>
          <cell r="D1787" t="str">
            <v>37-1775</v>
          </cell>
          <cell r="E1787" t="str">
            <v>SDR 26</v>
          </cell>
          <cell r="F1787" t="str">
            <v>36X6 INCR COUPLING CONC GXG SDR26</v>
          </cell>
          <cell r="G1787">
            <v>228.96</v>
          </cell>
          <cell r="H1787">
            <v>103.85442432000001</v>
          </cell>
          <cell r="I1787">
            <v>1</v>
          </cell>
          <cell r="J1787">
            <v>1</v>
          </cell>
          <cell r="K1787">
            <v>7546.5881458823551</v>
          </cell>
          <cell r="L1787">
            <v>784.38610000000006</v>
          </cell>
          <cell r="M1787" t="str">
            <v>SPECFIT</v>
          </cell>
          <cell r="N1787" t="str">
            <v>(80)600366</v>
          </cell>
          <cell r="O1787" t="str">
            <v>BOX</v>
          </cell>
          <cell r="P1787" t="str">
            <v>D</v>
          </cell>
          <cell r="Q1787">
            <v>6591.4823529411769</v>
          </cell>
          <cell r="R1787">
            <v>7052.88611764706</v>
          </cell>
          <cell r="S1787">
            <v>7052.88611764706</v>
          </cell>
          <cell r="T1787">
            <v>7052.88611764706</v>
          </cell>
          <cell r="U1787">
            <v>7546.5881458823551</v>
          </cell>
          <cell r="V1787">
            <v>7546.5881458823551</v>
          </cell>
          <cell r="W1787">
            <v>7546.5881458823551</v>
          </cell>
          <cell r="X1787"/>
          <cell r="Y1787" t="str">
            <v/>
          </cell>
          <cell r="Z1787">
            <v>1929</v>
          </cell>
          <cell r="AA1787">
            <v>0</v>
          </cell>
          <cell r="AB1787">
            <v>0</v>
          </cell>
          <cell r="AC1787">
            <v>0</v>
          </cell>
          <cell r="AD1787">
            <v>0</v>
          </cell>
          <cell r="AE1787"/>
          <cell r="AF1787" t="e">
            <v>#N/A</v>
          </cell>
        </row>
        <row r="1788">
          <cell r="A1788" t="str">
            <v>ACTIVE</v>
          </cell>
          <cell r="B1788" t="str">
            <v>37-1776</v>
          </cell>
          <cell r="C1788">
            <v>28870345</v>
          </cell>
          <cell r="D1788" t="str">
            <v>37-1776</v>
          </cell>
          <cell r="E1788" t="str">
            <v>SDR 26</v>
          </cell>
          <cell r="F1788" t="str">
            <v>36X8 INCR COUPLING CONC GXG SDR26</v>
          </cell>
          <cell r="G1788">
            <v>230.04</v>
          </cell>
          <cell r="H1788">
            <v>104.34430368</v>
          </cell>
          <cell r="I1788">
            <v>1</v>
          </cell>
          <cell r="J1788">
            <v>1</v>
          </cell>
          <cell r="K1788">
            <v>9659.6290552941173</v>
          </cell>
          <cell r="L1788">
            <v>1004.0128999999999</v>
          </cell>
          <cell r="M1788" t="str">
            <v>SPECFIT</v>
          </cell>
          <cell r="N1788" t="str">
            <v>(80)600368</v>
          </cell>
          <cell r="O1788" t="str">
            <v>BOX</v>
          </cell>
          <cell r="P1788" t="str">
            <v>D</v>
          </cell>
          <cell r="Q1788">
            <v>8437.0941176470587</v>
          </cell>
          <cell r="R1788">
            <v>9027.6907058823526</v>
          </cell>
          <cell r="S1788">
            <v>9027.6907058823526</v>
          </cell>
          <cell r="T1788">
            <v>9027.6907058823526</v>
          </cell>
          <cell r="U1788">
            <v>9659.6290552941173</v>
          </cell>
          <cell r="V1788">
            <v>9659.6290552941173</v>
          </cell>
          <cell r="W1788">
            <v>9659.6290552941173</v>
          </cell>
          <cell r="X1788"/>
          <cell r="Y1788" t="str">
            <v/>
          </cell>
          <cell r="Z1788">
            <v>1930</v>
          </cell>
          <cell r="AA1788">
            <v>0</v>
          </cell>
          <cell r="AB1788">
            <v>0</v>
          </cell>
          <cell r="AC1788">
            <v>0</v>
          </cell>
          <cell r="AD1788">
            <v>0</v>
          </cell>
          <cell r="AE1788"/>
          <cell r="AF1788" t="e">
            <v>#N/A</v>
          </cell>
        </row>
        <row r="1789">
          <cell r="A1789" t="str">
            <v>ACTIVE</v>
          </cell>
          <cell r="B1789" t="str">
            <v>37-1777</v>
          </cell>
          <cell r="C1789">
            <v>28870353</v>
          </cell>
          <cell r="D1789" t="str">
            <v>37-1777</v>
          </cell>
          <cell r="E1789" t="str">
            <v>SDR 26</v>
          </cell>
          <cell r="F1789" t="str">
            <v>36X10 INCR COUPLING CONC GXG SDR26</v>
          </cell>
          <cell r="G1789">
            <v>231.66</v>
          </cell>
          <cell r="H1789">
            <v>105.07912272</v>
          </cell>
          <cell r="I1789">
            <v>1</v>
          </cell>
          <cell r="J1789">
            <v>1</v>
          </cell>
          <cell r="K1789">
            <v>12364.327345882355</v>
          </cell>
          <cell r="L1789">
            <v>1285.1373000000001</v>
          </cell>
          <cell r="M1789" t="str">
            <v>SPECFIT</v>
          </cell>
          <cell r="N1789" t="str">
            <v>(80)6003610</v>
          </cell>
          <cell r="O1789" t="str">
            <v>BOX</v>
          </cell>
          <cell r="P1789" t="str">
            <v>D</v>
          </cell>
          <cell r="Q1789">
            <v>10799.482352941177</v>
          </cell>
          <cell r="R1789">
            <v>11555.44611764706</v>
          </cell>
          <cell r="S1789">
            <v>11555.44611764706</v>
          </cell>
          <cell r="T1789">
            <v>11555.44611764706</v>
          </cell>
          <cell r="U1789">
            <v>12364.327345882355</v>
          </cell>
          <cell r="V1789">
            <v>12364.327345882355</v>
          </cell>
          <cell r="W1789">
            <v>12364.327345882355</v>
          </cell>
          <cell r="X1789"/>
          <cell r="Y1789" t="str">
            <v/>
          </cell>
          <cell r="Z1789">
            <v>1931</v>
          </cell>
          <cell r="AA1789">
            <v>0</v>
          </cell>
          <cell r="AB1789">
            <v>0</v>
          </cell>
          <cell r="AC1789">
            <v>0</v>
          </cell>
          <cell r="AD1789">
            <v>0</v>
          </cell>
          <cell r="AE1789"/>
          <cell r="AF1789" t="e">
            <v>#N/A</v>
          </cell>
        </row>
        <row r="1790">
          <cell r="A1790" t="str">
            <v>ACTIVE</v>
          </cell>
          <cell r="B1790" t="str">
            <v>37-1778</v>
          </cell>
          <cell r="C1790">
            <v>28870361</v>
          </cell>
          <cell r="D1790" t="str">
            <v>37-1778</v>
          </cell>
          <cell r="E1790" t="str">
            <v>SDR 26</v>
          </cell>
          <cell r="F1790" t="str">
            <v>36X12 INCR COUPLING CONC GXG SDR26</v>
          </cell>
          <cell r="G1790">
            <v>233.28</v>
          </cell>
          <cell r="H1790">
            <v>105.81394176000001</v>
          </cell>
          <cell r="I1790">
            <v>1</v>
          </cell>
          <cell r="J1790">
            <v>1</v>
          </cell>
          <cell r="K1790">
            <v>15826.343312941179</v>
          </cell>
          <cell r="L1790">
            <v>1644.9763</v>
          </cell>
          <cell r="M1790" t="str">
            <v>SPECFIT</v>
          </cell>
          <cell r="N1790" t="str">
            <v>(80)6003612</v>
          </cell>
          <cell r="O1790" t="str">
            <v>BOX</v>
          </cell>
          <cell r="P1790" t="str">
            <v>D</v>
          </cell>
          <cell r="Q1790">
            <v>13823.341176470589</v>
          </cell>
          <cell r="R1790">
            <v>14790.975058823531</v>
          </cell>
          <cell r="S1790">
            <v>14790.975058823531</v>
          </cell>
          <cell r="T1790">
            <v>14790.975058823531</v>
          </cell>
          <cell r="U1790">
            <v>15826.343312941179</v>
          </cell>
          <cell r="V1790">
            <v>15826.343312941179</v>
          </cell>
          <cell r="W1790">
            <v>15826.343312941179</v>
          </cell>
          <cell r="X1790"/>
          <cell r="Y1790" t="str">
            <v/>
          </cell>
          <cell r="Z1790">
            <v>1932</v>
          </cell>
          <cell r="AA1790">
            <v>0</v>
          </cell>
          <cell r="AB1790">
            <v>0</v>
          </cell>
          <cell r="AC1790">
            <v>0</v>
          </cell>
          <cell r="AD1790">
            <v>0</v>
          </cell>
          <cell r="AE1790"/>
          <cell r="AF1790" t="e">
            <v>#N/A</v>
          </cell>
        </row>
        <row r="1791">
          <cell r="A1791" t="str">
            <v>ACTIVE</v>
          </cell>
          <cell r="B1791" t="str">
            <v>37-1779</v>
          </cell>
          <cell r="C1791">
            <v>28870370</v>
          </cell>
          <cell r="D1791" t="str">
            <v>37-1779</v>
          </cell>
          <cell r="E1791" t="str">
            <v>SDR 26</v>
          </cell>
          <cell r="F1791" t="str">
            <v>36X15 INCR COUPLING CONC GXG SDR26</v>
          </cell>
          <cell r="G1791">
            <v>238.14</v>
          </cell>
          <cell r="H1791">
            <v>108.01839887999999</v>
          </cell>
          <cell r="I1791">
            <v>1</v>
          </cell>
          <cell r="J1791">
            <v>1</v>
          </cell>
          <cell r="K1791">
            <v>20257.712436470592</v>
          </cell>
          <cell r="L1791">
            <v>2105.5702000000001</v>
          </cell>
          <cell r="M1791" t="str">
            <v>SPECFIT</v>
          </cell>
          <cell r="N1791" t="str">
            <v>(80)6003615</v>
          </cell>
          <cell r="O1791" t="str">
            <v>BOX</v>
          </cell>
          <cell r="P1791" t="str">
            <v>D</v>
          </cell>
          <cell r="Q1791">
            <v>17693.870588235295</v>
          </cell>
          <cell r="R1791">
            <v>18932.441529411768</v>
          </cell>
          <cell r="S1791">
            <v>18932.441529411768</v>
          </cell>
          <cell r="T1791">
            <v>18932.441529411768</v>
          </cell>
          <cell r="U1791">
            <v>20257.712436470592</v>
          </cell>
          <cell r="V1791">
            <v>20257.712436470592</v>
          </cell>
          <cell r="W1791">
            <v>20257.712436470592</v>
          </cell>
          <cell r="X1791"/>
          <cell r="Y1791" t="str">
            <v/>
          </cell>
          <cell r="Z1791">
            <v>1933</v>
          </cell>
          <cell r="AA1791">
            <v>0</v>
          </cell>
          <cell r="AB1791">
            <v>0</v>
          </cell>
          <cell r="AC1791">
            <v>0</v>
          </cell>
          <cell r="AD1791">
            <v>0</v>
          </cell>
          <cell r="AE1791"/>
          <cell r="AF1791" t="e">
            <v>#N/A</v>
          </cell>
        </row>
        <row r="1792">
          <cell r="A1792" t="str">
            <v>ACTIVE</v>
          </cell>
          <cell r="B1792" t="str">
            <v>37-1780</v>
          </cell>
          <cell r="C1792">
            <v>28870388</v>
          </cell>
          <cell r="D1792" t="str">
            <v>37-1780</v>
          </cell>
          <cell r="E1792" t="str">
            <v>SDR 26</v>
          </cell>
          <cell r="F1792" t="str">
            <v>36X18 INCR COUPLING CONC GXG SDR26</v>
          </cell>
          <cell r="G1792">
            <v>245.16</v>
          </cell>
          <cell r="H1792">
            <v>111.20261472</v>
          </cell>
          <cell r="I1792">
            <v>1</v>
          </cell>
          <cell r="J1792">
            <v>1</v>
          </cell>
          <cell r="K1792">
            <v>25929.856832941179</v>
          </cell>
          <cell r="L1792">
            <v>2695.1286</v>
          </cell>
          <cell r="M1792" t="str">
            <v>SPECFIT</v>
          </cell>
          <cell r="N1792" t="str">
            <v>(80)6003618</v>
          </cell>
          <cell r="O1792" t="str">
            <v>BOX</v>
          </cell>
          <cell r="P1792" t="str">
            <v>D</v>
          </cell>
          <cell r="Q1792">
            <v>22648.141176470588</v>
          </cell>
          <cell r="R1792">
            <v>24233.511058823529</v>
          </cell>
          <cell r="S1792">
            <v>24233.511058823529</v>
          </cell>
          <cell r="T1792">
            <v>24233.511058823529</v>
          </cell>
          <cell r="U1792">
            <v>25929.856832941179</v>
          </cell>
          <cell r="V1792">
            <v>25929.856832941179</v>
          </cell>
          <cell r="W1792">
            <v>25929.856832941179</v>
          </cell>
          <cell r="X1792"/>
          <cell r="Y1792" t="str">
            <v/>
          </cell>
          <cell r="Z1792">
            <v>1934</v>
          </cell>
          <cell r="AA1792">
            <v>0</v>
          </cell>
          <cell r="AB1792">
            <v>0</v>
          </cell>
          <cell r="AC1792">
            <v>0</v>
          </cell>
          <cell r="AD1792">
            <v>0</v>
          </cell>
          <cell r="AE1792"/>
          <cell r="AF1792" t="e">
            <v>#N/A</v>
          </cell>
        </row>
        <row r="1793">
          <cell r="A1793" t="str">
            <v>ACTIVE</v>
          </cell>
          <cell r="B1793" t="str">
            <v>37-1781</v>
          </cell>
          <cell r="C1793">
            <v>28870396</v>
          </cell>
          <cell r="D1793" t="str">
            <v>37-1781</v>
          </cell>
          <cell r="E1793" t="str">
            <v>SDR 26</v>
          </cell>
          <cell r="F1793" t="str">
            <v>36X21 INCR COUPLING CONC GXG SDR26</v>
          </cell>
          <cell r="G1793">
            <v>254.88</v>
          </cell>
          <cell r="H1793">
            <v>115.61152896</v>
          </cell>
          <cell r="I1793">
            <v>1</v>
          </cell>
          <cell r="J1793">
            <v>1</v>
          </cell>
          <cell r="K1793">
            <v>33190.21997882353</v>
          </cell>
          <cell r="L1793">
            <v>3449.7647999999999</v>
          </cell>
          <cell r="M1793" t="str">
            <v>SPECFIT</v>
          </cell>
          <cell r="N1793" t="str">
            <v>(80)6003621</v>
          </cell>
          <cell r="O1793" t="str">
            <v>BOX</v>
          </cell>
          <cell r="P1793" t="str">
            <v>D</v>
          </cell>
          <cell r="Q1793">
            <v>28989.623529411765</v>
          </cell>
          <cell r="R1793">
            <v>31018.897176470589</v>
          </cell>
          <cell r="S1793">
            <v>31018.897176470589</v>
          </cell>
          <cell r="T1793">
            <v>31018.897176470589</v>
          </cell>
          <cell r="U1793">
            <v>33190.21997882353</v>
          </cell>
          <cell r="V1793">
            <v>33190.21997882353</v>
          </cell>
          <cell r="W1793">
            <v>33190.21997882353</v>
          </cell>
          <cell r="X1793"/>
          <cell r="Y1793" t="str">
            <v/>
          </cell>
          <cell r="Z1793">
            <v>1935</v>
          </cell>
          <cell r="AA1793">
            <v>0</v>
          </cell>
          <cell r="AB1793">
            <v>0</v>
          </cell>
          <cell r="AC1793">
            <v>0</v>
          </cell>
          <cell r="AD1793">
            <v>0</v>
          </cell>
          <cell r="AE1793"/>
          <cell r="AF1793" t="e">
            <v>#N/A</v>
          </cell>
        </row>
        <row r="1794">
          <cell r="A1794" t="str">
            <v>ACTIVE</v>
          </cell>
          <cell r="B1794" t="str">
            <v>37-1782</v>
          </cell>
          <cell r="C1794">
            <v>28870400</v>
          </cell>
          <cell r="D1794" t="str">
            <v>37-1782</v>
          </cell>
          <cell r="E1794" t="str">
            <v>SDR 26</v>
          </cell>
          <cell r="F1794" t="str">
            <v>36X24 INCR COUPLING CONC GXG SDR26</v>
          </cell>
          <cell r="G1794">
            <v>264.06</v>
          </cell>
          <cell r="H1794">
            <v>119.77550352</v>
          </cell>
          <cell r="I1794">
            <v>1</v>
          </cell>
          <cell r="J1794">
            <v>1</v>
          </cell>
          <cell r="K1794">
            <v>42483.46756470589</v>
          </cell>
          <cell r="L1794">
            <v>4415.6979000000001</v>
          </cell>
          <cell r="M1794" t="str">
            <v>SPECFIT</v>
          </cell>
          <cell r="N1794" t="str">
            <v>(80)6003624</v>
          </cell>
          <cell r="O1794" t="str">
            <v>BOX</v>
          </cell>
          <cell r="P1794" t="str">
            <v>D</v>
          </cell>
          <cell r="Q1794">
            <v>37106.705882352944</v>
          </cell>
          <cell r="R1794">
            <v>39704.175294117653</v>
          </cell>
          <cell r="S1794">
            <v>39704.175294117653</v>
          </cell>
          <cell r="T1794">
            <v>39704.175294117653</v>
          </cell>
          <cell r="U1794">
            <v>42483.46756470589</v>
          </cell>
          <cell r="V1794">
            <v>42483.46756470589</v>
          </cell>
          <cell r="W1794">
            <v>42483.46756470589</v>
          </cell>
          <cell r="X1794"/>
          <cell r="Y1794" t="str">
            <v/>
          </cell>
          <cell r="Z1794">
            <v>1936</v>
          </cell>
          <cell r="AA1794">
            <v>0</v>
          </cell>
          <cell r="AB1794">
            <v>0</v>
          </cell>
          <cell r="AC1794">
            <v>0</v>
          </cell>
          <cell r="AD1794">
            <v>0</v>
          </cell>
          <cell r="AE1794"/>
          <cell r="AF1794" t="e">
            <v>#N/A</v>
          </cell>
        </row>
        <row r="1795">
          <cell r="A1795" t="str">
            <v>ACTIVE</v>
          </cell>
          <cell r="B1795" t="str">
            <v>37-1783</v>
          </cell>
          <cell r="C1795">
            <v>28870418</v>
          </cell>
          <cell r="D1795" t="str">
            <v>37-1783</v>
          </cell>
          <cell r="E1795" t="str">
            <v>SDR 26</v>
          </cell>
          <cell r="F1795" t="str">
            <v>36X27 INCR COUPLING CONC GXG SDR26</v>
          </cell>
          <cell r="G1795">
            <v>278.10000000000002</v>
          </cell>
          <cell r="H1795">
            <v>126.14393520000002</v>
          </cell>
          <cell r="I1795">
            <v>1</v>
          </cell>
          <cell r="J1795" t="str">
            <v>-</v>
          </cell>
          <cell r="K1795">
            <v>54378.857340000002</v>
          </cell>
          <cell r="L1795">
            <v>5652.0944</v>
          </cell>
          <cell r="M1795" t="str">
            <v>SPECFIT</v>
          </cell>
          <cell r="N1795" t="str">
            <v>(80)6003627</v>
          </cell>
          <cell r="O1795" t="str">
            <v>BOX</v>
          </cell>
          <cell r="P1795" t="str">
            <v>D</v>
          </cell>
          <cell r="Q1795">
            <v>47496.6</v>
          </cell>
          <cell r="R1795">
            <v>50821.362000000001</v>
          </cell>
          <cell r="S1795">
            <v>50821.362000000001</v>
          </cell>
          <cell r="T1795">
            <v>50821.362000000001</v>
          </cell>
          <cell r="U1795">
            <v>54378.857340000002</v>
          </cell>
          <cell r="V1795">
            <v>54378.857340000002</v>
          </cell>
          <cell r="W1795">
            <v>54378.857340000002</v>
          </cell>
          <cell r="X1795"/>
          <cell r="Y1795" t="str">
            <v/>
          </cell>
          <cell r="Z1795">
            <v>1937</v>
          </cell>
          <cell r="AA1795">
            <v>0</v>
          </cell>
          <cell r="AB1795">
            <v>0</v>
          </cell>
          <cell r="AC1795">
            <v>0</v>
          </cell>
          <cell r="AD1795">
            <v>0</v>
          </cell>
          <cell r="AE1795"/>
          <cell r="AF1795" t="e">
            <v>#N/A</v>
          </cell>
        </row>
        <row r="1796">
          <cell r="A1796" t="str">
            <v>ACTIVE</v>
          </cell>
          <cell r="B1796" t="str">
            <v>37-1784</v>
          </cell>
          <cell r="C1796">
            <v>28870426</v>
          </cell>
          <cell r="D1796" t="str">
            <v>37-1784</v>
          </cell>
          <cell r="E1796" t="str">
            <v>SDR 26</v>
          </cell>
          <cell r="F1796" t="str">
            <v>36X30 INCR COUPLING CONC GXG SDR26</v>
          </cell>
          <cell r="G1796">
            <v>0.01</v>
          </cell>
          <cell r="H1796">
            <v>4.5359199999999997E-3</v>
          </cell>
          <cell r="I1796">
            <v>1</v>
          </cell>
          <cell r="J1796" t="str">
            <v>-</v>
          </cell>
          <cell r="K1796">
            <v>69604.909378823533</v>
          </cell>
          <cell r="L1796">
            <v>7234.6788999999999</v>
          </cell>
          <cell r="M1796" t="str">
            <v>SPECFIT</v>
          </cell>
          <cell r="N1796" t="str">
            <v>(80)6003630</v>
          </cell>
          <cell r="O1796" t="str">
            <v>BOX</v>
          </cell>
          <cell r="P1796" t="str">
            <v>D</v>
          </cell>
          <cell r="Q1796">
            <v>60795.623529411765</v>
          </cell>
          <cell r="R1796">
            <v>65051.317176470591</v>
          </cell>
          <cell r="S1796">
            <v>65051.317176470591</v>
          </cell>
          <cell r="T1796">
            <v>65051.317176470591</v>
          </cell>
          <cell r="U1796">
            <v>69604.909378823533</v>
          </cell>
          <cell r="V1796">
            <v>69604.909378823533</v>
          </cell>
          <cell r="W1796">
            <v>69604.909378823533</v>
          </cell>
          <cell r="X1796"/>
          <cell r="Y1796" t="str">
            <v/>
          </cell>
          <cell r="Z1796">
            <v>1938</v>
          </cell>
          <cell r="AA1796">
            <v>0</v>
          </cell>
          <cell r="AB1796">
            <v>0</v>
          </cell>
          <cell r="AC1796">
            <v>0</v>
          </cell>
          <cell r="AD1796">
            <v>0</v>
          </cell>
          <cell r="AE1796"/>
          <cell r="AF1796" t="e">
            <v>#N/A</v>
          </cell>
        </row>
        <row r="1797">
          <cell r="A1797" t="str">
            <v>ACTIVE</v>
          </cell>
          <cell r="B1797" t="str">
            <v>37-1785</v>
          </cell>
          <cell r="C1797">
            <v>28870434</v>
          </cell>
          <cell r="D1797" t="str">
            <v>37-1785</v>
          </cell>
          <cell r="E1797" t="str">
            <v>SDR 26</v>
          </cell>
          <cell r="F1797" t="str">
            <v>6X4 RED BUSHING CON SXG SDR26</v>
          </cell>
          <cell r="G1797">
            <v>1.8</v>
          </cell>
          <cell r="H1797">
            <v>0.81646560000000001</v>
          </cell>
          <cell r="I1797">
            <v>5</v>
          </cell>
          <cell r="J1797" t="str">
            <v>-</v>
          </cell>
          <cell r="K1797">
            <v>108.53010000000002</v>
          </cell>
          <cell r="L1797">
            <v>19.094249999999999</v>
          </cell>
          <cell r="M1797" t="str">
            <v>PTI</v>
          </cell>
          <cell r="N1797" t="str">
            <v>H1216</v>
          </cell>
          <cell r="O1797" t="str">
            <v>BOX</v>
          </cell>
          <cell r="P1797" t="str">
            <v>D</v>
          </cell>
          <cell r="Q1797">
            <v>139.27058823529413</v>
          </cell>
          <cell r="R1797">
            <v>149.01952941176472</v>
          </cell>
          <cell r="S1797">
            <v>101.43</v>
          </cell>
          <cell r="T1797">
            <v>101.43</v>
          </cell>
          <cell r="U1797">
            <v>108.53010000000002</v>
          </cell>
          <cell r="V1797">
            <v>108.53010000000002</v>
          </cell>
          <cell r="W1797">
            <v>108.53010000000002</v>
          </cell>
          <cell r="X1797"/>
          <cell r="Y1797" t="str">
            <v/>
          </cell>
          <cell r="Z1797">
            <v>1939</v>
          </cell>
          <cell r="AA1797">
            <v>0</v>
          </cell>
          <cell r="AB1797">
            <v>0</v>
          </cell>
          <cell r="AC1797">
            <v>0</v>
          </cell>
          <cell r="AD1797">
            <v>0</v>
          </cell>
          <cell r="AE1797"/>
          <cell r="AF1797" t="e">
            <v>#N/A</v>
          </cell>
        </row>
        <row r="1798">
          <cell r="A1798" t="str">
            <v>ACTIVE</v>
          </cell>
          <cell r="B1798" t="str">
            <v>37-1786</v>
          </cell>
          <cell r="C1798">
            <v>28870442</v>
          </cell>
          <cell r="D1798" t="str">
            <v>37-1786</v>
          </cell>
          <cell r="E1798" t="str">
            <v>SDR 26</v>
          </cell>
          <cell r="F1798" t="str">
            <v>8X4 RED BUSHING CON SXG SDR26</v>
          </cell>
          <cell r="G1798">
            <v>4.1399999999999997</v>
          </cell>
          <cell r="H1798">
            <v>1.8778708799999999</v>
          </cell>
          <cell r="I1798">
            <v>1</v>
          </cell>
          <cell r="J1798">
            <v>33</v>
          </cell>
          <cell r="K1798">
            <v>207.40880000000001</v>
          </cell>
          <cell r="L1798">
            <v>23.155650000000001</v>
          </cell>
          <cell r="M1798" t="str">
            <v>SPECFIT</v>
          </cell>
          <cell r="N1798" t="str">
            <v>(80)62084</v>
          </cell>
          <cell r="O1798" t="str">
            <v>BOX</v>
          </cell>
          <cell r="P1798" t="str">
            <v>D</v>
          </cell>
          <cell r="Q1798">
            <v>256.10588235294119</v>
          </cell>
          <cell r="R1798">
            <v>274.03329411764707</v>
          </cell>
          <cell r="S1798">
            <v>193.84</v>
          </cell>
          <cell r="T1798">
            <v>193.84</v>
          </cell>
          <cell r="U1798">
            <v>207.40880000000001</v>
          </cell>
          <cell r="V1798">
            <v>207.40880000000001</v>
          </cell>
          <cell r="W1798">
            <v>207.40880000000001</v>
          </cell>
          <cell r="X1798"/>
          <cell r="Y1798" t="str">
            <v/>
          </cell>
          <cell r="Z1798">
            <v>1940</v>
          </cell>
          <cell r="AA1798">
            <v>0</v>
          </cell>
          <cell r="AB1798">
            <v>0</v>
          </cell>
          <cell r="AC1798">
            <v>0</v>
          </cell>
          <cell r="AD1798">
            <v>0</v>
          </cell>
          <cell r="AE1798"/>
          <cell r="AF1798" t="e">
            <v>#N/A</v>
          </cell>
        </row>
        <row r="1799">
          <cell r="A1799" t="str">
            <v>ACTIVE</v>
          </cell>
          <cell r="B1799" t="str">
            <v>37-1787</v>
          </cell>
          <cell r="C1799">
            <v>28870450</v>
          </cell>
          <cell r="D1799" t="str">
            <v>37-1787</v>
          </cell>
          <cell r="E1799" t="str">
            <v>SDR 26</v>
          </cell>
          <cell r="F1799" t="str">
            <v>8X6 RED BUSHING CON SXG SDR26</v>
          </cell>
          <cell r="G1799">
            <v>4.68</v>
          </cell>
          <cell r="H1799">
            <v>2.12281056</v>
          </cell>
          <cell r="I1799">
            <v>1</v>
          </cell>
          <cell r="J1799">
            <v>29</v>
          </cell>
          <cell r="K1799">
            <v>216.86760000000001</v>
          </cell>
          <cell r="L1799">
            <v>37.1511</v>
          </cell>
          <cell r="M1799" t="str">
            <v>SPECFIT</v>
          </cell>
          <cell r="N1799" t="str">
            <v>(80)62086</v>
          </cell>
          <cell r="O1799" t="str">
            <v>BOX</v>
          </cell>
          <cell r="P1799" t="str">
            <v>D</v>
          </cell>
          <cell r="Q1799">
            <v>368.4358033944057</v>
          </cell>
          <cell r="R1799">
            <v>394.22630963201414</v>
          </cell>
          <cell r="S1799">
            <v>202.68</v>
          </cell>
          <cell r="T1799">
            <v>202.68</v>
          </cell>
          <cell r="U1799">
            <v>216.86760000000001</v>
          </cell>
          <cell r="V1799">
            <v>216.86760000000001</v>
          </cell>
          <cell r="W1799">
            <v>216.86760000000001</v>
          </cell>
          <cell r="X1799"/>
          <cell r="Y1799" t="str">
            <v/>
          </cell>
          <cell r="Z1799">
            <v>1941</v>
          </cell>
          <cell r="AA1799">
            <v>0</v>
          </cell>
          <cell r="AB1799">
            <v>0</v>
          </cell>
          <cell r="AC1799">
            <v>0</v>
          </cell>
          <cell r="AD1799">
            <v>0</v>
          </cell>
          <cell r="AE1799"/>
          <cell r="AF1799" t="e">
            <v>#N/A</v>
          </cell>
        </row>
        <row r="1800">
          <cell r="A1800" t="str">
            <v>ACTIVE</v>
          </cell>
          <cell r="B1800" t="str">
            <v>37-1788</v>
          </cell>
          <cell r="C1800">
            <v>28870469</v>
          </cell>
          <cell r="D1800" t="str">
            <v>37-1788</v>
          </cell>
          <cell r="E1800" t="str">
            <v>SDR 26</v>
          </cell>
          <cell r="F1800" t="str">
            <v>10X4 RED BUSHING CON SXG SDR26</v>
          </cell>
          <cell r="G1800">
            <v>5.58</v>
          </cell>
          <cell r="H1800">
            <v>2.53104336</v>
          </cell>
          <cell r="I1800">
            <v>1</v>
          </cell>
          <cell r="J1800">
            <v>24</v>
          </cell>
          <cell r="K1800">
            <v>432.47260000000006</v>
          </cell>
          <cell r="L1800">
            <v>45.985700000000001</v>
          </cell>
          <cell r="M1800" t="str">
            <v>SPECFIT</v>
          </cell>
          <cell r="N1800" t="str">
            <v>(80)620104</v>
          </cell>
          <cell r="O1800" t="str">
            <v>BOX</v>
          </cell>
          <cell r="P1800" t="str">
            <v>D</v>
          </cell>
          <cell r="Q1800">
            <v>386.43529411764712</v>
          </cell>
          <cell r="R1800">
            <v>413.48576470588245</v>
          </cell>
          <cell r="S1800">
            <v>404.18</v>
          </cell>
          <cell r="T1800">
            <v>404.18</v>
          </cell>
          <cell r="U1800">
            <v>432.47260000000006</v>
          </cell>
          <cell r="V1800">
            <v>432.47260000000006</v>
          </cell>
          <cell r="W1800">
            <v>432.47260000000006</v>
          </cell>
          <cell r="X1800"/>
          <cell r="Y1800" t="str">
            <v/>
          </cell>
          <cell r="Z1800">
            <v>1942</v>
          </cell>
          <cell r="AA1800">
            <v>0</v>
          </cell>
          <cell r="AB1800">
            <v>0</v>
          </cell>
          <cell r="AC1800">
            <v>0</v>
          </cell>
          <cell r="AD1800">
            <v>0</v>
          </cell>
          <cell r="AE1800"/>
          <cell r="AF1800" t="e">
            <v>#N/A</v>
          </cell>
        </row>
        <row r="1801">
          <cell r="A1801" t="str">
            <v>ACTIVE</v>
          </cell>
          <cell r="B1801" t="str">
            <v>37-1789</v>
          </cell>
          <cell r="C1801">
            <v>28870477</v>
          </cell>
          <cell r="D1801" t="str">
            <v>37-1789</v>
          </cell>
          <cell r="E1801" t="str">
            <v>SDR 26</v>
          </cell>
          <cell r="F1801" t="str">
            <v>10X6 RED BUSHING CON SXG SDR26</v>
          </cell>
          <cell r="G1801">
            <v>6.12</v>
          </cell>
          <cell r="H1801">
            <v>2.7759830399999998</v>
          </cell>
          <cell r="I1801">
            <v>1</v>
          </cell>
          <cell r="J1801">
            <v>22</v>
          </cell>
          <cell r="K1801">
            <v>512.5942</v>
          </cell>
          <cell r="L1801">
            <v>60.426345000000005</v>
          </cell>
          <cell r="M1801" t="str">
            <v>SPECFIT</v>
          </cell>
          <cell r="N1801" t="str">
            <v>(80)620106</v>
          </cell>
          <cell r="O1801" t="str">
            <v>BOX</v>
          </cell>
          <cell r="P1801" t="str">
            <v>D</v>
          </cell>
          <cell r="Q1801">
            <v>458.02352941176468</v>
          </cell>
          <cell r="R1801">
            <v>490.08517647058824</v>
          </cell>
          <cell r="S1801">
            <v>479.06</v>
          </cell>
          <cell r="T1801">
            <v>479.06</v>
          </cell>
          <cell r="U1801">
            <v>512.5942</v>
          </cell>
          <cell r="V1801">
            <v>512.5942</v>
          </cell>
          <cell r="W1801">
            <v>512.5942</v>
          </cell>
          <cell r="X1801"/>
          <cell r="Y1801" t="str">
            <v/>
          </cell>
          <cell r="Z1801">
            <v>1943</v>
          </cell>
          <cell r="AA1801">
            <v>0</v>
          </cell>
          <cell r="AB1801">
            <v>0</v>
          </cell>
          <cell r="AC1801">
            <v>0</v>
          </cell>
          <cell r="AD1801">
            <v>0</v>
          </cell>
          <cell r="AE1801"/>
          <cell r="AF1801" t="e">
            <v>#N/A</v>
          </cell>
        </row>
        <row r="1802">
          <cell r="A1802" t="str">
            <v>ACTIVE</v>
          </cell>
          <cell r="B1802" t="str">
            <v>37-1790</v>
          </cell>
          <cell r="C1802">
            <v>28870485</v>
          </cell>
          <cell r="D1802" t="str">
            <v>37-1790</v>
          </cell>
          <cell r="E1802" t="str">
            <v>SDR 26</v>
          </cell>
          <cell r="F1802" t="str">
            <v>10X8 RED BUSHING CON SXG SDR26</v>
          </cell>
          <cell r="G1802">
            <v>7.2</v>
          </cell>
          <cell r="H1802">
            <v>3.2658624000000001</v>
          </cell>
          <cell r="I1802">
            <v>1</v>
          </cell>
          <cell r="J1802">
            <v>19</v>
          </cell>
          <cell r="K1802">
            <v>594.62040000000002</v>
          </cell>
          <cell r="L1802">
            <v>69.085904999999997</v>
          </cell>
          <cell r="M1802" t="str">
            <v>SPECFIT</v>
          </cell>
          <cell r="N1802" t="str">
            <v>(80)620108</v>
          </cell>
          <cell r="O1802" t="str">
            <v>BOX</v>
          </cell>
          <cell r="P1802" t="str">
            <v>D</v>
          </cell>
          <cell r="Q1802">
            <v>531.32941176470592</v>
          </cell>
          <cell r="R1802">
            <v>568.52247058823536</v>
          </cell>
          <cell r="S1802">
            <v>555.72</v>
          </cell>
          <cell r="T1802">
            <v>555.72</v>
          </cell>
          <cell r="U1802">
            <v>594.62040000000002</v>
          </cell>
          <cell r="V1802">
            <v>594.62040000000002</v>
          </cell>
          <cell r="W1802">
            <v>594.62040000000002</v>
          </cell>
          <cell r="X1802"/>
          <cell r="Y1802" t="str">
            <v/>
          </cell>
          <cell r="Z1802">
            <v>1944</v>
          </cell>
          <cell r="AA1802">
            <v>0</v>
          </cell>
          <cell r="AB1802">
            <v>0</v>
          </cell>
          <cell r="AC1802">
            <v>0</v>
          </cell>
          <cell r="AD1802">
            <v>0</v>
          </cell>
          <cell r="AE1802"/>
          <cell r="AF1802" t="e">
            <v>#N/A</v>
          </cell>
        </row>
        <row r="1803">
          <cell r="A1803" t="str">
            <v>ACTIVE</v>
          </cell>
          <cell r="B1803" t="str">
            <v>37-1791</v>
          </cell>
          <cell r="C1803">
            <v>28870493</v>
          </cell>
          <cell r="D1803" t="str">
            <v>37-1791</v>
          </cell>
          <cell r="E1803" t="str">
            <v>SDR 26</v>
          </cell>
          <cell r="F1803" t="str">
            <v>12X4 RED BUSHING CON SXG SDR26</v>
          </cell>
          <cell r="G1803">
            <v>7.92</v>
          </cell>
          <cell r="H1803">
            <v>3.5924486399999997</v>
          </cell>
          <cell r="I1803">
            <v>1</v>
          </cell>
          <cell r="J1803">
            <v>17</v>
          </cell>
          <cell r="K1803">
            <v>654.92560000000003</v>
          </cell>
          <cell r="L1803">
            <v>99.983625000000004</v>
          </cell>
          <cell r="M1803" t="str">
            <v>SPECFIT</v>
          </cell>
          <cell r="N1803" t="str">
            <v>(80)620124</v>
          </cell>
          <cell r="O1803" t="str">
            <v>BOX</v>
          </cell>
          <cell r="P1803" t="str">
            <v>D</v>
          </cell>
          <cell r="Q1803">
            <v>585.22352941176473</v>
          </cell>
          <cell r="R1803">
            <v>626.18917647058834</v>
          </cell>
          <cell r="S1803">
            <v>612.08000000000004</v>
          </cell>
          <cell r="T1803">
            <v>612.08000000000004</v>
          </cell>
          <cell r="U1803">
            <v>654.92560000000003</v>
          </cell>
          <cell r="V1803">
            <v>654.92560000000003</v>
          </cell>
          <cell r="W1803">
            <v>654.92560000000003</v>
          </cell>
          <cell r="X1803"/>
          <cell r="Y1803" t="str">
            <v/>
          </cell>
          <cell r="Z1803">
            <v>1945</v>
          </cell>
          <cell r="AA1803">
            <v>0</v>
          </cell>
          <cell r="AB1803">
            <v>0</v>
          </cell>
          <cell r="AC1803">
            <v>0</v>
          </cell>
          <cell r="AD1803">
            <v>0</v>
          </cell>
          <cell r="AE1803"/>
          <cell r="AF1803" t="e">
            <v>#N/A</v>
          </cell>
        </row>
        <row r="1804">
          <cell r="A1804" t="str">
            <v>ACTIVE</v>
          </cell>
          <cell r="B1804" t="str">
            <v>37-1792</v>
          </cell>
          <cell r="C1804">
            <v>28870507</v>
          </cell>
          <cell r="D1804" t="str">
            <v>37-1792</v>
          </cell>
          <cell r="E1804" t="str">
            <v>SDR 26</v>
          </cell>
          <cell r="F1804" t="str">
            <v>12X6 RED BUSHING CON SXG SDR26</v>
          </cell>
          <cell r="G1804">
            <v>8.4600000000000009</v>
          </cell>
          <cell r="H1804">
            <v>3.8373883200000005</v>
          </cell>
          <cell r="I1804">
            <v>1</v>
          </cell>
          <cell r="J1804">
            <v>16</v>
          </cell>
          <cell r="K1804">
            <v>688.50220000000013</v>
          </cell>
          <cell r="L1804">
            <v>76.868400000000008</v>
          </cell>
          <cell r="M1804" t="str">
            <v>SPECFIT</v>
          </cell>
          <cell r="N1804" t="str">
            <v>(80)620126</v>
          </cell>
          <cell r="O1804" t="str">
            <v>BOX</v>
          </cell>
          <cell r="P1804" t="str">
            <v>D</v>
          </cell>
          <cell r="Q1804">
            <v>615.19999999999993</v>
          </cell>
          <cell r="R1804">
            <v>658.26400000000001</v>
          </cell>
          <cell r="S1804">
            <v>643.46</v>
          </cell>
          <cell r="T1804">
            <v>643.46</v>
          </cell>
          <cell r="U1804">
            <v>688.50220000000013</v>
          </cell>
          <cell r="V1804">
            <v>688.50220000000013</v>
          </cell>
          <cell r="W1804">
            <v>688.50220000000013</v>
          </cell>
          <cell r="X1804"/>
          <cell r="Y1804" t="str">
            <v/>
          </cell>
          <cell r="Z1804">
            <v>1946</v>
          </cell>
          <cell r="AA1804">
            <v>0</v>
          </cell>
          <cell r="AB1804">
            <v>0</v>
          </cell>
          <cell r="AC1804">
            <v>0</v>
          </cell>
          <cell r="AD1804">
            <v>0</v>
          </cell>
          <cell r="AE1804"/>
          <cell r="AF1804" t="e">
            <v>#N/A</v>
          </cell>
        </row>
        <row r="1805">
          <cell r="A1805" t="str">
            <v>ACTIVE</v>
          </cell>
          <cell r="B1805" t="str">
            <v>37-1793</v>
          </cell>
          <cell r="C1805">
            <v>28870515</v>
          </cell>
          <cell r="D1805" t="str">
            <v>37-1793</v>
          </cell>
          <cell r="E1805" t="str">
            <v>SDR 26</v>
          </cell>
          <cell r="F1805" t="str">
            <v>12X8 RED BUSHING CON SXG SDR26</v>
          </cell>
          <cell r="G1805">
            <v>9.5399999999999991</v>
          </cell>
          <cell r="H1805">
            <v>4.3272676799999994</v>
          </cell>
          <cell r="I1805">
            <v>1</v>
          </cell>
          <cell r="J1805">
            <v>14</v>
          </cell>
          <cell r="K1805">
            <v>793.08400000000006</v>
          </cell>
          <cell r="L1805">
            <v>76.524000000000001</v>
          </cell>
          <cell r="M1805" t="str">
            <v>SPECFIT</v>
          </cell>
          <cell r="N1805" t="str">
            <v>(80)620128</v>
          </cell>
          <cell r="O1805" t="str">
            <v>BOX</v>
          </cell>
          <cell r="P1805" t="str">
            <v>D</v>
          </cell>
          <cell r="Q1805">
            <v>708.65882352941185</v>
          </cell>
          <cell r="R1805">
            <v>758.26494117647076</v>
          </cell>
          <cell r="S1805">
            <v>741.2</v>
          </cell>
          <cell r="T1805">
            <v>741.2</v>
          </cell>
          <cell r="U1805">
            <v>793.08400000000006</v>
          </cell>
          <cell r="V1805">
            <v>793.08400000000006</v>
          </cell>
          <cell r="W1805">
            <v>793.08400000000006</v>
          </cell>
          <cell r="X1805"/>
          <cell r="Y1805" t="str">
            <v/>
          </cell>
          <cell r="Z1805">
            <v>1947</v>
          </cell>
          <cell r="AA1805">
            <v>0</v>
          </cell>
          <cell r="AB1805">
            <v>0</v>
          </cell>
          <cell r="AC1805">
            <v>0</v>
          </cell>
          <cell r="AD1805">
            <v>0</v>
          </cell>
          <cell r="AE1805"/>
          <cell r="AF1805" t="e">
            <v>#N/A</v>
          </cell>
        </row>
        <row r="1806">
          <cell r="A1806" t="str">
            <v>ACTIVE</v>
          </cell>
          <cell r="B1806" t="str">
            <v>37-1794</v>
          </cell>
          <cell r="C1806">
            <v>28870523</v>
          </cell>
          <cell r="D1806" t="str">
            <v>37-1794</v>
          </cell>
          <cell r="E1806" t="str">
            <v>SDR 26</v>
          </cell>
          <cell r="F1806" t="str">
            <v>12X10 RED BUSHING CON SXG SDR26</v>
          </cell>
          <cell r="G1806">
            <v>10.89</v>
          </cell>
          <cell r="H1806">
            <v>4.93961688</v>
          </cell>
          <cell r="I1806">
            <v>1</v>
          </cell>
          <cell r="J1806">
            <v>12</v>
          </cell>
          <cell r="K1806">
            <v>919.27980000000002</v>
          </cell>
          <cell r="L1806">
            <v>118.0305</v>
          </cell>
          <cell r="M1806" t="str">
            <v>SPECFIT</v>
          </cell>
          <cell r="N1806" t="str">
            <v>(80)6201210</v>
          </cell>
          <cell r="O1806" t="str">
            <v>BOX</v>
          </cell>
          <cell r="P1806" t="str">
            <v>D</v>
          </cell>
          <cell r="Q1806">
            <v>821.42352941176478</v>
          </cell>
          <cell r="R1806">
            <v>878.92317647058837</v>
          </cell>
          <cell r="S1806">
            <v>859.14</v>
          </cell>
          <cell r="T1806">
            <v>859.14</v>
          </cell>
          <cell r="U1806">
            <v>919.27980000000002</v>
          </cell>
          <cell r="V1806">
            <v>919.27980000000002</v>
          </cell>
          <cell r="W1806">
            <v>919.27980000000002</v>
          </cell>
          <cell r="X1806"/>
          <cell r="Y1806" t="str">
            <v/>
          </cell>
          <cell r="Z1806">
            <v>1948</v>
          </cell>
          <cell r="AA1806">
            <v>0</v>
          </cell>
          <cell r="AB1806">
            <v>0</v>
          </cell>
          <cell r="AC1806">
            <v>0</v>
          </cell>
          <cell r="AD1806">
            <v>0</v>
          </cell>
          <cell r="AE1806"/>
          <cell r="AF1806" t="e">
            <v>#N/A</v>
          </cell>
        </row>
        <row r="1807">
          <cell r="A1807" t="str">
            <v>ACTIVE</v>
          </cell>
          <cell r="B1807" t="str">
            <v>37-1795</v>
          </cell>
          <cell r="C1807">
            <v>28870531</v>
          </cell>
          <cell r="D1807" t="str">
            <v>37-1795</v>
          </cell>
          <cell r="E1807" t="str">
            <v>SDR 26</v>
          </cell>
          <cell r="F1807" t="str">
            <v>15X4 RED BUSHING CON SXG SDR26</v>
          </cell>
          <cell r="G1807">
            <v>12.105</v>
          </cell>
          <cell r="H1807">
            <v>5.4907311600000002</v>
          </cell>
          <cell r="I1807">
            <v>1</v>
          </cell>
          <cell r="J1807">
            <v>11</v>
          </cell>
          <cell r="K1807">
            <v>1100.0563</v>
          </cell>
          <cell r="L1807">
            <v>116.9704</v>
          </cell>
          <cell r="M1807" t="str">
            <v>SPECFIT</v>
          </cell>
          <cell r="N1807" t="str">
            <v>(80)620154</v>
          </cell>
          <cell r="O1807" t="str">
            <v>BOX</v>
          </cell>
          <cell r="P1807" t="str">
            <v>D</v>
          </cell>
          <cell r="Q1807">
            <v>982.95294117647063</v>
          </cell>
          <cell r="R1807">
            <v>1051.7596470588237</v>
          </cell>
          <cell r="S1807">
            <v>1028.0899999999999</v>
          </cell>
          <cell r="T1807">
            <v>1028.0899999999999</v>
          </cell>
          <cell r="U1807">
            <v>1100.0563</v>
          </cell>
          <cell r="V1807">
            <v>1100.0563</v>
          </cell>
          <cell r="W1807">
            <v>1100.0563</v>
          </cell>
          <cell r="X1807"/>
          <cell r="Y1807" t="str">
            <v/>
          </cell>
          <cell r="Z1807">
            <v>1949</v>
          </cell>
          <cell r="AA1807">
            <v>0</v>
          </cell>
          <cell r="AB1807">
            <v>0</v>
          </cell>
          <cell r="AC1807">
            <v>0</v>
          </cell>
          <cell r="AD1807">
            <v>0</v>
          </cell>
          <cell r="AE1807"/>
          <cell r="AF1807" t="e">
            <v>#N/A</v>
          </cell>
        </row>
        <row r="1808">
          <cell r="A1808" t="str">
            <v>ACTIVE</v>
          </cell>
          <cell r="B1808" t="str">
            <v>37-1796</v>
          </cell>
          <cell r="C1808">
            <v>28870540</v>
          </cell>
          <cell r="D1808" t="str">
            <v>37-1796</v>
          </cell>
          <cell r="E1808" t="str">
            <v>SDR 26</v>
          </cell>
          <cell r="F1808" t="str">
            <v>15X6 RED BUSHING CON SXG SDR26</v>
          </cell>
          <cell r="G1808">
            <v>12.645</v>
          </cell>
          <cell r="H1808">
            <v>5.73567084</v>
          </cell>
          <cell r="I1808">
            <v>1</v>
          </cell>
          <cell r="J1808">
            <v>11</v>
          </cell>
          <cell r="K1808">
            <v>1116.1705000000002</v>
          </cell>
          <cell r="L1808">
            <v>118.6849</v>
          </cell>
          <cell r="M1808" t="str">
            <v>SPECFIT</v>
          </cell>
          <cell r="N1808" t="str">
            <v>(80)620156</v>
          </cell>
          <cell r="O1808" t="str">
            <v>BOX</v>
          </cell>
          <cell r="P1808" t="str">
            <v>D</v>
          </cell>
          <cell r="Q1808">
            <v>997.35294117647061</v>
          </cell>
          <cell r="R1808">
            <v>1067.1676470588236</v>
          </cell>
          <cell r="S1808">
            <v>1043.1500000000001</v>
          </cell>
          <cell r="T1808">
            <v>1043.1500000000001</v>
          </cell>
          <cell r="U1808">
            <v>1116.1705000000002</v>
          </cell>
          <cell r="V1808">
            <v>1116.1705000000002</v>
          </cell>
          <cell r="W1808">
            <v>1116.1705000000002</v>
          </cell>
          <cell r="X1808"/>
          <cell r="Y1808" t="str">
            <v/>
          </cell>
          <cell r="Z1808">
            <v>1950</v>
          </cell>
          <cell r="AA1808">
            <v>0</v>
          </cell>
          <cell r="AB1808">
            <v>0</v>
          </cell>
          <cell r="AC1808">
            <v>0</v>
          </cell>
          <cell r="AD1808">
            <v>0</v>
          </cell>
          <cell r="AE1808"/>
          <cell r="AF1808" t="e">
            <v>#N/A</v>
          </cell>
        </row>
        <row r="1809">
          <cell r="A1809" t="str">
            <v>ACTIVE</v>
          </cell>
          <cell r="B1809" t="str">
            <v>37-1797</v>
          </cell>
          <cell r="C1809">
            <v>28870558</v>
          </cell>
          <cell r="D1809" t="str">
            <v>37-1797</v>
          </cell>
          <cell r="E1809" t="str">
            <v>SDR 26</v>
          </cell>
          <cell r="F1809" t="str">
            <v>15X8 RED BUSHING CON SXG SDR26</v>
          </cell>
          <cell r="G1809">
            <v>13.725</v>
          </cell>
          <cell r="H1809">
            <v>6.2255501999999998</v>
          </cell>
          <cell r="I1809">
            <v>1</v>
          </cell>
          <cell r="J1809">
            <v>10</v>
          </cell>
          <cell r="K1809">
            <v>1210.3198000000002</v>
          </cell>
          <cell r="L1809">
            <v>128.69589999999999</v>
          </cell>
          <cell r="M1809" t="str">
            <v>SPECFIT</v>
          </cell>
          <cell r="N1809" t="str">
            <v>(80)620158</v>
          </cell>
          <cell r="O1809" t="str">
            <v>BOX</v>
          </cell>
          <cell r="P1809" t="str">
            <v>D</v>
          </cell>
          <cell r="Q1809">
            <v>1081.4823529411765</v>
          </cell>
          <cell r="R1809">
            <v>1157.1861176470588</v>
          </cell>
          <cell r="S1809">
            <v>1131.1400000000001</v>
          </cell>
          <cell r="T1809">
            <v>1131.1400000000001</v>
          </cell>
          <cell r="U1809">
            <v>1210.3198000000002</v>
          </cell>
          <cell r="V1809">
            <v>1210.3198000000002</v>
          </cell>
          <cell r="W1809">
            <v>1210.3198000000002</v>
          </cell>
          <cell r="X1809"/>
          <cell r="Y1809" t="str">
            <v/>
          </cell>
          <cell r="Z1809">
            <v>1951</v>
          </cell>
          <cell r="AA1809">
            <v>0</v>
          </cell>
          <cell r="AB1809">
            <v>0</v>
          </cell>
          <cell r="AC1809">
            <v>0</v>
          </cell>
          <cell r="AD1809">
            <v>0</v>
          </cell>
          <cell r="AE1809"/>
          <cell r="AF1809" t="e">
            <v>#N/A</v>
          </cell>
        </row>
        <row r="1810">
          <cell r="A1810" t="str">
            <v>ACTIVE</v>
          </cell>
          <cell r="B1810" t="str">
            <v>37-1798</v>
          </cell>
          <cell r="C1810">
            <v>28870566</v>
          </cell>
          <cell r="D1810" t="str">
            <v>37-1798</v>
          </cell>
          <cell r="E1810" t="str">
            <v>SDR 26</v>
          </cell>
          <cell r="F1810" t="str">
            <v>15X10 RED BUSHING CON SXG SDR26</v>
          </cell>
          <cell r="G1810">
            <v>15.074999999999999</v>
          </cell>
          <cell r="H1810">
            <v>6.8378993999999995</v>
          </cell>
          <cell r="I1810">
            <v>1</v>
          </cell>
          <cell r="J1810">
            <v>9</v>
          </cell>
          <cell r="K1810">
            <v>1333.9797000000001</v>
          </cell>
          <cell r="L1810">
            <v>141.8434</v>
          </cell>
          <cell r="M1810" t="str">
            <v>SPECFIT</v>
          </cell>
          <cell r="N1810" t="str">
            <v>(80)6201510</v>
          </cell>
          <cell r="O1810" t="str">
            <v>BOX</v>
          </cell>
          <cell r="P1810" t="str">
            <v>D</v>
          </cell>
          <cell r="Q1810">
            <v>1191.964705882353</v>
          </cell>
          <cell r="R1810">
            <v>1275.4022352941176</v>
          </cell>
          <cell r="S1810">
            <v>1246.71</v>
          </cell>
          <cell r="T1810">
            <v>1246.71</v>
          </cell>
          <cell r="U1810">
            <v>1333.9797000000001</v>
          </cell>
          <cell r="V1810">
            <v>1333.9797000000001</v>
          </cell>
          <cell r="W1810">
            <v>1333.9797000000001</v>
          </cell>
          <cell r="X1810"/>
          <cell r="Y1810" t="str">
            <v/>
          </cell>
          <cell r="Z1810">
            <v>1952</v>
          </cell>
          <cell r="AA1810">
            <v>0</v>
          </cell>
          <cell r="AB1810">
            <v>0</v>
          </cell>
          <cell r="AC1810">
            <v>0</v>
          </cell>
          <cell r="AD1810">
            <v>0</v>
          </cell>
          <cell r="AE1810"/>
          <cell r="AF1810" t="e">
            <v>#N/A</v>
          </cell>
        </row>
        <row r="1811">
          <cell r="A1811" t="str">
            <v>ACTIVE</v>
          </cell>
          <cell r="B1811" t="str">
            <v>37-1799</v>
          </cell>
          <cell r="C1811">
            <v>28870574</v>
          </cell>
          <cell r="D1811" t="str">
            <v>37-1799</v>
          </cell>
          <cell r="E1811" t="str">
            <v>SDR 26</v>
          </cell>
          <cell r="F1811" t="str">
            <v>15X12 RED BUSHING CON SXG SDR26</v>
          </cell>
          <cell r="G1811">
            <v>16.605</v>
          </cell>
          <cell r="H1811">
            <v>7.5318951600000004</v>
          </cell>
          <cell r="I1811">
            <v>1</v>
          </cell>
          <cell r="J1811">
            <v>8</v>
          </cell>
          <cell r="K1811">
            <v>1450.5562000000002</v>
          </cell>
          <cell r="L1811">
            <v>139.9545</v>
          </cell>
          <cell r="M1811" t="str">
            <v>SPECFIT</v>
          </cell>
          <cell r="N1811" t="str">
            <v>(80)6201512</v>
          </cell>
          <cell r="O1811" t="str">
            <v>BOX</v>
          </cell>
          <cell r="P1811" t="str">
            <v>D</v>
          </cell>
          <cell r="Q1811">
            <v>1296.129411764706</v>
          </cell>
          <cell r="R1811">
            <v>1386.8584705882356</v>
          </cell>
          <cell r="S1811">
            <v>1355.66</v>
          </cell>
          <cell r="T1811">
            <v>1355.66</v>
          </cell>
          <cell r="U1811">
            <v>1450.5562000000002</v>
          </cell>
          <cell r="V1811">
            <v>1450.5562000000002</v>
          </cell>
          <cell r="W1811">
            <v>1450.5562000000002</v>
          </cell>
          <cell r="X1811"/>
          <cell r="Y1811" t="str">
            <v/>
          </cell>
          <cell r="Z1811">
            <v>1953</v>
          </cell>
          <cell r="AA1811">
            <v>0</v>
          </cell>
          <cell r="AB1811">
            <v>0</v>
          </cell>
          <cell r="AC1811">
            <v>0</v>
          </cell>
          <cell r="AD1811">
            <v>0</v>
          </cell>
          <cell r="AE1811"/>
          <cell r="AF1811" t="e">
            <v>#N/A</v>
          </cell>
        </row>
        <row r="1812">
          <cell r="A1812" t="str">
            <v>ACTIVE</v>
          </cell>
          <cell r="B1812" t="str">
            <v>37-1800</v>
          </cell>
          <cell r="C1812">
            <v>28870582</v>
          </cell>
          <cell r="D1812" t="str">
            <v>37-1800</v>
          </cell>
          <cell r="E1812" t="str">
            <v>SDR 26</v>
          </cell>
          <cell r="F1812" t="str">
            <v>18X4 RED BUSHING CON SXG SDR26</v>
          </cell>
          <cell r="G1812">
            <v>18.899999999999999</v>
          </cell>
          <cell r="H1812">
            <v>8.5728887999999994</v>
          </cell>
          <cell r="I1812">
            <v>1</v>
          </cell>
          <cell r="J1812">
            <v>7</v>
          </cell>
          <cell r="K1812">
            <v>1358.8572000000001</v>
          </cell>
          <cell r="L1812">
            <v>144.48920000000001</v>
          </cell>
          <cell r="M1812" t="str">
            <v>SPECFIT</v>
          </cell>
          <cell r="N1812" t="str">
            <v>(80)620184</v>
          </cell>
          <cell r="O1812" t="str">
            <v>BOX</v>
          </cell>
          <cell r="P1812" t="str">
            <v>D</v>
          </cell>
          <cell r="Q1812">
            <v>1214.2</v>
          </cell>
          <cell r="R1812">
            <v>1299.1940000000002</v>
          </cell>
          <cell r="S1812">
            <v>1269.96</v>
          </cell>
          <cell r="T1812">
            <v>1269.96</v>
          </cell>
          <cell r="U1812">
            <v>1358.8572000000001</v>
          </cell>
          <cell r="V1812">
            <v>1358.8572000000001</v>
          </cell>
          <cell r="W1812">
            <v>1358.8572000000001</v>
          </cell>
          <cell r="X1812"/>
          <cell r="Y1812" t="str">
            <v/>
          </cell>
          <cell r="Z1812">
            <v>1954</v>
          </cell>
          <cell r="AA1812">
            <v>0</v>
          </cell>
          <cell r="AB1812">
            <v>0</v>
          </cell>
          <cell r="AC1812">
            <v>0</v>
          </cell>
          <cell r="AD1812">
            <v>0</v>
          </cell>
          <cell r="AE1812"/>
          <cell r="AF1812" t="e">
            <v>#N/A</v>
          </cell>
        </row>
        <row r="1813">
          <cell r="A1813" t="str">
            <v>ACTIVE</v>
          </cell>
          <cell r="B1813" t="str">
            <v>37-1801</v>
          </cell>
          <cell r="C1813">
            <v>28870590</v>
          </cell>
          <cell r="D1813" t="str">
            <v>37-1801</v>
          </cell>
          <cell r="E1813" t="str">
            <v>SDR 26</v>
          </cell>
          <cell r="F1813" t="str">
            <v>18X6 RED BUSHING CON SXG SDR26</v>
          </cell>
          <cell r="G1813">
            <v>19.350000000000001</v>
          </cell>
          <cell r="H1813">
            <v>8.7770052000000014</v>
          </cell>
          <cell r="I1813">
            <v>1</v>
          </cell>
          <cell r="J1813">
            <v>7</v>
          </cell>
          <cell r="K1813">
            <v>1505.0192</v>
          </cell>
          <cell r="L1813">
            <v>160.0307</v>
          </cell>
          <cell r="M1813" t="str">
            <v>SPECFIT</v>
          </cell>
          <cell r="N1813" t="str">
            <v>(80)620186</v>
          </cell>
          <cell r="O1813" t="str">
            <v>BOX</v>
          </cell>
          <cell r="P1813" t="str">
            <v>D</v>
          </cell>
          <cell r="Q1813">
            <v>1344.8</v>
          </cell>
          <cell r="R1813">
            <v>1438.9359999999999</v>
          </cell>
          <cell r="S1813">
            <v>1406.56</v>
          </cell>
          <cell r="T1813">
            <v>1406.56</v>
          </cell>
          <cell r="U1813">
            <v>1505.0192</v>
          </cell>
          <cell r="V1813">
            <v>1505.0192</v>
          </cell>
          <cell r="W1813">
            <v>1505.0192</v>
          </cell>
          <cell r="X1813"/>
          <cell r="Y1813" t="str">
            <v/>
          </cell>
          <cell r="Z1813">
            <v>1955</v>
          </cell>
          <cell r="AA1813">
            <v>0</v>
          </cell>
          <cell r="AB1813">
            <v>0</v>
          </cell>
          <cell r="AC1813">
            <v>0</v>
          </cell>
          <cell r="AD1813">
            <v>0</v>
          </cell>
          <cell r="AE1813"/>
          <cell r="AF1813" t="e">
            <v>#N/A</v>
          </cell>
        </row>
        <row r="1814">
          <cell r="A1814" t="str">
            <v>ACTIVE</v>
          </cell>
          <cell r="B1814" t="str">
            <v>37-1802</v>
          </cell>
          <cell r="C1814">
            <v>28870604</v>
          </cell>
          <cell r="D1814" t="str">
            <v>37-1802</v>
          </cell>
          <cell r="E1814" t="str">
            <v>SDR 26</v>
          </cell>
          <cell r="F1814" t="str">
            <v>18X8 RED BUSHING CON SXG SDR26</v>
          </cell>
          <cell r="G1814">
            <v>20.25</v>
          </cell>
          <cell r="H1814">
            <v>9.185238</v>
          </cell>
          <cell r="I1814">
            <v>1</v>
          </cell>
          <cell r="J1814">
            <v>7</v>
          </cell>
          <cell r="K1814">
            <v>1541.6667</v>
          </cell>
          <cell r="L1814">
            <v>163.9263</v>
          </cell>
          <cell r="M1814" t="str">
            <v>SPECFIT</v>
          </cell>
          <cell r="N1814" t="str">
            <v>(80)620188</v>
          </cell>
          <cell r="O1814" t="str">
            <v>BOX</v>
          </cell>
          <cell r="P1814" t="str">
            <v>D</v>
          </cell>
          <cell r="Q1814">
            <v>1377.5411764705884</v>
          </cell>
          <cell r="R1814">
            <v>1473.9690588235296</v>
          </cell>
          <cell r="S1814">
            <v>1440.81</v>
          </cell>
          <cell r="T1814">
            <v>1440.81</v>
          </cell>
          <cell r="U1814">
            <v>1541.6667</v>
          </cell>
          <cell r="V1814">
            <v>1541.6667</v>
          </cell>
          <cell r="W1814">
            <v>1541.6667</v>
          </cell>
          <cell r="X1814"/>
          <cell r="Y1814" t="str">
            <v/>
          </cell>
          <cell r="Z1814">
            <v>1956</v>
          </cell>
          <cell r="AA1814">
            <v>0</v>
          </cell>
          <cell r="AB1814">
            <v>0</v>
          </cell>
          <cell r="AC1814">
            <v>0</v>
          </cell>
          <cell r="AD1814">
            <v>0</v>
          </cell>
          <cell r="AE1814"/>
          <cell r="AF1814" t="e">
            <v>#N/A</v>
          </cell>
        </row>
        <row r="1815">
          <cell r="A1815" t="str">
            <v>ACTIVE</v>
          </cell>
          <cell r="B1815" t="str">
            <v>37-1803</v>
          </cell>
          <cell r="C1815">
            <v>28870612</v>
          </cell>
          <cell r="D1815" t="str">
            <v>37-1803</v>
          </cell>
          <cell r="E1815" t="str">
            <v>SDR 26</v>
          </cell>
          <cell r="F1815" t="str">
            <v>18X10 RED BUSHING CON SXG SDR26</v>
          </cell>
          <cell r="G1815">
            <v>21.6</v>
          </cell>
          <cell r="H1815">
            <v>9.7975872000000006</v>
          </cell>
          <cell r="I1815">
            <v>1</v>
          </cell>
          <cell r="J1815">
            <v>6</v>
          </cell>
          <cell r="K1815">
            <v>1563.3449000000001</v>
          </cell>
          <cell r="L1815">
            <v>166.23320000000001</v>
          </cell>
          <cell r="M1815" t="str">
            <v>SPECFIT</v>
          </cell>
          <cell r="N1815" t="str">
            <v>(80)6201810</v>
          </cell>
          <cell r="O1815" t="str">
            <v>BOX</v>
          </cell>
          <cell r="P1815" t="str">
            <v>D</v>
          </cell>
          <cell r="Q1815">
            <v>1396.9294117647059</v>
          </cell>
          <cell r="R1815">
            <v>1494.7144705882354</v>
          </cell>
          <cell r="S1815">
            <v>1461.07</v>
          </cell>
          <cell r="T1815">
            <v>1461.07</v>
          </cell>
          <cell r="U1815">
            <v>1563.3449000000001</v>
          </cell>
          <cell r="V1815">
            <v>1563.3449000000001</v>
          </cell>
          <cell r="W1815">
            <v>1563.3449000000001</v>
          </cell>
          <cell r="X1815"/>
          <cell r="Y1815" t="str">
            <v/>
          </cell>
          <cell r="Z1815">
            <v>1957</v>
          </cell>
          <cell r="AA1815">
            <v>0</v>
          </cell>
          <cell r="AB1815">
            <v>0</v>
          </cell>
          <cell r="AC1815">
            <v>0</v>
          </cell>
          <cell r="AD1815">
            <v>0</v>
          </cell>
          <cell r="AE1815"/>
          <cell r="AF1815" t="e">
            <v>#N/A</v>
          </cell>
        </row>
        <row r="1816">
          <cell r="A1816" t="str">
            <v>ACTIVE</v>
          </cell>
          <cell r="B1816" t="str">
            <v>37-1804</v>
          </cell>
          <cell r="C1816">
            <v>28870620</v>
          </cell>
          <cell r="D1816" t="str">
            <v>37-1804</v>
          </cell>
          <cell r="E1816" t="str">
            <v>SDR 26</v>
          </cell>
          <cell r="F1816" t="str">
            <v>18X12 RED BUSHING CON SXG SDR26</v>
          </cell>
          <cell r="G1816">
            <v>22.95</v>
          </cell>
          <cell r="H1816">
            <v>10.409936399999999</v>
          </cell>
          <cell r="I1816">
            <v>1</v>
          </cell>
          <cell r="J1816">
            <v>6</v>
          </cell>
          <cell r="K1816">
            <v>1585.3869000000002</v>
          </cell>
          <cell r="L1816">
            <v>168.5772</v>
          </cell>
          <cell r="M1816" t="str">
            <v>SPECFIT</v>
          </cell>
          <cell r="N1816" t="str">
            <v>(80)6201812</v>
          </cell>
          <cell r="O1816" t="str">
            <v>BOX</v>
          </cell>
          <cell r="P1816" t="str">
            <v>D</v>
          </cell>
          <cell r="Q1816">
            <v>1416.6235294117648</v>
          </cell>
          <cell r="R1816">
            <v>1515.7871764705885</v>
          </cell>
          <cell r="S1816">
            <v>1481.67</v>
          </cell>
          <cell r="T1816">
            <v>1481.67</v>
          </cell>
          <cell r="U1816">
            <v>1585.3869000000002</v>
          </cell>
          <cell r="V1816">
            <v>1585.3869000000002</v>
          </cell>
          <cell r="W1816">
            <v>1585.3869000000002</v>
          </cell>
          <cell r="X1816"/>
          <cell r="Y1816" t="str">
            <v/>
          </cell>
          <cell r="Z1816">
            <v>1958</v>
          </cell>
          <cell r="AA1816">
            <v>0</v>
          </cell>
          <cell r="AB1816">
            <v>0</v>
          </cell>
          <cell r="AC1816">
            <v>0</v>
          </cell>
          <cell r="AD1816">
            <v>0</v>
          </cell>
          <cell r="AE1816"/>
          <cell r="AF1816" t="e">
            <v>#N/A</v>
          </cell>
        </row>
        <row r="1817">
          <cell r="A1817" t="str">
            <v>ACTIVE</v>
          </cell>
          <cell r="B1817" t="str">
            <v>37-1805</v>
          </cell>
          <cell r="C1817">
            <v>28870639</v>
          </cell>
          <cell r="D1817" t="str">
            <v>37-1805</v>
          </cell>
          <cell r="E1817" t="str">
            <v>SDR 26</v>
          </cell>
          <cell r="F1817" t="str">
            <v>18X15 RED BUSHING CON SXG SDR26</v>
          </cell>
          <cell r="G1817">
            <v>30.15</v>
          </cell>
          <cell r="H1817">
            <v>13.675798799999999</v>
          </cell>
          <cell r="I1817">
            <v>1</v>
          </cell>
          <cell r="J1817">
            <v>4</v>
          </cell>
          <cell r="K1817">
            <v>1598.4837000000002</v>
          </cell>
          <cell r="L1817">
            <v>169.96950000000001</v>
          </cell>
          <cell r="M1817" t="str">
            <v>SPECFIT</v>
          </cell>
          <cell r="N1817" t="str">
            <v>(80)6201815</v>
          </cell>
          <cell r="O1817" t="str">
            <v>BOX</v>
          </cell>
          <cell r="P1817" t="str">
            <v>D</v>
          </cell>
          <cell r="Q1817">
            <v>1428.3176470588235</v>
          </cell>
          <cell r="R1817">
            <v>1528.2998823529413</v>
          </cell>
          <cell r="S1817">
            <v>1493.91</v>
          </cell>
          <cell r="T1817">
            <v>1493.91</v>
          </cell>
          <cell r="U1817">
            <v>1598.4837000000002</v>
          </cell>
          <cell r="V1817">
            <v>1598.4837000000002</v>
          </cell>
          <cell r="W1817">
            <v>1598.4837000000002</v>
          </cell>
          <cell r="X1817"/>
          <cell r="Y1817" t="str">
            <v/>
          </cell>
          <cell r="Z1817">
            <v>1959</v>
          </cell>
          <cell r="AA1817">
            <v>0</v>
          </cell>
          <cell r="AB1817">
            <v>0</v>
          </cell>
          <cell r="AC1817">
            <v>0</v>
          </cell>
          <cell r="AD1817">
            <v>0</v>
          </cell>
          <cell r="AE1817"/>
          <cell r="AF1817" t="e">
            <v>#N/A</v>
          </cell>
        </row>
        <row r="1818">
          <cell r="A1818" t="str">
            <v>ACTIVE</v>
          </cell>
          <cell r="B1818" t="str">
            <v>37-1806</v>
          </cell>
          <cell r="C1818">
            <v>28870647</v>
          </cell>
          <cell r="D1818" t="str">
            <v>37-1806</v>
          </cell>
          <cell r="E1818" t="str">
            <v>SDR 26</v>
          </cell>
          <cell r="F1818" t="str">
            <v>21X4 RED BUSHING CON SXG SDR26</v>
          </cell>
          <cell r="G1818">
            <v>45.36</v>
          </cell>
          <cell r="H1818">
            <v>20.574933120000001</v>
          </cell>
          <cell r="I1818">
            <v>1</v>
          </cell>
          <cell r="J1818">
            <v>3</v>
          </cell>
          <cell r="K1818">
            <v>1878.5455000000002</v>
          </cell>
          <cell r="L1818">
            <v>199.74719999999999</v>
          </cell>
          <cell r="M1818" t="str">
            <v>SPECFIT</v>
          </cell>
          <cell r="N1818" t="str">
            <v>(80)620214</v>
          </cell>
          <cell r="O1818" t="str">
            <v>BOX</v>
          </cell>
          <cell r="P1818" t="str">
            <v>D</v>
          </cell>
          <cell r="Q1818">
            <v>1678.5529411764705</v>
          </cell>
          <cell r="R1818">
            <v>1796.0516470588236</v>
          </cell>
          <cell r="S1818">
            <v>1755.65</v>
          </cell>
          <cell r="T1818">
            <v>1755.65</v>
          </cell>
          <cell r="U1818">
            <v>1878.5455000000002</v>
          </cell>
          <cell r="V1818">
            <v>1878.5455000000002</v>
          </cell>
          <cell r="W1818">
            <v>1878.5455000000002</v>
          </cell>
          <cell r="X1818"/>
          <cell r="Y1818" t="str">
            <v/>
          </cell>
          <cell r="Z1818">
            <v>1960</v>
          </cell>
          <cell r="AA1818">
            <v>0</v>
          </cell>
          <cell r="AB1818">
            <v>0</v>
          </cell>
          <cell r="AC1818">
            <v>0</v>
          </cell>
          <cell r="AD1818">
            <v>0</v>
          </cell>
          <cell r="AE1818"/>
          <cell r="AF1818" t="e">
            <v>#N/A</v>
          </cell>
        </row>
        <row r="1819">
          <cell r="A1819" t="str">
            <v>ACTIVE</v>
          </cell>
          <cell r="B1819" t="str">
            <v>37-1807</v>
          </cell>
          <cell r="C1819">
            <v>28870655</v>
          </cell>
          <cell r="D1819" t="str">
            <v>37-1807</v>
          </cell>
          <cell r="E1819" t="str">
            <v>SDR 26</v>
          </cell>
          <cell r="F1819" t="str">
            <v>21X6 RED BUSHING CON SXG SDR26</v>
          </cell>
          <cell r="G1819">
            <v>45.36</v>
          </cell>
          <cell r="H1819">
            <v>20.574933120000001</v>
          </cell>
          <cell r="I1819">
            <v>1</v>
          </cell>
          <cell r="J1819">
            <v>3</v>
          </cell>
          <cell r="K1819">
            <v>2055.9621999999999</v>
          </cell>
          <cell r="L1819">
            <v>218.614</v>
          </cell>
          <cell r="M1819" t="str">
            <v>SPECFIT</v>
          </cell>
          <cell r="N1819" t="str">
            <v>(80)620216</v>
          </cell>
          <cell r="O1819" t="str">
            <v>BOX</v>
          </cell>
          <cell r="P1819" t="str">
            <v>D</v>
          </cell>
          <cell r="Q1819">
            <v>1837.0941176470587</v>
          </cell>
          <cell r="R1819">
            <v>1965.6907058823529</v>
          </cell>
          <cell r="S1819">
            <v>1921.46</v>
          </cell>
          <cell r="T1819">
            <v>1921.46</v>
          </cell>
          <cell r="U1819">
            <v>2055.9621999999999</v>
          </cell>
          <cell r="V1819">
            <v>2055.9621999999999</v>
          </cell>
          <cell r="W1819">
            <v>2055.9621999999999</v>
          </cell>
          <cell r="X1819"/>
          <cell r="Y1819" t="str">
            <v/>
          </cell>
          <cell r="Z1819">
            <v>1961</v>
          </cell>
          <cell r="AA1819">
            <v>0</v>
          </cell>
          <cell r="AB1819">
            <v>0</v>
          </cell>
          <cell r="AC1819">
            <v>0</v>
          </cell>
          <cell r="AD1819">
            <v>0</v>
          </cell>
          <cell r="AE1819"/>
          <cell r="AF1819" t="e">
            <v>#N/A</v>
          </cell>
        </row>
        <row r="1820">
          <cell r="A1820" t="str">
            <v>ACTIVE</v>
          </cell>
          <cell r="B1820" t="str">
            <v>37-1808</v>
          </cell>
          <cell r="C1820">
            <v>28870663</v>
          </cell>
          <cell r="D1820" t="str">
            <v>37-1808</v>
          </cell>
          <cell r="E1820" t="str">
            <v>SDR 26</v>
          </cell>
          <cell r="F1820" t="str">
            <v>21X8 RED BUSHING CON SXG SDR26</v>
          </cell>
          <cell r="G1820">
            <v>46.44</v>
          </cell>
          <cell r="H1820">
            <v>21.064812480000001</v>
          </cell>
          <cell r="I1820">
            <v>1</v>
          </cell>
          <cell r="J1820">
            <v>3</v>
          </cell>
          <cell r="K1820">
            <v>2068.3421000000003</v>
          </cell>
          <cell r="L1820">
            <v>219.93039999999999</v>
          </cell>
          <cell r="M1820" t="str">
            <v>SPECFIT</v>
          </cell>
          <cell r="N1820" t="str">
            <v>(80)620218</v>
          </cell>
          <cell r="O1820" t="str">
            <v>BOX</v>
          </cell>
          <cell r="P1820" t="str">
            <v>D</v>
          </cell>
          <cell r="Q1820">
            <v>1848.164705882353</v>
          </cell>
          <cell r="R1820">
            <v>1977.5362352941179</v>
          </cell>
          <cell r="S1820">
            <v>1933.03</v>
          </cell>
          <cell r="T1820">
            <v>1933.03</v>
          </cell>
          <cell r="U1820">
            <v>2068.3421000000003</v>
          </cell>
          <cell r="V1820">
            <v>2068.3421000000003</v>
          </cell>
          <cell r="W1820">
            <v>2068.3421000000003</v>
          </cell>
          <cell r="X1820"/>
          <cell r="Y1820" t="str">
            <v/>
          </cell>
          <cell r="Z1820">
            <v>1962</v>
          </cell>
          <cell r="AA1820">
            <v>0</v>
          </cell>
          <cell r="AB1820">
            <v>0</v>
          </cell>
          <cell r="AC1820">
            <v>0</v>
          </cell>
          <cell r="AD1820">
            <v>0</v>
          </cell>
          <cell r="AE1820"/>
          <cell r="AF1820" t="e">
            <v>#N/A</v>
          </cell>
        </row>
        <row r="1821">
          <cell r="A1821" t="str">
            <v>ACTIVE</v>
          </cell>
          <cell r="B1821" t="str">
            <v>37-1809</v>
          </cell>
          <cell r="C1821">
            <v>28870671</v>
          </cell>
          <cell r="D1821" t="str">
            <v>37-1809</v>
          </cell>
          <cell r="E1821" t="str">
            <v>SDR 26</v>
          </cell>
          <cell r="F1821" t="str">
            <v>21X10 RED BUSHING CON SXG SDR26</v>
          </cell>
          <cell r="G1821">
            <v>48.06</v>
          </cell>
          <cell r="H1821">
            <v>21.799631520000002</v>
          </cell>
          <cell r="I1821">
            <v>1</v>
          </cell>
          <cell r="J1821">
            <v>3</v>
          </cell>
          <cell r="K1821">
            <v>2092.9093000000003</v>
          </cell>
          <cell r="L1821">
            <v>222.5429</v>
          </cell>
          <cell r="M1821" t="str">
            <v>SPECFIT</v>
          </cell>
          <cell r="N1821" t="str">
            <v>(80)6202110</v>
          </cell>
          <cell r="O1821" t="str">
            <v>BOX</v>
          </cell>
          <cell r="P1821" t="str">
            <v>D</v>
          </cell>
          <cell r="Q1821">
            <v>1870.1176470588234</v>
          </cell>
          <cell r="R1821">
            <v>2001.0258823529412</v>
          </cell>
          <cell r="S1821">
            <v>1955.99</v>
          </cell>
          <cell r="T1821">
            <v>1955.99</v>
          </cell>
          <cell r="U1821">
            <v>2092.9093000000003</v>
          </cell>
          <cell r="V1821">
            <v>2092.9093000000003</v>
          </cell>
          <cell r="W1821">
            <v>2092.9093000000003</v>
          </cell>
          <cell r="X1821"/>
          <cell r="Y1821" t="str">
            <v/>
          </cell>
          <cell r="Z1821">
            <v>1963</v>
          </cell>
          <cell r="AA1821">
            <v>0</v>
          </cell>
          <cell r="AB1821">
            <v>0</v>
          </cell>
          <cell r="AC1821">
            <v>0</v>
          </cell>
          <cell r="AD1821">
            <v>0</v>
          </cell>
          <cell r="AE1821"/>
          <cell r="AF1821" t="e">
            <v>#N/A</v>
          </cell>
        </row>
        <row r="1822">
          <cell r="A1822" t="str">
            <v>ACTIVE</v>
          </cell>
          <cell r="B1822" t="str">
            <v>37-1810</v>
          </cell>
          <cell r="C1822">
            <v>28870680</v>
          </cell>
          <cell r="D1822" t="str">
            <v>37-1810</v>
          </cell>
          <cell r="E1822" t="str">
            <v>SDR 26</v>
          </cell>
          <cell r="F1822" t="str">
            <v>21X12 RED BUSHING CON SXG SDR26</v>
          </cell>
          <cell r="G1822">
            <v>49.68</v>
          </cell>
          <cell r="H1822">
            <v>22.53445056</v>
          </cell>
          <cell r="I1822">
            <v>1</v>
          </cell>
          <cell r="J1822">
            <v>3</v>
          </cell>
          <cell r="K1822">
            <v>2142.9746</v>
          </cell>
          <cell r="L1822">
            <v>227.86600000000001</v>
          </cell>
          <cell r="M1822" t="str">
            <v>SPECFIT</v>
          </cell>
          <cell r="N1822" t="str">
            <v>(80)6202112</v>
          </cell>
          <cell r="O1822" t="str">
            <v>BOX</v>
          </cell>
          <cell r="P1822" t="str">
            <v>D</v>
          </cell>
          <cell r="Q1822">
            <v>1914.8470588235293</v>
          </cell>
          <cell r="R1822">
            <v>2048.8863529411765</v>
          </cell>
          <cell r="S1822">
            <v>2002.78</v>
          </cell>
          <cell r="T1822">
            <v>2002.78</v>
          </cell>
          <cell r="U1822">
            <v>2142.9746</v>
          </cell>
          <cell r="V1822">
            <v>2142.9746</v>
          </cell>
          <cell r="W1822">
            <v>2142.9746</v>
          </cell>
          <cell r="X1822"/>
          <cell r="Y1822" t="str">
            <v/>
          </cell>
          <cell r="Z1822">
            <v>1964</v>
          </cell>
          <cell r="AA1822">
            <v>0</v>
          </cell>
          <cell r="AB1822">
            <v>0</v>
          </cell>
          <cell r="AC1822">
            <v>0</v>
          </cell>
          <cell r="AD1822">
            <v>0</v>
          </cell>
          <cell r="AE1822"/>
          <cell r="AF1822" t="e">
            <v>#N/A</v>
          </cell>
        </row>
        <row r="1823">
          <cell r="A1823" t="str">
            <v>ACTIVE</v>
          </cell>
          <cell r="B1823" t="str">
            <v>37-1811</v>
          </cell>
          <cell r="C1823">
            <v>28870698</v>
          </cell>
          <cell r="D1823" t="str">
            <v>37-1811</v>
          </cell>
          <cell r="E1823" t="str">
            <v>SDR 26</v>
          </cell>
          <cell r="F1823" t="str">
            <v>21X15 RED BUSHING CON SXG SDR26</v>
          </cell>
          <cell r="G1823">
            <v>54.54</v>
          </cell>
          <cell r="H1823">
            <v>24.738907680000001</v>
          </cell>
          <cell r="I1823">
            <v>1</v>
          </cell>
          <cell r="J1823">
            <v>2</v>
          </cell>
          <cell r="K1823">
            <v>2225.5572000000002</v>
          </cell>
          <cell r="L1823">
            <v>236.64760000000001</v>
          </cell>
          <cell r="M1823" t="str">
            <v>SPECFIT</v>
          </cell>
          <cell r="N1823" t="str">
            <v>(80)6202115</v>
          </cell>
          <cell r="O1823" t="str">
            <v>BOX</v>
          </cell>
          <cell r="P1823" t="str">
            <v>D</v>
          </cell>
          <cell r="Q1823">
            <v>1988.6470588235293</v>
          </cell>
          <cell r="R1823">
            <v>2127.8523529411764</v>
          </cell>
          <cell r="S1823">
            <v>2079.96</v>
          </cell>
          <cell r="T1823">
            <v>2079.96</v>
          </cell>
          <cell r="U1823">
            <v>2225.5572000000002</v>
          </cell>
          <cell r="V1823">
            <v>2225.5572000000002</v>
          </cell>
          <cell r="W1823">
            <v>2225.5572000000002</v>
          </cell>
          <cell r="X1823"/>
          <cell r="Y1823" t="str">
            <v/>
          </cell>
          <cell r="Z1823">
            <v>1965</v>
          </cell>
          <cell r="AA1823">
            <v>0</v>
          </cell>
          <cell r="AB1823">
            <v>0</v>
          </cell>
          <cell r="AC1823">
            <v>0</v>
          </cell>
          <cell r="AD1823">
            <v>0</v>
          </cell>
          <cell r="AE1823"/>
          <cell r="AF1823" t="e">
            <v>#N/A</v>
          </cell>
        </row>
        <row r="1824">
          <cell r="A1824" t="str">
            <v>ACTIVE</v>
          </cell>
          <cell r="B1824" t="str">
            <v>37-1812</v>
          </cell>
          <cell r="C1824">
            <v>28870701</v>
          </cell>
          <cell r="D1824" t="str">
            <v>37-1812</v>
          </cell>
          <cell r="E1824" t="str">
            <v>SDR 26</v>
          </cell>
          <cell r="F1824" t="str">
            <v>21X18 RED BUSHING CON SXG SDR26</v>
          </cell>
          <cell r="G1824">
            <v>61.56</v>
          </cell>
          <cell r="H1824">
            <v>27.923123520000001</v>
          </cell>
          <cell r="I1824">
            <v>1</v>
          </cell>
          <cell r="J1824">
            <v>2</v>
          </cell>
          <cell r="K1824">
            <v>2413.1817000000001</v>
          </cell>
          <cell r="L1824">
            <v>256.59750000000003</v>
          </cell>
          <cell r="M1824" t="str">
            <v>SPECFIT</v>
          </cell>
          <cell r="N1824" t="str">
            <v>(80)6202118</v>
          </cell>
          <cell r="O1824" t="str">
            <v>BOX</v>
          </cell>
          <cell r="P1824" t="str">
            <v>D</v>
          </cell>
          <cell r="Q1824">
            <v>2156.2823529411762</v>
          </cell>
          <cell r="R1824">
            <v>2307.2221176470589</v>
          </cell>
          <cell r="S1824">
            <v>2255.31</v>
          </cell>
          <cell r="T1824">
            <v>2255.31</v>
          </cell>
          <cell r="U1824">
            <v>2413.1817000000001</v>
          </cell>
          <cell r="V1824">
            <v>2413.1817000000001</v>
          </cell>
          <cell r="W1824">
            <v>2413.1817000000001</v>
          </cell>
          <cell r="X1824"/>
          <cell r="Y1824" t="str">
            <v/>
          </cell>
          <cell r="Z1824">
            <v>1966</v>
          </cell>
          <cell r="AA1824">
            <v>0</v>
          </cell>
          <cell r="AB1824">
            <v>0</v>
          </cell>
          <cell r="AC1824">
            <v>0</v>
          </cell>
          <cell r="AD1824">
            <v>0</v>
          </cell>
          <cell r="AE1824"/>
          <cell r="AF1824" t="e">
            <v>#N/A</v>
          </cell>
        </row>
        <row r="1825">
          <cell r="A1825" t="str">
            <v>ACTIVE</v>
          </cell>
          <cell r="B1825" t="str">
            <v>37-1813</v>
          </cell>
          <cell r="C1825">
            <v>28870710</v>
          </cell>
          <cell r="D1825" t="str">
            <v>37-1813</v>
          </cell>
          <cell r="E1825" t="str">
            <v>SDR 26</v>
          </cell>
          <cell r="F1825" t="str">
            <v>24X4 RED BUSHING CON SXG SDR26</v>
          </cell>
          <cell r="G1825">
            <v>56.16</v>
          </cell>
          <cell r="H1825">
            <v>25.473726719999998</v>
          </cell>
          <cell r="I1825">
            <v>1</v>
          </cell>
          <cell r="J1825">
            <v>2</v>
          </cell>
          <cell r="K1825">
            <v>4168.5274000000009</v>
          </cell>
          <cell r="L1825">
            <v>443.24540000000002</v>
          </cell>
          <cell r="M1825" t="str">
            <v>SPECFIT</v>
          </cell>
          <cell r="N1825" t="str">
            <v>(80)620244</v>
          </cell>
          <cell r="O1825" t="str">
            <v>BOX</v>
          </cell>
          <cell r="P1825" t="str">
            <v>D</v>
          </cell>
          <cell r="Q1825">
            <v>3724.7529411764708</v>
          </cell>
          <cell r="R1825">
            <v>3985.4856470588238</v>
          </cell>
          <cell r="S1825">
            <v>3895.82</v>
          </cell>
          <cell r="T1825">
            <v>3895.82</v>
          </cell>
          <cell r="U1825">
            <v>4168.5274000000009</v>
          </cell>
          <cell r="V1825">
            <v>4168.5274000000009</v>
          </cell>
          <cell r="W1825">
            <v>4168.5274000000009</v>
          </cell>
          <cell r="X1825"/>
          <cell r="Y1825" t="str">
            <v/>
          </cell>
          <cell r="Z1825">
            <v>1967</v>
          </cell>
          <cell r="AA1825">
            <v>0</v>
          </cell>
          <cell r="AB1825">
            <v>0</v>
          </cell>
          <cell r="AC1825">
            <v>0</v>
          </cell>
          <cell r="AD1825">
            <v>0</v>
          </cell>
          <cell r="AE1825"/>
          <cell r="AF1825" t="e">
            <v>#N/A</v>
          </cell>
        </row>
        <row r="1826">
          <cell r="A1826" t="str">
            <v>ACTIVE</v>
          </cell>
          <cell r="B1826" t="str">
            <v>37-1814</v>
          </cell>
          <cell r="C1826">
            <v>28870728</v>
          </cell>
          <cell r="D1826" t="str">
            <v>37-1814</v>
          </cell>
          <cell r="E1826" t="str">
            <v>SDR 26</v>
          </cell>
          <cell r="F1826" t="str">
            <v>24X6 RED BUSHING CON SXG SDR26</v>
          </cell>
          <cell r="G1826">
            <v>56.7</v>
          </cell>
          <cell r="H1826">
            <v>25.7186664</v>
          </cell>
          <cell r="I1826">
            <v>1</v>
          </cell>
          <cell r="J1826">
            <v>2</v>
          </cell>
          <cell r="K1826">
            <v>4217.9721000000009</v>
          </cell>
          <cell r="L1826">
            <v>448.50369999999998</v>
          </cell>
          <cell r="M1826" t="str">
            <v>SPECFIT</v>
          </cell>
          <cell r="N1826" t="str">
            <v>(80)620246</v>
          </cell>
          <cell r="O1826" t="str">
            <v>BOX</v>
          </cell>
          <cell r="P1826" t="str">
            <v>D</v>
          </cell>
          <cell r="Q1826">
            <v>3768.9411764705883</v>
          </cell>
          <cell r="R1826">
            <v>4032.7670588235296</v>
          </cell>
          <cell r="S1826">
            <v>3942.03</v>
          </cell>
          <cell r="T1826">
            <v>3942.03</v>
          </cell>
          <cell r="U1826">
            <v>4217.9721000000009</v>
          </cell>
          <cell r="V1826">
            <v>4217.9721000000009</v>
          </cell>
          <cell r="W1826">
            <v>4217.9721000000009</v>
          </cell>
          <cell r="X1826"/>
          <cell r="Y1826" t="str">
            <v/>
          </cell>
          <cell r="Z1826">
            <v>1968</v>
          </cell>
          <cell r="AA1826">
            <v>0</v>
          </cell>
          <cell r="AB1826">
            <v>0</v>
          </cell>
          <cell r="AC1826">
            <v>0</v>
          </cell>
          <cell r="AD1826">
            <v>0</v>
          </cell>
          <cell r="AE1826"/>
          <cell r="AF1826" t="e">
            <v>#N/A</v>
          </cell>
        </row>
        <row r="1827">
          <cell r="A1827" t="str">
            <v>ACTIVE</v>
          </cell>
          <cell r="B1827" t="str">
            <v>37-1815</v>
          </cell>
          <cell r="C1827">
            <v>28870736</v>
          </cell>
          <cell r="D1827" t="str">
            <v>37-1815</v>
          </cell>
          <cell r="E1827" t="str">
            <v>SDR 26</v>
          </cell>
          <cell r="F1827" t="str">
            <v>24X8 RED BUSHING CON SXG SDR26</v>
          </cell>
          <cell r="G1827">
            <v>57.24</v>
          </cell>
          <cell r="H1827">
            <v>25.963606080000002</v>
          </cell>
          <cell r="I1827">
            <v>1</v>
          </cell>
          <cell r="J1827">
            <v>2</v>
          </cell>
          <cell r="K1827">
            <v>4427.3283000000001</v>
          </cell>
          <cell r="L1827">
            <v>454.1026</v>
          </cell>
          <cell r="M1827" t="str">
            <v>SPECFIT</v>
          </cell>
          <cell r="N1827" t="str">
            <v>(80)620248</v>
          </cell>
          <cell r="O1827" t="str">
            <v>BOX</v>
          </cell>
          <cell r="P1827" t="str">
            <v>D</v>
          </cell>
          <cell r="Q1827">
            <v>3815.9882352941181</v>
          </cell>
          <cell r="R1827">
            <v>4083.1074117647067</v>
          </cell>
          <cell r="S1827">
            <v>4137.6899999999996</v>
          </cell>
          <cell r="T1827">
            <v>4137.6899999999996</v>
          </cell>
          <cell r="U1827">
            <v>4427.3283000000001</v>
          </cell>
          <cell r="V1827">
            <v>4427.3283000000001</v>
          </cell>
          <cell r="W1827">
            <v>4427.3283000000001</v>
          </cell>
          <cell r="X1827"/>
          <cell r="Y1827" t="str">
            <v/>
          </cell>
          <cell r="Z1827">
            <v>1969</v>
          </cell>
          <cell r="AA1827">
            <v>0</v>
          </cell>
          <cell r="AB1827">
            <v>0</v>
          </cell>
          <cell r="AC1827">
            <v>0</v>
          </cell>
          <cell r="AD1827">
            <v>0</v>
          </cell>
          <cell r="AE1827"/>
          <cell r="AF1827" t="e">
            <v>#N/A</v>
          </cell>
        </row>
        <row r="1828">
          <cell r="A1828" t="str">
            <v>ACTIVE</v>
          </cell>
          <cell r="B1828" t="str">
            <v>37-1816</v>
          </cell>
          <cell r="C1828">
            <v>28870744</v>
          </cell>
          <cell r="D1828" t="str">
            <v>37-1816</v>
          </cell>
          <cell r="E1828" t="str">
            <v>SDR 26</v>
          </cell>
          <cell r="F1828" t="str">
            <v>24X10 RED BUSHING CON SXG SDR26</v>
          </cell>
          <cell r="G1828">
            <v>58.86</v>
          </cell>
          <cell r="H1828">
            <v>26.69842512</v>
          </cell>
          <cell r="I1828">
            <v>1</v>
          </cell>
          <cell r="J1828">
            <v>2</v>
          </cell>
          <cell r="K1828">
            <v>4370.3186999999998</v>
          </cell>
          <cell r="L1828">
            <v>464.70429999999999</v>
          </cell>
          <cell r="M1828" t="str">
            <v>SPECFIT</v>
          </cell>
          <cell r="N1828" t="str">
            <v>(80)6202410</v>
          </cell>
          <cell r="O1828" t="str">
            <v>BOX</v>
          </cell>
          <cell r="P1828" t="str">
            <v>D</v>
          </cell>
          <cell r="Q1828">
            <v>3905.0823529411769</v>
          </cell>
          <cell r="R1828">
            <v>4178.4381176470597</v>
          </cell>
          <cell r="S1828">
            <v>4084.41</v>
          </cell>
          <cell r="T1828">
            <v>4084.41</v>
          </cell>
          <cell r="U1828">
            <v>4370.3186999999998</v>
          </cell>
          <cell r="V1828">
            <v>4370.3186999999998</v>
          </cell>
          <cell r="W1828">
            <v>4370.3186999999998</v>
          </cell>
          <cell r="X1828"/>
          <cell r="Y1828" t="str">
            <v/>
          </cell>
          <cell r="Z1828">
            <v>1970</v>
          </cell>
          <cell r="AA1828">
            <v>0</v>
          </cell>
          <cell r="AB1828">
            <v>0</v>
          </cell>
          <cell r="AC1828">
            <v>0</v>
          </cell>
          <cell r="AD1828">
            <v>0</v>
          </cell>
          <cell r="AE1828"/>
          <cell r="AF1828" t="e">
            <v>#N/A</v>
          </cell>
        </row>
        <row r="1829">
          <cell r="A1829" t="str">
            <v>ACTIVE</v>
          </cell>
          <cell r="B1829" t="str">
            <v>37-1817</v>
          </cell>
          <cell r="C1829">
            <v>28870752</v>
          </cell>
          <cell r="D1829" t="str">
            <v>37-1817</v>
          </cell>
          <cell r="E1829" t="str">
            <v>SDR 26</v>
          </cell>
          <cell r="F1829" t="str">
            <v>24X12 RED BUSHING CON SXG SDR26</v>
          </cell>
          <cell r="G1829">
            <v>61.02</v>
          </cell>
          <cell r="H1829">
            <v>27.678183840000003</v>
          </cell>
          <cell r="I1829">
            <v>1</v>
          </cell>
          <cell r="J1829">
            <v>2</v>
          </cell>
          <cell r="K1829">
            <v>4427.0394000000006</v>
          </cell>
          <cell r="L1829">
            <v>470.7346</v>
          </cell>
          <cell r="M1829" t="str">
            <v>SPECFIT</v>
          </cell>
          <cell r="N1829" t="str">
            <v>(80)6202412</v>
          </cell>
          <cell r="O1829" t="str">
            <v>BOX</v>
          </cell>
          <cell r="P1829" t="str">
            <v>D</v>
          </cell>
          <cell r="Q1829">
            <v>3955.7647058823532</v>
          </cell>
          <cell r="R1829">
            <v>4232.6682352941179</v>
          </cell>
          <cell r="S1829">
            <v>4137.42</v>
          </cell>
          <cell r="T1829">
            <v>4137.42</v>
          </cell>
          <cell r="U1829">
            <v>4427.0394000000006</v>
          </cell>
          <cell r="V1829">
            <v>4427.0394000000006</v>
          </cell>
          <cell r="W1829">
            <v>4427.0394000000006</v>
          </cell>
          <cell r="X1829"/>
          <cell r="Y1829" t="str">
            <v/>
          </cell>
          <cell r="Z1829">
            <v>1971</v>
          </cell>
          <cell r="AA1829">
            <v>0</v>
          </cell>
          <cell r="AB1829">
            <v>0</v>
          </cell>
          <cell r="AC1829">
            <v>0</v>
          </cell>
          <cell r="AD1829">
            <v>0</v>
          </cell>
          <cell r="AE1829"/>
          <cell r="AF1829" t="e">
            <v>#N/A</v>
          </cell>
        </row>
        <row r="1830">
          <cell r="A1830" t="str">
            <v>ACTIVE</v>
          </cell>
          <cell r="B1830" t="str">
            <v>37-1818</v>
          </cell>
          <cell r="C1830">
            <v>28870760</v>
          </cell>
          <cell r="D1830" t="str">
            <v>37-1818</v>
          </cell>
          <cell r="E1830" t="str">
            <v>SDR 26</v>
          </cell>
          <cell r="F1830" t="str">
            <v>24X15 RED BUSHING CON SXG SDR26</v>
          </cell>
          <cell r="G1830">
            <v>65.34</v>
          </cell>
          <cell r="H1830">
            <v>29.637701280000002</v>
          </cell>
          <cell r="I1830">
            <v>1</v>
          </cell>
          <cell r="J1830">
            <v>2</v>
          </cell>
          <cell r="K1830">
            <v>4553.0960999999998</v>
          </cell>
          <cell r="L1830">
            <v>484.13760000000002</v>
          </cell>
          <cell r="M1830" t="str">
            <v>SPECFIT</v>
          </cell>
          <cell r="N1830" t="str">
            <v>(80)6202415</v>
          </cell>
          <cell r="O1830" t="str">
            <v>BOX</v>
          </cell>
          <cell r="P1830" t="str">
            <v>D</v>
          </cell>
          <cell r="Q1830">
            <v>4068.3882352941177</v>
          </cell>
          <cell r="R1830">
            <v>4353.175411764706</v>
          </cell>
          <cell r="S1830">
            <v>4255.2299999999996</v>
          </cell>
          <cell r="T1830">
            <v>4255.2299999999996</v>
          </cell>
          <cell r="U1830">
            <v>4553.0960999999998</v>
          </cell>
          <cell r="V1830">
            <v>4553.0960999999998</v>
          </cell>
          <cell r="W1830">
            <v>4553.0960999999998</v>
          </cell>
          <cell r="X1830"/>
          <cell r="Y1830" t="str">
            <v/>
          </cell>
          <cell r="Z1830">
            <v>1972</v>
          </cell>
          <cell r="AA1830">
            <v>0</v>
          </cell>
          <cell r="AB1830">
            <v>0</v>
          </cell>
          <cell r="AC1830">
            <v>0</v>
          </cell>
          <cell r="AD1830">
            <v>0</v>
          </cell>
          <cell r="AE1830"/>
          <cell r="AF1830" t="e">
            <v>#N/A</v>
          </cell>
        </row>
        <row r="1831">
          <cell r="A1831" t="str">
            <v>ACTIVE</v>
          </cell>
          <cell r="B1831" t="str">
            <v>37-1819</v>
          </cell>
          <cell r="C1831">
            <v>28870779</v>
          </cell>
          <cell r="D1831" t="str">
            <v>37-1819</v>
          </cell>
          <cell r="E1831" t="str">
            <v>SDR 26</v>
          </cell>
          <cell r="F1831" t="str">
            <v>24X18 RED BUSHING CON SXG SDR26</v>
          </cell>
          <cell r="G1831">
            <v>72.900000000000006</v>
          </cell>
          <cell r="H1831">
            <v>33.066856800000004</v>
          </cell>
          <cell r="I1831">
            <v>1</v>
          </cell>
          <cell r="J1831">
            <v>2</v>
          </cell>
          <cell r="K1831">
            <v>4751.9663</v>
          </cell>
          <cell r="L1831">
            <v>505.28359999999998</v>
          </cell>
          <cell r="M1831" t="str">
            <v>SPECFIT</v>
          </cell>
          <cell r="N1831" t="str">
            <v>(80)6202418</v>
          </cell>
          <cell r="O1831" t="str">
            <v>BOX</v>
          </cell>
          <cell r="P1831" t="str">
            <v>D</v>
          </cell>
          <cell r="Q1831">
            <v>4246.0823529411764</v>
          </cell>
          <cell r="R1831">
            <v>4543.3081176470587</v>
          </cell>
          <cell r="S1831">
            <v>4441.09</v>
          </cell>
          <cell r="T1831">
            <v>4441.09</v>
          </cell>
          <cell r="U1831">
            <v>4751.9663</v>
          </cell>
          <cell r="V1831">
            <v>4751.9663</v>
          </cell>
          <cell r="W1831">
            <v>4751.9663</v>
          </cell>
          <cell r="X1831"/>
          <cell r="Y1831" t="str">
            <v/>
          </cell>
          <cell r="Z1831">
            <v>1973</v>
          </cell>
          <cell r="AA1831">
            <v>0</v>
          </cell>
          <cell r="AB1831">
            <v>0</v>
          </cell>
          <cell r="AC1831">
            <v>0</v>
          </cell>
          <cell r="AD1831">
            <v>0</v>
          </cell>
          <cell r="AE1831"/>
          <cell r="AF1831" t="e">
            <v>#N/A</v>
          </cell>
        </row>
        <row r="1832">
          <cell r="A1832" t="str">
            <v>ACTIVE</v>
          </cell>
          <cell r="B1832" t="str">
            <v>37-1820</v>
          </cell>
          <cell r="C1832">
            <v>28870787</v>
          </cell>
          <cell r="D1832" t="str">
            <v>37-1820</v>
          </cell>
          <cell r="E1832" t="str">
            <v>SDR 26</v>
          </cell>
          <cell r="F1832" t="str">
            <v>24X21 RED BUSHING CON SXG SDR26</v>
          </cell>
          <cell r="G1832">
            <v>0.01</v>
          </cell>
          <cell r="H1832">
            <v>4.5359199999999997E-3</v>
          </cell>
          <cell r="I1832">
            <v>1</v>
          </cell>
          <cell r="J1832" t="str">
            <v>-</v>
          </cell>
          <cell r="K1832">
            <v>5585.3251000000009</v>
          </cell>
          <cell r="L1832">
            <v>593.89639999999997</v>
          </cell>
          <cell r="M1832" t="str">
            <v>SPECFIT</v>
          </cell>
          <cell r="N1832" t="str">
            <v>(80)6202421</v>
          </cell>
          <cell r="O1832" t="str">
            <v>BOX</v>
          </cell>
          <cell r="P1832" t="str">
            <v>D</v>
          </cell>
          <cell r="Q1832">
            <v>4990.7294117647061</v>
          </cell>
          <cell r="R1832">
            <v>5340.0804705882356</v>
          </cell>
          <cell r="S1832">
            <v>5219.93</v>
          </cell>
          <cell r="T1832">
            <v>5219.93</v>
          </cell>
          <cell r="U1832">
            <v>5585.3251000000009</v>
          </cell>
          <cell r="V1832">
            <v>5585.3251000000009</v>
          </cell>
          <cell r="W1832">
            <v>5585.3251000000009</v>
          </cell>
          <cell r="X1832"/>
          <cell r="Y1832" t="str">
            <v/>
          </cell>
          <cell r="Z1832">
            <v>1974</v>
          </cell>
          <cell r="AA1832">
            <v>0</v>
          </cell>
          <cell r="AB1832">
            <v>0</v>
          </cell>
          <cell r="AC1832">
            <v>0</v>
          </cell>
          <cell r="AD1832">
            <v>0</v>
          </cell>
          <cell r="AE1832"/>
          <cell r="AF1832" t="e">
            <v>#N/A</v>
          </cell>
        </row>
        <row r="1833">
          <cell r="A1833" t="str">
            <v>ACTIVE</v>
          </cell>
          <cell r="B1833" t="str">
            <v>37-1821</v>
          </cell>
          <cell r="C1833">
            <v>28870795</v>
          </cell>
          <cell r="D1833" t="str">
            <v>37-1821</v>
          </cell>
          <cell r="E1833" t="str">
            <v>SDR 26</v>
          </cell>
          <cell r="F1833" t="str">
            <v>27X4 RED BUSHING CON SXG SDR26</v>
          </cell>
          <cell r="G1833">
            <v>86.4</v>
          </cell>
          <cell r="H1833">
            <v>39.190348800000002</v>
          </cell>
          <cell r="I1833">
            <v>1</v>
          </cell>
          <cell r="J1833">
            <v>2</v>
          </cell>
          <cell r="K1833">
            <v>4031.5700435294125</v>
          </cell>
          <cell r="L1833">
            <v>419.03699999999998</v>
          </cell>
          <cell r="M1833" t="str">
            <v>SPECFIT</v>
          </cell>
          <cell r="N1833" t="str">
            <v>(80)620274</v>
          </cell>
          <cell r="O1833" t="str">
            <v>BOX</v>
          </cell>
          <cell r="P1833" t="str">
            <v>D</v>
          </cell>
          <cell r="Q1833">
            <v>3521.329411764706</v>
          </cell>
          <cell r="R1833">
            <v>3767.8224705882358</v>
          </cell>
          <cell r="S1833">
            <v>3767.8224705882358</v>
          </cell>
          <cell r="T1833">
            <v>3767.8224705882358</v>
          </cell>
          <cell r="U1833">
            <v>4031.5700435294125</v>
          </cell>
          <cell r="V1833">
            <v>4031.5700435294125</v>
          </cell>
          <cell r="W1833">
            <v>4031.5700435294125</v>
          </cell>
          <cell r="X1833"/>
          <cell r="Y1833" t="str">
            <v/>
          </cell>
          <cell r="Z1833">
            <v>1975</v>
          </cell>
          <cell r="AA1833">
            <v>0</v>
          </cell>
          <cell r="AB1833">
            <v>0</v>
          </cell>
          <cell r="AC1833">
            <v>0</v>
          </cell>
          <cell r="AD1833">
            <v>0</v>
          </cell>
          <cell r="AE1833"/>
          <cell r="AF1833" t="e">
            <v>#N/A</v>
          </cell>
        </row>
        <row r="1834">
          <cell r="A1834" t="str">
            <v>ACTIVE</v>
          </cell>
          <cell r="B1834" t="str">
            <v>37-1822</v>
          </cell>
          <cell r="C1834">
            <v>28870809</v>
          </cell>
          <cell r="D1834" t="str">
            <v>37-1822</v>
          </cell>
          <cell r="E1834" t="str">
            <v>SDR 26</v>
          </cell>
          <cell r="F1834" t="str">
            <v>27X6 RED BUSHING CON SXG SDR26</v>
          </cell>
          <cell r="G1834">
            <v>87.48</v>
          </cell>
          <cell r="H1834">
            <v>39.680228159999999</v>
          </cell>
          <cell r="I1834">
            <v>1</v>
          </cell>
          <cell r="J1834">
            <v>2</v>
          </cell>
          <cell r="K1834">
            <v>4061.8492811764713</v>
          </cell>
          <cell r="L1834">
            <v>422.18459999999999</v>
          </cell>
          <cell r="M1834" t="str">
            <v>SPECFIT</v>
          </cell>
          <cell r="N1834" t="str">
            <v>(80)620276</v>
          </cell>
          <cell r="O1834" t="str">
            <v>BOX</v>
          </cell>
          <cell r="P1834" t="str">
            <v>D</v>
          </cell>
          <cell r="Q1834">
            <v>3547.7764705882355</v>
          </cell>
          <cell r="R1834">
            <v>3796.1208235294121</v>
          </cell>
          <cell r="S1834">
            <v>3796.1208235294121</v>
          </cell>
          <cell r="T1834">
            <v>3796.1208235294121</v>
          </cell>
          <cell r="U1834">
            <v>4061.8492811764713</v>
          </cell>
          <cell r="V1834">
            <v>4061.8492811764713</v>
          </cell>
          <cell r="W1834">
            <v>4061.8492811764713</v>
          </cell>
          <cell r="X1834"/>
          <cell r="Y1834" t="str">
            <v/>
          </cell>
          <cell r="Z1834">
            <v>1976</v>
          </cell>
          <cell r="AA1834">
            <v>0</v>
          </cell>
          <cell r="AB1834">
            <v>0</v>
          </cell>
          <cell r="AC1834">
            <v>0</v>
          </cell>
          <cell r="AD1834">
            <v>0</v>
          </cell>
          <cell r="AE1834"/>
          <cell r="AF1834" t="e">
            <v>#N/A</v>
          </cell>
        </row>
        <row r="1835">
          <cell r="A1835" t="str">
            <v>ACTIVE</v>
          </cell>
          <cell r="B1835" t="str">
            <v>37-1823</v>
          </cell>
          <cell r="C1835">
            <v>28870817</v>
          </cell>
          <cell r="D1835" t="str">
            <v>37-1823</v>
          </cell>
          <cell r="E1835" t="str">
            <v>SDR 26</v>
          </cell>
          <cell r="F1835" t="str">
            <v>27X8 RED BUSHING CON SXG SDR26</v>
          </cell>
          <cell r="G1835">
            <v>88.02</v>
          </cell>
          <cell r="H1835">
            <v>39.92516784</v>
          </cell>
          <cell r="I1835">
            <v>1</v>
          </cell>
          <cell r="J1835">
            <v>2</v>
          </cell>
          <cell r="K1835">
            <v>4117.6934623529423</v>
          </cell>
          <cell r="L1835">
            <v>427.98899999999998</v>
          </cell>
          <cell r="M1835" t="str">
            <v>SPECFIT</v>
          </cell>
          <cell r="N1835" t="str">
            <v>(80)620278</v>
          </cell>
          <cell r="O1835" t="str">
            <v>BOX</v>
          </cell>
          <cell r="P1835" t="str">
            <v>D</v>
          </cell>
          <cell r="Q1835">
            <v>3596.552941176471</v>
          </cell>
          <cell r="R1835">
            <v>3848.3116470588243</v>
          </cell>
          <cell r="S1835">
            <v>3848.3116470588243</v>
          </cell>
          <cell r="T1835">
            <v>3848.3116470588243</v>
          </cell>
          <cell r="U1835">
            <v>4117.6934623529423</v>
          </cell>
          <cell r="V1835">
            <v>4117.6934623529423</v>
          </cell>
          <cell r="W1835">
            <v>4117.6934623529423</v>
          </cell>
          <cell r="X1835"/>
          <cell r="Y1835" t="str">
            <v/>
          </cell>
          <cell r="Z1835">
            <v>1977</v>
          </cell>
          <cell r="AA1835">
            <v>0</v>
          </cell>
          <cell r="AB1835">
            <v>0</v>
          </cell>
          <cell r="AC1835">
            <v>0</v>
          </cell>
          <cell r="AD1835">
            <v>0</v>
          </cell>
          <cell r="AE1835"/>
          <cell r="AF1835" t="e">
            <v>#N/A</v>
          </cell>
        </row>
        <row r="1836">
          <cell r="A1836" t="str">
            <v>ACTIVE</v>
          </cell>
          <cell r="B1836" t="str">
            <v>37-1824</v>
          </cell>
          <cell r="C1836">
            <v>28870825</v>
          </cell>
          <cell r="D1836" t="str">
            <v>37-1824</v>
          </cell>
          <cell r="E1836" t="str">
            <v>SDR 26</v>
          </cell>
          <cell r="F1836" t="str">
            <v>27X10 RED BUSHING CON SXG SDR26</v>
          </cell>
          <cell r="G1836">
            <v>89.64</v>
          </cell>
          <cell r="H1836">
            <v>40.659986879999998</v>
          </cell>
          <cell r="I1836">
            <v>1</v>
          </cell>
          <cell r="J1836">
            <v>2</v>
          </cell>
          <cell r="K1836">
            <v>4171.8943752941186</v>
          </cell>
          <cell r="L1836">
            <v>433.62310000000002</v>
          </cell>
          <cell r="M1836" t="str">
            <v>SPECFIT</v>
          </cell>
          <cell r="N1836" t="str">
            <v>(80)6202710</v>
          </cell>
          <cell r="O1836" t="str">
            <v>BOX</v>
          </cell>
          <cell r="P1836" t="str">
            <v>D</v>
          </cell>
          <cell r="Q1836">
            <v>3643.8941176470589</v>
          </cell>
          <cell r="R1836">
            <v>3898.9667058823534</v>
          </cell>
          <cell r="S1836">
            <v>3898.9667058823534</v>
          </cell>
          <cell r="T1836">
            <v>3898.9667058823534</v>
          </cell>
          <cell r="U1836">
            <v>4171.8943752941186</v>
          </cell>
          <cell r="V1836">
            <v>4171.8943752941186</v>
          </cell>
          <cell r="W1836">
            <v>4171.8943752941186</v>
          </cell>
          <cell r="X1836"/>
          <cell r="Y1836" t="str">
            <v/>
          </cell>
          <cell r="Z1836">
            <v>1978</v>
          </cell>
          <cell r="AA1836">
            <v>0</v>
          </cell>
          <cell r="AB1836">
            <v>0</v>
          </cell>
          <cell r="AC1836">
            <v>0</v>
          </cell>
          <cell r="AD1836">
            <v>0</v>
          </cell>
          <cell r="AE1836"/>
          <cell r="AF1836" t="e">
            <v>#N/A</v>
          </cell>
        </row>
        <row r="1837">
          <cell r="A1837" t="str">
            <v>ACTIVE</v>
          </cell>
          <cell r="B1837" t="str">
            <v>37-1825</v>
          </cell>
          <cell r="C1837">
            <v>28870833</v>
          </cell>
          <cell r="D1837" t="str">
            <v>37-1825</v>
          </cell>
          <cell r="E1837" t="str">
            <v>SDR 26</v>
          </cell>
          <cell r="F1837" t="str">
            <v>27X12 RED BUSHING CON SXG SDR26</v>
          </cell>
          <cell r="G1837">
            <v>91.26</v>
          </cell>
          <cell r="H1837">
            <v>41.394805920000003</v>
          </cell>
          <cell r="I1837">
            <v>1</v>
          </cell>
          <cell r="J1837">
            <v>1</v>
          </cell>
          <cell r="K1837">
            <v>4178.9119388235304</v>
          </cell>
          <cell r="L1837">
            <v>434.3526</v>
          </cell>
          <cell r="M1837" t="str">
            <v>SPECFIT</v>
          </cell>
          <cell r="N1837" t="str">
            <v>(80)6202712</v>
          </cell>
          <cell r="O1837" t="str">
            <v>BOX</v>
          </cell>
          <cell r="P1837" t="str">
            <v>D</v>
          </cell>
          <cell r="Q1837">
            <v>3650.0235294117647</v>
          </cell>
          <cell r="R1837">
            <v>3905.5251764705886</v>
          </cell>
          <cell r="S1837">
            <v>3905.5251764705886</v>
          </cell>
          <cell r="T1837">
            <v>3905.5251764705886</v>
          </cell>
          <cell r="U1837">
            <v>4178.9119388235304</v>
          </cell>
          <cell r="V1837">
            <v>4178.9119388235304</v>
          </cell>
          <cell r="W1837">
            <v>4178.9119388235304</v>
          </cell>
          <cell r="X1837"/>
          <cell r="Y1837" t="str">
            <v/>
          </cell>
          <cell r="Z1837">
            <v>1979</v>
          </cell>
          <cell r="AA1837">
            <v>0</v>
          </cell>
          <cell r="AB1837">
            <v>0</v>
          </cell>
          <cell r="AC1837">
            <v>0</v>
          </cell>
          <cell r="AD1837">
            <v>0</v>
          </cell>
          <cell r="AE1837"/>
          <cell r="AF1837" t="e">
            <v>#N/A</v>
          </cell>
        </row>
        <row r="1838">
          <cell r="A1838" t="str">
            <v>ACTIVE</v>
          </cell>
          <cell r="B1838" t="str">
            <v>37-1826</v>
          </cell>
          <cell r="C1838">
            <v>28870841</v>
          </cell>
          <cell r="D1838" t="str">
            <v>37-1826</v>
          </cell>
          <cell r="E1838" t="str">
            <v>SDR 26</v>
          </cell>
          <cell r="F1838" t="str">
            <v>27X15 RED BUSHING CON SXG SDR26</v>
          </cell>
          <cell r="G1838">
            <v>96.12</v>
          </cell>
          <cell r="H1838">
            <v>43.599263040000004</v>
          </cell>
          <cell r="I1838">
            <v>1</v>
          </cell>
          <cell r="J1838">
            <v>1</v>
          </cell>
          <cell r="K1838">
            <v>4412.4176611764706</v>
          </cell>
          <cell r="L1838">
            <v>458.62209999999999</v>
          </cell>
          <cell r="M1838" t="str">
            <v>SPECFIT</v>
          </cell>
          <cell r="N1838" t="str">
            <v>(80)6202715</v>
          </cell>
          <cell r="O1838" t="str">
            <v>BOX</v>
          </cell>
          <cell r="P1838" t="str">
            <v>D</v>
          </cell>
          <cell r="Q1838">
            <v>3853.9764705882353</v>
          </cell>
          <cell r="R1838">
            <v>4123.7548235294116</v>
          </cell>
          <cell r="S1838">
            <v>4123.7548235294116</v>
          </cell>
          <cell r="T1838">
            <v>4123.7548235294116</v>
          </cell>
          <cell r="U1838">
            <v>4412.4176611764706</v>
          </cell>
          <cell r="V1838">
            <v>4412.4176611764706</v>
          </cell>
          <cell r="W1838">
            <v>4412.4176611764706</v>
          </cell>
          <cell r="X1838"/>
          <cell r="Y1838" t="str">
            <v/>
          </cell>
          <cell r="Z1838">
            <v>1980</v>
          </cell>
          <cell r="AA1838">
            <v>0</v>
          </cell>
          <cell r="AB1838">
            <v>0</v>
          </cell>
          <cell r="AC1838">
            <v>0</v>
          </cell>
          <cell r="AD1838">
            <v>0</v>
          </cell>
          <cell r="AE1838"/>
          <cell r="AF1838" t="e">
            <v>#N/A</v>
          </cell>
        </row>
        <row r="1839">
          <cell r="A1839" t="str">
            <v>ACTIVE</v>
          </cell>
          <cell r="B1839" t="str">
            <v>37-1827</v>
          </cell>
          <cell r="C1839">
            <v>28870850</v>
          </cell>
          <cell r="D1839" t="str">
            <v>37-1827</v>
          </cell>
          <cell r="E1839" t="str">
            <v>SDR 26</v>
          </cell>
          <cell r="F1839" t="str">
            <v>27X18 RED BUSHING CON SXG SDR26</v>
          </cell>
          <cell r="G1839">
            <v>103.14</v>
          </cell>
          <cell r="H1839">
            <v>46.783478879999997</v>
          </cell>
          <cell r="I1839">
            <v>1</v>
          </cell>
          <cell r="J1839">
            <v>1</v>
          </cell>
          <cell r="K1839">
            <v>4644.7111364705888</v>
          </cell>
          <cell r="L1839">
            <v>482.76749999999998</v>
          </cell>
          <cell r="M1839" t="str">
            <v>SPECFIT</v>
          </cell>
          <cell r="N1839" t="str">
            <v>(80)6202718</v>
          </cell>
          <cell r="O1839" t="str">
            <v>BOX</v>
          </cell>
          <cell r="P1839" t="str">
            <v>D</v>
          </cell>
          <cell r="Q1839">
            <v>4056.8705882352942</v>
          </cell>
          <cell r="R1839">
            <v>4340.8515294117651</v>
          </cell>
          <cell r="S1839">
            <v>4340.8515294117651</v>
          </cell>
          <cell r="T1839">
            <v>4340.8515294117651</v>
          </cell>
          <cell r="U1839">
            <v>4644.7111364705888</v>
          </cell>
          <cell r="V1839">
            <v>4644.7111364705888</v>
          </cell>
          <cell r="W1839">
            <v>4644.7111364705888</v>
          </cell>
          <cell r="X1839"/>
          <cell r="Y1839" t="str">
            <v/>
          </cell>
          <cell r="Z1839">
            <v>1981</v>
          </cell>
          <cell r="AA1839">
            <v>0</v>
          </cell>
          <cell r="AB1839">
            <v>0</v>
          </cell>
          <cell r="AC1839">
            <v>0</v>
          </cell>
          <cell r="AD1839">
            <v>0</v>
          </cell>
          <cell r="AE1839"/>
          <cell r="AF1839" t="e">
            <v>#N/A</v>
          </cell>
        </row>
        <row r="1840">
          <cell r="A1840" t="str">
            <v>ACTIVE</v>
          </cell>
          <cell r="B1840" t="str">
            <v>37-1828</v>
          </cell>
          <cell r="C1840">
            <v>28870868</v>
          </cell>
          <cell r="D1840" t="str">
            <v>37-1828</v>
          </cell>
          <cell r="E1840" t="str">
            <v>SDR 26</v>
          </cell>
          <cell r="F1840" t="str">
            <v>27X21 RED BUSHING CON SXG SDR26</v>
          </cell>
          <cell r="G1840">
            <v>112.86</v>
          </cell>
          <cell r="H1840">
            <v>51.192393119999998</v>
          </cell>
          <cell r="I1840">
            <v>1</v>
          </cell>
          <cell r="J1840">
            <v>1</v>
          </cell>
          <cell r="K1840">
            <v>5414.7978152941187</v>
          </cell>
          <cell r="L1840">
            <v>562.80970000000002</v>
          </cell>
          <cell r="M1840" t="str">
            <v>SPECFIT</v>
          </cell>
          <cell r="N1840" t="str">
            <v>(80)6202721</v>
          </cell>
          <cell r="O1840" t="str">
            <v>BOX</v>
          </cell>
          <cell r="P1840" t="str">
            <v>D</v>
          </cell>
          <cell r="Q1840">
            <v>4729.4941176470593</v>
          </cell>
          <cell r="R1840">
            <v>5060.5587058823539</v>
          </cell>
          <cell r="S1840">
            <v>5060.5587058823539</v>
          </cell>
          <cell r="T1840">
            <v>5060.5587058823539</v>
          </cell>
          <cell r="U1840">
            <v>5414.7978152941187</v>
          </cell>
          <cell r="V1840">
            <v>5414.7978152941187</v>
          </cell>
          <cell r="W1840">
            <v>5414.7978152941187</v>
          </cell>
          <cell r="X1840"/>
          <cell r="Y1840" t="str">
            <v/>
          </cell>
          <cell r="Z1840">
            <v>1982</v>
          </cell>
          <cell r="AA1840">
            <v>0</v>
          </cell>
          <cell r="AB1840">
            <v>0</v>
          </cell>
          <cell r="AC1840">
            <v>0</v>
          </cell>
          <cell r="AD1840">
            <v>0</v>
          </cell>
          <cell r="AE1840"/>
          <cell r="AF1840" t="e">
            <v>#N/A</v>
          </cell>
        </row>
        <row r="1841">
          <cell r="A1841" t="str">
            <v>ACTIVE</v>
          </cell>
          <cell r="B1841" t="str">
            <v>37-1829</v>
          </cell>
          <cell r="C1841">
            <v>28870876</v>
          </cell>
          <cell r="D1841" t="str">
            <v>37-1829</v>
          </cell>
          <cell r="E1841" t="str">
            <v>SDR 26</v>
          </cell>
          <cell r="F1841" t="str">
            <v>27X24 RED BUSHING CON SXG SDR26</v>
          </cell>
          <cell r="G1841">
            <v>0.01</v>
          </cell>
          <cell r="H1841">
            <v>4.5359199999999997E-3</v>
          </cell>
          <cell r="I1841">
            <v>1</v>
          </cell>
          <cell r="J1841" t="str">
            <v>-</v>
          </cell>
          <cell r="K1841">
            <v>6468.9409188235295</v>
          </cell>
          <cell r="L1841">
            <v>672.3759</v>
          </cell>
          <cell r="M1841" t="str">
            <v>SPECFIT</v>
          </cell>
          <cell r="N1841" t="str">
            <v>(80)6202724</v>
          </cell>
          <cell r="O1841" t="str">
            <v>BOX</v>
          </cell>
          <cell r="P1841" t="str">
            <v>D</v>
          </cell>
          <cell r="Q1841">
            <v>5650.2235294117645</v>
          </cell>
          <cell r="R1841">
            <v>6045.7391764705881</v>
          </cell>
          <cell r="S1841">
            <v>6045.7391764705881</v>
          </cell>
          <cell r="T1841">
            <v>6045.7391764705881</v>
          </cell>
          <cell r="U1841">
            <v>6468.9409188235295</v>
          </cell>
          <cell r="V1841">
            <v>6468.9409188235295</v>
          </cell>
          <cell r="W1841">
            <v>6468.9409188235295</v>
          </cell>
          <cell r="X1841"/>
          <cell r="Y1841" t="str">
            <v/>
          </cell>
          <cell r="Z1841">
            <v>1983</v>
          </cell>
          <cell r="AA1841">
            <v>0</v>
          </cell>
          <cell r="AB1841">
            <v>0</v>
          </cell>
          <cell r="AC1841">
            <v>0</v>
          </cell>
          <cell r="AD1841">
            <v>0</v>
          </cell>
          <cell r="AE1841"/>
          <cell r="AF1841" t="e">
            <v>#N/A</v>
          </cell>
        </row>
        <row r="1842">
          <cell r="A1842" t="str">
            <v>ACTIVE</v>
          </cell>
          <cell r="B1842" t="str">
            <v>37-1830</v>
          </cell>
          <cell r="C1842">
            <v>28870884</v>
          </cell>
          <cell r="D1842" t="str">
            <v>37-1830</v>
          </cell>
          <cell r="E1842" t="str">
            <v>SDR 26</v>
          </cell>
          <cell r="F1842" t="str">
            <v>30X4 RED BUSHING CON SXG SDR26</v>
          </cell>
          <cell r="G1842">
            <v>138.24</v>
          </cell>
          <cell r="H1842">
            <v>62.704558080000005</v>
          </cell>
          <cell r="I1842">
            <v>1</v>
          </cell>
          <cell r="J1842">
            <v>1</v>
          </cell>
          <cell r="K1842">
            <v>5160.3875658823536</v>
          </cell>
          <cell r="L1842">
            <v>536.36659999999995</v>
          </cell>
          <cell r="M1842" t="str">
            <v>SPECFIT</v>
          </cell>
          <cell r="N1842" t="str">
            <v>(80)620304</v>
          </cell>
          <cell r="O1842" t="str">
            <v>BOX</v>
          </cell>
          <cell r="P1842" t="str">
            <v>D</v>
          </cell>
          <cell r="Q1842">
            <v>4507.2823529411762</v>
          </cell>
          <cell r="R1842">
            <v>4822.7921176470591</v>
          </cell>
          <cell r="S1842">
            <v>4822.7921176470591</v>
          </cell>
          <cell r="T1842">
            <v>4822.7921176470591</v>
          </cell>
          <cell r="U1842">
            <v>5160.3875658823536</v>
          </cell>
          <cell r="V1842">
            <v>5160.3875658823536</v>
          </cell>
          <cell r="W1842">
            <v>5160.3875658823536</v>
          </cell>
          <cell r="X1842"/>
          <cell r="Y1842" t="str">
            <v/>
          </cell>
          <cell r="Z1842">
            <v>1984</v>
          </cell>
          <cell r="AA1842">
            <v>0</v>
          </cell>
          <cell r="AB1842">
            <v>0</v>
          </cell>
          <cell r="AC1842">
            <v>0</v>
          </cell>
          <cell r="AD1842">
            <v>0</v>
          </cell>
          <cell r="AE1842"/>
          <cell r="AF1842" t="e">
            <v>#N/A</v>
          </cell>
        </row>
        <row r="1843">
          <cell r="A1843" t="str">
            <v>ACTIVE</v>
          </cell>
          <cell r="B1843" t="str">
            <v>37-1831</v>
          </cell>
          <cell r="C1843">
            <v>28870892</v>
          </cell>
          <cell r="D1843" t="str">
            <v>37-1831</v>
          </cell>
          <cell r="E1843" t="str">
            <v>SDR 26</v>
          </cell>
          <cell r="F1843" t="str">
            <v>30X6 RED BUSHING CON SXG SDR26</v>
          </cell>
          <cell r="G1843">
            <v>138.78</v>
          </cell>
          <cell r="H1843">
            <v>62.94949776</v>
          </cell>
          <cell r="I1843">
            <v>1</v>
          </cell>
          <cell r="J1843">
            <v>1</v>
          </cell>
          <cell r="K1843">
            <v>5199.1794717647062</v>
          </cell>
          <cell r="L1843">
            <v>540.39729999999997</v>
          </cell>
          <cell r="M1843" t="str">
            <v>SPECFIT</v>
          </cell>
          <cell r="N1843" t="str">
            <v>(80)620306</v>
          </cell>
          <cell r="O1843" t="str">
            <v>BOX</v>
          </cell>
          <cell r="P1843" t="str">
            <v>D</v>
          </cell>
          <cell r="Q1843">
            <v>4541.1647058823528</v>
          </cell>
          <cell r="R1843">
            <v>4859.0462352941177</v>
          </cell>
          <cell r="S1843">
            <v>4859.0462352941177</v>
          </cell>
          <cell r="T1843">
            <v>4859.0462352941177</v>
          </cell>
          <cell r="U1843">
            <v>5199.1794717647062</v>
          </cell>
          <cell r="V1843">
            <v>5199.1794717647062</v>
          </cell>
          <cell r="W1843">
            <v>5199.1794717647062</v>
          </cell>
          <cell r="X1843"/>
          <cell r="Y1843" t="str">
            <v/>
          </cell>
          <cell r="Z1843">
            <v>1985</v>
          </cell>
          <cell r="AA1843">
            <v>0</v>
          </cell>
          <cell r="AB1843">
            <v>0</v>
          </cell>
          <cell r="AC1843">
            <v>0</v>
          </cell>
          <cell r="AD1843">
            <v>0</v>
          </cell>
          <cell r="AE1843"/>
          <cell r="AF1843" t="e">
            <v>#N/A</v>
          </cell>
        </row>
        <row r="1844">
          <cell r="A1844" t="str">
            <v>ACTIVE</v>
          </cell>
          <cell r="B1844" t="str">
            <v>37-1832</v>
          </cell>
          <cell r="C1844">
            <v>28870906</v>
          </cell>
          <cell r="D1844" t="str">
            <v>37-1832</v>
          </cell>
          <cell r="E1844" t="str">
            <v>SDR 26</v>
          </cell>
          <cell r="F1844" t="str">
            <v>30X8 RED BUSHING CON SXG SDR26</v>
          </cell>
          <cell r="G1844">
            <v>139.86000000000001</v>
          </cell>
          <cell r="H1844">
            <v>63.439377120000003</v>
          </cell>
          <cell r="I1844">
            <v>1</v>
          </cell>
          <cell r="J1844">
            <v>1</v>
          </cell>
          <cell r="K1844">
            <v>6654.9534952941185</v>
          </cell>
          <cell r="L1844">
            <v>691.70929999999998</v>
          </cell>
          <cell r="M1844" t="str">
            <v>SPECFIT</v>
          </cell>
          <cell r="N1844" t="str">
            <v>(80)620308</v>
          </cell>
          <cell r="O1844" t="str">
            <v>BOX</v>
          </cell>
          <cell r="P1844" t="str">
            <v>D</v>
          </cell>
          <cell r="Q1844">
            <v>5812.6941176470591</v>
          </cell>
          <cell r="R1844">
            <v>6219.5827058823534</v>
          </cell>
          <cell r="S1844">
            <v>6219.5827058823534</v>
          </cell>
          <cell r="T1844">
            <v>6219.5827058823534</v>
          </cell>
          <cell r="U1844">
            <v>6654.9534952941185</v>
          </cell>
          <cell r="V1844">
            <v>6654.9534952941185</v>
          </cell>
          <cell r="W1844">
            <v>6654.9534952941185</v>
          </cell>
          <cell r="X1844"/>
          <cell r="Y1844" t="str">
            <v/>
          </cell>
          <cell r="Z1844">
            <v>1986</v>
          </cell>
          <cell r="AA1844">
            <v>0</v>
          </cell>
          <cell r="AB1844">
            <v>0</v>
          </cell>
          <cell r="AC1844">
            <v>0</v>
          </cell>
          <cell r="AD1844">
            <v>0</v>
          </cell>
          <cell r="AE1844"/>
          <cell r="AF1844" t="e">
            <v>#N/A</v>
          </cell>
        </row>
        <row r="1845">
          <cell r="A1845" t="str">
            <v>ACTIVE</v>
          </cell>
          <cell r="B1845" t="str">
            <v>37-1833</v>
          </cell>
          <cell r="C1845">
            <v>28870914</v>
          </cell>
          <cell r="D1845" t="str">
            <v>37-1833</v>
          </cell>
          <cell r="E1845" t="str">
            <v>SDR 26</v>
          </cell>
          <cell r="F1845" t="str">
            <v>30X10 RED BUSHING CON SXG SDR26</v>
          </cell>
          <cell r="G1845">
            <v>141.47999999999999</v>
          </cell>
          <cell r="H1845">
            <v>64.174196159999994</v>
          </cell>
          <cell r="I1845">
            <v>1</v>
          </cell>
          <cell r="J1845">
            <v>1</v>
          </cell>
          <cell r="K1845">
            <v>8518.3253882352947</v>
          </cell>
          <cell r="L1845">
            <v>885.38729999999998</v>
          </cell>
          <cell r="M1845" t="str">
            <v>SPECFIT</v>
          </cell>
          <cell r="N1845" t="str">
            <v>(80)6203010</v>
          </cell>
          <cell r="O1845" t="str">
            <v>BOX</v>
          </cell>
          <cell r="P1845" t="str">
            <v>D</v>
          </cell>
          <cell r="Q1845">
            <v>7440.2352941176468</v>
          </cell>
          <cell r="R1845">
            <v>7961.0517647058823</v>
          </cell>
          <cell r="S1845">
            <v>7961.0517647058823</v>
          </cell>
          <cell r="T1845">
            <v>7961.0517647058823</v>
          </cell>
          <cell r="U1845">
            <v>8518.3253882352947</v>
          </cell>
          <cell r="V1845">
            <v>8518.3253882352947</v>
          </cell>
          <cell r="W1845">
            <v>8518.3253882352947</v>
          </cell>
          <cell r="X1845"/>
          <cell r="Y1845" t="str">
            <v/>
          </cell>
          <cell r="Z1845">
            <v>1987</v>
          </cell>
          <cell r="AA1845">
            <v>0</v>
          </cell>
          <cell r="AB1845">
            <v>0</v>
          </cell>
          <cell r="AC1845">
            <v>0</v>
          </cell>
          <cell r="AD1845">
            <v>0</v>
          </cell>
          <cell r="AE1845"/>
          <cell r="AF1845" t="e">
            <v>#N/A</v>
          </cell>
        </row>
        <row r="1846">
          <cell r="A1846" t="str">
            <v>ACTIVE</v>
          </cell>
          <cell r="B1846" t="str">
            <v>37-1834</v>
          </cell>
          <cell r="C1846">
            <v>28870922</v>
          </cell>
          <cell r="D1846" t="str">
            <v>37-1834</v>
          </cell>
          <cell r="E1846" t="str">
            <v>SDR 26</v>
          </cell>
          <cell r="F1846" t="str">
            <v>30X12 RED BUSHING CON SXG SDR26</v>
          </cell>
          <cell r="G1846">
            <v>143.1</v>
          </cell>
          <cell r="H1846">
            <v>64.909015199999999</v>
          </cell>
          <cell r="I1846">
            <v>1</v>
          </cell>
          <cell r="J1846">
            <v>1</v>
          </cell>
          <cell r="K1846">
            <v>10903.44841529412</v>
          </cell>
          <cell r="L1846">
            <v>1133.2956999999999</v>
          </cell>
          <cell r="M1846" t="str">
            <v>SPECFIT</v>
          </cell>
          <cell r="N1846" t="str">
            <v>(80)6203012</v>
          </cell>
          <cell r="O1846" t="str">
            <v>BOX</v>
          </cell>
          <cell r="P1846" t="str">
            <v>D</v>
          </cell>
          <cell r="Q1846">
            <v>9523.4941176470602</v>
          </cell>
          <cell r="R1846">
            <v>10190.138705882355</v>
          </cell>
          <cell r="S1846">
            <v>10190.138705882355</v>
          </cell>
          <cell r="T1846">
            <v>10190.138705882355</v>
          </cell>
          <cell r="U1846">
            <v>10903.44841529412</v>
          </cell>
          <cell r="V1846">
            <v>10903.44841529412</v>
          </cell>
          <cell r="W1846">
            <v>10903.44841529412</v>
          </cell>
          <cell r="X1846"/>
          <cell r="Y1846" t="str">
            <v/>
          </cell>
          <cell r="Z1846">
            <v>1988</v>
          </cell>
          <cell r="AA1846">
            <v>0</v>
          </cell>
          <cell r="AB1846">
            <v>0</v>
          </cell>
          <cell r="AC1846">
            <v>0</v>
          </cell>
          <cell r="AD1846">
            <v>0</v>
          </cell>
          <cell r="AE1846"/>
          <cell r="AF1846" t="e">
            <v>#N/A</v>
          </cell>
        </row>
        <row r="1847">
          <cell r="A1847" t="str">
            <v>ACTIVE</v>
          </cell>
          <cell r="B1847" t="str">
            <v>37-1835</v>
          </cell>
          <cell r="C1847">
            <v>28870930</v>
          </cell>
          <cell r="D1847" t="str">
            <v>37-1835</v>
          </cell>
          <cell r="E1847" t="str">
            <v>SDR 26</v>
          </cell>
          <cell r="F1847" t="str">
            <v>30X15 RED BUSHING CON SXG SDR26</v>
          </cell>
          <cell r="G1847">
            <v>147.41999999999999</v>
          </cell>
          <cell r="H1847">
            <v>66.868532639999998</v>
          </cell>
          <cell r="I1847">
            <v>1</v>
          </cell>
          <cell r="J1847">
            <v>1</v>
          </cell>
          <cell r="K1847">
            <v>13956.398347058825</v>
          </cell>
          <cell r="L1847">
            <v>1450.6169</v>
          </cell>
          <cell r="M1847" t="str">
            <v>SPECFIT</v>
          </cell>
          <cell r="N1847" t="str">
            <v>(80)6203015</v>
          </cell>
          <cell r="O1847" t="str">
            <v>BOX</v>
          </cell>
          <cell r="P1847" t="str">
            <v>D</v>
          </cell>
          <cell r="Q1847">
            <v>12190.058823529411</v>
          </cell>
          <cell r="R1847">
            <v>13043.36294117647</v>
          </cell>
          <cell r="S1847">
            <v>13043.36294117647</v>
          </cell>
          <cell r="T1847">
            <v>13043.36294117647</v>
          </cell>
          <cell r="U1847">
            <v>13956.398347058825</v>
          </cell>
          <cell r="V1847">
            <v>13956.398347058825</v>
          </cell>
          <cell r="W1847">
            <v>13956.398347058825</v>
          </cell>
          <cell r="X1847"/>
          <cell r="Y1847" t="str">
            <v/>
          </cell>
          <cell r="Z1847">
            <v>1989</v>
          </cell>
          <cell r="AA1847">
            <v>0</v>
          </cell>
          <cell r="AB1847">
            <v>0</v>
          </cell>
          <cell r="AC1847">
            <v>0</v>
          </cell>
          <cell r="AD1847">
            <v>0</v>
          </cell>
          <cell r="AE1847"/>
          <cell r="AF1847" t="e">
            <v>#N/A</v>
          </cell>
        </row>
        <row r="1848">
          <cell r="A1848" t="str">
            <v>ACTIVE</v>
          </cell>
          <cell r="B1848" t="str">
            <v>37-1836</v>
          </cell>
          <cell r="C1848">
            <v>28870949</v>
          </cell>
          <cell r="D1848" t="str">
            <v>37-1836</v>
          </cell>
          <cell r="E1848" t="str">
            <v>SDR 26</v>
          </cell>
          <cell r="F1848" t="str">
            <v>30X18 RED BUSHING CON SXG SDR26</v>
          </cell>
          <cell r="G1848">
            <v>154.97999999999999</v>
          </cell>
          <cell r="H1848">
            <v>70.297688159999993</v>
          </cell>
          <cell r="I1848">
            <v>1</v>
          </cell>
          <cell r="J1848">
            <v>1</v>
          </cell>
          <cell r="K1848">
            <v>17864.211435294117</v>
          </cell>
          <cell r="L1848">
            <v>1856.7916</v>
          </cell>
          <cell r="M1848" t="str">
            <v>SPECFIT</v>
          </cell>
          <cell r="N1848" t="str">
            <v>(80)6203018</v>
          </cell>
          <cell r="O1848" t="str">
            <v>BOX</v>
          </cell>
          <cell r="P1848" t="str">
            <v>D</v>
          </cell>
          <cell r="Q1848">
            <v>15603.294117647058</v>
          </cell>
          <cell r="R1848">
            <v>16695.524705882352</v>
          </cell>
          <cell r="S1848">
            <v>16695.524705882352</v>
          </cell>
          <cell r="T1848">
            <v>16695.524705882352</v>
          </cell>
          <cell r="U1848">
            <v>17864.211435294117</v>
          </cell>
          <cell r="V1848">
            <v>17864.211435294117</v>
          </cell>
          <cell r="W1848">
            <v>17864.211435294117</v>
          </cell>
          <cell r="X1848"/>
          <cell r="Y1848" t="str">
            <v/>
          </cell>
          <cell r="Z1848">
            <v>1990</v>
          </cell>
          <cell r="AA1848">
            <v>0</v>
          </cell>
          <cell r="AB1848">
            <v>0</v>
          </cell>
          <cell r="AC1848">
            <v>0</v>
          </cell>
          <cell r="AD1848">
            <v>0</v>
          </cell>
          <cell r="AE1848"/>
          <cell r="AF1848" t="e">
            <v>#N/A</v>
          </cell>
        </row>
        <row r="1849">
          <cell r="A1849" t="str">
            <v>ACTIVE</v>
          </cell>
          <cell r="B1849" t="str">
            <v>37-1837</v>
          </cell>
          <cell r="C1849">
            <v>28870957</v>
          </cell>
          <cell r="D1849" t="str">
            <v>37-1837</v>
          </cell>
          <cell r="E1849" t="str">
            <v>SDR 26</v>
          </cell>
          <cell r="F1849" t="str">
            <v>30X21 RED BUSHING CON SXG SDR26</v>
          </cell>
          <cell r="G1849">
            <v>164.7</v>
          </cell>
          <cell r="H1849">
            <v>74.706602399999994</v>
          </cell>
          <cell r="I1849">
            <v>1</v>
          </cell>
          <cell r="J1849">
            <v>1</v>
          </cell>
          <cell r="K1849">
            <v>22866.185249411767</v>
          </cell>
          <cell r="L1849">
            <v>2376.6927999999998</v>
          </cell>
          <cell r="M1849" t="str">
            <v>SPECFIT</v>
          </cell>
          <cell r="N1849" t="str">
            <v>(80)6203021</v>
          </cell>
          <cell r="O1849" t="str">
            <v>BOX</v>
          </cell>
          <cell r="P1849" t="str">
            <v>D</v>
          </cell>
          <cell r="Q1849">
            <v>19972.211764705884</v>
          </cell>
          <cell r="R1849">
            <v>21370.266588235296</v>
          </cell>
          <cell r="S1849">
            <v>21370.266588235296</v>
          </cell>
          <cell r="T1849">
            <v>21370.266588235296</v>
          </cell>
          <cell r="U1849">
            <v>22866.185249411767</v>
          </cell>
          <cell r="V1849">
            <v>22866.185249411767</v>
          </cell>
          <cell r="W1849">
            <v>22866.185249411767</v>
          </cell>
          <cell r="X1849"/>
          <cell r="Y1849" t="str">
            <v/>
          </cell>
          <cell r="Z1849">
            <v>1991</v>
          </cell>
          <cell r="AA1849">
            <v>0</v>
          </cell>
          <cell r="AB1849">
            <v>0</v>
          </cell>
          <cell r="AC1849">
            <v>0</v>
          </cell>
          <cell r="AD1849">
            <v>0</v>
          </cell>
          <cell r="AE1849"/>
          <cell r="AF1849" t="e">
            <v>#N/A</v>
          </cell>
        </row>
        <row r="1850">
          <cell r="A1850" t="str">
            <v>ACTIVE</v>
          </cell>
          <cell r="B1850" t="str">
            <v>37-1838</v>
          </cell>
          <cell r="C1850">
            <v>28870965</v>
          </cell>
          <cell r="D1850" t="str">
            <v>37-1838</v>
          </cell>
          <cell r="E1850" t="str">
            <v>SDR 26</v>
          </cell>
          <cell r="F1850" t="str">
            <v>30X24 RED BUSHING CON SXG SDR26</v>
          </cell>
          <cell r="G1850">
            <v>173.88</v>
          </cell>
          <cell r="H1850">
            <v>78.870576959999994</v>
          </cell>
          <cell r="I1850">
            <v>1</v>
          </cell>
          <cell r="J1850">
            <v>1</v>
          </cell>
          <cell r="K1850">
            <v>29268.708498823533</v>
          </cell>
          <cell r="L1850">
            <v>3042.1662999999999</v>
          </cell>
          <cell r="M1850" t="str">
            <v>SPECFIT</v>
          </cell>
          <cell r="N1850" t="str">
            <v>(80)6203024</v>
          </cell>
          <cell r="O1850" t="str">
            <v>BOX</v>
          </cell>
          <cell r="P1850" t="str">
            <v>D</v>
          </cell>
          <cell r="Q1850">
            <v>25564.423529411764</v>
          </cell>
          <cell r="R1850">
            <v>27353.933176470589</v>
          </cell>
          <cell r="S1850">
            <v>27353.933176470589</v>
          </cell>
          <cell r="T1850">
            <v>27353.933176470589</v>
          </cell>
          <cell r="U1850">
            <v>29268.708498823533</v>
          </cell>
          <cell r="V1850">
            <v>29268.708498823533</v>
          </cell>
          <cell r="W1850">
            <v>29268.708498823533</v>
          </cell>
          <cell r="X1850"/>
          <cell r="Y1850" t="str">
            <v/>
          </cell>
          <cell r="Z1850">
            <v>1992</v>
          </cell>
          <cell r="AA1850">
            <v>0</v>
          </cell>
          <cell r="AB1850">
            <v>0</v>
          </cell>
          <cell r="AC1850">
            <v>0</v>
          </cell>
          <cell r="AD1850">
            <v>0</v>
          </cell>
          <cell r="AE1850"/>
          <cell r="AF1850" t="e">
            <v>#N/A</v>
          </cell>
        </row>
        <row r="1851">
          <cell r="A1851" t="str">
            <v>ACTIVE</v>
          </cell>
          <cell r="B1851" t="str">
            <v>37-1839</v>
          </cell>
          <cell r="C1851">
            <v>28870973</v>
          </cell>
          <cell r="D1851" t="str">
            <v>37-1839</v>
          </cell>
          <cell r="E1851" t="str">
            <v>SDR 26</v>
          </cell>
          <cell r="F1851" t="str">
            <v>30X27 RED BUSHING CON SXG SDR26</v>
          </cell>
          <cell r="G1851">
            <v>0.01</v>
          </cell>
          <cell r="H1851">
            <v>4.5359199999999997E-3</v>
          </cell>
          <cell r="I1851">
            <v>1</v>
          </cell>
          <cell r="J1851" t="str">
            <v>-</v>
          </cell>
          <cell r="K1851">
            <v>37463.956576470591</v>
          </cell>
          <cell r="L1851">
            <v>3893.973</v>
          </cell>
          <cell r="M1851" t="str">
            <v>SPECFIT</v>
          </cell>
          <cell r="N1851" t="str">
            <v>(80)6203027</v>
          </cell>
          <cell r="O1851" t="str">
            <v>BOX</v>
          </cell>
          <cell r="P1851" t="str">
            <v>D</v>
          </cell>
          <cell r="Q1851">
            <v>32722.470588235294</v>
          </cell>
          <cell r="R1851">
            <v>35013.043529411763</v>
          </cell>
          <cell r="S1851">
            <v>35013.043529411763</v>
          </cell>
          <cell r="T1851">
            <v>35013.043529411763</v>
          </cell>
          <cell r="U1851">
            <v>37463.956576470591</v>
          </cell>
          <cell r="V1851">
            <v>37463.956576470591</v>
          </cell>
          <cell r="W1851">
            <v>37463.956576470591</v>
          </cell>
          <cell r="X1851"/>
          <cell r="Y1851" t="str">
            <v/>
          </cell>
          <cell r="Z1851">
            <v>1993</v>
          </cell>
          <cell r="AA1851">
            <v>0</v>
          </cell>
          <cell r="AB1851">
            <v>0</v>
          </cell>
          <cell r="AC1851">
            <v>0</v>
          </cell>
          <cell r="AD1851">
            <v>0</v>
          </cell>
          <cell r="AE1851"/>
          <cell r="AF1851" t="e">
            <v>#N/A</v>
          </cell>
        </row>
        <row r="1852">
          <cell r="A1852" t="str">
            <v>ACTIVE</v>
          </cell>
          <cell r="B1852" t="str">
            <v>37-1840</v>
          </cell>
          <cell r="C1852">
            <v>28870981</v>
          </cell>
          <cell r="D1852" t="str">
            <v>37-1840</v>
          </cell>
          <cell r="E1852" t="str">
            <v>SDR 26</v>
          </cell>
          <cell r="F1852" t="str">
            <v>36X4 RED BUSHING CON SXG SDR26</v>
          </cell>
          <cell r="G1852">
            <v>228.42</v>
          </cell>
          <cell r="H1852">
            <v>103.60948463999999</v>
          </cell>
          <cell r="I1852">
            <v>1</v>
          </cell>
          <cell r="J1852">
            <v>1</v>
          </cell>
          <cell r="K1852">
            <v>6605.305243529413</v>
          </cell>
          <cell r="L1852">
            <v>686.54920000000004</v>
          </cell>
          <cell r="M1852" t="str">
            <v>SPECFIT</v>
          </cell>
          <cell r="N1852" t="str">
            <v>(80)620364</v>
          </cell>
          <cell r="O1852" t="str">
            <v>BOX</v>
          </cell>
          <cell r="P1852" t="str">
            <v>D</v>
          </cell>
          <cell r="Q1852">
            <v>5769.3294117647065</v>
          </cell>
          <cell r="R1852">
            <v>6173.1824705882364</v>
          </cell>
          <cell r="S1852">
            <v>6173.1824705882364</v>
          </cell>
          <cell r="T1852">
            <v>6173.1824705882364</v>
          </cell>
          <cell r="U1852">
            <v>6605.305243529413</v>
          </cell>
          <cell r="V1852">
            <v>6605.305243529413</v>
          </cell>
          <cell r="W1852">
            <v>6605.305243529413</v>
          </cell>
          <cell r="X1852"/>
          <cell r="Y1852" t="str">
            <v/>
          </cell>
          <cell r="Z1852">
            <v>1994</v>
          </cell>
          <cell r="AA1852">
            <v>0</v>
          </cell>
          <cell r="AB1852">
            <v>0</v>
          </cell>
          <cell r="AC1852">
            <v>0</v>
          </cell>
          <cell r="AD1852">
            <v>0</v>
          </cell>
          <cell r="AE1852"/>
          <cell r="AF1852" t="e">
            <v>#N/A</v>
          </cell>
        </row>
        <row r="1853">
          <cell r="A1853" t="str">
            <v>ACTIVE</v>
          </cell>
          <cell r="B1853" t="str">
            <v>37-1841</v>
          </cell>
          <cell r="C1853">
            <v>28870990</v>
          </cell>
          <cell r="D1853" t="str">
            <v>37-1841</v>
          </cell>
          <cell r="E1853" t="str">
            <v>SDR 26</v>
          </cell>
          <cell r="F1853" t="str">
            <v>36X6 RED BUSHING CON SXG SDR26</v>
          </cell>
          <cell r="G1853">
            <v>228.96</v>
          </cell>
          <cell r="H1853">
            <v>103.85442432000001</v>
          </cell>
          <cell r="I1853">
            <v>1</v>
          </cell>
          <cell r="J1853">
            <v>1</v>
          </cell>
          <cell r="K1853">
            <v>6654.9534952941185</v>
          </cell>
          <cell r="L1853">
            <v>691.70929999999998</v>
          </cell>
          <cell r="M1853" t="str">
            <v>SPECFIT</v>
          </cell>
          <cell r="N1853" t="str">
            <v>(80)620366</v>
          </cell>
          <cell r="O1853" t="str">
            <v>BOX</v>
          </cell>
          <cell r="P1853" t="str">
            <v>D</v>
          </cell>
          <cell r="Q1853">
            <v>5812.6941176470591</v>
          </cell>
          <cell r="R1853">
            <v>6219.5827058823534</v>
          </cell>
          <cell r="S1853">
            <v>6219.5827058823534</v>
          </cell>
          <cell r="T1853">
            <v>6219.5827058823534</v>
          </cell>
          <cell r="U1853">
            <v>6654.9534952941185</v>
          </cell>
          <cell r="V1853">
            <v>6654.9534952941185</v>
          </cell>
          <cell r="W1853">
            <v>6654.9534952941185</v>
          </cell>
          <cell r="X1853"/>
          <cell r="Y1853" t="str">
            <v/>
          </cell>
          <cell r="Z1853">
            <v>1995</v>
          </cell>
          <cell r="AA1853">
            <v>0</v>
          </cell>
          <cell r="AB1853">
            <v>0</v>
          </cell>
          <cell r="AC1853">
            <v>0</v>
          </cell>
          <cell r="AD1853">
            <v>0</v>
          </cell>
          <cell r="AE1853"/>
          <cell r="AF1853" t="e">
            <v>#N/A</v>
          </cell>
        </row>
        <row r="1854">
          <cell r="A1854" t="str">
            <v>ACTIVE</v>
          </cell>
          <cell r="B1854" t="str">
            <v>37-1842</v>
          </cell>
          <cell r="C1854">
            <v>28871007</v>
          </cell>
          <cell r="D1854" t="str">
            <v>37-1842</v>
          </cell>
          <cell r="E1854" t="str">
            <v>SDR 26</v>
          </cell>
          <cell r="F1854" t="str">
            <v>36X8 RED BUSHING CON SXG SDR26</v>
          </cell>
          <cell r="G1854">
            <v>230.04</v>
          </cell>
          <cell r="H1854">
            <v>104.34430368</v>
          </cell>
          <cell r="I1854">
            <v>1</v>
          </cell>
          <cell r="J1854">
            <v>1</v>
          </cell>
          <cell r="K1854">
            <v>8518.3253882352947</v>
          </cell>
          <cell r="L1854">
            <v>885.38729999999998</v>
          </cell>
          <cell r="M1854" t="str">
            <v>SPECFIT</v>
          </cell>
          <cell r="N1854" t="str">
            <v>(80)620368</v>
          </cell>
          <cell r="O1854" t="str">
            <v>BOX</v>
          </cell>
          <cell r="P1854" t="str">
            <v>D</v>
          </cell>
          <cell r="Q1854">
            <v>7440.2352941176468</v>
          </cell>
          <cell r="R1854">
            <v>7961.0517647058823</v>
          </cell>
          <cell r="S1854">
            <v>7961.0517647058823</v>
          </cell>
          <cell r="T1854">
            <v>7961.0517647058823</v>
          </cell>
          <cell r="U1854">
            <v>8518.3253882352947</v>
          </cell>
          <cell r="V1854">
            <v>8518.3253882352947</v>
          </cell>
          <cell r="W1854">
            <v>8518.3253882352947</v>
          </cell>
          <cell r="X1854"/>
          <cell r="Y1854" t="str">
            <v/>
          </cell>
          <cell r="Z1854">
            <v>1996</v>
          </cell>
          <cell r="AA1854">
            <v>0</v>
          </cell>
          <cell r="AB1854">
            <v>0</v>
          </cell>
          <cell r="AC1854">
            <v>0</v>
          </cell>
          <cell r="AD1854">
            <v>0</v>
          </cell>
          <cell r="AE1854"/>
          <cell r="AF1854" t="e">
            <v>#N/A</v>
          </cell>
        </row>
        <row r="1855">
          <cell r="A1855" t="str">
            <v>ACTIVE</v>
          </cell>
          <cell r="B1855" t="str">
            <v>37-1843</v>
          </cell>
          <cell r="C1855">
            <v>28871015</v>
          </cell>
          <cell r="D1855" t="str">
            <v>37-1843</v>
          </cell>
          <cell r="E1855" t="str">
            <v>SDR 26</v>
          </cell>
          <cell r="F1855" t="str">
            <v>36X10 RED BUSHING CON SXG SDR26</v>
          </cell>
          <cell r="G1855">
            <v>231.66</v>
          </cell>
          <cell r="H1855">
            <v>105.07912272</v>
          </cell>
          <cell r="I1855">
            <v>1</v>
          </cell>
          <cell r="J1855">
            <v>1</v>
          </cell>
          <cell r="K1855">
            <v>10903.44841529412</v>
          </cell>
          <cell r="L1855">
            <v>1133.2956999999999</v>
          </cell>
          <cell r="M1855" t="str">
            <v>SPECFIT</v>
          </cell>
          <cell r="N1855" t="str">
            <v>(80)6203610</v>
          </cell>
          <cell r="O1855" t="str">
            <v>BOX</v>
          </cell>
          <cell r="P1855" t="str">
            <v>D</v>
          </cell>
          <cell r="Q1855">
            <v>9523.4941176470602</v>
          </cell>
          <cell r="R1855">
            <v>10190.138705882355</v>
          </cell>
          <cell r="S1855">
            <v>10190.138705882355</v>
          </cell>
          <cell r="T1855">
            <v>10190.138705882355</v>
          </cell>
          <cell r="U1855">
            <v>10903.44841529412</v>
          </cell>
          <cell r="V1855">
            <v>10903.44841529412</v>
          </cell>
          <cell r="W1855">
            <v>10903.44841529412</v>
          </cell>
          <cell r="X1855"/>
          <cell r="Y1855" t="str">
            <v/>
          </cell>
          <cell r="Z1855">
            <v>1997</v>
          </cell>
          <cell r="AA1855">
            <v>0</v>
          </cell>
          <cell r="AB1855">
            <v>0</v>
          </cell>
          <cell r="AC1855">
            <v>0</v>
          </cell>
          <cell r="AD1855">
            <v>0</v>
          </cell>
          <cell r="AE1855"/>
          <cell r="AF1855" t="e">
            <v>#N/A</v>
          </cell>
        </row>
        <row r="1856">
          <cell r="A1856" t="str">
            <v>ACTIVE</v>
          </cell>
          <cell r="B1856" t="str">
            <v>37-1844</v>
          </cell>
          <cell r="C1856">
            <v>28871023</v>
          </cell>
          <cell r="D1856" t="str">
            <v>37-1844</v>
          </cell>
          <cell r="E1856" t="str">
            <v>SDR 26</v>
          </cell>
          <cell r="F1856" t="str">
            <v>36X12 RED BUSHING CON SXG SDR26</v>
          </cell>
          <cell r="G1856">
            <v>233.28</v>
          </cell>
          <cell r="H1856">
            <v>105.81394176000001</v>
          </cell>
          <cell r="I1856">
            <v>1</v>
          </cell>
          <cell r="J1856">
            <v>1</v>
          </cell>
          <cell r="K1856">
            <v>13956.398347058825</v>
          </cell>
          <cell r="L1856">
            <v>1450.6169</v>
          </cell>
          <cell r="M1856" t="str">
            <v>SPECFIT</v>
          </cell>
          <cell r="N1856" t="str">
            <v>(80)6203612</v>
          </cell>
          <cell r="O1856" t="str">
            <v>BOX</v>
          </cell>
          <cell r="P1856" t="str">
            <v>D</v>
          </cell>
          <cell r="Q1856">
            <v>12190.058823529411</v>
          </cell>
          <cell r="R1856">
            <v>13043.36294117647</v>
          </cell>
          <cell r="S1856">
            <v>13043.36294117647</v>
          </cell>
          <cell r="T1856">
            <v>13043.36294117647</v>
          </cell>
          <cell r="U1856">
            <v>13956.398347058825</v>
          </cell>
          <cell r="V1856">
            <v>13956.398347058825</v>
          </cell>
          <cell r="W1856">
            <v>13956.398347058825</v>
          </cell>
          <cell r="X1856"/>
          <cell r="Y1856" t="str">
            <v/>
          </cell>
          <cell r="Z1856">
            <v>1998</v>
          </cell>
          <cell r="AA1856">
            <v>0</v>
          </cell>
          <cell r="AB1856">
            <v>0</v>
          </cell>
          <cell r="AC1856">
            <v>0</v>
          </cell>
          <cell r="AD1856">
            <v>0</v>
          </cell>
          <cell r="AE1856"/>
          <cell r="AF1856" t="e">
            <v>#N/A</v>
          </cell>
        </row>
        <row r="1857">
          <cell r="A1857" t="str">
            <v>ACTIVE</v>
          </cell>
          <cell r="B1857" t="str">
            <v>37-1845</v>
          </cell>
          <cell r="C1857">
            <v>28871031</v>
          </cell>
          <cell r="D1857" t="str">
            <v>37-1845</v>
          </cell>
          <cell r="E1857" t="str">
            <v>SDR 26</v>
          </cell>
          <cell r="F1857" t="str">
            <v>36X15 RED BUSHING CON SXG SDR26</v>
          </cell>
          <cell r="G1857">
            <v>238.14</v>
          </cell>
          <cell r="H1857">
            <v>108.01839887999999</v>
          </cell>
          <cell r="I1857">
            <v>1</v>
          </cell>
          <cell r="J1857">
            <v>1</v>
          </cell>
          <cell r="K1857">
            <v>17864.211435294117</v>
          </cell>
          <cell r="L1857">
            <v>1856.7916</v>
          </cell>
          <cell r="M1857" t="str">
            <v>SPECFIT</v>
          </cell>
          <cell r="N1857" t="str">
            <v>(80)6203615</v>
          </cell>
          <cell r="O1857" t="str">
            <v>BOX</v>
          </cell>
          <cell r="P1857" t="str">
            <v>D</v>
          </cell>
          <cell r="Q1857">
            <v>15603.294117647058</v>
          </cell>
          <cell r="R1857">
            <v>16695.524705882352</v>
          </cell>
          <cell r="S1857">
            <v>16695.524705882352</v>
          </cell>
          <cell r="T1857">
            <v>16695.524705882352</v>
          </cell>
          <cell r="U1857">
            <v>17864.211435294117</v>
          </cell>
          <cell r="V1857">
            <v>17864.211435294117</v>
          </cell>
          <cell r="W1857">
            <v>17864.211435294117</v>
          </cell>
          <cell r="X1857"/>
          <cell r="Y1857" t="str">
            <v/>
          </cell>
          <cell r="Z1857">
            <v>1999</v>
          </cell>
          <cell r="AA1857">
            <v>0</v>
          </cell>
          <cell r="AB1857">
            <v>0</v>
          </cell>
          <cell r="AC1857">
            <v>0</v>
          </cell>
          <cell r="AD1857">
            <v>0</v>
          </cell>
          <cell r="AE1857"/>
          <cell r="AF1857" t="e">
            <v>#N/A</v>
          </cell>
        </row>
        <row r="1858">
          <cell r="A1858" t="str">
            <v>ACTIVE</v>
          </cell>
          <cell r="B1858" t="str">
            <v>37-1846</v>
          </cell>
          <cell r="C1858">
            <v>28871040</v>
          </cell>
          <cell r="D1858" t="str">
            <v>37-1846</v>
          </cell>
          <cell r="E1858" t="str">
            <v>SDR 26</v>
          </cell>
          <cell r="F1858" t="str">
            <v>36X18 RED BUSHING CON SXG SDR26</v>
          </cell>
          <cell r="G1858">
            <v>245.16</v>
          </cell>
          <cell r="H1858">
            <v>111.20261472</v>
          </cell>
          <cell r="I1858">
            <v>1</v>
          </cell>
          <cell r="J1858">
            <v>1</v>
          </cell>
          <cell r="K1858">
            <v>22866.185249411767</v>
          </cell>
          <cell r="L1858">
            <v>2376.6927999999998</v>
          </cell>
          <cell r="M1858" t="str">
            <v>SPECFIT</v>
          </cell>
          <cell r="N1858" t="str">
            <v>(80)6203618</v>
          </cell>
          <cell r="O1858" t="str">
            <v>BOX</v>
          </cell>
          <cell r="P1858" t="str">
            <v>D</v>
          </cell>
          <cell r="Q1858">
            <v>19972.211764705884</v>
          </cell>
          <cell r="R1858">
            <v>21370.266588235296</v>
          </cell>
          <cell r="S1858">
            <v>21370.266588235296</v>
          </cell>
          <cell r="T1858">
            <v>21370.266588235296</v>
          </cell>
          <cell r="U1858">
            <v>22866.185249411767</v>
          </cell>
          <cell r="V1858">
            <v>22866.185249411767</v>
          </cell>
          <cell r="W1858">
            <v>22866.185249411767</v>
          </cell>
          <cell r="X1858"/>
          <cell r="Y1858" t="str">
            <v/>
          </cell>
          <cell r="Z1858">
            <v>2000</v>
          </cell>
          <cell r="AA1858">
            <v>0</v>
          </cell>
          <cell r="AB1858">
            <v>0</v>
          </cell>
          <cell r="AC1858">
            <v>0</v>
          </cell>
          <cell r="AD1858">
            <v>0</v>
          </cell>
          <cell r="AE1858"/>
          <cell r="AF1858" t="e">
            <v>#N/A</v>
          </cell>
        </row>
        <row r="1859">
          <cell r="A1859" t="str">
            <v>ACTIVE</v>
          </cell>
          <cell r="B1859" t="str">
            <v>37-1847</v>
          </cell>
          <cell r="C1859">
            <v>28871058</v>
          </cell>
          <cell r="D1859" t="str">
            <v>37-1847</v>
          </cell>
          <cell r="E1859" t="str">
            <v>SDR 26</v>
          </cell>
          <cell r="F1859" t="str">
            <v>36X21 RED BUSHING CON SXG SDR26</v>
          </cell>
          <cell r="G1859">
            <v>254.88</v>
          </cell>
          <cell r="H1859">
            <v>115.61152896</v>
          </cell>
          <cell r="I1859">
            <v>1</v>
          </cell>
          <cell r="J1859">
            <v>1</v>
          </cell>
          <cell r="K1859">
            <v>29268.708498823533</v>
          </cell>
          <cell r="L1859">
            <v>3042.1662999999999</v>
          </cell>
          <cell r="M1859" t="str">
            <v>SPECFIT</v>
          </cell>
          <cell r="N1859" t="str">
            <v>(80)6203621</v>
          </cell>
          <cell r="O1859" t="str">
            <v>BOX</v>
          </cell>
          <cell r="P1859" t="str">
            <v>D</v>
          </cell>
          <cell r="Q1859">
            <v>25564.423529411764</v>
          </cell>
          <cell r="R1859">
            <v>27353.933176470589</v>
          </cell>
          <cell r="S1859">
            <v>27353.933176470589</v>
          </cell>
          <cell r="T1859">
            <v>27353.933176470589</v>
          </cell>
          <cell r="U1859">
            <v>29268.708498823533</v>
          </cell>
          <cell r="V1859">
            <v>29268.708498823533</v>
          </cell>
          <cell r="W1859">
            <v>29268.708498823533</v>
          </cell>
          <cell r="X1859"/>
          <cell r="Y1859" t="str">
            <v/>
          </cell>
          <cell r="Z1859">
            <v>2001</v>
          </cell>
          <cell r="AA1859">
            <v>0</v>
          </cell>
          <cell r="AB1859">
            <v>0</v>
          </cell>
          <cell r="AC1859">
            <v>0</v>
          </cell>
          <cell r="AD1859">
            <v>0</v>
          </cell>
          <cell r="AE1859"/>
          <cell r="AF1859" t="e">
            <v>#N/A</v>
          </cell>
        </row>
        <row r="1860">
          <cell r="A1860" t="str">
            <v>ACTIVE</v>
          </cell>
          <cell r="B1860" t="str">
            <v>37-1848</v>
          </cell>
          <cell r="C1860">
            <v>28871066</v>
          </cell>
          <cell r="D1860" t="str">
            <v>37-1848</v>
          </cell>
          <cell r="E1860" t="str">
            <v>SDR 26</v>
          </cell>
          <cell r="F1860" t="str">
            <v>36X24 RED BUSHING CON SXG SDR26</v>
          </cell>
          <cell r="G1860">
            <v>264.06</v>
          </cell>
          <cell r="H1860">
            <v>119.77550352</v>
          </cell>
          <cell r="I1860">
            <v>1</v>
          </cell>
          <cell r="J1860">
            <v>1</v>
          </cell>
          <cell r="K1860">
            <v>37463.956576470591</v>
          </cell>
          <cell r="L1860">
            <v>3893.973</v>
          </cell>
          <cell r="M1860" t="str">
            <v>SPECFIT</v>
          </cell>
          <cell r="N1860" t="str">
            <v>(80)6203624</v>
          </cell>
          <cell r="O1860" t="str">
            <v>BOX</v>
          </cell>
          <cell r="P1860" t="str">
            <v>D</v>
          </cell>
          <cell r="Q1860">
            <v>32722.470588235294</v>
          </cell>
          <cell r="R1860">
            <v>35013.043529411763</v>
          </cell>
          <cell r="S1860">
            <v>35013.043529411763</v>
          </cell>
          <cell r="T1860">
            <v>35013.043529411763</v>
          </cell>
          <cell r="U1860">
            <v>37463.956576470591</v>
          </cell>
          <cell r="V1860">
            <v>37463.956576470591</v>
          </cell>
          <cell r="W1860">
            <v>37463.956576470591</v>
          </cell>
          <cell r="X1860"/>
          <cell r="Y1860" t="str">
            <v/>
          </cell>
          <cell r="Z1860">
            <v>2002</v>
          </cell>
          <cell r="AA1860">
            <v>0</v>
          </cell>
          <cell r="AB1860">
            <v>0</v>
          </cell>
          <cell r="AC1860">
            <v>0</v>
          </cell>
          <cell r="AD1860">
            <v>0</v>
          </cell>
          <cell r="AE1860"/>
          <cell r="AF1860" t="e">
            <v>#N/A</v>
          </cell>
        </row>
        <row r="1861">
          <cell r="A1861" t="str">
            <v>ACTIVE</v>
          </cell>
          <cell r="B1861" t="str">
            <v>37-1849</v>
          </cell>
          <cell r="C1861">
            <v>28871074</v>
          </cell>
          <cell r="D1861" t="str">
            <v>37-1849</v>
          </cell>
          <cell r="E1861" t="str">
            <v>SDR 26</v>
          </cell>
          <cell r="F1861" t="str">
            <v>36X27 RED BUSHING CON SXG SDR26</v>
          </cell>
          <cell r="G1861">
            <v>278.10000000000002</v>
          </cell>
          <cell r="H1861">
            <v>126.14393520000002</v>
          </cell>
          <cell r="I1861">
            <v>1</v>
          </cell>
          <cell r="J1861" t="str">
            <v>-</v>
          </cell>
          <cell r="K1861">
            <v>47953.867111764717</v>
          </cell>
          <cell r="L1861">
            <v>4984.2861000000003</v>
          </cell>
          <cell r="M1861" t="str">
            <v>SPECFIT</v>
          </cell>
          <cell r="N1861" t="str">
            <v>(80)6203627</v>
          </cell>
          <cell r="O1861" t="str">
            <v>BOX</v>
          </cell>
          <cell r="P1861" t="str">
            <v>D</v>
          </cell>
          <cell r="Q1861">
            <v>41884.764705882357</v>
          </cell>
          <cell r="R1861">
            <v>44816.698235294127</v>
          </cell>
          <cell r="S1861">
            <v>44816.698235294127</v>
          </cell>
          <cell r="T1861">
            <v>44816.698235294127</v>
          </cell>
          <cell r="U1861">
            <v>47953.867111764717</v>
          </cell>
          <cell r="V1861">
            <v>47953.867111764717</v>
          </cell>
          <cell r="W1861">
            <v>47953.867111764717</v>
          </cell>
          <cell r="X1861"/>
          <cell r="Y1861" t="str">
            <v/>
          </cell>
          <cell r="Z1861">
            <v>2003</v>
          </cell>
          <cell r="AA1861">
            <v>0</v>
          </cell>
          <cell r="AB1861">
            <v>0</v>
          </cell>
          <cell r="AC1861">
            <v>0</v>
          </cell>
          <cell r="AD1861">
            <v>0</v>
          </cell>
          <cell r="AE1861"/>
          <cell r="AF1861" t="e">
            <v>#N/A</v>
          </cell>
        </row>
        <row r="1862">
          <cell r="A1862" t="str">
            <v>ACTIVE</v>
          </cell>
          <cell r="B1862" t="str">
            <v>37-1850</v>
          </cell>
          <cell r="C1862">
            <v>28871082</v>
          </cell>
          <cell r="D1862" t="str">
            <v>37-1850</v>
          </cell>
          <cell r="E1862" t="str">
            <v>SDR 26</v>
          </cell>
          <cell r="F1862" t="str">
            <v>36X30 RED BUSHING CON SXG SDR26</v>
          </cell>
          <cell r="G1862">
            <v>0.01</v>
          </cell>
          <cell r="H1862">
            <v>4.5359199999999997E-3</v>
          </cell>
          <cell r="I1862">
            <v>1</v>
          </cell>
          <cell r="J1862" t="str">
            <v>-</v>
          </cell>
          <cell r="K1862">
            <v>61380.944515294126</v>
          </cell>
          <cell r="L1862">
            <v>6379.8856999999998</v>
          </cell>
          <cell r="M1862" t="str">
            <v>SPECFIT</v>
          </cell>
          <cell r="N1862" t="str">
            <v>(80)6203630</v>
          </cell>
          <cell r="O1862" t="str">
            <v>BOX</v>
          </cell>
          <cell r="P1862" t="str">
            <v>D</v>
          </cell>
          <cell r="Q1862">
            <v>53612.49411764706</v>
          </cell>
          <cell r="R1862">
            <v>57365.368705882356</v>
          </cell>
          <cell r="S1862">
            <v>57365.368705882356</v>
          </cell>
          <cell r="T1862">
            <v>57365.368705882356</v>
          </cell>
          <cell r="U1862">
            <v>61380.944515294126</v>
          </cell>
          <cell r="V1862">
            <v>61380.944515294126</v>
          </cell>
          <cell r="W1862">
            <v>61380.944515294126</v>
          </cell>
          <cell r="X1862"/>
          <cell r="Y1862" t="str">
            <v/>
          </cell>
          <cell r="Z1862">
            <v>2004</v>
          </cell>
          <cell r="AA1862">
            <v>0</v>
          </cell>
          <cell r="AB1862">
            <v>0</v>
          </cell>
          <cell r="AC1862">
            <v>0</v>
          </cell>
          <cell r="AD1862">
            <v>0</v>
          </cell>
          <cell r="AE1862"/>
          <cell r="AF1862" t="e">
            <v>#N/A</v>
          </cell>
        </row>
        <row r="1863">
          <cell r="A1863" t="str">
            <v>ACTIVE</v>
          </cell>
          <cell r="B1863" t="str">
            <v>37-1851</v>
          </cell>
          <cell r="C1863">
            <v>29860081</v>
          </cell>
          <cell r="D1863" t="str">
            <v>37-1851</v>
          </cell>
          <cell r="E1863" t="str">
            <v>SDR 26</v>
          </cell>
          <cell r="F1863" t="str">
            <v>6X4 INCR COUPLING ECC GXG SDR26</v>
          </cell>
          <cell r="G1863">
            <v>2.1659999999999999</v>
          </cell>
          <cell r="H1863">
            <v>0.98248027199999999</v>
          </cell>
          <cell r="I1863">
            <v>12</v>
          </cell>
          <cell r="J1863">
            <v>216</v>
          </cell>
          <cell r="K1863">
            <v>120.3964</v>
          </cell>
          <cell r="L1863">
            <v>12.8</v>
          </cell>
          <cell r="M1863" t="str">
            <v>SPECFIT</v>
          </cell>
          <cell r="N1863" t="str">
            <v>37-1851</v>
          </cell>
          <cell r="O1863" t="str">
            <v>BOX</v>
          </cell>
          <cell r="P1863" t="str">
            <v>D</v>
          </cell>
          <cell r="Q1863">
            <v>107.5764705882353</v>
          </cell>
          <cell r="R1863">
            <v>115.10682352941177</v>
          </cell>
          <cell r="S1863">
            <v>112.52</v>
          </cell>
          <cell r="T1863">
            <v>112.52</v>
          </cell>
          <cell r="U1863">
            <v>120.3964</v>
          </cell>
          <cell r="V1863">
            <v>120.3964</v>
          </cell>
          <cell r="W1863">
            <v>120.3964</v>
          </cell>
          <cell r="X1863" t="str">
            <v>T-14</v>
          </cell>
          <cell r="Y1863">
            <v>43000456</v>
          </cell>
          <cell r="Z1863">
            <v>2005</v>
          </cell>
          <cell r="AA1863" t="str">
            <v>US-4916</v>
          </cell>
          <cell r="AB1863">
            <v>55</v>
          </cell>
          <cell r="AC1863">
            <v>0.71499166666666658</v>
          </cell>
          <cell r="AD1863">
            <v>0</v>
          </cell>
          <cell r="AE1863"/>
          <cell r="AF1863" t="e">
            <v>#N/A</v>
          </cell>
        </row>
        <row r="1864">
          <cell r="A1864" t="str">
            <v>ACTIVE</v>
          </cell>
          <cell r="B1864" t="str">
            <v>37-1852</v>
          </cell>
          <cell r="C1864">
            <v>28871210</v>
          </cell>
          <cell r="D1864" t="str">
            <v>37-1852</v>
          </cell>
          <cell r="E1864" t="str">
            <v>SDR 26</v>
          </cell>
          <cell r="F1864" t="str">
            <v>8X4 INCR COUPLING ECC GXG SDR26</v>
          </cell>
          <cell r="G1864">
            <v>0.01</v>
          </cell>
          <cell r="H1864">
            <v>4.5359199999999997E-3</v>
          </cell>
          <cell r="I1864">
            <v>1</v>
          </cell>
          <cell r="J1864" t="str">
            <v>-</v>
          </cell>
          <cell r="K1864">
            <v>230.41380000000001</v>
          </cell>
          <cell r="L1864">
            <v>29.582699999999999</v>
          </cell>
          <cell r="M1864" t="str">
            <v>SPECFIT</v>
          </cell>
          <cell r="N1864" t="str">
            <v>(80)61084</v>
          </cell>
          <cell r="O1864" t="str">
            <v>BOX</v>
          </cell>
          <cell r="P1864" t="str">
            <v>D</v>
          </cell>
          <cell r="Q1864">
            <v>205.88235294117646</v>
          </cell>
          <cell r="R1864">
            <v>220.29411764705884</v>
          </cell>
          <cell r="S1864">
            <v>215.34</v>
          </cell>
          <cell r="T1864">
            <v>215.34</v>
          </cell>
          <cell r="U1864">
            <v>230.41380000000001</v>
          </cell>
          <cell r="V1864">
            <v>230.41380000000001</v>
          </cell>
          <cell r="W1864">
            <v>230.41380000000001</v>
          </cell>
          <cell r="X1864"/>
          <cell r="Y1864" t="str">
            <v/>
          </cell>
          <cell r="Z1864">
            <v>2006</v>
          </cell>
          <cell r="AA1864">
            <v>0</v>
          </cell>
          <cell r="AB1864">
            <v>0</v>
          </cell>
          <cell r="AC1864">
            <v>0</v>
          </cell>
          <cell r="AD1864">
            <v>0</v>
          </cell>
          <cell r="AE1864"/>
          <cell r="AF1864" t="e">
            <v>#N/A</v>
          </cell>
        </row>
        <row r="1865">
          <cell r="A1865" t="str">
            <v>ACTIVE</v>
          </cell>
          <cell r="B1865" t="str">
            <v>37-1853</v>
          </cell>
          <cell r="C1865">
            <v>28871228</v>
          </cell>
          <cell r="D1865" t="str">
            <v>37-1853</v>
          </cell>
          <cell r="E1865" t="str">
            <v>SDR 26</v>
          </cell>
          <cell r="F1865" t="str">
            <v>8X6 INCR COUPLING ECC GXG SDR26</v>
          </cell>
          <cell r="G1865">
            <v>0.01</v>
          </cell>
          <cell r="H1865">
            <v>4.5359199999999997E-3</v>
          </cell>
          <cell r="I1865">
            <v>1</v>
          </cell>
          <cell r="J1865" t="str">
            <v>-</v>
          </cell>
          <cell r="K1865">
            <v>259.69970000000001</v>
          </cell>
          <cell r="L1865">
            <v>26.649000000000001</v>
          </cell>
          <cell r="M1865" t="str">
            <v>SPECFIT</v>
          </cell>
          <cell r="N1865" t="str">
            <v>(80)61086</v>
          </cell>
          <cell r="O1865" t="str">
            <v>BOX</v>
          </cell>
          <cell r="P1865" t="str">
            <v>D</v>
          </cell>
          <cell r="Q1865">
            <v>213.27058823529413</v>
          </cell>
          <cell r="R1865">
            <v>228.19952941176473</v>
          </cell>
          <cell r="S1865">
            <v>242.71</v>
          </cell>
          <cell r="T1865">
            <v>242.71</v>
          </cell>
          <cell r="U1865">
            <v>259.69970000000001</v>
          </cell>
          <cell r="V1865">
            <v>259.69970000000001</v>
          </cell>
          <cell r="W1865">
            <v>259.69970000000001</v>
          </cell>
          <cell r="X1865"/>
          <cell r="Y1865" t="str">
            <v/>
          </cell>
          <cell r="Z1865">
            <v>2007</v>
          </cell>
          <cell r="AA1865">
            <v>0</v>
          </cell>
          <cell r="AB1865">
            <v>0</v>
          </cell>
          <cell r="AC1865">
            <v>0</v>
          </cell>
          <cell r="AD1865">
            <v>0</v>
          </cell>
          <cell r="AE1865"/>
          <cell r="AF1865" t="e">
            <v>#N/A</v>
          </cell>
        </row>
        <row r="1866">
          <cell r="A1866" t="str">
            <v>ACTIVE</v>
          </cell>
          <cell r="B1866" t="str">
            <v>37-1854</v>
          </cell>
          <cell r="C1866">
            <v>28871236</v>
          </cell>
          <cell r="D1866" t="str">
            <v>37-1854</v>
          </cell>
          <cell r="E1866" t="str">
            <v>SDR 26</v>
          </cell>
          <cell r="F1866" t="str">
            <v>10X4 INCR COUPLING ECC GXG SDR26</v>
          </cell>
          <cell r="G1866">
            <v>4.68</v>
          </cell>
          <cell r="H1866">
            <v>2.12281056</v>
          </cell>
          <cell r="I1866">
            <v>1</v>
          </cell>
          <cell r="J1866">
            <v>29</v>
          </cell>
          <cell r="K1866">
            <v>443.76110000000006</v>
          </cell>
          <cell r="L1866">
            <v>46.031999999999996</v>
          </cell>
          <cell r="M1866" t="str">
            <v>SPECFIT</v>
          </cell>
          <cell r="N1866" t="str">
            <v>(80)610104</v>
          </cell>
          <cell r="O1866" t="str">
            <v>BOX</v>
          </cell>
          <cell r="P1866" t="str">
            <v>D</v>
          </cell>
          <cell r="Q1866">
            <v>386.82352941176475</v>
          </cell>
          <cell r="R1866">
            <v>413.90117647058833</v>
          </cell>
          <cell r="S1866">
            <v>414.73</v>
          </cell>
          <cell r="T1866">
            <v>414.73</v>
          </cell>
          <cell r="U1866">
            <v>443.76110000000006</v>
          </cell>
          <cell r="V1866">
            <v>443.76110000000006</v>
          </cell>
          <cell r="W1866">
            <v>443.76110000000006</v>
          </cell>
          <cell r="X1866"/>
          <cell r="Y1866" t="str">
            <v/>
          </cell>
          <cell r="Z1866">
            <v>2008</v>
          </cell>
          <cell r="AA1866">
            <v>0</v>
          </cell>
          <cell r="AB1866">
            <v>0</v>
          </cell>
          <cell r="AC1866">
            <v>0</v>
          </cell>
          <cell r="AD1866">
            <v>0</v>
          </cell>
          <cell r="AE1866"/>
          <cell r="AF1866" t="e">
            <v>#N/A</v>
          </cell>
        </row>
        <row r="1867">
          <cell r="A1867" t="str">
            <v>ACTIVE</v>
          </cell>
          <cell r="B1867" t="str">
            <v>37-1855</v>
          </cell>
          <cell r="C1867">
            <v>28871244</v>
          </cell>
          <cell r="D1867" t="str">
            <v>37-1855</v>
          </cell>
          <cell r="E1867" t="str">
            <v>SDR 26</v>
          </cell>
          <cell r="F1867" t="str">
            <v>10X6 INCR COUPLING ECC GXG SDR26</v>
          </cell>
          <cell r="G1867">
            <v>5.58</v>
          </cell>
          <cell r="H1867">
            <v>2.53104336</v>
          </cell>
          <cell r="I1867">
            <v>1</v>
          </cell>
          <cell r="J1867">
            <v>24</v>
          </cell>
          <cell r="K1867">
            <v>525.40210000000002</v>
          </cell>
          <cell r="L1867">
            <v>74.996250000000003</v>
          </cell>
          <cell r="M1867" t="str">
            <v>SPECFIT</v>
          </cell>
          <cell r="N1867" t="str">
            <v>(80)610106</v>
          </cell>
          <cell r="O1867" t="str">
            <v>BOX</v>
          </cell>
          <cell r="P1867" t="str">
            <v>D</v>
          </cell>
          <cell r="Q1867">
            <v>458.02352941176468</v>
          </cell>
          <cell r="R1867">
            <v>490.08517647058824</v>
          </cell>
          <cell r="S1867">
            <v>491.03</v>
          </cell>
          <cell r="T1867">
            <v>491.03</v>
          </cell>
          <cell r="U1867">
            <v>525.40210000000002</v>
          </cell>
          <cell r="V1867">
            <v>525.40210000000002</v>
          </cell>
          <cell r="W1867">
            <v>525.40210000000002</v>
          </cell>
          <cell r="X1867"/>
          <cell r="Y1867" t="str">
            <v/>
          </cell>
          <cell r="Z1867">
            <v>2009</v>
          </cell>
          <cell r="AA1867">
            <v>0</v>
          </cell>
          <cell r="AB1867">
            <v>0</v>
          </cell>
          <cell r="AC1867">
            <v>0</v>
          </cell>
          <cell r="AD1867">
            <v>0</v>
          </cell>
          <cell r="AE1867"/>
          <cell r="AF1867" t="e">
            <v>#N/A</v>
          </cell>
        </row>
        <row r="1868">
          <cell r="A1868" t="str">
            <v>ACTIVE</v>
          </cell>
          <cell r="B1868" t="str">
            <v>37-1856</v>
          </cell>
          <cell r="C1868">
            <v>28871252</v>
          </cell>
          <cell r="D1868" t="str">
            <v>37-1856</v>
          </cell>
          <cell r="E1868" t="str">
            <v>SDR 26</v>
          </cell>
          <cell r="F1868" t="str">
            <v>10X8 INCR COUPLING ECC GXG SDR26</v>
          </cell>
          <cell r="G1868">
            <v>6.12</v>
          </cell>
          <cell r="H1868">
            <v>2.7759830399999998</v>
          </cell>
          <cell r="I1868">
            <v>1</v>
          </cell>
          <cell r="J1868">
            <v>22</v>
          </cell>
          <cell r="K1868">
            <v>609.48270000000002</v>
          </cell>
          <cell r="L1868">
            <v>50.148000000000003</v>
          </cell>
          <cell r="M1868" t="str">
            <v>SPECFIT</v>
          </cell>
          <cell r="N1868" t="str">
            <v>(80)610108</v>
          </cell>
          <cell r="O1868" t="str">
            <v>BOX</v>
          </cell>
          <cell r="P1868" t="str">
            <v>D</v>
          </cell>
          <cell r="Q1868">
            <v>531.32941176470592</v>
          </cell>
          <cell r="R1868">
            <v>568.52247058823536</v>
          </cell>
          <cell r="S1868">
            <v>569.61</v>
          </cell>
          <cell r="T1868">
            <v>569.61</v>
          </cell>
          <cell r="U1868">
            <v>609.48270000000002</v>
          </cell>
          <cell r="V1868">
            <v>609.48270000000002</v>
          </cell>
          <cell r="W1868">
            <v>609.48270000000002</v>
          </cell>
          <cell r="X1868"/>
          <cell r="Y1868" t="str">
            <v/>
          </cell>
          <cell r="Z1868">
            <v>2010</v>
          </cell>
          <cell r="AA1868">
            <v>0</v>
          </cell>
          <cell r="AB1868">
            <v>0</v>
          </cell>
          <cell r="AC1868">
            <v>0</v>
          </cell>
          <cell r="AD1868">
            <v>0</v>
          </cell>
          <cell r="AE1868"/>
          <cell r="AF1868" t="e">
            <v>#N/A</v>
          </cell>
        </row>
        <row r="1869">
          <cell r="A1869" t="str">
            <v>ACTIVE</v>
          </cell>
          <cell r="B1869" t="str">
            <v>37-1857</v>
          </cell>
          <cell r="C1869">
            <v>28871260</v>
          </cell>
          <cell r="D1869" t="str">
            <v>37-1857</v>
          </cell>
          <cell r="E1869" t="str">
            <v>SDR 26</v>
          </cell>
          <cell r="F1869" t="str">
            <v>12X4 INCR COUPLING ECC GXG SDR26</v>
          </cell>
          <cell r="G1869">
            <v>7.2</v>
          </cell>
          <cell r="H1869">
            <v>3.2658624000000001</v>
          </cell>
          <cell r="I1869">
            <v>1</v>
          </cell>
          <cell r="J1869">
            <v>19</v>
          </cell>
          <cell r="K1869">
            <v>671.33939999999996</v>
          </cell>
          <cell r="L1869">
            <v>69.640500000000003</v>
          </cell>
          <cell r="M1869" t="str">
            <v>SPECFIT</v>
          </cell>
          <cell r="N1869" t="str">
            <v>(80)610124</v>
          </cell>
          <cell r="O1869" t="str">
            <v>BOX</v>
          </cell>
          <cell r="P1869" t="str">
            <v>D</v>
          </cell>
          <cell r="Q1869">
            <v>585.22352941176473</v>
          </cell>
          <cell r="R1869">
            <v>626.18917647058834</v>
          </cell>
          <cell r="S1869">
            <v>627.41999999999996</v>
          </cell>
          <cell r="T1869">
            <v>627.41999999999996</v>
          </cell>
          <cell r="U1869">
            <v>671.33939999999996</v>
          </cell>
          <cell r="V1869">
            <v>671.33939999999996</v>
          </cell>
          <cell r="W1869">
            <v>671.33939999999996</v>
          </cell>
          <cell r="X1869"/>
          <cell r="Y1869" t="str">
            <v/>
          </cell>
          <cell r="Z1869">
            <v>2011</v>
          </cell>
          <cell r="AA1869">
            <v>0</v>
          </cell>
          <cell r="AB1869">
            <v>0</v>
          </cell>
          <cell r="AC1869">
            <v>0</v>
          </cell>
          <cell r="AD1869">
            <v>0</v>
          </cell>
          <cell r="AE1869"/>
          <cell r="AF1869" t="e">
            <v>#N/A</v>
          </cell>
        </row>
        <row r="1870">
          <cell r="A1870" t="str">
            <v>ACTIVE</v>
          </cell>
          <cell r="B1870" t="str">
            <v>37-1858</v>
          </cell>
          <cell r="C1870">
            <v>28871279</v>
          </cell>
          <cell r="D1870" t="str">
            <v>37-1858</v>
          </cell>
          <cell r="E1870" t="str">
            <v>SDR 26</v>
          </cell>
          <cell r="F1870" t="str">
            <v>12X6 INCR COUPLING ECC GXG SDR26</v>
          </cell>
          <cell r="G1870">
            <v>7.92</v>
          </cell>
          <cell r="H1870">
            <v>3.5924486399999997</v>
          </cell>
          <cell r="I1870">
            <v>1</v>
          </cell>
          <cell r="J1870">
            <v>17</v>
          </cell>
          <cell r="K1870">
            <v>1116.1705000000002</v>
          </cell>
          <cell r="L1870">
            <v>57.214500000000001</v>
          </cell>
          <cell r="M1870" t="str">
            <v>SPECFIT</v>
          </cell>
          <cell r="N1870" t="str">
            <v>(80)610126</v>
          </cell>
          <cell r="O1870" t="str">
            <v>BOX</v>
          </cell>
          <cell r="P1870" t="str">
            <v>D</v>
          </cell>
          <cell r="Q1870">
            <v>997.35294117647061</v>
          </cell>
          <cell r="R1870">
            <v>1067.1676470588236</v>
          </cell>
          <cell r="S1870">
            <v>1043.1500000000001</v>
          </cell>
          <cell r="T1870">
            <v>1043.1500000000001</v>
          </cell>
          <cell r="U1870">
            <v>1116.1705000000002</v>
          </cell>
          <cell r="V1870">
            <v>1116.1705000000002</v>
          </cell>
          <cell r="W1870">
            <v>1116.1705000000002</v>
          </cell>
          <cell r="X1870"/>
          <cell r="Y1870" t="str">
            <v/>
          </cell>
          <cell r="Z1870">
            <v>2012</v>
          </cell>
          <cell r="AA1870">
            <v>0</v>
          </cell>
          <cell r="AB1870">
            <v>0</v>
          </cell>
          <cell r="AC1870">
            <v>0</v>
          </cell>
          <cell r="AD1870">
            <v>0</v>
          </cell>
          <cell r="AE1870"/>
          <cell r="AF1870" t="e">
            <v>#N/A</v>
          </cell>
        </row>
        <row r="1871">
          <cell r="A1871" t="str">
            <v>ACTIVE</v>
          </cell>
          <cell r="B1871" t="str">
            <v>37-1859</v>
          </cell>
          <cell r="C1871">
            <v>28871287</v>
          </cell>
          <cell r="D1871" t="str">
            <v>37-1859</v>
          </cell>
          <cell r="E1871" t="str">
            <v>SDR 26</v>
          </cell>
          <cell r="F1871" t="str">
            <v>12X8 INCR COUPLING ECC GXG SDR26</v>
          </cell>
          <cell r="G1871">
            <v>8.4600000000000009</v>
          </cell>
          <cell r="H1871">
            <v>3.8373883200000005</v>
          </cell>
          <cell r="I1871">
            <v>1</v>
          </cell>
          <cell r="J1871">
            <v>16</v>
          </cell>
          <cell r="K1871">
            <v>812.95389999999998</v>
          </cell>
          <cell r="L1871">
            <v>134.5428</v>
          </cell>
          <cell r="M1871" t="str">
            <v>SPECFIT</v>
          </cell>
          <cell r="N1871" t="str">
            <v>(80)610128</v>
          </cell>
          <cell r="O1871" t="str">
            <v>BOX</v>
          </cell>
          <cell r="P1871" t="str">
            <v>D</v>
          </cell>
          <cell r="Q1871">
            <v>708.65882352941185</v>
          </cell>
          <cell r="R1871">
            <v>758.26494117647076</v>
          </cell>
          <cell r="S1871">
            <v>759.77</v>
          </cell>
          <cell r="T1871">
            <v>759.77</v>
          </cell>
          <cell r="U1871">
            <v>812.95389999999998</v>
          </cell>
          <cell r="V1871">
            <v>812.95389999999998</v>
          </cell>
          <cell r="W1871">
            <v>812.95389999999998</v>
          </cell>
          <cell r="X1871"/>
          <cell r="Y1871" t="str">
            <v/>
          </cell>
          <cell r="Z1871">
            <v>2013</v>
          </cell>
          <cell r="AA1871">
            <v>0</v>
          </cell>
          <cell r="AB1871">
            <v>0</v>
          </cell>
          <cell r="AC1871">
            <v>0</v>
          </cell>
          <cell r="AD1871">
            <v>0</v>
          </cell>
          <cell r="AE1871"/>
          <cell r="AF1871" t="e">
            <v>#N/A</v>
          </cell>
        </row>
        <row r="1872">
          <cell r="A1872" t="str">
            <v>ACTIVE</v>
          </cell>
          <cell r="B1872" t="str">
            <v>37-1860</v>
          </cell>
          <cell r="C1872">
            <v>28871295</v>
          </cell>
          <cell r="D1872" t="str">
            <v>37-1860</v>
          </cell>
          <cell r="E1872" t="str">
            <v>SDR 26</v>
          </cell>
          <cell r="F1872" t="str">
            <v>12X10 INCR COUPLING ECC GXG SDR26</v>
          </cell>
          <cell r="G1872">
            <v>9.5399999999999991</v>
          </cell>
          <cell r="H1872">
            <v>4.3272676799999994</v>
          </cell>
          <cell r="I1872">
            <v>1</v>
          </cell>
          <cell r="J1872">
            <v>14</v>
          </cell>
          <cell r="K1872">
            <v>942.26340000000005</v>
          </cell>
          <cell r="L1872">
            <v>97.748099999999994</v>
          </cell>
          <cell r="M1872" t="str">
            <v>SPECFIT</v>
          </cell>
          <cell r="N1872" t="str">
            <v>(80)6101210</v>
          </cell>
          <cell r="O1872" t="str">
            <v>BOX</v>
          </cell>
          <cell r="P1872" t="str">
            <v>D</v>
          </cell>
          <cell r="Q1872">
            <v>821.42352941176478</v>
          </cell>
          <cell r="R1872">
            <v>878.92317647058837</v>
          </cell>
          <cell r="S1872">
            <v>880.62</v>
          </cell>
          <cell r="T1872">
            <v>880.62</v>
          </cell>
          <cell r="U1872">
            <v>942.26340000000005</v>
          </cell>
          <cell r="V1872">
            <v>942.26340000000005</v>
          </cell>
          <cell r="W1872">
            <v>942.26340000000005</v>
          </cell>
          <cell r="X1872"/>
          <cell r="Y1872" t="str">
            <v/>
          </cell>
          <cell r="Z1872">
            <v>2014</v>
          </cell>
          <cell r="AA1872">
            <v>0</v>
          </cell>
          <cell r="AB1872">
            <v>0</v>
          </cell>
          <cell r="AC1872">
            <v>0</v>
          </cell>
          <cell r="AD1872">
            <v>0</v>
          </cell>
          <cell r="AE1872"/>
          <cell r="AF1872" t="e">
            <v>#N/A</v>
          </cell>
        </row>
        <row r="1873">
          <cell r="A1873" t="str">
            <v>ACTIVE</v>
          </cell>
          <cell r="B1873" t="str">
            <v>37-1861</v>
          </cell>
          <cell r="C1873">
            <v>28871309</v>
          </cell>
          <cell r="D1873" t="str">
            <v>37-1861</v>
          </cell>
          <cell r="E1873" t="str">
            <v>SDR 26</v>
          </cell>
          <cell r="F1873" t="str">
            <v>15X4 INCR COUPLING ECC GXG SDR26</v>
          </cell>
          <cell r="G1873">
            <v>10.89</v>
          </cell>
          <cell r="H1873">
            <v>4.93961688</v>
          </cell>
          <cell r="I1873">
            <v>1</v>
          </cell>
          <cell r="J1873">
            <v>12</v>
          </cell>
          <cell r="K1873">
            <v>1127.6195</v>
          </cell>
          <cell r="L1873">
            <v>116.9704</v>
          </cell>
          <cell r="M1873" t="str">
            <v>SPECFIT</v>
          </cell>
          <cell r="N1873" t="str">
            <v>(80)610154</v>
          </cell>
          <cell r="O1873" t="str">
            <v>BOX</v>
          </cell>
          <cell r="P1873" t="str">
            <v>D</v>
          </cell>
          <cell r="Q1873">
            <v>982.95294117647063</v>
          </cell>
          <cell r="R1873">
            <v>1051.7596470588237</v>
          </cell>
          <cell r="S1873">
            <v>1053.8499999999999</v>
          </cell>
          <cell r="T1873">
            <v>1053.8499999999999</v>
          </cell>
          <cell r="U1873">
            <v>1127.6195</v>
          </cell>
          <cell r="V1873">
            <v>1127.6195</v>
          </cell>
          <cell r="W1873">
            <v>1127.6195</v>
          </cell>
          <cell r="X1873"/>
          <cell r="Y1873" t="str">
            <v/>
          </cell>
          <cell r="Z1873">
            <v>2015</v>
          </cell>
          <cell r="AA1873">
            <v>0</v>
          </cell>
          <cell r="AB1873">
            <v>0</v>
          </cell>
          <cell r="AC1873">
            <v>0</v>
          </cell>
          <cell r="AD1873">
            <v>0</v>
          </cell>
          <cell r="AE1873"/>
          <cell r="AF1873" t="e">
            <v>#N/A</v>
          </cell>
        </row>
        <row r="1874">
          <cell r="A1874" t="str">
            <v>ACTIVE</v>
          </cell>
          <cell r="B1874" t="str">
            <v>37-1862</v>
          </cell>
          <cell r="C1874">
            <v>28871317</v>
          </cell>
          <cell r="D1874" t="str">
            <v>37-1862</v>
          </cell>
          <cell r="E1874" t="str">
            <v>SDR 26</v>
          </cell>
          <cell r="F1874" t="str">
            <v>15X6 INCR COUPLING ECC GXG SDR26</v>
          </cell>
          <cell r="G1874">
            <v>12.105</v>
          </cell>
          <cell r="H1874">
            <v>5.4907311600000002</v>
          </cell>
          <cell r="I1874">
            <v>1</v>
          </cell>
          <cell r="J1874">
            <v>11</v>
          </cell>
          <cell r="K1874">
            <v>1425.7108000000001</v>
          </cell>
          <cell r="L1874">
            <v>151.59710000000001</v>
          </cell>
          <cell r="M1874" t="str">
            <v>SPECFIT</v>
          </cell>
          <cell r="N1874" t="str">
            <v>(80)610156</v>
          </cell>
          <cell r="O1874" t="str">
            <v>BOX</v>
          </cell>
          <cell r="P1874" t="str">
            <v>D</v>
          </cell>
          <cell r="Q1874">
            <v>1273.9294117647057</v>
          </cell>
          <cell r="R1874">
            <v>1363.1044705882352</v>
          </cell>
          <cell r="S1874">
            <v>1332.44</v>
          </cell>
          <cell r="T1874">
            <v>1332.44</v>
          </cell>
          <cell r="U1874">
            <v>1425.7108000000001</v>
          </cell>
          <cell r="V1874">
            <v>1425.7108000000001</v>
          </cell>
          <cell r="W1874">
            <v>1425.7108000000001</v>
          </cell>
          <cell r="X1874"/>
          <cell r="Y1874" t="str">
            <v/>
          </cell>
          <cell r="Z1874">
            <v>2016</v>
          </cell>
          <cell r="AA1874">
            <v>0</v>
          </cell>
          <cell r="AB1874">
            <v>0</v>
          </cell>
          <cell r="AC1874">
            <v>0</v>
          </cell>
          <cell r="AD1874">
            <v>0</v>
          </cell>
          <cell r="AE1874"/>
          <cell r="AF1874" t="e">
            <v>#N/A</v>
          </cell>
        </row>
        <row r="1875">
          <cell r="A1875" t="str">
            <v>ACTIVE</v>
          </cell>
          <cell r="B1875" t="str">
            <v>37-1863</v>
          </cell>
          <cell r="C1875">
            <v>28871325</v>
          </cell>
          <cell r="D1875" t="str">
            <v>37-1863</v>
          </cell>
          <cell r="E1875" t="str">
            <v>SDR 26</v>
          </cell>
          <cell r="F1875" t="str">
            <v>15X8 INCR COUPLING ECC GXG SDR26</v>
          </cell>
          <cell r="G1875">
            <v>12.645</v>
          </cell>
          <cell r="H1875">
            <v>5.73567084</v>
          </cell>
          <cell r="I1875">
            <v>1</v>
          </cell>
          <cell r="J1875">
            <v>11</v>
          </cell>
          <cell r="K1875">
            <v>1240.6222</v>
          </cell>
          <cell r="L1875">
            <v>128.69409999999999</v>
          </cell>
          <cell r="M1875" t="str">
            <v>SPECFIT</v>
          </cell>
          <cell r="N1875" t="str">
            <v>(80)610158</v>
          </cell>
          <cell r="O1875" t="str">
            <v>BOX</v>
          </cell>
          <cell r="P1875" t="str">
            <v>D</v>
          </cell>
          <cell r="Q1875">
            <v>1081.4705882352941</v>
          </cell>
          <cell r="R1875">
            <v>1157.1735294117648</v>
          </cell>
          <cell r="S1875">
            <v>1159.46</v>
          </cell>
          <cell r="T1875">
            <v>1159.46</v>
          </cell>
          <cell r="U1875">
            <v>1240.6222</v>
          </cell>
          <cell r="V1875">
            <v>1240.6222</v>
          </cell>
          <cell r="W1875">
            <v>1240.6222</v>
          </cell>
          <cell r="X1875"/>
          <cell r="Y1875" t="str">
            <v/>
          </cell>
          <cell r="Z1875">
            <v>2017</v>
          </cell>
          <cell r="AA1875">
            <v>0</v>
          </cell>
          <cell r="AB1875">
            <v>0</v>
          </cell>
          <cell r="AC1875">
            <v>0</v>
          </cell>
          <cell r="AD1875">
            <v>0</v>
          </cell>
          <cell r="AE1875"/>
          <cell r="AF1875" t="e">
            <v>#N/A</v>
          </cell>
        </row>
        <row r="1876">
          <cell r="A1876" t="str">
            <v>ACTIVE</v>
          </cell>
          <cell r="B1876" t="str">
            <v>37-1864</v>
          </cell>
          <cell r="C1876">
            <v>28871333</v>
          </cell>
          <cell r="D1876" t="str">
            <v>37-1864</v>
          </cell>
          <cell r="E1876" t="str">
            <v>SDR 26</v>
          </cell>
          <cell r="F1876" t="str">
            <v>15X10 INCR COUPLING ECC GXG SDR26</v>
          </cell>
          <cell r="G1876">
            <v>13.725</v>
          </cell>
          <cell r="H1876">
            <v>6.2255501999999998</v>
          </cell>
          <cell r="I1876">
            <v>1</v>
          </cell>
          <cell r="J1876">
            <v>10</v>
          </cell>
          <cell r="K1876">
            <v>1367.3101999999999</v>
          </cell>
          <cell r="L1876">
            <v>141.8434</v>
          </cell>
          <cell r="M1876" t="str">
            <v>SPECFIT</v>
          </cell>
          <cell r="N1876" t="str">
            <v>(80)6101510</v>
          </cell>
          <cell r="O1876" t="str">
            <v>BOX</v>
          </cell>
          <cell r="P1876" t="str">
            <v>D</v>
          </cell>
          <cell r="Q1876">
            <v>1191.964705882353</v>
          </cell>
          <cell r="R1876">
            <v>1275.4022352941176</v>
          </cell>
          <cell r="S1876">
            <v>1277.8599999999999</v>
          </cell>
          <cell r="T1876">
            <v>1277.8599999999999</v>
          </cell>
          <cell r="U1876">
            <v>1367.3101999999999</v>
          </cell>
          <cell r="V1876">
            <v>1367.3101999999999</v>
          </cell>
          <cell r="W1876">
            <v>1367.3101999999999</v>
          </cell>
          <cell r="X1876"/>
          <cell r="Y1876" t="str">
            <v/>
          </cell>
          <cell r="Z1876">
            <v>2018</v>
          </cell>
          <cell r="AA1876">
            <v>0</v>
          </cell>
          <cell r="AB1876">
            <v>0</v>
          </cell>
          <cell r="AC1876">
            <v>0</v>
          </cell>
          <cell r="AD1876">
            <v>0</v>
          </cell>
          <cell r="AE1876"/>
          <cell r="AF1876" t="e">
            <v>#N/A</v>
          </cell>
        </row>
        <row r="1877">
          <cell r="A1877" t="str">
            <v>ACTIVE</v>
          </cell>
          <cell r="B1877" t="str">
            <v>37-1865</v>
          </cell>
          <cell r="C1877">
            <v>28871341</v>
          </cell>
          <cell r="D1877" t="str">
            <v>37-1865</v>
          </cell>
          <cell r="E1877" t="str">
            <v>SDR 26</v>
          </cell>
          <cell r="F1877" t="str">
            <v>15X12 INCR COUPLING ECC GXG SDR26</v>
          </cell>
          <cell r="G1877">
            <v>15.074999999999999</v>
          </cell>
          <cell r="H1877">
            <v>6.8378993999999995</v>
          </cell>
          <cell r="I1877">
            <v>1</v>
          </cell>
          <cell r="J1877">
            <v>9</v>
          </cell>
          <cell r="K1877">
            <v>1486.7971</v>
          </cell>
          <cell r="L1877">
            <v>154.23920000000001</v>
          </cell>
          <cell r="M1877" t="str">
            <v>SPECFIT</v>
          </cell>
          <cell r="N1877" t="str">
            <v>(80)6101512</v>
          </cell>
          <cell r="O1877" t="str">
            <v>BOX</v>
          </cell>
          <cell r="P1877" t="str">
            <v>D</v>
          </cell>
          <cell r="Q1877">
            <v>1296.129411764706</v>
          </cell>
          <cell r="R1877">
            <v>1386.8584705882356</v>
          </cell>
          <cell r="S1877">
            <v>1389.53</v>
          </cell>
          <cell r="T1877">
            <v>1389.53</v>
          </cell>
          <cell r="U1877">
            <v>1486.7971</v>
          </cell>
          <cell r="V1877">
            <v>1486.7971</v>
          </cell>
          <cell r="W1877">
            <v>1486.7971</v>
          </cell>
          <cell r="X1877"/>
          <cell r="Y1877" t="str">
            <v/>
          </cell>
          <cell r="Z1877">
            <v>2019</v>
          </cell>
          <cell r="AA1877">
            <v>0</v>
          </cell>
          <cell r="AB1877">
            <v>0</v>
          </cell>
          <cell r="AC1877">
            <v>0</v>
          </cell>
          <cell r="AD1877">
            <v>0</v>
          </cell>
          <cell r="AE1877"/>
          <cell r="AF1877" t="e">
            <v>#N/A</v>
          </cell>
        </row>
        <row r="1878">
          <cell r="A1878" t="str">
            <v>ACTIVE</v>
          </cell>
          <cell r="B1878" t="str">
            <v>37-1866</v>
          </cell>
          <cell r="C1878">
            <v>28871350</v>
          </cell>
          <cell r="D1878" t="str">
            <v>37-1866</v>
          </cell>
          <cell r="E1878" t="str">
            <v>SDR 26</v>
          </cell>
          <cell r="F1878" t="str">
            <v>18X4 INCR COUPLING ECC GXG SDR26</v>
          </cell>
          <cell r="G1878">
            <v>16.605</v>
          </cell>
          <cell r="H1878">
            <v>7.5318951600000004</v>
          </cell>
          <cell r="I1878">
            <v>1</v>
          </cell>
          <cell r="J1878">
            <v>8</v>
          </cell>
          <cell r="K1878">
            <v>1523.9796000000001</v>
          </cell>
          <cell r="L1878">
            <v>154.64840000000001</v>
          </cell>
          <cell r="M1878" t="str">
            <v>SPECFIT</v>
          </cell>
          <cell r="N1878" t="str">
            <v>(80)610184</v>
          </cell>
          <cell r="O1878" t="str">
            <v>BOX</v>
          </cell>
          <cell r="P1878" t="str">
            <v>D</v>
          </cell>
          <cell r="Q1878">
            <v>1299.5764705882355</v>
          </cell>
          <cell r="R1878">
            <v>1390.546823529412</v>
          </cell>
          <cell r="S1878">
            <v>1424.28</v>
          </cell>
          <cell r="T1878">
            <v>1424.28</v>
          </cell>
          <cell r="U1878">
            <v>1523.9796000000001</v>
          </cell>
          <cell r="V1878">
            <v>1523.9796000000001</v>
          </cell>
          <cell r="W1878">
            <v>1523.9796000000001</v>
          </cell>
          <cell r="X1878"/>
          <cell r="Y1878" t="str">
            <v/>
          </cell>
          <cell r="Z1878">
            <v>2020</v>
          </cell>
          <cell r="AA1878">
            <v>0</v>
          </cell>
          <cell r="AB1878">
            <v>0</v>
          </cell>
          <cell r="AC1878">
            <v>0</v>
          </cell>
          <cell r="AD1878">
            <v>0</v>
          </cell>
          <cell r="AE1878"/>
          <cell r="AF1878" t="e">
            <v>#N/A</v>
          </cell>
        </row>
        <row r="1879">
          <cell r="A1879" t="str">
            <v>ACTIVE</v>
          </cell>
          <cell r="B1879" t="str">
            <v>37-1867</v>
          </cell>
          <cell r="C1879">
            <v>28871368</v>
          </cell>
          <cell r="D1879" t="str">
            <v>37-1867</v>
          </cell>
          <cell r="E1879" t="str">
            <v>SDR 26</v>
          </cell>
          <cell r="F1879" t="str">
            <v>18X6 INCR COUPLING ECC GXG SDR26</v>
          </cell>
          <cell r="G1879">
            <v>18.899999999999999</v>
          </cell>
          <cell r="H1879">
            <v>8.5728887999999994</v>
          </cell>
          <cell r="I1879">
            <v>1</v>
          </cell>
          <cell r="J1879">
            <v>7</v>
          </cell>
          <cell r="K1879">
            <v>1542.6297000000002</v>
          </cell>
          <cell r="L1879">
            <v>157.3331</v>
          </cell>
          <cell r="M1879" t="str">
            <v>SPECFIT</v>
          </cell>
          <cell r="N1879" t="str">
            <v>(80)610186</v>
          </cell>
          <cell r="O1879" t="str">
            <v>BOX</v>
          </cell>
          <cell r="P1879" t="str">
            <v>D</v>
          </cell>
          <cell r="Q1879">
            <v>1322.1294117647058</v>
          </cell>
          <cell r="R1879">
            <v>1414.6784705882353</v>
          </cell>
          <cell r="S1879">
            <v>1441.71</v>
          </cell>
          <cell r="T1879">
            <v>1441.71</v>
          </cell>
          <cell r="U1879">
            <v>1542.6297000000002</v>
          </cell>
          <cell r="V1879">
            <v>1542.6297000000002</v>
          </cell>
          <cell r="W1879">
            <v>1542.6297000000002</v>
          </cell>
          <cell r="X1879"/>
          <cell r="Y1879" t="str">
            <v/>
          </cell>
          <cell r="Z1879">
            <v>2021</v>
          </cell>
          <cell r="AA1879">
            <v>0</v>
          </cell>
          <cell r="AB1879">
            <v>0</v>
          </cell>
          <cell r="AC1879">
            <v>0</v>
          </cell>
          <cell r="AD1879">
            <v>0</v>
          </cell>
          <cell r="AE1879"/>
          <cell r="AF1879" t="e">
            <v>#N/A</v>
          </cell>
        </row>
        <row r="1880">
          <cell r="A1880" t="str">
            <v>ACTIVE</v>
          </cell>
          <cell r="B1880" t="str">
            <v>37-1868</v>
          </cell>
          <cell r="C1880">
            <v>28871376</v>
          </cell>
          <cell r="D1880" t="str">
            <v>37-1868</v>
          </cell>
          <cell r="E1880" t="str">
            <v>SDR 26</v>
          </cell>
          <cell r="F1880" t="str">
            <v>18X8 INCR COUPLING ECC GXG SDR26</v>
          </cell>
          <cell r="G1880">
            <v>19.350000000000001</v>
          </cell>
          <cell r="H1880">
            <v>8.7770052000000014</v>
          </cell>
          <cell r="I1880">
            <v>1</v>
          </cell>
          <cell r="J1880">
            <v>7</v>
          </cell>
          <cell r="K1880">
            <v>1580.1439</v>
          </cell>
          <cell r="L1880">
            <v>159.65110000000001</v>
          </cell>
          <cell r="M1880" t="str">
            <v>SPECFIT</v>
          </cell>
          <cell r="N1880" t="str">
            <v>(80)610188</v>
          </cell>
          <cell r="O1880" t="str">
            <v>BOX</v>
          </cell>
          <cell r="P1880" t="str">
            <v>D</v>
          </cell>
          <cell r="Q1880">
            <v>1341.6117647058823</v>
          </cell>
          <cell r="R1880">
            <v>1435.524588235294</v>
          </cell>
          <cell r="S1880">
            <v>1476.77</v>
          </cell>
          <cell r="T1880">
            <v>1476.77</v>
          </cell>
          <cell r="U1880">
            <v>1580.1439</v>
          </cell>
          <cell r="V1880">
            <v>1580.1439</v>
          </cell>
          <cell r="W1880">
            <v>1580.1439</v>
          </cell>
          <cell r="X1880"/>
          <cell r="Y1880" t="str">
            <v/>
          </cell>
          <cell r="Z1880">
            <v>2022</v>
          </cell>
          <cell r="AA1880">
            <v>0</v>
          </cell>
          <cell r="AB1880">
            <v>0</v>
          </cell>
          <cell r="AC1880">
            <v>0</v>
          </cell>
          <cell r="AD1880">
            <v>0</v>
          </cell>
          <cell r="AE1880"/>
          <cell r="AF1880" t="e">
            <v>#N/A</v>
          </cell>
        </row>
        <row r="1881">
          <cell r="A1881" t="str">
            <v>ACTIVE</v>
          </cell>
          <cell r="B1881" t="str">
            <v>37-1869</v>
          </cell>
          <cell r="C1881">
            <v>28871384</v>
          </cell>
          <cell r="D1881" t="str">
            <v>37-1869</v>
          </cell>
          <cell r="E1881" t="str">
            <v>SDR 26</v>
          </cell>
          <cell r="F1881" t="str">
            <v>18X10 INCR COUPLING ECC GXG SDR26</v>
          </cell>
          <cell r="G1881">
            <v>20.25</v>
          </cell>
          <cell r="H1881">
            <v>9.185238</v>
          </cell>
          <cell r="I1881">
            <v>1</v>
          </cell>
          <cell r="J1881">
            <v>7</v>
          </cell>
          <cell r="K1881">
            <v>1602.4427000000001</v>
          </cell>
          <cell r="L1881">
            <v>165.2593</v>
          </cell>
          <cell r="M1881" t="str">
            <v>SPECFIT</v>
          </cell>
          <cell r="N1881" t="str">
            <v>(80)6101810</v>
          </cell>
          <cell r="O1881" t="str">
            <v>BOX</v>
          </cell>
          <cell r="P1881" t="str">
            <v>D</v>
          </cell>
          <cell r="Q1881">
            <v>1388.7411764705882</v>
          </cell>
          <cell r="R1881">
            <v>1485.9530588235295</v>
          </cell>
          <cell r="S1881">
            <v>1497.61</v>
          </cell>
          <cell r="T1881">
            <v>1497.61</v>
          </cell>
          <cell r="U1881">
            <v>1602.4427000000001</v>
          </cell>
          <cell r="V1881">
            <v>1602.4427000000001</v>
          </cell>
          <cell r="W1881">
            <v>1602.4427000000001</v>
          </cell>
          <cell r="X1881"/>
          <cell r="Y1881" t="str">
            <v/>
          </cell>
          <cell r="Z1881">
            <v>2023</v>
          </cell>
          <cell r="AA1881">
            <v>0</v>
          </cell>
          <cell r="AB1881">
            <v>0</v>
          </cell>
          <cell r="AC1881">
            <v>0</v>
          </cell>
          <cell r="AD1881">
            <v>0</v>
          </cell>
          <cell r="AE1881"/>
          <cell r="AF1881" t="e">
            <v>#N/A</v>
          </cell>
        </row>
        <row r="1882">
          <cell r="A1882" t="str">
            <v>ACTIVE</v>
          </cell>
          <cell r="B1882" t="str">
            <v>37-1870</v>
          </cell>
          <cell r="C1882">
            <v>28871392</v>
          </cell>
          <cell r="D1882" t="str">
            <v>37-1870</v>
          </cell>
          <cell r="E1882" t="str">
            <v>SDR 26</v>
          </cell>
          <cell r="F1882" t="str">
            <v>18X12 INCR COUPLING ECC GXG SDR26</v>
          </cell>
          <cell r="G1882">
            <v>21.6</v>
          </cell>
          <cell r="H1882">
            <v>9.7975872000000006</v>
          </cell>
          <cell r="I1882">
            <v>1</v>
          </cell>
          <cell r="J1882">
            <v>6</v>
          </cell>
          <cell r="K1882">
            <v>1625.0090000000002</v>
          </cell>
          <cell r="L1882">
            <v>168.78829999999999</v>
          </cell>
          <cell r="M1882" t="str">
            <v>SPECFIT</v>
          </cell>
          <cell r="N1882" t="str">
            <v>(80)6101812</v>
          </cell>
          <cell r="O1882" t="str">
            <v>BOX</v>
          </cell>
          <cell r="P1882" t="str">
            <v>D</v>
          </cell>
          <cell r="Q1882">
            <v>1418.4</v>
          </cell>
          <cell r="R1882">
            <v>1517.6880000000001</v>
          </cell>
          <cell r="S1882">
            <v>1518.7</v>
          </cell>
          <cell r="T1882">
            <v>1518.7</v>
          </cell>
          <cell r="U1882">
            <v>1625.0090000000002</v>
          </cell>
          <cell r="V1882">
            <v>1625.0090000000002</v>
          </cell>
          <cell r="W1882">
            <v>1625.0090000000002</v>
          </cell>
          <cell r="X1882"/>
          <cell r="Y1882" t="str">
            <v/>
          </cell>
          <cell r="Z1882">
            <v>2024</v>
          </cell>
          <cell r="AA1882">
            <v>0</v>
          </cell>
          <cell r="AB1882">
            <v>0</v>
          </cell>
          <cell r="AC1882">
            <v>0</v>
          </cell>
          <cell r="AD1882">
            <v>0</v>
          </cell>
          <cell r="AE1882"/>
          <cell r="AF1882" t="e">
            <v>#N/A</v>
          </cell>
        </row>
        <row r="1883">
          <cell r="A1883" t="str">
            <v>ACTIVE</v>
          </cell>
          <cell r="B1883" t="str">
            <v>37-1871</v>
          </cell>
          <cell r="C1883">
            <v>28871406</v>
          </cell>
          <cell r="D1883" t="str">
            <v>37-1871</v>
          </cell>
          <cell r="E1883" t="str">
            <v>SDR 26</v>
          </cell>
          <cell r="F1883" t="str">
            <v>18X15 INCR COUPLING ECC GXG SDR26</v>
          </cell>
          <cell r="G1883">
            <v>30.15</v>
          </cell>
          <cell r="H1883">
            <v>13.675798799999999</v>
          </cell>
          <cell r="I1883">
            <v>1</v>
          </cell>
          <cell r="J1883">
            <v>4</v>
          </cell>
          <cell r="K1883">
            <v>1653.2463</v>
          </cell>
          <cell r="L1883">
            <v>175.79249999999999</v>
          </cell>
          <cell r="M1883" t="str">
            <v>SPECFIT</v>
          </cell>
          <cell r="N1883" t="str">
            <v>(80)6101815</v>
          </cell>
          <cell r="O1883" t="str">
            <v>BOX</v>
          </cell>
          <cell r="P1883" t="str">
            <v>D</v>
          </cell>
          <cell r="Q1883">
            <v>1477.258823529412</v>
          </cell>
          <cell r="R1883">
            <v>1580.666941176471</v>
          </cell>
          <cell r="S1883">
            <v>1545.09</v>
          </cell>
          <cell r="T1883">
            <v>1545.09</v>
          </cell>
          <cell r="U1883">
            <v>1653.2463</v>
          </cell>
          <cell r="V1883">
            <v>1653.2463</v>
          </cell>
          <cell r="W1883">
            <v>1653.2463</v>
          </cell>
          <cell r="X1883"/>
          <cell r="Y1883" t="str">
            <v/>
          </cell>
          <cell r="Z1883">
            <v>2025</v>
          </cell>
          <cell r="AA1883">
            <v>0</v>
          </cell>
          <cell r="AB1883">
            <v>0</v>
          </cell>
          <cell r="AC1883">
            <v>0</v>
          </cell>
          <cell r="AD1883">
            <v>0</v>
          </cell>
          <cell r="AE1883"/>
          <cell r="AF1883" t="e">
            <v>#N/A</v>
          </cell>
        </row>
        <row r="1884">
          <cell r="A1884" t="str">
            <v>ACTIVE</v>
          </cell>
          <cell r="B1884" t="str">
            <v>37-1872</v>
          </cell>
          <cell r="C1884">
            <v>28871414</v>
          </cell>
          <cell r="D1884" t="str">
            <v>37-1872</v>
          </cell>
          <cell r="E1884" t="str">
            <v>SDR 26</v>
          </cell>
          <cell r="F1884" t="str">
            <v>21X4 INCR COUPLING ECC GXG SDR26</v>
          </cell>
          <cell r="G1884">
            <v>45.36</v>
          </cell>
          <cell r="H1884">
            <v>20.574933120000001</v>
          </cell>
          <cell r="I1884">
            <v>1</v>
          </cell>
          <cell r="J1884">
            <v>3</v>
          </cell>
          <cell r="K1884">
            <v>2262.3330999999998</v>
          </cell>
          <cell r="L1884">
            <v>240.55799999999999</v>
          </cell>
          <cell r="M1884" t="str">
            <v>SPECFIT</v>
          </cell>
          <cell r="N1884" t="str">
            <v>(80)610214</v>
          </cell>
          <cell r="O1884" t="str">
            <v>BOX</v>
          </cell>
          <cell r="P1884" t="str">
            <v>D</v>
          </cell>
          <cell r="Q1884">
            <v>2021.5058823529412</v>
          </cell>
          <cell r="R1884">
            <v>2163.0112941176471</v>
          </cell>
          <cell r="S1884">
            <v>2114.33</v>
          </cell>
          <cell r="T1884">
            <v>2114.33</v>
          </cell>
          <cell r="U1884">
            <v>2262.3330999999998</v>
          </cell>
          <cell r="V1884">
            <v>2262.3330999999998</v>
          </cell>
          <cell r="W1884">
            <v>2262.3330999999998</v>
          </cell>
          <cell r="X1884"/>
          <cell r="Y1884" t="str">
            <v/>
          </cell>
          <cell r="Z1884">
            <v>2026</v>
          </cell>
          <cell r="AA1884">
            <v>0</v>
          </cell>
          <cell r="AB1884">
            <v>0</v>
          </cell>
          <cell r="AC1884">
            <v>0</v>
          </cell>
          <cell r="AD1884">
            <v>0</v>
          </cell>
          <cell r="AE1884"/>
          <cell r="AF1884" t="e">
            <v>#N/A</v>
          </cell>
        </row>
        <row r="1885">
          <cell r="A1885" t="str">
            <v>ACTIVE</v>
          </cell>
          <cell r="B1885" t="str">
            <v>37-1873</v>
          </cell>
          <cell r="C1885">
            <v>28871422</v>
          </cell>
          <cell r="D1885" t="str">
            <v>37-1873</v>
          </cell>
          <cell r="E1885" t="str">
            <v>SDR 26</v>
          </cell>
          <cell r="F1885" t="str">
            <v>12X6 INCR COUPLING ECC GXG SDR26</v>
          </cell>
          <cell r="G1885">
            <v>45.36</v>
          </cell>
          <cell r="H1885">
            <v>20.574933120000001</v>
          </cell>
          <cell r="I1885">
            <v>1</v>
          </cell>
          <cell r="J1885">
            <v>3</v>
          </cell>
          <cell r="K1885">
            <v>1116.1705000000002</v>
          </cell>
          <cell r="L1885">
            <v>243.0557</v>
          </cell>
          <cell r="M1885" t="str">
            <v>SPECFIT</v>
          </cell>
          <cell r="N1885" t="str">
            <v>(80)610216</v>
          </cell>
          <cell r="O1885" t="str">
            <v>BOX</v>
          </cell>
          <cell r="P1885" t="str">
            <v>D</v>
          </cell>
          <cell r="Q1885">
            <v>2042.4941176470588</v>
          </cell>
          <cell r="R1885">
            <v>2185.4687058823529</v>
          </cell>
          <cell r="S1885">
            <v>1043.1500000000001</v>
          </cell>
          <cell r="T1885">
            <v>1043.1500000000001</v>
          </cell>
          <cell r="U1885">
            <v>1116.1705000000002</v>
          </cell>
          <cell r="V1885">
            <v>1116.1705000000002</v>
          </cell>
          <cell r="W1885">
            <v>1116.1705000000002</v>
          </cell>
          <cell r="X1885"/>
          <cell r="Y1885" t="str">
            <v/>
          </cell>
          <cell r="Z1885">
            <v>2027</v>
          </cell>
          <cell r="AA1885">
            <v>0</v>
          </cell>
          <cell r="AB1885">
            <v>0</v>
          </cell>
          <cell r="AC1885">
            <v>0</v>
          </cell>
          <cell r="AD1885">
            <v>0</v>
          </cell>
          <cell r="AE1885"/>
          <cell r="AF1885" t="e">
            <v>#N/A</v>
          </cell>
        </row>
        <row r="1886">
          <cell r="A1886" t="str">
            <v>ACTIVE</v>
          </cell>
          <cell r="B1886" t="str">
            <v>37-1874</v>
          </cell>
          <cell r="C1886">
            <v>28871430</v>
          </cell>
          <cell r="D1886" t="str">
            <v>37-1874</v>
          </cell>
          <cell r="E1886" t="str">
            <v>SDR 26</v>
          </cell>
          <cell r="F1886" t="str">
            <v>21X8 INCR COUPLING ECC GXG SDR26</v>
          </cell>
          <cell r="G1886">
            <v>46.44</v>
          </cell>
          <cell r="H1886">
            <v>21.064812480000001</v>
          </cell>
          <cell r="I1886">
            <v>1</v>
          </cell>
          <cell r="J1886">
            <v>3</v>
          </cell>
          <cell r="K1886">
            <v>2318.2620000000002</v>
          </cell>
          <cell r="L1886">
            <v>246.505</v>
          </cell>
          <cell r="M1886" t="str">
            <v>SPECFIT</v>
          </cell>
          <cell r="N1886" t="str">
            <v>(80)610218</v>
          </cell>
          <cell r="O1886" t="str">
            <v>BOX</v>
          </cell>
          <cell r="P1886" t="str">
            <v>D</v>
          </cell>
          <cell r="Q1886">
            <v>2071.4823529411765</v>
          </cell>
          <cell r="R1886">
            <v>2216.486117647059</v>
          </cell>
          <cell r="S1886">
            <v>2166.6</v>
          </cell>
          <cell r="T1886">
            <v>2166.6</v>
          </cell>
          <cell r="U1886">
            <v>2318.2620000000002</v>
          </cell>
          <cell r="V1886">
            <v>2318.2620000000002</v>
          </cell>
          <cell r="W1886">
            <v>2318.2620000000002</v>
          </cell>
          <cell r="X1886"/>
          <cell r="Y1886" t="str">
            <v/>
          </cell>
          <cell r="Z1886">
            <v>2028</v>
          </cell>
          <cell r="AA1886">
            <v>0</v>
          </cell>
          <cell r="AB1886">
            <v>0</v>
          </cell>
          <cell r="AC1886">
            <v>0</v>
          </cell>
          <cell r="AD1886">
            <v>0</v>
          </cell>
          <cell r="AE1886"/>
          <cell r="AF1886" t="e">
            <v>#N/A</v>
          </cell>
        </row>
        <row r="1887">
          <cell r="A1887" t="str">
            <v>ACTIVE</v>
          </cell>
          <cell r="B1887" t="str">
            <v>37-1875</v>
          </cell>
          <cell r="C1887">
            <v>28871449</v>
          </cell>
          <cell r="D1887" t="str">
            <v>37-1875</v>
          </cell>
          <cell r="E1887" t="str">
            <v>SDR 26</v>
          </cell>
          <cell r="F1887" t="str">
            <v>21X10 INCR COUPLING ECC GXG SDR26</v>
          </cell>
          <cell r="G1887">
            <v>48.06</v>
          </cell>
          <cell r="H1887">
            <v>21.799631520000002</v>
          </cell>
          <cell r="I1887">
            <v>1</v>
          </cell>
          <cell r="J1887">
            <v>3</v>
          </cell>
          <cell r="K1887">
            <v>2347.8903</v>
          </cell>
          <cell r="L1887">
            <v>249.65440000000001</v>
          </cell>
          <cell r="M1887" t="str">
            <v>SPECFIT</v>
          </cell>
          <cell r="N1887" t="str">
            <v>(80)6102110</v>
          </cell>
          <cell r="O1887" t="str">
            <v>BOX</v>
          </cell>
          <cell r="P1887" t="str">
            <v>D</v>
          </cell>
          <cell r="Q1887">
            <v>2097.9411764705883</v>
          </cell>
          <cell r="R1887">
            <v>2244.7970588235298</v>
          </cell>
          <cell r="S1887">
            <v>2194.29</v>
          </cell>
          <cell r="T1887">
            <v>2194.29</v>
          </cell>
          <cell r="U1887">
            <v>2347.8903</v>
          </cell>
          <cell r="V1887">
            <v>2347.8903</v>
          </cell>
          <cell r="W1887">
            <v>2347.8903</v>
          </cell>
          <cell r="X1887"/>
          <cell r="Y1887" t="str">
            <v/>
          </cell>
          <cell r="Z1887">
            <v>2029</v>
          </cell>
          <cell r="AA1887">
            <v>0</v>
          </cell>
          <cell r="AB1887">
            <v>0</v>
          </cell>
          <cell r="AC1887">
            <v>0</v>
          </cell>
          <cell r="AD1887">
            <v>0</v>
          </cell>
          <cell r="AE1887"/>
          <cell r="AF1887" t="e">
            <v>#N/A</v>
          </cell>
        </row>
        <row r="1888">
          <cell r="A1888" t="str">
            <v>ACTIVE</v>
          </cell>
          <cell r="B1888" t="str">
            <v>37-1876</v>
          </cell>
          <cell r="C1888">
            <v>28871457</v>
          </cell>
          <cell r="D1888" t="str">
            <v>37-1876</v>
          </cell>
          <cell r="E1888" t="str">
            <v>SDR 26</v>
          </cell>
          <cell r="F1888" t="str">
            <v>21X12 INCR COUPLING ECC GXG SDR26</v>
          </cell>
          <cell r="G1888">
            <v>49.68</v>
          </cell>
          <cell r="H1888">
            <v>22.53445056</v>
          </cell>
          <cell r="I1888">
            <v>1</v>
          </cell>
          <cell r="J1888">
            <v>3</v>
          </cell>
          <cell r="K1888">
            <v>2470.8226</v>
          </cell>
          <cell r="L1888">
            <v>262.726</v>
          </cell>
          <cell r="M1888" t="str">
            <v>SPECFIT</v>
          </cell>
          <cell r="N1888" t="str">
            <v>(80)6102112</v>
          </cell>
          <cell r="O1888" t="str">
            <v>BOX</v>
          </cell>
          <cell r="P1888" t="str">
            <v>D</v>
          </cell>
          <cell r="Q1888">
            <v>2207.7882352941174</v>
          </cell>
          <cell r="R1888">
            <v>2362.3334117647059</v>
          </cell>
          <cell r="S1888">
            <v>2309.1799999999998</v>
          </cell>
          <cell r="T1888">
            <v>2309.1799999999998</v>
          </cell>
          <cell r="U1888">
            <v>2470.8226</v>
          </cell>
          <cell r="V1888">
            <v>2470.8226</v>
          </cell>
          <cell r="W1888">
            <v>2470.8226</v>
          </cell>
          <cell r="X1888"/>
          <cell r="Y1888" t="str">
            <v/>
          </cell>
          <cell r="Z1888">
            <v>2030</v>
          </cell>
          <cell r="AA1888">
            <v>0</v>
          </cell>
          <cell r="AB1888">
            <v>0</v>
          </cell>
          <cell r="AC1888">
            <v>0</v>
          </cell>
          <cell r="AD1888">
            <v>0</v>
          </cell>
          <cell r="AE1888"/>
          <cell r="AF1888" t="e">
            <v>#N/A</v>
          </cell>
        </row>
        <row r="1889">
          <cell r="A1889" t="str">
            <v>ACTIVE</v>
          </cell>
          <cell r="B1889" t="str">
            <v>37-1877</v>
          </cell>
          <cell r="C1889">
            <v>28871465</v>
          </cell>
          <cell r="D1889" t="str">
            <v>37-1877</v>
          </cell>
          <cell r="E1889" t="str">
            <v>SDR 26</v>
          </cell>
          <cell r="F1889" t="str">
            <v>21X15 INCR COUPLING ECC GXG SDR26</v>
          </cell>
          <cell r="G1889">
            <v>54.54</v>
          </cell>
          <cell r="H1889">
            <v>24.738907680000001</v>
          </cell>
          <cell r="I1889">
            <v>1</v>
          </cell>
          <cell r="J1889">
            <v>2</v>
          </cell>
          <cell r="K1889">
            <v>1486.7971</v>
          </cell>
          <cell r="L1889">
            <v>303.47570000000002</v>
          </cell>
          <cell r="M1889" t="str">
            <v>SPECFIT</v>
          </cell>
          <cell r="N1889" t="str">
            <v>(80)6102115</v>
          </cell>
          <cell r="O1889" t="str">
            <v>BOX</v>
          </cell>
          <cell r="P1889" t="str">
            <v>D</v>
          </cell>
          <cell r="Q1889">
            <v>2550.223529411765</v>
          </cell>
          <cell r="R1889">
            <v>2728.7391764705885</v>
          </cell>
          <cell r="S1889">
            <v>1389.53</v>
          </cell>
          <cell r="T1889">
            <v>1389.53</v>
          </cell>
          <cell r="U1889">
            <v>1486.7971</v>
          </cell>
          <cell r="V1889">
            <v>1486.7971</v>
          </cell>
          <cell r="W1889">
            <v>1486.7971</v>
          </cell>
          <cell r="X1889"/>
          <cell r="Y1889" t="str">
            <v/>
          </cell>
          <cell r="Z1889">
            <v>2031</v>
          </cell>
          <cell r="AA1889">
            <v>0</v>
          </cell>
          <cell r="AB1889">
            <v>0</v>
          </cell>
          <cell r="AC1889">
            <v>0</v>
          </cell>
          <cell r="AD1889">
            <v>0</v>
          </cell>
          <cell r="AE1889"/>
          <cell r="AF1889" t="e">
            <v>#N/A</v>
          </cell>
        </row>
        <row r="1890">
          <cell r="A1890" t="str">
            <v>ACTIVE</v>
          </cell>
          <cell r="B1890" t="str">
            <v>37-1878</v>
          </cell>
          <cell r="C1890">
            <v>28871473</v>
          </cell>
          <cell r="D1890" t="str">
            <v>37-1878</v>
          </cell>
          <cell r="E1890" t="str">
            <v>SDR 26</v>
          </cell>
          <cell r="F1890" t="str">
            <v>21X18 INCR COUPLING ECC GXG SDR26</v>
          </cell>
          <cell r="G1890">
            <v>61.56</v>
          </cell>
          <cell r="H1890">
            <v>27.923123520000001</v>
          </cell>
          <cell r="I1890">
            <v>1</v>
          </cell>
          <cell r="J1890">
            <v>2</v>
          </cell>
          <cell r="K1890">
            <v>3075.1264999999999</v>
          </cell>
          <cell r="L1890">
            <v>326.98230000000001</v>
          </cell>
          <cell r="M1890" t="str">
            <v>SPECFIT</v>
          </cell>
          <cell r="N1890" t="str">
            <v>(80)6102118</v>
          </cell>
          <cell r="O1890" t="str">
            <v>BOX</v>
          </cell>
          <cell r="P1890" t="str">
            <v>D</v>
          </cell>
          <cell r="Q1890">
            <v>2747.7529411764708</v>
          </cell>
          <cell r="R1890">
            <v>2940.0956470588239</v>
          </cell>
          <cell r="S1890">
            <v>2873.95</v>
          </cell>
          <cell r="T1890">
            <v>2873.95</v>
          </cell>
          <cell r="U1890">
            <v>3075.1264999999999</v>
          </cell>
          <cell r="V1890">
            <v>3075.1264999999999</v>
          </cell>
          <cell r="W1890">
            <v>3075.1264999999999</v>
          </cell>
          <cell r="X1890"/>
          <cell r="Y1890" t="str">
            <v/>
          </cell>
          <cell r="Z1890">
            <v>2032</v>
          </cell>
          <cell r="AA1890">
            <v>0</v>
          </cell>
          <cell r="AB1890">
            <v>0</v>
          </cell>
          <cell r="AC1890">
            <v>0</v>
          </cell>
          <cell r="AD1890">
            <v>0</v>
          </cell>
          <cell r="AE1890"/>
          <cell r="AF1890" t="e">
            <v>#N/A</v>
          </cell>
        </row>
        <row r="1891">
          <cell r="A1891" t="str">
            <v>ACTIVE</v>
          </cell>
          <cell r="B1891" t="str">
            <v>37-1879</v>
          </cell>
          <cell r="C1891">
            <v>28871481</v>
          </cell>
          <cell r="D1891" t="str">
            <v>37-1879</v>
          </cell>
          <cell r="E1891" t="str">
            <v>SDR 26</v>
          </cell>
          <cell r="F1891" t="str">
            <v>24X4 INCR COUPLING ECC GXG SDR26</v>
          </cell>
          <cell r="G1891">
            <v>56.16</v>
          </cell>
          <cell r="H1891">
            <v>25.473726719999998</v>
          </cell>
          <cell r="I1891">
            <v>1</v>
          </cell>
          <cell r="J1891">
            <v>2</v>
          </cell>
          <cell r="K1891">
            <v>4714.7623999999996</v>
          </cell>
          <cell r="L1891">
            <v>501.3288</v>
          </cell>
          <cell r="M1891" t="str">
            <v>SPECFIT</v>
          </cell>
          <cell r="N1891" t="str">
            <v>(80)610244</v>
          </cell>
          <cell r="O1891" t="str">
            <v>BOX</v>
          </cell>
          <cell r="P1891" t="str">
            <v>D</v>
          </cell>
          <cell r="Q1891">
            <v>4212.8470588235296</v>
          </cell>
          <cell r="R1891">
            <v>4507.7463529411771</v>
          </cell>
          <cell r="S1891">
            <v>4406.32</v>
          </cell>
          <cell r="T1891">
            <v>4406.32</v>
          </cell>
          <cell r="U1891">
            <v>4714.7623999999996</v>
          </cell>
          <cell r="V1891">
            <v>4714.7623999999996</v>
          </cell>
          <cell r="W1891">
            <v>4714.7623999999996</v>
          </cell>
          <cell r="X1891"/>
          <cell r="Y1891" t="str">
            <v/>
          </cell>
          <cell r="Z1891">
            <v>2033</v>
          </cell>
          <cell r="AA1891">
            <v>0</v>
          </cell>
          <cell r="AB1891">
            <v>0</v>
          </cell>
          <cell r="AC1891">
            <v>0</v>
          </cell>
          <cell r="AD1891">
            <v>0</v>
          </cell>
          <cell r="AE1891"/>
          <cell r="AF1891" t="e">
            <v>#N/A</v>
          </cell>
        </row>
        <row r="1892">
          <cell r="A1892" t="str">
            <v>ACTIVE</v>
          </cell>
          <cell r="B1892" t="str">
            <v>37-1880</v>
          </cell>
          <cell r="C1892">
            <v>28871490</v>
          </cell>
          <cell r="D1892" t="str">
            <v>37-1880</v>
          </cell>
          <cell r="E1892" t="str">
            <v>SDR 26</v>
          </cell>
          <cell r="F1892" t="str">
            <v>24X6 INCR COUPLING ECC GXG SDR26</v>
          </cell>
          <cell r="G1892">
            <v>56.7</v>
          </cell>
          <cell r="H1892">
            <v>25.7186664</v>
          </cell>
          <cell r="I1892">
            <v>1</v>
          </cell>
          <cell r="J1892">
            <v>2</v>
          </cell>
          <cell r="K1892">
            <v>4761.4893000000002</v>
          </cell>
          <cell r="L1892">
            <v>506.29640000000001</v>
          </cell>
          <cell r="M1892" t="str">
            <v>SPECFIT</v>
          </cell>
          <cell r="N1892" t="str">
            <v>(80)610246</v>
          </cell>
          <cell r="O1892" t="str">
            <v>BOX</v>
          </cell>
          <cell r="P1892" t="str">
            <v>D</v>
          </cell>
          <cell r="Q1892">
            <v>4254.6000000000004</v>
          </cell>
          <cell r="R1892">
            <v>4552.4220000000005</v>
          </cell>
          <cell r="S1892">
            <v>4449.99</v>
          </cell>
          <cell r="T1892">
            <v>4449.99</v>
          </cell>
          <cell r="U1892">
            <v>4761.4893000000002</v>
          </cell>
          <cell r="V1892">
            <v>4761.4893000000002</v>
          </cell>
          <cell r="W1892">
            <v>4761.4893000000002</v>
          </cell>
          <cell r="X1892"/>
          <cell r="Y1892" t="str">
            <v/>
          </cell>
          <cell r="Z1892">
            <v>2034</v>
          </cell>
          <cell r="AA1892">
            <v>0</v>
          </cell>
          <cell r="AB1892">
            <v>0</v>
          </cell>
          <cell r="AC1892">
            <v>0</v>
          </cell>
          <cell r="AD1892">
            <v>0</v>
          </cell>
          <cell r="AE1892"/>
          <cell r="AF1892" t="e">
            <v>#N/A</v>
          </cell>
        </row>
        <row r="1893">
          <cell r="A1893" t="str">
            <v>ACTIVE</v>
          </cell>
          <cell r="B1893" t="str">
            <v>37-1881</v>
          </cell>
          <cell r="C1893">
            <v>28871503</v>
          </cell>
          <cell r="D1893" t="str">
            <v>37-1881</v>
          </cell>
          <cell r="E1893" t="str">
            <v>SDR 26</v>
          </cell>
          <cell r="F1893" t="str">
            <v>24X8 INCR COUPLING ECC GXG SDR26</v>
          </cell>
          <cell r="G1893">
            <v>57.24</v>
          </cell>
          <cell r="H1893">
            <v>25.963606080000002</v>
          </cell>
          <cell r="I1893">
            <v>1</v>
          </cell>
          <cell r="J1893">
            <v>2</v>
          </cell>
          <cell r="K1893">
            <v>4816.2626000000009</v>
          </cell>
          <cell r="L1893">
            <v>512.12120000000004</v>
          </cell>
          <cell r="M1893" t="str">
            <v>SPECFIT</v>
          </cell>
          <cell r="N1893" t="str">
            <v>(80)610248</v>
          </cell>
          <cell r="O1893" t="str">
            <v>BOX</v>
          </cell>
          <cell r="P1893" t="str">
            <v>D</v>
          </cell>
          <cell r="Q1893">
            <v>4303.5411764705887</v>
          </cell>
          <cell r="R1893">
            <v>4604.7890588235305</v>
          </cell>
          <cell r="S1893">
            <v>4501.18</v>
          </cell>
          <cell r="T1893">
            <v>4501.18</v>
          </cell>
          <cell r="U1893">
            <v>4816.2626000000009</v>
          </cell>
          <cell r="V1893">
            <v>4816.2626000000009</v>
          </cell>
          <cell r="W1893">
            <v>4816.2626000000009</v>
          </cell>
          <cell r="X1893"/>
          <cell r="Y1893" t="str">
            <v/>
          </cell>
          <cell r="Z1893">
            <v>2035</v>
          </cell>
          <cell r="AA1893">
            <v>0</v>
          </cell>
          <cell r="AB1893">
            <v>0</v>
          </cell>
          <cell r="AC1893">
            <v>0</v>
          </cell>
          <cell r="AD1893">
            <v>0</v>
          </cell>
          <cell r="AE1893"/>
          <cell r="AF1893" t="e">
            <v>#N/A</v>
          </cell>
        </row>
        <row r="1894">
          <cell r="A1894" t="str">
            <v>ACTIVE</v>
          </cell>
          <cell r="B1894" t="str">
            <v>37-1882</v>
          </cell>
          <cell r="C1894">
            <v>28871511</v>
          </cell>
          <cell r="D1894" t="str">
            <v>37-1882</v>
          </cell>
          <cell r="E1894" t="str">
            <v>SDR 26</v>
          </cell>
          <cell r="F1894" t="str">
            <v>24X10 INCR COUPLING ECC GXG SDR26</v>
          </cell>
          <cell r="G1894">
            <v>58.86</v>
          </cell>
          <cell r="H1894">
            <v>26.69842512</v>
          </cell>
          <cell r="I1894">
            <v>1</v>
          </cell>
          <cell r="J1894">
            <v>2</v>
          </cell>
          <cell r="K1894">
            <v>4840.9795999999997</v>
          </cell>
          <cell r="L1894">
            <v>514.74850000000004</v>
          </cell>
          <cell r="M1894" t="str">
            <v>SPECFIT</v>
          </cell>
          <cell r="N1894" t="str">
            <v>(80)6102410</v>
          </cell>
          <cell r="O1894" t="str">
            <v>BOX</v>
          </cell>
          <cell r="P1894" t="str">
            <v>D</v>
          </cell>
          <cell r="Q1894">
            <v>4325.623529411765</v>
          </cell>
          <cell r="R1894">
            <v>4628.4171764705889</v>
          </cell>
          <cell r="S1894">
            <v>4524.28</v>
          </cell>
          <cell r="T1894">
            <v>4524.28</v>
          </cell>
          <cell r="U1894">
            <v>4840.9795999999997</v>
          </cell>
          <cell r="V1894">
            <v>4840.9795999999997</v>
          </cell>
          <cell r="W1894">
            <v>4840.9795999999997</v>
          </cell>
          <cell r="X1894"/>
          <cell r="Y1894" t="str">
            <v/>
          </cell>
          <cell r="Z1894">
            <v>2036</v>
          </cell>
          <cell r="AA1894">
            <v>0</v>
          </cell>
          <cell r="AB1894">
            <v>0</v>
          </cell>
          <cell r="AC1894">
            <v>0</v>
          </cell>
          <cell r="AD1894">
            <v>0</v>
          </cell>
          <cell r="AE1894"/>
          <cell r="AF1894" t="e">
            <v>#N/A</v>
          </cell>
        </row>
        <row r="1895">
          <cell r="A1895" t="str">
            <v>ACTIVE</v>
          </cell>
          <cell r="B1895" t="str">
            <v>37-1883</v>
          </cell>
          <cell r="C1895">
            <v>28871520</v>
          </cell>
          <cell r="D1895" t="str">
            <v>37-1883</v>
          </cell>
          <cell r="E1895" t="str">
            <v>SDR 26</v>
          </cell>
          <cell r="F1895" t="str">
            <v>24X12 INCR COUPLING ECC GXG SDR26</v>
          </cell>
          <cell r="G1895">
            <v>61.02</v>
          </cell>
          <cell r="H1895">
            <v>27.678183840000003</v>
          </cell>
          <cell r="I1895">
            <v>1</v>
          </cell>
          <cell r="J1895">
            <v>2</v>
          </cell>
          <cell r="K1895">
            <v>4991.4216000000006</v>
          </cell>
          <cell r="L1895">
            <v>530.74540000000002</v>
          </cell>
          <cell r="M1895" t="str">
            <v>SPECFIT</v>
          </cell>
          <cell r="N1895" t="str">
            <v>(80)6102412</v>
          </cell>
          <cell r="O1895" t="str">
            <v>BOX</v>
          </cell>
          <cell r="P1895" t="str">
            <v>D</v>
          </cell>
          <cell r="Q1895">
            <v>4460.0470588235294</v>
          </cell>
          <cell r="R1895">
            <v>4772.250352941177</v>
          </cell>
          <cell r="S1895">
            <v>4664.88</v>
          </cell>
          <cell r="T1895">
            <v>4664.88</v>
          </cell>
          <cell r="U1895">
            <v>4991.4216000000006</v>
          </cell>
          <cell r="V1895">
            <v>4991.4216000000006</v>
          </cell>
          <cell r="W1895">
            <v>4991.4216000000006</v>
          </cell>
          <cell r="X1895"/>
          <cell r="Y1895" t="str">
            <v/>
          </cell>
          <cell r="Z1895">
            <v>2037</v>
          </cell>
          <cell r="AA1895">
            <v>0</v>
          </cell>
          <cell r="AB1895">
            <v>0</v>
          </cell>
          <cell r="AC1895">
            <v>0</v>
          </cell>
          <cell r="AD1895">
            <v>0</v>
          </cell>
          <cell r="AE1895"/>
          <cell r="AF1895" t="e">
            <v>#N/A</v>
          </cell>
        </row>
        <row r="1896">
          <cell r="A1896" t="str">
            <v>ACTIVE</v>
          </cell>
          <cell r="B1896" t="str">
            <v>37-1884</v>
          </cell>
          <cell r="C1896">
            <v>28871538</v>
          </cell>
          <cell r="D1896" t="str">
            <v>37-1884</v>
          </cell>
          <cell r="E1896" t="str">
            <v>SDR 26</v>
          </cell>
          <cell r="F1896" t="str">
            <v>24X15 INCR COUPLING ECC GXG SDR26</v>
          </cell>
          <cell r="G1896">
            <v>65.34</v>
          </cell>
          <cell r="H1896">
            <v>29.637701280000002</v>
          </cell>
          <cell r="I1896">
            <v>1</v>
          </cell>
          <cell r="J1896">
            <v>2</v>
          </cell>
          <cell r="K1896">
            <v>5115.7128000000002</v>
          </cell>
          <cell r="L1896">
            <v>543.96140000000003</v>
          </cell>
          <cell r="M1896" t="str">
            <v>SPECFIT</v>
          </cell>
          <cell r="N1896" t="str">
            <v>(80)6102415</v>
          </cell>
          <cell r="O1896" t="str">
            <v>BOX</v>
          </cell>
          <cell r="P1896" t="str">
            <v>D</v>
          </cell>
          <cell r="Q1896">
            <v>4571.1058823529411</v>
          </cell>
          <cell r="R1896">
            <v>4891.0832941176468</v>
          </cell>
          <cell r="S1896">
            <v>4781.04</v>
          </cell>
          <cell r="T1896">
            <v>4781.04</v>
          </cell>
          <cell r="U1896">
            <v>5115.7128000000002</v>
          </cell>
          <cell r="V1896">
            <v>5115.7128000000002</v>
          </cell>
          <cell r="W1896">
            <v>5115.7128000000002</v>
          </cell>
          <cell r="X1896"/>
          <cell r="Y1896" t="str">
            <v/>
          </cell>
          <cell r="Z1896">
            <v>2038</v>
          </cell>
          <cell r="AA1896">
            <v>0</v>
          </cell>
          <cell r="AB1896">
            <v>0</v>
          </cell>
          <cell r="AC1896">
            <v>0</v>
          </cell>
          <cell r="AD1896">
            <v>0</v>
          </cell>
          <cell r="AE1896"/>
          <cell r="AF1896" t="e">
            <v>#N/A</v>
          </cell>
        </row>
        <row r="1897">
          <cell r="A1897" t="str">
            <v>ACTIVE</v>
          </cell>
          <cell r="B1897" t="str">
            <v>37-1885</v>
          </cell>
          <cell r="C1897">
            <v>28871546</v>
          </cell>
          <cell r="D1897" t="str">
            <v>37-1885</v>
          </cell>
          <cell r="E1897" t="str">
            <v>SDR 26</v>
          </cell>
          <cell r="F1897" t="str">
            <v>24X18 INCR COUPLING ECC GXG SDR26</v>
          </cell>
          <cell r="G1897">
            <v>72.900000000000006</v>
          </cell>
          <cell r="H1897">
            <v>33.066856800000004</v>
          </cell>
          <cell r="I1897">
            <v>1</v>
          </cell>
          <cell r="J1897">
            <v>2</v>
          </cell>
          <cell r="K1897">
            <v>5390.3924999999999</v>
          </cell>
          <cell r="L1897">
            <v>573.16890000000001</v>
          </cell>
          <cell r="M1897" t="str">
            <v>SPECFIT</v>
          </cell>
          <cell r="N1897" t="str">
            <v>(80)6102418</v>
          </cell>
          <cell r="O1897" t="str">
            <v>BOX</v>
          </cell>
          <cell r="P1897" t="str">
            <v>D</v>
          </cell>
          <cell r="Q1897">
            <v>4816.552941176471</v>
          </cell>
          <cell r="R1897">
            <v>5153.7116470588244</v>
          </cell>
          <cell r="S1897">
            <v>5037.75</v>
          </cell>
          <cell r="T1897">
            <v>5037.75</v>
          </cell>
          <cell r="U1897">
            <v>5390.3924999999999</v>
          </cell>
          <cell r="V1897">
            <v>5390.3924999999999</v>
          </cell>
          <cell r="W1897">
            <v>5390.3924999999999</v>
          </cell>
          <cell r="X1897"/>
          <cell r="Y1897" t="str">
            <v/>
          </cell>
          <cell r="Z1897">
            <v>2039</v>
          </cell>
          <cell r="AA1897">
            <v>0</v>
          </cell>
          <cell r="AB1897">
            <v>0</v>
          </cell>
          <cell r="AC1897">
            <v>0</v>
          </cell>
          <cell r="AD1897">
            <v>0</v>
          </cell>
          <cell r="AE1897"/>
          <cell r="AF1897" t="e">
            <v>#N/A</v>
          </cell>
        </row>
        <row r="1898">
          <cell r="A1898" t="str">
            <v>ACTIVE</v>
          </cell>
          <cell r="B1898" t="str">
            <v>37-1886</v>
          </cell>
          <cell r="C1898">
            <v>28871554</v>
          </cell>
          <cell r="D1898" t="str">
            <v>37-1886</v>
          </cell>
          <cell r="E1898" t="str">
            <v>SDR 26</v>
          </cell>
          <cell r="F1898" t="str">
            <v>24X21 INCR COUPLING ECC GXG SDR26</v>
          </cell>
          <cell r="G1898">
            <v>0.01</v>
          </cell>
          <cell r="H1898">
            <v>4.5359199999999997E-3</v>
          </cell>
          <cell r="I1898">
            <v>1</v>
          </cell>
          <cell r="J1898" t="str">
            <v>-</v>
          </cell>
          <cell r="K1898">
            <v>5846.8545000000004</v>
          </cell>
          <cell r="L1898">
            <v>621.70590000000004</v>
          </cell>
          <cell r="M1898" t="str">
            <v>SPECFIT</v>
          </cell>
          <cell r="N1898" t="str">
            <v>(80)6102421</v>
          </cell>
          <cell r="O1898" t="str">
            <v>BOX</v>
          </cell>
          <cell r="P1898" t="str">
            <v>D</v>
          </cell>
          <cell r="Q1898">
            <v>5224.4235294117652</v>
          </cell>
          <cell r="R1898">
            <v>5590.1331764705892</v>
          </cell>
          <cell r="S1898">
            <v>5464.35</v>
          </cell>
          <cell r="T1898">
            <v>5464.35</v>
          </cell>
          <cell r="U1898">
            <v>5846.8545000000004</v>
          </cell>
          <cell r="V1898">
            <v>5846.8545000000004</v>
          </cell>
          <cell r="W1898">
            <v>5846.8545000000004</v>
          </cell>
          <cell r="X1898"/>
          <cell r="Y1898" t="str">
            <v/>
          </cell>
          <cell r="Z1898">
            <v>2040</v>
          </cell>
          <cell r="AA1898">
            <v>0</v>
          </cell>
          <cell r="AB1898">
            <v>0</v>
          </cell>
          <cell r="AC1898">
            <v>0</v>
          </cell>
          <cell r="AD1898">
            <v>0</v>
          </cell>
          <cell r="AE1898"/>
          <cell r="AF1898" t="e">
            <v>#N/A</v>
          </cell>
        </row>
        <row r="1899">
          <cell r="A1899" t="str">
            <v>ACTIVE</v>
          </cell>
          <cell r="B1899" t="str">
            <v>37-1887</v>
          </cell>
          <cell r="C1899">
            <v>28871562</v>
          </cell>
          <cell r="D1899" t="str">
            <v>37-1887</v>
          </cell>
          <cell r="E1899" t="str">
            <v>SDR 26</v>
          </cell>
          <cell r="F1899" t="str">
            <v>27X4 INCR COUPLING ECC GXG SDR26</v>
          </cell>
          <cell r="G1899">
            <v>86.4</v>
          </cell>
          <cell r="H1899">
            <v>39.190348800000002</v>
          </cell>
          <cell r="I1899">
            <v>1</v>
          </cell>
          <cell r="J1899">
            <v>2</v>
          </cell>
          <cell r="K1899">
            <v>4585.3245000000006</v>
          </cell>
          <cell r="L1899">
            <v>476.59460000000001</v>
          </cell>
          <cell r="M1899" t="str">
            <v>SPECFIT</v>
          </cell>
          <cell r="N1899" t="str">
            <v>(80)610274</v>
          </cell>
          <cell r="O1899" t="str">
            <v>BOX</v>
          </cell>
          <cell r="P1899" t="str">
            <v>D</v>
          </cell>
          <cell r="Q1899">
            <v>4005</v>
          </cell>
          <cell r="R1899">
            <v>4285.3500000000004</v>
          </cell>
          <cell r="S1899">
            <v>4285.3500000000004</v>
          </cell>
          <cell r="T1899">
            <v>4285.3500000000004</v>
          </cell>
          <cell r="U1899">
            <v>4585.3245000000006</v>
          </cell>
          <cell r="V1899">
            <v>4585.3245000000006</v>
          </cell>
          <cell r="W1899">
            <v>4585.3245000000006</v>
          </cell>
          <cell r="X1899"/>
          <cell r="Y1899" t="str">
            <v/>
          </cell>
          <cell r="Z1899">
            <v>2041</v>
          </cell>
          <cell r="AA1899">
            <v>0</v>
          </cell>
          <cell r="AB1899">
            <v>0</v>
          </cell>
          <cell r="AC1899">
            <v>0</v>
          </cell>
          <cell r="AD1899">
            <v>0</v>
          </cell>
          <cell r="AE1899"/>
          <cell r="AF1899" t="e">
            <v>#N/A</v>
          </cell>
        </row>
        <row r="1900">
          <cell r="A1900" t="str">
            <v>ACTIVE</v>
          </cell>
          <cell r="B1900" t="str">
            <v>37-1888</v>
          </cell>
          <cell r="C1900">
            <v>28871570</v>
          </cell>
          <cell r="D1900" t="str">
            <v>37-1888</v>
          </cell>
          <cell r="E1900" t="str">
            <v>SDR 26</v>
          </cell>
          <cell r="F1900" t="str">
            <v>27X6 INCR COUPLING ECC GXG SDR26</v>
          </cell>
          <cell r="G1900">
            <v>87.48</v>
          </cell>
          <cell r="H1900">
            <v>39.680228159999999</v>
          </cell>
          <cell r="I1900">
            <v>1</v>
          </cell>
          <cell r="J1900">
            <v>2</v>
          </cell>
          <cell r="K1900">
            <v>4606.0404552941191</v>
          </cell>
          <cell r="L1900">
            <v>478.74790000000002</v>
          </cell>
          <cell r="M1900" t="str">
            <v>SPECFIT</v>
          </cell>
          <cell r="N1900" t="str">
            <v>(80)610276</v>
          </cell>
          <cell r="O1900" t="str">
            <v>BOX</v>
          </cell>
          <cell r="P1900" t="str">
            <v>D</v>
          </cell>
          <cell r="Q1900">
            <v>4023.0941176470592</v>
          </cell>
          <cell r="R1900">
            <v>4304.710705882354</v>
          </cell>
          <cell r="S1900">
            <v>4304.710705882354</v>
          </cell>
          <cell r="T1900">
            <v>4304.710705882354</v>
          </cell>
          <cell r="U1900">
            <v>4606.0404552941191</v>
          </cell>
          <cell r="V1900">
            <v>4606.0404552941191</v>
          </cell>
          <cell r="W1900">
            <v>4606.0404552941191</v>
          </cell>
          <cell r="X1900"/>
          <cell r="Y1900" t="str">
            <v/>
          </cell>
          <cell r="Z1900">
            <v>2042</v>
          </cell>
          <cell r="AA1900">
            <v>0</v>
          </cell>
          <cell r="AB1900">
            <v>0</v>
          </cell>
          <cell r="AC1900">
            <v>0</v>
          </cell>
          <cell r="AD1900">
            <v>0</v>
          </cell>
          <cell r="AE1900"/>
          <cell r="AF1900" t="e">
            <v>#N/A</v>
          </cell>
        </row>
        <row r="1901">
          <cell r="A1901" t="str">
            <v>ACTIVE</v>
          </cell>
          <cell r="B1901" t="str">
            <v>37-1889</v>
          </cell>
          <cell r="C1901">
            <v>28871589</v>
          </cell>
          <cell r="D1901" t="str">
            <v>37-1889</v>
          </cell>
          <cell r="E1901" t="str">
            <v>SDR 26</v>
          </cell>
          <cell r="F1901" t="str">
            <v>27X8 INCR COUPLING ECC GXG SDR26</v>
          </cell>
          <cell r="G1901">
            <v>88.02</v>
          </cell>
          <cell r="H1901">
            <v>39.92516784</v>
          </cell>
          <cell r="I1901">
            <v>1</v>
          </cell>
          <cell r="J1901">
            <v>2</v>
          </cell>
          <cell r="K1901">
            <v>4655.3923800000011</v>
          </cell>
          <cell r="L1901">
            <v>483.8766</v>
          </cell>
          <cell r="M1901" t="str">
            <v>SPECFIT</v>
          </cell>
          <cell r="N1901" t="str">
            <v>(80)610278</v>
          </cell>
          <cell r="O1901" t="str">
            <v>BOX</v>
          </cell>
          <cell r="P1901" t="str">
            <v>D</v>
          </cell>
          <cell r="Q1901">
            <v>4066.2000000000003</v>
          </cell>
          <cell r="R1901">
            <v>4350.8340000000007</v>
          </cell>
          <cell r="S1901">
            <v>4350.8340000000007</v>
          </cell>
          <cell r="T1901">
            <v>4350.8340000000007</v>
          </cell>
          <cell r="U1901">
            <v>4655.3923800000011</v>
          </cell>
          <cell r="V1901">
            <v>4655.3923800000011</v>
          </cell>
          <cell r="W1901">
            <v>4655.3923800000011</v>
          </cell>
          <cell r="X1901"/>
          <cell r="Y1901" t="str">
            <v/>
          </cell>
          <cell r="Z1901">
            <v>2043</v>
          </cell>
          <cell r="AA1901">
            <v>0</v>
          </cell>
          <cell r="AB1901">
            <v>0</v>
          </cell>
          <cell r="AC1901">
            <v>0</v>
          </cell>
          <cell r="AD1901">
            <v>0</v>
          </cell>
          <cell r="AE1901"/>
          <cell r="AF1901" t="e">
            <v>#N/A</v>
          </cell>
        </row>
        <row r="1902">
          <cell r="A1902" t="str">
            <v>ACTIVE</v>
          </cell>
          <cell r="B1902" t="str">
            <v>37-1890</v>
          </cell>
          <cell r="C1902">
            <v>28871597</v>
          </cell>
          <cell r="D1902" t="str">
            <v>37-1890</v>
          </cell>
          <cell r="E1902" t="str">
            <v>SDR 26</v>
          </cell>
          <cell r="F1902" t="str">
            <v>27X10 INCR COUPLING ECC GXG SDR26</v>
          </cell>
          <cell r="G1902">
            <v>89.64</v>
          </cell>
          <cell r="H1902">
            <v>40.659986879999998</v>
          </cell>
          <cell r="I1902">
            <v>1</v>
          </cell>
          <cell r="J1902">
            <v>2</v>
          </cell>
          <cell r="K1902">
            <v>4708.4753317647064</v>
          </cell>
          <cell r="L1902">
            <v>489.39400000000001</v>
          </cell>
          <cell r="M1902" t="str">
            <v>SPECFIT</v>
          </cell>
          <cell r="N1902" t="str">
            <v>(80)6102710</v>
          </cell>
          <cell r="O1902" t="str">
            <v>BOX</v>
          </cell>
          <cell r="P1902" t="str">
            <v>D</v>
          </cell>
          <cell r="Q1902">
            <v>4112.5647058823524</v>
          </cell>
          <cell r="R1902">
            <v>4400.4442352941178</v>
          </cell>
          <cell r="S1902">
            <v>4400.4442352941178</v>
          </cell>
          <cell r="T1902">
            <v>4400.4442352941178</v>
          </cell>
          <cell r="U1902">
            <v>4708.4753317647064</v>
          </cell>
          <cell r="V1902">
            <v>4708.4753317647064</v>
          </cell>
          <cell r="W1902">
            <v>4708.4753317647064</v>
          </cell>
          <cell r="X1902"/>
          <cell r="Y1902" t="str">
            <v/>
          </cell>
          <cell r="Z1902">
            <v>2044</v>
          </cell>
          <cell r="AA1902">
            <v>0</v>
          </cell>
          <cell r="AB1902">
            <v>0</v>
          </cell>
          <cell r="AC1902">
            <v>0</v>
          </cell>
          <cell r="AD1902">
            <v>0</v>
          </cell>
          <cell r="AE1902"/>
          <cell r="AF1902" t="e">
            <v>#N/A</v>
          </cell>
        </row>
        <row r="1903">
          <cell r="A1903" t="str">
            <v>ACTIVE</v>
          </cell>
          <cell r="B1903" t="str">
            <v>37-1891</v>
          </cell>
          <cell r="C1903">
            <v>28871600</v>
          </cell>
          <cell r="D1903" t="str">
            <v>37-1891</v>
          </cell>
          <cell r="E1903" t="str">
            <v>SDR 26</v>
          </cell>
          <cell r="F1903" t="str">
            <v>27X12 INCR COUPLING ECC GXG SDR26</v>
          </cell>
          <cell r="G1903">
            <v>91.26</v>
          </cell>
          <cell r="H1903">
            <v>41.394805920000003</v>
          </cell>
          <cell r="I1903">
            <v>1</v>
          </cell>
          <cell r="J1903">
            <v>1</v>
          </cell>
          <cell r="K1903">
            <v>4949.9145376470597</v>
          </cell>
          <cell r="L1903">
            <v>514.48929999999996</v>
          </cell>
          <cell r="M1903" t="str">
            <v>SPECFIT</v>
          </cell>
          <cell r="N1903" t="str">
            <v>(80)6102712</v>
          </cell>
          <cell r="O1903" t="str">
            <v>BOX</v>
          </cell>
          <cell r="P1903" t="str">
            <v>D</v>
          </cell>
          <cell r="Q1903">
            <v>4323.447058823529</v>
          </cell>
          <cell r="R1903">
            <v>4626.0883529411767</v>
          </cell>
          <cell r="S1903">
            <v>4626.0883529411767</v>
          </cell>
          <cell r="T1903">
            <v>4626.0883529411767</v>
          </cell>
          <cell r="U1903">
            <v>4949.9145376470597</v>
          </cell>
          <cell r="V1903">
            <v>4949.9145376470597</v>
          </cell>
          <cell r="W1903">
            <v>4949.9145376470597</v>
          </cell>
          <cell r="X1903"/>
          <cell r="Y1903" t="str">
            <v/>
          </cell>
          <cell r="Z1903">
            <v>2045</v>
          </cell>
          <cell r="AA1903">
            <v>0</v>
          </cell>
          <cell r="AB1903">
            <v>0</v>
          </cell>
          <cell r="AC1903">
            <v>0</v>
          </cell>
          <cell r="AD1903">
            <v>0</v>
          </cell>
          <cell r="AE1903"/>
          <cell r="AF1903" t="e">
            <v>#N/A</v>
          </cell>
        </row>
        <row r="1904">
          <cell r="A1904" t="str">
            <v>ACTIVE</v>
          </cell>
          <cell r="B1904" t="str">
            <v>37-1892</v>
          </cell>
          <cell r="C1904">
            <v>28871619</v>
          </cell>
          <cell r="D1904" t="str">
            <v>37-1892</v>
          </cell>
          <cell r="E1904" t="str">
            <v>SDR 26</v>
          </cell>
          <cell r="F1904" t="str">
            <v>27X15 INCR COUPLING ECC GXG SDR26</v>
          </cell>
          <cell r="G1904">
            <v>96.12</v>
          </cell>
          <cell r="H1904">
            <v>43.599263040000004</v>
          </cell>
          <cell r="I1904">
            <v>1</v>
          </cell>
          <cell r="J1904">
            <v>1</v>
          </cell>
          <cell r="K1904">
            <v>4976.6647894117659</v>
          </cell>
          <cell r="L1904">
            <v>517.27020000000005</v>
          </cell>
          <cell r="M1904" t="str">
            <v>SPECFIT</v>
          </cell>
          <cell r="N1904" t="str">
            <v>(80)6102715</v>
          </cell>
          <cell r="O1904" t="str">
            <v>BOX</v>
          </cell>
          <cell r="P1904" t="str">
            <v>D</v>
          </cell>
          <cell r="Q1904">
            <v>4346.8117647058825</v>
          </cell>
          <cell r="R1904">
            <v>4651.088588235295</v>
          </cell>
          <cell r="S1904">
            <v>4651.088588235295</v>
          </cell>
          <cell r="T1904">
            <v>4651.088588235295</v>
          </cell>
          <cell r="U1904">
            <v>4976.6647894117659</v>
          </cell>
          <cell r="V1904">
            <v>4976.6647894117659</v>
          </cell>
          <cell r="W1904">
            <v>4976.6647894117659</v>
          </cell>
          <cell r="X1904"/>
          <cell r="Y1904" t="str">
            <v/>
          </cell>
          <cell r="Z1904">
            <v>2046</v>
          </cell>
          <cell r="AA1904">
            <v>0</v>
          </cell>
          <cell r="AB1904">
            <v>0</v>
          </cell>
          <cell r="AC1904">
            <v>0</v>
          </cell>
          <cell r="AD1904">
            <v>0</v>
          </cell>
          <cell r="AE1904"/>
          <cell r="AF1904" t="e">
            <v>#N/A</v>
          </cell>
        </row>
        <row r="1905">
          <cell r="A1905" t="str">
            <v>ACTIVE</v>
          </cell>
          <cell r="B1905" t="str">
            <v>37-1893</v>
          </cell>
          <cell r="C1905">
            <v>28871627</v>
          </cell>
          <cell r="D1905" t="str">
            <v>37-1893</v>
          </cell>
          <cell r="E1905" t="str">
            <v>SDR 26</v>
          </cell>
          <cell r="F1905" t="str">
            <v>27X18 INCR COUPLING ECC GXG SDR26</v>
          </cell>
          <cell r="G1905">
            <v>103.14</v>
          </cell>
          <cell r="H1905">
            <v>46.783478879999997</v>
          </cell>
          <cell r="I1905">
            <v>1</v>
          </cell>
          <cell r="J1905">
            <v>1</v>
          </cell>
          <cell r="K1905">
            <v>5181.7365835294122</v>
          </cell>
          <cell r="L1905">
            <v>538.5847</v>
          </cell>
          <cell r="M1905" t="str">
            <v>SPECFIT</v>
          </cell>
          <cell r="N1905" t="str">
            <v>(80)6102718</v>
          </cell>
          <cell r="O1905" t="str">
            <v>BOX</v>
          </cell>
          <cell r="P1905" t="str">
            <v>D</v>
          </cell>
          <cell r="Q1905">
            <v>4525.9294117647059</v>
          </cell>
          <cell r="R1905">
            <v>4842.7444705882353</v>
          </cell>
          <cell r="S1905">
            <v>4842.7444705882353</v>
          </cell>
          <cell r="T1905">
            <v>4842.7444705882353</v>
          </cell>
          <cell r="U1905">
            <v>5181.7365835294122</v>
          </cell>
          <cell r="V1905">
            <v>5181.7365835294122</v>
          </cell>
          <cell r="W1905">
            <v>5181.7365835294122</v>
          </cell>
          <cell r="X1905"/>
          <cell r="Y1905" t="str">
            <v/>
          </cell>
          <cell r="Z1905">
            <v>2047</v>
          </cell>
          <cell r="AA1905">
            <v>0</v>
          </cell>
          <cell r="AB1905">
            <v>0</v>
          </cell>
          <cell r="AC1905">
            <v>0</v>
          </cell>
          <cell r="AD1905">
            <v>0</v>
          </cell>
          <cell r="AE1905"/>
          <cell r="AF1905" t="e">
            <v>#N/A</v>
          </cell>
        </row>
        <row r="1906">
          <cell r="A1906" t="str">
            <v>ACTIVE</v>
          </cell>
          <cell r="B1906" t="str">
            <v>37-1894</v>
          </cell>
          <cell r="C1906">
            <v>28871635</v>
          </cell>
          <cell r="D1906" t="str">
            <v>37-1894</v>
          </cell>
          <cell r="E1906" t="str">
            <v>SDR 26</v>
          </cell>
          <cell r="F1906" t="str">
            <v>27X21 INCR COUPLING ECC GXG SDR26</v>
          </cell>
          <cell r="G1906">
            <v>112.86</v>
          </cell>
          <cell r="H1906">
            <v>51.192393119999998</v>
          </cell>
          <cell r="I1906">
            <v>1</v>
          </cell>
          <cell r="J1906">
            <v>1</v>
          </cell>
          <cell r="K1906">
            <v>5971.609828235295</v>
          </cell>
          <cell r="L1906">
            <v>620.68389999999999</v>
          </cell>
          <cell r="M1906" t="str">
            <v>SPECFIT</v>
          </cell>
          <cell r="N1906" t="str">
            <v>(80)6102721</v>
          </cell>
          <cell r="O1906" t="str">
            <v>BOX</v>
          </cell>
          <cell r="P1906" t="str">
            <v>D</v>
          </cell>
          <cell r="Q1906">
            <v>5215.8352941176472</v>
          </cell>
          <cell r="R1906">
            <v>5580.943764705883</v>
          </cell>
          <cell r="S1906">
            <v>5580.943764705883</v>
          </cell>
          <cell r="T1906">
            <v>5580.943764705883</v>
          </cell>
          <cell r="U1906">
            <v>5971.609828235295</v>
          </cell>
          <cell r="V1906">
            <v>5971.609828235295</v>
          </cell>
          <cell r="W1906">
            <v>5971.609828235295</v>
          </cell>
          <cell r="X1906"/>
          <cell r="Y1906" t="str">
            <v/>
          </cell>
          <cell r="Z1906">
            <v>2048</v>
          </cell>
          <cell r="AA1906">
            <v>0</v>
          </cell>
          <cell r="AB1906">
            <v>0</v>
          </cell>
          <cell r="AC1906">
            <v>0</v>
          </cell>
          <cell r="AD1906">
            <v>0</v>
          </cell>
          <cell r="AE1906"/>
          <cell r="AF1906" t="e">
            <v>#N/A</v>
          </cell>
        </row>
        <row r="1907">
          <cell r="A1907" t="str">
            <v>ACTIVE</v>
          </cell>
          <cell r="B1907" t="str">
            <v>37-1895</v>
          </cell>
          <cell r="C1907">
            <v>28871643</v>
          </cell>
          <cell r="D1907" t="str">
            <v>37-1895</v>
          </cell>
          <cell r="E1907" t="str">
            <v>SDR 26</v>
          </cell>
          <cell r="F1907" t="str">
            <v>27X24 INCR COUPLING ECC GXG SDR26</v>
          </cell>
          <cell r="G1907">
            <v>0.01</v>
          </cell>
          <cell r="H1907">
            <v>4.5359199999999997E-3</v>
          </cell>
          <cell r="I1907">
            <v>1</v>
          </cell>
          <cell r="J1907" t="str">
            <v>-</v>
          </cell>
          <cell r="K1907">
            <v>6468.9409188235295</v>
          </cell>
          <cell r="L1907">
            <v>672.3759</v>
          </cell>
          <cell r="M1907" t="str">
            <v>SPECFIT</v>
          </cell>
          <cell r="N1907" t="str">
            <v>(80)6102724</v>
          </cell>
          <cell r="O1907" t="str">
            <v>BOX</v>
          </cell>
          <cell r="P1907" t="str">
            <v>D</v>
          </cell>
          <cell r="Q1907">
            <v>5650.2235294117645</v>
          </cell>
          <cell r="R1907">
            <v>6045.7391764705881</v>
          </cell>
          <cell r="S1907">
            <v>6045.7391764705881</v>
          </cell>
          <cell r="T1907">
            <v>6045.7391764705881</v>
          </cell>
          <cell r="U1907">
            <v>6468.9409188235295</v>
          </cell>
          <cell r="V1907">
            <v>6468.9409188235295</v>
          </cell>
          <cell r="W1907">
            <v>6468.9409188235295</v>
          </cell>
          <cell r="X1907"/>
          <cell r="Y1907" t="str">
            <v/>
          </cell>
          <cell r="Z1907">
            <v>2049</v>
          </cell>
          <cell r="AA1907">
            <v>0</v>
          </cell>
          <cell r="AB1907">
            <v>0</v>
          </cell>
          <cell r="AC1907">
            <v>0</v>
          </cell>
          <cell r="AD1907">
            <v>0</v>
          </cell>
          <cell r="AE1907"/>
          <cell r="AF1907" t="e">
            <v>#N/A</v>
          </cell>
        </row>
        <row r="1908">
          <cell r="A1908" t="str">
            <v>ACTIVE</v>
          </cell>
          <cell r="B1908" t="str">
            <v>37-1896</v>
          </cell>
          <cell r="C1908">
            <v>28871651</v>
          </cell>
          <cell r="D1908" t="str">
            <v>37-1896</v>
          </cell>
          <cell r="E1908" t="str">
            <v>SDR 26</v>
          </cell>
          <cell r="F1908" t="str">
            <v>30X4 INCR COUPLING ECC GXG SDR26</v>
          </cell>
          <cell r="G1908">
            <v>138.24</v>
          </cell>
          <cell r="H1908">
            <v>62.704558080000005</v>
          </cell>
          <cell r="I1908">
            <v>1</v>
          </cell>
          <cell r="J1908">
            <v>1</v>
          </cell>
          <cell r="K1908">
            <v>5869.2153600000001</v>
          </cell>
          <cell r="L1908">
            <v>610.04150000000004</v>
          </cell>
          <cell r="M1908" t="str">
            <v>SPECFIT</v>
          </cell>
          <cell r="N1908" t="str">
            <v>(80)610304</v>
          </cell>
          <cell r="O1908" t="str">
            <v>BOX</v>
          </cell>
          <cell r="P1908" t="str">
            <v>D</v>
          </cell>
          <cell r="Q1908">
            <v>5126.3999999999996</v>
          </cell>
          <cell r="R1908">
            <v>5485.2479999999996</v>
          </cell>
          <cell r="S1908">
            <v>5485.2479999999996</v>
          </cell>
          <cell r="T1908">
            <v>5485.2479999999996</v>
          </cell>
          <cell r="U1908">
            <v>5869.2153600000001</v>
          </cell>
          <cell r="V1908">
            <v>5869.2153600000001</v>
          </cell>
          <cell r="W1908">
            <v>5869.2153600000001</v>
          </cell>
          <cell r="X1908"/>
          <cell r="Y1908" t="str">
            <v/>
          </cell>
          <cell r="Z1908">
            <v>2050</v>
          </cell>
          <cell r="AA1908">
            <v>0</v>
          </cell>
          <cell r="AB1908">
            <v>0</v>
          </cell>
          <cell r="AC1908">
            <v>0</v>
          </cell>
          <cell r="AD1908">
            <v>0</v>
          </cell>
          <cell r="AE1908"/>
          <cell r="AF1908" t="e">
            <v>#N/A</v>
          </cell>
        </row>
        <row r="1909">
          <cell r="A1909" t="str">
            <v>ACTIVE</v>
          </cell>
          <cell r="B1909" t="str">
            <v>37-1897</v>
          </cell>
          <cell r="C1909">
            <v>28871660</v>
          </cell>
          <cell r="D1909" t="str">
            <v>37-1897</v>
          </cell>
          <cell r="E1909" t="str">
            <v>SDR 26</v>
          </cell>
          <cell r="F1909" t="str">
            <v>30X6 INCR COUPLING ECC GXG SDR26</v>
          </cell>
          <cell r="G1909">
            <v>138.78</v>
          </cell>
          <cell r="H1909">
            <v>62.94949776</v>
          </cell>
          <cell r="I1909">
            <v>1</v>
          </cell>
          <cell r="J1909">
            <v>1</v>
          </cell>
          <cell r="K1909">
            <v>5895.7231623529415</v>
          </cell>
          <cell r="L1909">
            <v>612.79650000000004</v>
          </cell>
          <cell r="M1909" t="str">
            <v>SPECFIT</v>
          </cell>
          <cell r="N1909" t="str">
            <v>(80)610306</v>
          </cell>
          <cell r="O1909" t="str">
            <v>BOX</v>
          </cell>
          <cell r="P1909" t="str">
            <v>D</v>
          </cell>
          <cell r="Q1909">
            <v>5149.552941176471</v>
          </cell>
          <cell r="R1909">
            <v>5510.0216470588239</v>
          </cell>
          <cell r="S1909">
            <v>5510.0216470588239</v>
          </cell>
          <cell r="T1909">
            <v>5510.0216470588239</v>
          </cell>
          <cell r="U1909">
            <v>5895.7231623529415</v>
          </cell>
          <cell r="V1909">
            <v>5895.7231623529415</v>
          </cell>
          <cell r="W1909">
            <v>5895.7231623529415</v>
          </cell>
          <cell r="X1909"/>
          <cell r="Y1909" t="str">
            <v/>
          </cell>
          <cell r="Z1909">
            <v>2051</v>
          </cell>
          <cell r="AA1909">
            <v>0</v>
          </cell>
          <cell r="AB1909">
            <v>0</v>
          </cell>
          <cell r="AC1909">
            <v>0</v>
          </cell>
          <cell r="AD1909">
            <v>0</v>
          </cell>
          <cell r="AE1909"/>
          <cell r="AF1909" t="e">
            <v>#N/A</v>
          </cell>
        </row>
        <row r="1910">
          <cell r="A1910" t="str">
            <v>ACTIVE</v>
          </cell>
          <cell r="B1910" t="str">
            <v>37-1898</v>
          </cell>
          <cell r="C1910">
            <v>28871678</v>
          </cell>
          <cell r="D1910" t="str">
            <v>37-1898</v>
          </cell>
          <cell r="E1910" t="str">
            <v>SDR 26</v>
          </cell>
          <cell r="F1910" t="str">
            <v>30X8 INCR COUPLING ECC GXG SDR26</v>
          </cell>
          <cell r="G1910">
            <v>139.86000000000001</v>
          </cell>
          <cell r="H1910">
            <v>63.439377120000003</v>
          </cell>
          <cell r="I1910">
            <v>1</v>
          </cell>
          <cell r="J1910">
            <v>1</v>
          </cell>
          <cell r="K1910">
            <v>7546.5342682352948</v>
          </cell>
          <cell r="L1910">
            <v>784.38059999999996</v>
          </cell>
          <cell r="M1910" t="str">
            <v>SPECFIT</v>
          </cell>
          <cell r="N1910" t="str">
            <v>(80)610308</v>
          </cell>
          <cell r="O1910" t="str">
            <v>BOX</v>
          </cell>
          <cell r="P1910" t="str">
            <v>D</v>
          </cell>
          <cell r="Q1910">
            <v>6591.4352941176476</v>
          </cell>
          <cell r="R1910">
            <v>7052.8357647058829</v>
          </cell>
          <cell r="S1910">
            <v>7052.8357647058829</v>
          </cell>
          <cell r="T1910">
            <v>7052.8357647058829</v>
          </cell>
          <cell r="U1910">
            <v>7546.5342682352948</v>
          </cell>
          <cell r="V1910">
            <v>7546.5342682352948</v>
          </cell>
          <cell r="W1910">
            <v>7546.5342682352948</v>
          </cell>
          <cell r="X1910"/>
          <cell r="Y1910" t="str">
            <v/>
          </cell>
          <cell r="Z1910">
            <v>2052</v>
          </cell>
          <cell r="AA1910">
            <v>0</v>
          </cell>
          <cell r="AB1910">
            <v>0</v>
          </cell>
          <cell r="AC1910">
            <v>0</v>
          </cell>
          <cell r="AD1910">
            <v>0</v>
          </cell>
          <cell r="AE1910"/>
          <cell r="AF1910" t="e">
            <v>#N/A</v>
          </cell>
        </row>
        <row r="1911">
          <cell r="A1911" t="str">
            <v>ACTIVE</v>
          </cell>
          <cell r="B1911" t="str">
            <v>37-1899</v>
          </cell>
          <cell r="C1911">
            <v>28871686</v>
          </cell>
          <cell r="D1911" t="str">
            <v>37-1899</v>
          </cell>
          <cell r="E1911" t="str">
            <v>SDR 26</v>
          </cell>
          <cell r="F1911" t="str">
            <v>30X10 INCR COUPLING ECC GXG SDR26</v>
          </cell>
          <cell r="G1911">
            <v>141.47999999999999</v>
          </cell>
          <cell r="H1911">
            <v>64.174196159999994</v>
          </cell>
          <cell r="I1911">
            <v>1</v>
          </cell>
          <cell r="J1911">
            <v>1</v>
          </cell>
          <cell r="K1911">
            <v>9659.5886470588248</v>
          </cell>
          <cell r="L1911">
            <v>1004.0092</v>
          </cell>
          <cell r="M1911" t="str">
            <v>SPECFIT</v>
          </cell>
          <cell r="N1911" t="str">
            <v>(80)6103010</v>
          </cell>
          <cell r="O1911" t="str">
            <v>BOX</v>
          </cell>
          <cell r="P1911" t="str">
            <v>D</v>
          </cell>
          <cell r="Q1911">
            <v>8437.0588235294126</v>
          </cell>
          <cell r="R1911">
            <v>9027.6529411764714</v>
          </cell>
          <cell r="S1911">
            <v>9027.6529411764714</v>
          </cell>
          <cell r="T1911">
            <v>9027.6529411764714</v>
          </cell>
          <cell r="U1911">
            <v>9659.5886470588248</v>
          </cell>
          <cell r="V1911">
            <v>9659.5886470588248</v>
          </cell>
          <cell r="W1911">
            <v>9659.5886470588248</v>
          </cell>
          <cell r="X1911"/>
          <cell r="Y1911" t="str">
            <v/>
          </cell>
          <cell r="Z1911">
            <v>2053</v>
          </cell>
          <cell r="AA1911">
            <v>0</v>
          </cell>
          <cell r="AB1911">
            <v>0</v>
          </cell>
          <cell r="AC1911">
            <v>0</v>
          </cell>
          <cell r="AD1911">
            <v>0</v>
          </cell>
          <cell r="AE1911"/>
          <cell r="AF1911" t="e">
            <v>#N/A</v>
          </cell>
        </row>
        <row r="1912">
          <cell r="A1912" t="str">
            <v>ACTIVE</v>
          </cell>
          <cell r="B1912" t="str">
            <v>37-1900</v>
          </cell>
          <cell r="C1912">
            <v>28871694</v>
          </cell>
          <cell r="D1912" t="str">
            <v>37-1900</v>
          </cell>
          <cell r="E1912" t="str">
            <v>SDR 26</v>
          </cell>
          <cell r="F1912" t="str">
            <v>30X12 INCR COUPLING ECC GXG SDR26</v>
          </cell>
          <cell r="G1912">
            <v>143.1</v>
          </cell>
          <cell r="H1912">
            <v>64.909015199999999</v>
          </cell>
          <cell r="I1912">
            <v>1</v>
          </cell>
          <cell r="J1912">
            <v>1</v>
          </cell>
          <cell r="K1912">
            <v>12364.246529411766</v>
          </cell>
          <cell r="L1912">
            <v>1285.1298999999999</v>
          </cell>
          <cell r="M1912" t="str">
            <v>SPECFIT</v>
          </cell>
          <cell r="N1912" t="str">
            <v>(80)6103012</v>
          </cell>
          <cell r="O1912" t="str">
            <v>BOX</v>
          </cell>
          <cell r="P1912" t="str">
            <v>D</v>
          </cell>
          <cell r="Q1912">
            <v>10799.411764705883</v>
          </cell>
          <cell r="R1912">
            <v>11555.370588235295</v>
          </cell>
          <cell r="S1912">
            <v>11555.370588235295</v>
          </cell>
          <cell r="T1912">
            <v>11555.370588235295</v>
          </cell>
          <cell r="U1912">
            <v>12364.246529411766</v>
          </cell>
          <cell r="V1912">
            <v>12364.246529411766</v>
          </cell>
          <cell r="W1912">
            <v>12364.246529411766</v>
          </cell>
          <cell r="X1912"/>
          <cell r="Y1912" t="str">
            <v/>
          </cell>
          <cell r="Z1912">
            <v>2054</v>
          </cell>
          <cell r="AA1912">
            <v>0</v>
          </cell>
          <cell r="AB1912">
            <v>0</v>
          </cell>
          <cell r="AC1912">
            <v>0</v>
          </cell>
          <cell r="AD1912">
            <v>0</v>
          </cell>
          <cell r="AE1912"/>
          <cell r="AF1912" t="e">
            <v>#N/A</v>
          </cell>
        </row>
        <row r="1913">
          <cell r="A1913" t="str">
            <v>ACTIVE</v>
          </cell>
          <cell r="B1913" t="str">
            <v>37-1901</v>
          </cell>
          <cell r="C1913">
            <v>28871708</v>
          </cell>
          <cell r="D1913" t="str">
            <v>37-1901</v>
          </cell>
          <cell r="E1913" t="str">
            <v>SDR 26</v>
          </cell>
          <cell r="F1913" t="str">
            <v>30X15 INCR COUPLING ECC GXG SDR26</v>
          </cell>
          <cell r="G1913">
            <v>147.41999999999999</v>
          </cell>
          <cell r="H1913">
            <v>66.868532639999998</v>
          </cell>
          <cell r="I1913">
            <v>1</v>
          </cell>
          <cell r="J1913">
            <v>1</v>
          </cell>
          <cell r="K1913">
            <v>15826.249027058828</v>
          </cell>
          <cell r="L1913">
            <v>1644.9670000000001</v>
          </cell>
          <cell r="M1913" t="str">
            <v>SPECFIT</v>
          </cell>
          <cell r="N1913" t="str">
            <v>(80)6103015</v>
          </cell>
          <cell r="O1913" t="str">
            <v>BOX</v>
          </cell>
          <cell r="P1913" t="str">
            <v>D</v>
          </cell>
          <cell r="Q1913">
            <v>13823.258823529413</v>
          </cell>
          <cell r="R1913">
            <v>14790.886941176474</v>
          </cell>
          <cell r="S1913">
            <v>14790.886941176474</v>
          </cell>
          <cell r="T1913">
            <v>14790.886941176474</v>
          </cell>
          <cell r="U1913">
            <v>15826.249027058828</v>
          </cell>
          <cell r="V1913">
            <v>15826.249027058828</v>
          </cell>
          <cell r="W1913">
            <v>15826.249027058828</v>
          </cell>
          <cell r="X1913"/>
          <cell r="Y1913" t="str">
            <v/>
          </cell>
          <cell r="Z1913">
            <v>2055</v>
          </cell>
          <cell r="AA1913">
            <v>0</v>
          </cell>
          <cell r="AB1913">
            <v>0</v>
          </cell>
          <cell r="AC1913">
            <v>0</v>
          </cell>
          <cell r="AD1913">
            <v>0</v>
          </cell>
          <cell r="AE1913"/>
          <cell r="AF1913" t="e">
            <v>#N/A</v>
          </cell>
        </row>
        <row r="1914">
          <cell r="A1914" t="str">
            <v>ACTIVE</v>
          </cell>
          <cell r="B1914" t="str">
            <v>37-1902</v>
          </cell>
          <cell r="C1914">
            <v>28871716</v>
          </cell>
          <cell r="D1914" t="str">
            <v>37-1902</v>
          </cell>
          <cell r="E1914" t="str">
            <v>SDR 26</v>
          </cell>
          <cell r="F1914" t="str">
            <v>30X18 INCR COUPLING ECC GXG SDR26</v>
          </cell>
          <cell r="G1914">
            <v>154.97999999999999</v>
          </cell>
          <cell r="H1914">
            <v>70.297688159999993</v>
          </cell>
          <cell r="I1914">
            <v>1</v>
          </cell>
          <cell r="J1914">
            <v>1</v>
          </cell>
          <cell r="K1914">
            <v>20257.591211764709</v>
          </cell>
          <cell r="L1914">
            <v>2105.5572999999999</v>
          </cell>
          <cell r="M1914" t="str">
            <v>SPECFIT</v>
          </cell>
          <cell r="N1914" t="str">
            <v>(80)6103018</v>
          </cell>
          <cell r="O1914" t="str">
            <v>BOX</v>
          </cell>
          <cell r="P1914" t="str">
            <v>D</v>
          </cell>
          <cell r="Q1914">
            <v>17693.764705882353</v>
          </cell>
          <cell r="R1914">
            <v>18932.328235294121</v>
          </cell>
          <cell r="S1914">
            <v>18932.328235294121</v>
          </cell>
          <cell r="T1914">
            <v>18932.328235294121</v>
          </cell>
          <cell r="U1914">
            <v>20257.591211764709</v>
          </cell>
          <cell r="V1914">
            <v>20257.591211764709</v>
          </cell>
          <cell r="W1914">
            <v>20257.591211764709</v>
          </cell>
          <cell r="X1914"/>
          <cell r="Y1914" t="str">
            <v/>
          </cell>
          <cell r="Z1914">
            <v>2056</v>
          </cell>
          <cell r="AA1914">
            <v>0</v>
          </cell>
          <cell r="AB1914">
            <v>0</v>
          </cell>
          <cell r="AC1914">
            <v>0</v>
          </cell>
          <cell r="AD1914">
            <v>0</v>
          </cell>
          <cell r="AE1914"/>
          <cell r="AF1914" t="e">
            <v>#N/A</v>
          </cell>
        </row>
        <row r="1915">
          <cell r="A1915" t="str">
            <v>ACTIVE</v>
          </cell>
          <cell r="B1915" t="str">
            <v>37-1903</v>
          </cell>
          <cell r="C1915">
            <v>28871724</v>
          </cell>
          <cell r="D1915" t="str">
            <v>37-1903</v>
          </cell>
          <cell r="E1915" t="str">
            <v>SDR 26</v>
          </cell>
          <cell r="F1915" t="str">
            <v>30X21 INCR COUPLING ECC GXG SDR26</v>
          </cell>
          <cell r="G1915">
            <v>164.7</v>
          </cell>
          <cell r="H1915">
            <v>74.706602399999994</v>
          </cell>
          <cell r="I1915">
            <v>1</v>
          </cell>
          <cell r="J1915">
            <v>1</v>
          </cell>
          <cell r="K1915">
            <v>25929.722138823534</v>
          </cell>
          <cell r="L1915">
            <v>2695.1138000000001</v>
          </cell>
          <cell r="M1915" t="str">
            <v>SPECFIT</v>
          </cell>
          <cell r="N1915" t="str">
            <v>(80)6103021</v>
          </cell>
          <cell r="O1915" t="str">
            <v>BOX</v>
          </cell>
          <cell r="P1915" t="str">
            <v>D</v>
          </cell>
          <cell r="Q1915">
            <v>22648.023529411767</v>
          </cell>
          <cell r="R1915">
            <v>24233.385176470591</v>
          </cell>
          <cell r="S1915">
            <v>24233.385176470591</v>
          </cell>
          <cell r="T1915">
            <v>24233.385176470591</v>
          </cell>
          <cell r="U1915">
            <v>25929.722138823534</v>
          </cell>
          <cell r="V1915">
            <v>25929.722138823534</v>
          </cell>
          <cell r="W1915">
            <v>25929.722138823534</v>
          </cell>
          <cell r="X1915"/>
          <cell r="Y1915" t="str">
            <v/>
          </cell>
          <cell r="Z1915">
            <v>2057</v>
          </cell>
          <cell r="AA1915">
            <v>0</v>
          </cell>
          <cell r="AB1915">
            <v>0</v>
          </cell>
          <cell r="AC1915">
            <v>0</v>
          </cell>
          <cell r="AD1915">
            <v>0</v>
          </cell>
          <cell r="AE1915"/>
          <cell r="AF1915" t="e">
            <v>#N/A</v>
          </cell>
        </row>
        <row r="1916">
          <cell r="A1916" t="str">
            <v>ACTIVE</v>
          </cell>
          <cell r="B1916" t="str">
            <v>37-1904</v>
          </cell>
          <cell r="C1916">
            <v>28871732</v>
          </cell>
          <cell r="D1916" t="str">
            <v>37-1904</v>
          </cell>
          <cell r="E1916" t="str">
            <v>SDR 26</v>
          </cell>
          <cell r="F1916" t="str">
            <v>30X24 INCR COUPLING ECC GXG SDR26</v>
          </cell>
          <cell r="G1916">
            <v>173.88</v>
          </cell>
          <cell r="H1916">
            <v>78.870576959999994</v>
          </cell>
          <cell r="I1916">
            <v>1</v>
          </cell>
          <cell r="J1916">
            <v>1</v>
          </cell>
          <cell r="K1916">
            <v>33190.031407058828</v>
          </cell>
          <cell r="L1916">
            <v>3449.7444</v>
          </cell>
          <cell r="M1916" t="str">
            <v>SPECFIT</v>
          </cell>
          <cell r="N1916" t="str">
            <v>(80)6103024</v>
          </cell>
          <cell r="O1916" t="str">
            <v>BOX</v>
          </cell>
          <cell r="P1916" t="str">
            <v>D</v>
          </cell>
          <cell r="Q1916">
            <v>28989.458823529414</v>
          </cell>
          <cell r="R1916">
            <v>31018.720941176474</v>
          </cell>
          <cell r="S1916">
            <v>31018.720941176474</v>
          </cell>
          <cell r="T1916">
            <v>31018.720941176474</v>
          </cell>
          <cell r="U1916">
            <v>33190.031407058828</v>
          </cell>
          <cell r="V1916">
            <v>33190.031407058828</v>
          </cell>
          <cell r="W1916">
            <v>33190.031407058828</v>
          </cell>
          <cell r="X1916"/>
          <cell r="Y1916" t="str">
            <v/>
          </cell>
          <cell r="Z1916">
            <v>2058</v>
          </cell>
          <cell r="AA1916">
            <v>0</v>
          </cell>
          <cell r="AB1916">
            <v>0</v>
          </cell>
          <cell r="AC1916">
            <v>0</v>
          </cell>
          <cell r="AD1916">
            <v>0</v>
          </cell>
          <cell r="AE1916"/>
          <cell r="AF1916" t="e">
            <v>#N/A</v>
          </cell>
        </row>
        <row r="1917">
          <cell r="A1917" t="str">
            <v>ACTIVE</v>
          </cell>
          <cell r="B1917" t="str">
            <v>37-1905</v>
          </cell>
          <cell r="C1917">
            <v>28871740</v>
          </cell>
          <cell r="D1917" t="str">
            <v>37-1905</v>
          </cell>
          <cell r="E1917" t="str">
            <v>SDR 26</v>
          </cell>
          <cell r="F1917" t="str">
            <v>30X27 INCR COUPLING ECC GXG SDR26</v>
          </cell>
          <cell r="G1917">
            <v>0.01</v>
          </cell>
          <cell r="H1917">
            <v>4.5359199999999997E-3</v>
          </cell>
          <cell r="I1917">
            <v>1</v>
          </cell>
          <cell r="J1917" t="str">
            <v>-</v>
          </cell>
          <cell r="K1917">
            <v>42483.238584705883</v>
          </cell>
          <cell r="L1917">
            <v>4415.6737999999996</v>
          </cell>
          <cell r="M1917" t="str">
            <v>SPECFIT</v>
          </cell>
          <cell r="N1917" t="str">
            <v>(80)6103027</v>
          </cell>
          <cell r="O1917" t="str">
            <v>BOX</v>
          </cell>
          <cell r="P1917" t="str">
            <v>D</v>
          </cell>
          <cell r="Q1917">
            <v>37106.50588235294</v>
          </cell>
          <cell r="R1917">
            <v>39703.961294117646</v>
          </cell>
          <cell r="S1917">
            <v>39703.961294117646</v>
          </cell>
          <cell r="T1917">
            <v>39703.961294117646</v>
          </cell>
          <cell r="U1917">
            <v>42483.238584705883</v>
          </cell>
          <cell r="V1917">
            <v>42483.238584705883</v>
          </cell>
          <cell r="W1917">
            <v>42483.238584705883</v>
          </cell>
          <cell r="X1917"/>
          <cell r="Y1917" t="str">
            <v/>
          </cell>
          <cell r="Z1917">
            <v>2059</v>
          </cell>
          <cell r="AA1917">
            <v>0</v>
          </cell>
          <cell r="AB1917">
            <v>0</v>
          </cell>
          <cell r="AC1917">
            <v>0</v>
          </cell>
          <cell r="AD1917">
            <v>0</v>
          </cell>
          <cell r="AE1917"/>
          <cell r="AF1917" t="e">
            <v>#N/A</v>
          </cell>
        </row>
        <row r="1918">
          <cell r="A1918" t="str">
            <v>ACTIVE</v>
          </cell>
          <cell r="B1918" t="str">
            <v>37-1906</v>
          </cell>
          <cell r="C1918">
            <v>28871759</v>
          </cell>
          <cell r="D1918" t="str">
            <v>37-1906</v>
          </cell>
          <cell r="E1918" t="str">
            <v>SDR 26</v>
          </cell>
          <cell r="F1918" t="str">
            <v>36X4 INCR COUPLING ECC GXG SDR26</v>
          </cell>
          <cell r="G1918">
            <v>228.42</v>
          </cell>
          <cell r="H1918">
            <v>103.60948463999999</v>
          </cell>
          <cell r="I1918">
            <v>1</v>
          </cell>
          <cell r="J1918">
            <v>1</v>
          </cell>
          <cell r="K1918">
            <v>7512.6048200000005</v>
          </cell>
          <cell r="L1918">
            <v>780.85350000000005</v>
          </cell>
          <cell r="M1918" t="str">
            <v>SPECFIT</v>
          </cell>
          <cell r="N1918" t="str">
            <v>(80)610364</v>
          </cell>
          <cell r="O1918" t="str">
            <v>BOX</v>
          </cell>
          <cell r="P1918" t="str">
            <v>D</v>
          </cell>
          <cell r="Q1918">
            <v>6561.8</v>
          </cell>
          <cell r="R1918">
            <v>7021.1260000000002</v>
          </cell>
          <cell r="S1918">
            <v>7021.1260000000002</v>
          </cell>
          <cell r="T1918">
            <v>7021.1260000000002</v>
          </cell>
          <cell r="U1918">
            <v>7512.6048200000005</v>
          </cell>
          <cell r="V1918">
            <v>7512.6048200000005</v>
          </cell>
          <cell r="W1918">
            <v>7512.6048200000005</v>
          </cell>
          <cell r="X1918"/>
          <cell r="Y1918" t="str">
            <v/>
          </cell>
          <cell r="Z1918">
            <v>2060</v>
          </cell>
          <cell r="AA1918">
            <v>0</v>
          </cell>
          <cell r="AB1918">
            <v>0</v>
          </cell>
          <cell r="AC1918">
            <v>0</v>
          </cell>
          <cell r="AD1918">
            <v>0</v>
          </cell>
          <cell r="AE1918"/>
          <cell r="AF1918" t="e">
            <v>#N/A</v>
          </cell>
        </row>
        <row r="1919">
          <cell r="A1919" t="str">
            <v>ACTIVE</v>
          </cell>
          <cell r="B1919" t="str">
            <v>37-1907</v>
          </cell>
          <cell r="C1919">
            <v>28871767</v>
          </cell>
          <cell r="D1919" t="str">
            <v>37-1907</v>
          </cell>
          <cell r="E1919" t="str">
            <v>SDR 26</v>
          </cell>
          <cell r="F1919" t="str">
            <v>36X6 INCR COUPLING ECC GXG SDR26</v>
          </cell>
          <cell r="G1919">
            <v>228.96</v>
          </cell>
          <cell r="H1919">
            <v>103.85442432000001</v>
          </cell>
          <cell r="I1919">
            <v>1</v>
          </cell>
          <cell r="J1919">
            <v>1</v>
          </cell>
          <cell r="K1919">
            <v>7546.5342682352948</v>
          </cell>
          <cell r="L1919">
            <v>784.38059999999996</v>
          </cell>
          <cell r="M1919" t="str">
            <v>SPECFIT</v>
          </cell>
          <cell r="N1919" t="str">
            <v>(80)610366</v>
          </cell>
          <cell r="O1919" t="str">
            <v>BOX</v>
          </cell>
          <cell r="P1919" t="str">
            <v>D</v>
          </cell>
          <cell r="Q1919">
            <v>6591.4352941176476</v>
          </cell>
          <cell r="R1919">
            <v>7052.8357647058829</v>
          </cell>
          <cell r="S1919">
            <v>7052.8357647058829</v>
          </cell>
          <cell r="T1919">
            <v>7052.8357647058829</v>
          </cell>
          <cell r="U1919">
            <v>7546.5342682352948</v>
          </cell>
          <cell r="V1919">
            <v>7546.5342682352948</v>
          </cell>
          <cell r="W1919">
            <v>7546.5342682352948</v>
          </cell>
          <cell r="X1919"/>
          <cell r="Y1919" t="str">
            <v/>
          </cell>
          <cell r="Z1919">
            <v>2061</v>
          </cell>
          <cell r="AA1919">
            <v>0</v>
          </cell>
          <cell r="AB1919">
            <v>0</v>
          </cell>
          <cell r="AC1919">
            <v>0</v>
          </cell>
          <cell r="AD1919">
            <v>0</v>
          </cell>
          <cell r="AE1919"/>
          <cell r="AF1919" t="e">
            <v>#N/A</v>
          </cell>
        </row>
        <row r="1920">
          <cell r="A1920" t="str">
            <v>ACTIVE</v>
          </cell>
          <cell r="B1920" t="str">
            <v>37-1908</v>
          </cell>
          <cell r="C1920">
            <v>28871775</v>
          </cell>
          <cell r="D1920" t="str">
            <v>37-1908</v>
          </cell>
          <cell r="E1920" t="str">
            <v>SDR 26</v>
          </cell>
          <cell r="F1920" t="str">
            <v>36X8 INCR COUPLING ECC GXG SDR26</v>
          </cell>
          <cell r="G1920">
            <v>230.04</v>
          </cell>
          <cell r="H1920">
            <v>104.34430368</v>
          </cell>
          <cell r="I1920">
            <v>1</v>
          </cell>
          <cell r="J1920">
            <v>1</v>
          </cell>
          <cell r="K1920">
            <v>9659.5886470588248</v>
          </cell>
          <cell r="L1920">
            <v>1004.0092</v>
          </cell>
          <cell r="M1920" t="str">
            <v>SPECFIT</v>
          </cell>
          <cell r="N1920" t="str">
            <v>(80)610368</v>
          </cell>
          <cell r="O1920" t="str">
            <v>BOX</v>
          </cell>
          <cell r="P1920" t="str">
            <v>D</v>
          </cell>
          <cell r="Q1920">
            <v>8437.0588235294126</v>
          </cell>
          <cell r="R1920">
            <v>9027.6529411764714</v>
          </cell>
          <cell r="S1920">
            <v>9027.6529411764714</v>
          </cell>
          <cell r="T1920">
            <v>9027.6529411764714</v>
          </cell>
          <cell r="U1920">
            <v>9659.5886470588248</v>
          </cell>
          <cell r="V1920">
            <v>9659.5886470588248</v>
          </cell>
          <cell r="W1920">
            <v>9659.5886470588248</v>
          </cell>
          <cell r="X1920"/>
          <cell r="Y1920" t="str">
            <v/>
          </cell>
          <cell r="Z1920">
            <v>2062</v>
          </cell>
          <cell r="AA1920">
            <v>0</v>
          </cell>
          <cell r="AB1920">
            <v>0</v>
          </cell>
          <cell r="AC1920">
            <v>0</v>
          </cell>
          <cell r="AD1920">
            <v>0</v>
          </cell>
          <cell r="AE1920"/>
          <cell r="AF1920" t="e">
            <v>#N/A</v>
          </cell>
        </row>
        <row r="1921">
          <cell r="A1921" t="str">
            <v>ACTIVE</v>
          </cell>
          <cell r="B1921" t="str">
            <v>37-1909</v>
          </cell>
          <cell r="C1921">
            <v>28871783</v>
          </cell>
          <cell r="D1921" t="str">
            <v>37-1909</v>
          </cell>
          <cell r="E1921" t="str">
            <v>SDR 26</v>
          </cell>
          <cell r="F1921" t="str">
            <v>36X10 INCR COUPLING ECC GXG SDR26</v>
          </cell>
          <cell r="G1921">
            <v>231.66</v>
          </cell>
          <cell r="H1921">
            <v>105.07912272</v>
          </cell>
          <cell r="I1921">
            <v>1</v>
          </cell>
          <cell r="J1921">
            <v>1</v>
          </cell>
          <cell r="K1921">
            <v>12364.246529411766</v>
          </cell>
          <cell r="L1921">
            <v>1285.1298999999999</v>
          </cell>
          <cell r="M1921" t="str">
            <v>SPECFIT</v>
          </cell>
          <cell r="N1921" t="str">
            <v>(80)6103610</v>
          </cell>
          <cell r="O1921" t="str">
            <v>BOX</v>
          </cell>
          <cell r="P1921" t="str">
            <v>D</v>
          </cell>
          <cell r="Q1921">
            <v>10799.411764705883</v>
          </cell>
          <cell r="R1921">
            <v>11555.370588235295</v>
          </cell>
          <cell r="S1921">
            <v>11555.370588235295</v>
          </cell>
          <cell r="T1921">
            <v>11555.370588235295</v>
          </cell>
          <cell r="U1921">
            <v>12364.246529411766</v>
          </cell>
          <cell r="V1921">
            <v>12364.246529411766</v>
          </cell>
          <cell r="W1921">
            <v>12364.246529411766</v>
          </cell>
          <cell r="X1921"/>
          <cell r="Y1921" t="str">
            <v/>
          </cell>
          <cell r="Z1921">
            <v>2063</v>
          </cell>
          <cell r="AA1921">
            <v>0</v>
          </cell>
          <cell r="AB1921">
            <v>0</v>
          </cell>
          <cell r="AC1921">
            <v>0</v>
          </cell>
          <cell r="AD1921">
            <v>0</v>
          </cell>
          <cell r="AE1921"/>
          <cell r="AF1921" t="e">
            <v>#N/A</v>
          </cell>
        </row>
        <row r="1922">
          <cell r="A1922" t="str">
            <v>ACTIVE</v>
          </cell>
          <cell r="B1922" t="str">
            <v>37-1910</v>
          </cell>
          <cell r="C1922">
            <v>28871791</v>
          </cell>
          <cell r="D1922" t="str">
            <v>37-1910</v>
          </cell>
          <cell r="E1922" t="str">
            <v>SDR 26</v>
          </cell>
          <cell r="F1922" t="str">
            <v>36X12 INCR COUPLING ECC GXG SDR26</v>
          </cell>
          <cell r="G1922">
            <v>233.28</v>
          </cell>
          <cell r="H1922">
            <v>105.81394176000001</v>
          </cell>
          <cell r="I1922">
            <v>1</v>
          </cell>
          <cell r="J1922">
            <v>1</v>
          </cell>
          <cell r="K1922">
            <v>15826.249027058828</v>
          </cell>
          <cell r="L1922">
            <v>1644.9670000000001</v>
          </cell>
          <cell r="M1922" t="str">
            <v>SPECFIT</v>
          </cell>
          <cell r="N1922" t="str">
            <v>(80)6103612</v>
          </cell>
          <cell r="O1922" t="str">
            <v>BOX</v>
          </cell>
          <cell r="P1922" t="str">
            <v>D</v>
          </cell>
          <cell r="Q1922">
            <v>13823.258823529413</v>
          </cell>
          <cell r="R1922">
            <v>14790.886941176474</v>
          </cell>
          <cell r="S1922">
            <v>14790.886941176474</v>
          </cell>
          <cell r="T1922">
            <v>14790.886941176474</v>
          </cell>
          <cell r="U1922">
            <v>15826.249027058828</v>
          </cell>
          <cell r="V1922">
            <v>15826.249027058828</v>
          </cell>
          <cell r="W1922">
            <v>15826.249027058828</v>
          </cell>
          <cell r="X1922"/>
          <cell r="Y1922" t="str">
            <v/>
          </cell>
          <cell r="Z1922">
            <v>2064</v>
          </cell>
          <cell r="AA1922">
            <v>0</v>
          </cell>
          <cell r="AB1922">
            <v>0</v>
          </cell>
          <cell r="AC1922">
            <v>0</v>
          </cell>
          <cell r="AD1922">
            <v>0</v>
          </cell>
          <cell r="AE1922"/>
          <cell r="AF1922" t="e">
            <v>#N/A</v>
          </cell>
        </row>
        <row r="1923">
          <cell r="A1923" t="str">
            <v>ACTIVE</v>
          </cell>
          <cell r="B1923" t="str">
            <v>37-1911</v>
          </cell>
          <cell r="C1923">
            <v>28871805</v>
          </cell>
          <cell r="D1923" t="str">
            <v>37-1911</v>
          </cell>
          <cell r="E1923" t="str">
            <v>SDR 26</v>
          </cell>
          <cell r="F1923" t="str">
            <v>36X15 INCR COUPLING ECC GXG SDR26</v>
          </cell>
          <cell r="G1923">
            <v>238.14</v>
          </cell>
          <cell r="H1923">
            <v>108.01839887999999</v>
          </cell>
          <cell r="I1923">
            <v>1</v>
          </cell>
          <cell r="J1923">
            <v>1</v>
          </cell>
          <cell r="K1923">
            <v>20257.591211764709</v>
          </cell>
          <cell r="L1923">
            <v>2105.5572999999999</v>
          </cell>
          <cell r="M1923" t="str">
            <v>SPECFIT</v>
          </cell>
          <cell r="N1923" t="str">
            <v>(80)6103615</v>
          </cell>
          <cell r="O1923" t="str">
            <v>BOX</v>
          </cell>
          <cell r="P1923" t="str">
            <v>D</v>
          </cell>
          <cell r="Q1923">
            <v>17693.764705882353</v>
          </cell>
          <cell r="R1923">
            <v>18932.328235294121</v>
          </cell>
          <cell r="S1923">
            <v>18932.328235294121</v>
          </cell>
          <cell r="T1923">
            <v>18932.328235294121</v>
          </cell>
          <cell r="U1923">
            <v>20257.591211764709</v>
          </cell>
          <cell r="V1923">
            <v>20257.591211764709</v>
          </cell>
          <cell r="W1923">
            <v>20257.591211764709</v>
          </cell>
          <cell r="X1923"/>
          <cell r="Y1923" t="str">
            <v/>
          </cell>
          <cell r="Z1923">
            <v>2065</v>
          </cell>
          <cell r="AA1923">
            <v>0</v>
          </cell>
          <cell r="AB1923">
            <v>0</v>
          </cell>
          <cell r="AC1923">
            <v>0</v>
          </cell>
          <cell r="AD1923">
            <v>0</v>
          </cell>
          <cell r="AE1923"/>
          <cell r="AF1923" t="e">
            <v>#N/A</v>
          </cell>
        </row>
        <row r="1924">
          <cell r="A1924" t="str">
            <v>ACTIVE</v>
          </cell>
          <cell r="B1924" t="str">
            <v>37-1912</v>
          </cell>
          <cell r="C1924">
            <v>28871813</v>
          </cell>
          <cell r="D1924" t="str">
            <v>37-1912</v>
          </cell>
          <cell r="E1924" t="str">
            <v>SDR 26</v>
          </cell>
          <cell r="F1924" t="str">
            <v>36X18 INCR COUPLING ECC GXG SDR26</v>
          </cell>
          <cell r="G1924">
            <v>245.16</v>
          </cell>
          <cell r="H1924">
            <v>111.20261472</v>
          </cell>
          <cell r="I1924">
            <v>1</v>
          </cell>
          <cell r="J1924">
            <v>1</v>
          </cell>
          <cell r="K1924">
            <v>25929.722138823534</v>
          </cell>
          <cell r="L1924">
            <v>2695.1138000000001</v>
          </cell>
          <cell r="M1924" t="str">
            <v>SPECFIT</v>
          </cell>
          <cell r="N1924" t="str">
            <v>(80)6103618</v>
          </cell>
          <cell r="O1924" t="str">
            <v>BOX</v>
          </cell>
          <cell r="P1924" t="str">
            <v>D</v>
          </cell>
          <cell r="Q1924">
            <v>22648.023529411767</v>
          </cell>
          <cell r="R1924">
            <v>24233.385176470591</v>
          </cell>
          <cell r="S1924">
            <v>24233.385176470591</v>
          </cell>
          <cell r="T1924">
            <v>24233.385176470591</v>
          </cell>
          <cell r="U1924">
            <v>25929.722138823534</v>
          </cell>
          <cell r="V1924">
            <v>25929.722138823534</v>
          </cell>
          <cell r="W1924">
            <v>25929.722138823534</v>
          </cell>
          <cell r="X1924"/>
          <cell r="Y1924" t="str">
            <v/>
          </cell>
          <cell r="Z1924">
            <v>2066</v>
          </cell>
          <cell r="AA1924">
            <v>0</v>
          </cell>
          <cell r="AB1924">
            <v>0</v>
          </cell>
          <cell r="AC1924">
            <v>0</v>
          </cell>
          <cell r="AD1924">
            <v>0</v>
          </cell>
          <cell r="AE1924"/>
          <cell r="AF1924" t="e">
            <v>#N/A</v>
          </cell>
        </row>
        <row r="1925">
          <cell r="A1925" t="str">
            <v>ACTIVE</v>
          </cell>
          <cell r="B1925" t="str">
            <v>37-1913</v>
          </cell>
          <cell r="C1925">
            <v>28871821</v>
          </cell>
          <cell r="D1925" t="str">
            <v>37-1913</v>
          </cell>
          <cell r="E1925" t="str">
            <v>SDR 26</v>
          </cell>
          <cell r="F1925" t="str">
            <v>36X21 INCR COUPLING ECC GXG SDR26</v>
          </cell>
          <cell r="G1925">
            <v>254.88</v>
          </cell>
          <cell r="H1925">
            <v>115.61152896</v>
          </cell>
          <cell r="I1925">
            <v>1</v>
          </cell>
          <cell r="J1925">
            <v>1</v>
          </cell>
          <cell r="K1925">
            <v>33190.031407058828</v>
          </cell>
          <cell r="L1925">
            <v>3449.7444</v>
          </cell>
          <cell r="M1925" t="str">
            <v>SPECFIT</v>
          </cell>
          <cell r="N1925" t="str">
            <v>(80)6103611</v>
          </cell>
          <cell r="O1925" t="str">
            <v>BOX</v>
          </cell>
          <cell r="P1925" t="str">
            <v>D</v>
          </cell>
          <cell r="Q1925">
            <v>28989.458823529414</v>
          </cell>
          <cell r="R1925">
            <v>31018.720941176474</v>
          </cell>
          <cell r="S1925">
            <v>31018.720941176474</v>
          </cell>
          <cell r="T1925">
            <v>31018.720941176474</v>
          </cell>
          <cell r="U1925">
            <v>33190.031407058828</v>
          </cell>
          <cell r="V1925">
            <v>33190.031407058828</v>
          </cell>
          <cell r="W1925">
            <v>33190.031407058828</v>
          </cell>
          <cell r="X1925"/>
          <cell r="Y1925" t="str">
            <v/>
          </cell>
          <cell r="Z1925">
            <v>2067</v>
          </cell>
          <cell r="AA1925">
            <v>0</v>
          </cell>
          <cell r="AB1925">
            <v>0</v>
          </cell>
          <cell r="AC1925">
            <v>0</v>
          </cell>
          <cell r="AD1925">
            <v>0</v>
          </cell>
          <cell r="AE1925"/>
          <cell r="AF1925" t="e">
            <v>#N/A</v>
          </cell>
        </row>
        <row r="1926">
          <cell r="A1926" t="str">
            <v>ACTIVE</v>
          </cell>
          <cell r="B1926" t="str">
            <v>37-1914</v>
          </cell>
          <cell r="C1926">
            <v>28871830</v>
          </cell>
          <cell r="D1926" t="str">
            <v>37-1914</v>
          </cell>
          <cell r="E1926" t="str">
            <v>SDR 26</v>
          </cell>
          <cell r="F1926" t="str">
            <v>36X24 INCR COUPLING ECC GXG SDR26</v>
          </cell>
          <cell r="G1926">
            <v>264.06</v>
          </cell>
          <cell r="H1926">
            <v>119.77550352</v>
          </cell>
          <cell r="I1926">
            <v>1</v>
          </cell>
          <cell r="J1926">
            <v>1</v>
          </cell>
          <cell r="K1926">
            <v>42483.238584705883</v>
          </cell>
          <cell r="L1926">
            <v>4415.6737999999996</v>
          </cell>
          <cell r="M1926" t="str">
            <v>SPECFIT</v>
          </cell>
          <cell r="N1926" t="str">
            <v>(80)6103614</v>
          </cell>
          <cell r="O1926" t="str">
            <v>BOX</v>
          </cell>
          <cell r="P1926" t="str">
            <v>D</v>
          </cell>
          <cell r="Q1926">
            <v>37106.50588235294</v>
          </cell>
          <cell r="R1926">
            <v>39703.961294117646</v>
          </cell>
          <cell r="S1926">
            <v>39703.961294117646</v>
          </cell>
          <cell r="T1926">
            <v>39703.961294117646</v>
          </cell>
          <cell r="U1926">
            <v>42483.238584705883</v>
          </cell>
          <cell r="V1926">
            <v>42483.238584705883</v>
          </cell>
          <cell r="W1926">
            <v>42483.238584705883</v>
          </cell>
          <cell r="X1926"/>
          <cell r="Y1926" t="str">
            <v/>
          </cell>
          <cell r="Z1926">
            <v>2068</v>
          </cell>
          <cell r="AA1926">
            <v>0</v>
          </cell>
          <cell r="AB1926">
            <v>0</v>
          </cell>
          <cell r="AC1926">
            <v>0</v>
          </cell>
          <cell r="AD1926">
            <v>0</v>
          </cell>
          <cell r="AE1926"/>
          <cell r="AF1926" t="e">
            <v>#N/A</v>
          </cell>
        </row>
        <row r="1927">
          <cell r="A1927" t="str">
            <v>ACTIVE</v>
          </cell>
          <cell r="B1927" t="str">
            <v>37-1915</v>
          </cell>
          <cell r="C1927">
            <v>28871848</v>
          </cell>
          <cell r="D1927" t="str">
            <v>37-1915</v>
          </cell>
          <cell r="E1927" t="str">
            <v>SDR 26</v>
          </cell>
          <cell r="F1927" t="str">
            <v>36X27 INCR COUPLING ECC GXG SDR26</v>
          </cell>
          <cell r="G1927">
            <v>278.10000000000002</v>
          </cell>
          <cell r="H1927">
            <v>126.14393520000002</v>
          </cell>
          <cell r="I1927">
            <v>1</v>
          </cell>
          <cell r="J1927" t="str">
            <v>-</v>
          </cell>
          <cell r="K1927">
            <v>54378.534074117662</v>
          </cell>
          <cell r="L1927">
            <v>5652.0610999999999</v>
          </cell>
          <cell r="M1927" t="str">
            <v>SPECFIT</v>
          </cell>
          <cell r="N1927" t="str">
            <v>(80)6103617</v>
          </cell>
          <cell r="O1927" t="str">
            <v>BOX</v>
          </cell>
          <cell r="P1927" t="str">
            <v>D</v>
          </cell>
          <cell r="Q1927">
            <v>47496.31764705883</v>
          </cell>
          <cell r="R1927">
            <v>50821.059882352951</v>
          </cell>
          <cell r="S1927">
            <v>50821.059882352951</v>
          </cell>
          <cell r="T1927">
            <v>50821.059882352951</v>
          </cell>
          <cell r="U1927">
            <v>54378.534074117662</v>
          </cell>
          <cell r="V1927">
            <v>54378.534074117662</v>
          </cell>
          <cell r="W1927">
            <v>54378.534074117662</v>
          </cell>
          <cell r="X1927"/>
          <cell r="Y1927" t="str">
            <v/>
          </cell>
          <cell r="Z1927">
            <v>2069</v>
          </cell>
          <cell r="AA1927">
            <v>0</v>
          </cell>
          <cell r="AB1927">
            <v>0</v>
          </cell>
          <cell r="AC1927">
            <v>0</v>
          </cell>
          <cell r="AD1927">
            <v>0</v>
          </cell>
          <cell r="AE1927"/>
          <cell r="AF1927" t="e">
            <v>#N/A</v>
          </cell>
        </row>
        <row r="1928">
          <cell r="A1928" t="str">
            <v>ACTIVE</v>
          </cell>
          <cell r="B1928" t="str">
            <v>37-1916</v>
          </cell>
          <cell r="C1928">
            <v>28871856</v>
          </cell>
          <cell r="D1928" t="str">
            <v>37-1916</v>
          </cell>
          <cell r="E1928" t="str">
            <v>SDR 26</v>
          </cell>
          <cell r="F1928" t="str">
            <v>36X30 INCR COUPLING ECC GXG SDR26</v>
          </cell>
          <cell r="G1928">
            <v>0.01</v>
          </cell>
          <cell r="H1928">
            <v>4.5359199999999997E-3</v>
          </cell>
          <cell r="I1928">
            <v>1</v>
          </cell>
          <cell r="J1928" t="str">
            <v>-</v>
          </cell>
          <cell r="K1928">
            <v>69604.518765882356</v>
          </cell>
          <cell r="L1928">
            <v>7234.6381000000001</v>
          </cell>
          <cell r="M1928" t="str">
            <v>SPECFIT</v>
          </cell>
          <cell r="N1928" t="str">
            <v>(80)6103630</v>
          </cell>
          <cell r="O1928" t="str">
            <v>BOX</v>
          </cell>
          <cell r="P1928" t="str">
            <v>D</v>
          </cell>
          <cell r="Q1928">
            <v>60795.282352941176</v>
          </cell>
          <cell r="R1928">
            <v>65050.952117647059</v>
          </cell>
          <cell r="S1928">
            <v>65050.952117647059</v>
          </cell>
          <cell r="T1928">
            <v>65050.952117647059</v>
          </cell>
          <cell r="U1928">
            <v>69604.518765882356</v>
          </cell>
          <cell r="V1928">
            <v>69604.518765882356</v>
          </cell>
          <cell r="W1928">
            <v>69604.518765882356</v>
          </cell>
          <cell r="X1928"/>
          <cell r="Y1928" t="str">
            <v/>
          </cell>
          <cell r="Z1928">
            <v>2070</v>
          </cell>
          <cell r="AA1928">
            <v>0</v>
          </cell>
          <cell r="AB1928">
            <v>0</v>
          </cell>
          <cell r="AC1928">
            <v>0</v>
          </cell>
          <cell r="AD1928">
            <v>0</v>
          </cell>
          <cell r="AE1928"/>
          <cell r="AF1928" t="e">
            <v>#N/A</v>
          </cell>
        </row>
        <row r="1929">
          <cell r="A1929" t="str">
            <v>ACTIVE</v>
          </cell>
          <cell r="B1929" t="str">
            <v>37-2003</v>
          </cell>
          <cell r="C1929">
            <v>29866589</v>
          </cell>
          <cell r="D1929" t="str">
            <v>37-2003</v>
          </cell>
          <cell r="E1929" t="str">
            <v>SDR 26</v>
          </cell>
          <cell r="F1929" t="str">
            <v>6X4 REDUCER BUSHING ECC SXG SDR26</v>
          </cell>
          <cell r="G1929">
            <v>1.98</v>
          </cell>
          <cell r="H1929">
            <v>0.89811215999999994</v>
          </cell>
          <cell r="I1929">
            <v>16</v>
          </cell>
          <cell r="J1929">
            <v>288</v>
          </cell>
          <cell r="K1929">
            <v>108.5408</v>
          </cell>
          <cell r="L1929">
            <v>20.223000000000003</v>
          </cell>
          <cell r="M1929" t="str">
            <v>SPECFIT</v>
          </cell>
          <cell r="N1929" t="str">
            <v>(80)63064</v>
          </cell>
          <cell r="O1929" t="str">
            <v>BOX</v>
          </cell>
          <cell r="P1929" t="str">
            <v>D</v>
          </cell>
          <cell r="Q1929">
            <v>111.7764705882353</v>
          </cell>
          <cell r="R1929">
            <v>119.60082352941177</v>
          </cell>
          <cell r="S1929">
            <v>101.44</v>
          </cell>
          <cell r="T1929">
            <v>101.44</v>
          </cell>
          <cell r="U1929">
            <v>108.5408</v>
          </cell>
          <cell r="V1929">
            <v>108.5408</v>
          </cell>
          <cell r="W1929">
            <v>108.5408</v>
          </cell>
          <cell r="X1929" t="str">
            <v>T-14</v>
          </cell>
          <cell r="Y1929">
            <v>43000454</v>
          </cell>
          <cell r="Z1929">
            <v>2071</v>
          </cell>
          <cell r="AA1929" t="str">
            <v>US-4916</v>
          </cell>
          <cell r="AB1929">
            <v>55</v>
          </cell>
          <cell r="AC1929">
            <v>0.71499166666666658</v>
          </cell>
          <cell r="AD1929">
            <v>0</v>
          </cell>
          <cell r="AE1929"/>
          <cell r="AF1929" t="e">
            <v>#N/A</v>
          </cell>
        </row>
        <row r="1930">
          <cell r="A1930" t="str">
            <v>ACTIVE</v>
          </cell>
          <cell r="B1930" t="str">
            <v>37-1000</v>
          </cell>
          <cell r="C1930">
            <v>29860009</v>
          </cell>
          <cell r="D1930" t="str">
            <v>37-1000</v>
          </cell>
          <cell r="E1930" t="str">
            <v>SDR 26</v>
          </cell>
          <cell r="F1930" t="str">
            <v>4 CAP GASKET SDR26</v>
          </cell>
          <cell r="G1930">
            <v>0.52400000000000002</v>
          </cell>
          <cell r="H1930">
            <v>0.23768220800000001</v>
          </cell>
          <cell r="I1930">
            <v>18</v>
          </cell>
          <cell r="J1930" t="str">
            <v>-</v>
          </cell>
          <cell r="K1930">
            <v>51.616800000000005</v>
          </cell>
          <cell r="L1930">
            <v>8.3724900000000009</v>
          </cell>
          <cell r="M1930" t="str">
            <v>PTI</v>
          </cell>
          <cell r="N1930" t="str">
            <v>H1604</v>
          </cell>
          <cell r="O1930" t="str">
            <v>BOX</v>
          </cell>
          <cell r="P1930" t="str">
            <v>D</v>
          </cell>
          <cell r="Q1930">
            <v>45.576470588235296</v>
          </cell>
          <cell r="R1930">
            <v>48.766823529411766</v>
          </cell>
          <cell r="S1930">
            <v>48.24</v>
          </cell>
          <cell r="T1930">
            <v>48.24</v>
          </cell>
          <cell r="U1930">
            <v>51.616800000000005</v>
          </cell>
          <cell r="V1930">
            <v>51.616800000000005</v>
          </cell>
          <cell r="W1930">
            <v>51.616800000000005</v>
          </cell>
          <cell r="X1930" t="str">
            <v>T-11</v>
          </cell>
          <cell r="Y1930" t="str">
            <v/>
          </cell>
          <cell r="Z1930">
            <v>2072</v>
          </cell>
          <cell r="AA1930" t="str">
            <v>US-4909</v>
          </cell>
          <cell r="AB1930">
            <v>90</v>
          </cell>
          <cell r="AC1930">
            <v>0.8034</v>
          </cell>
          <cell r="AD1930">
            <v>0</v>
          </cell>
          <cell r="AE1930"/>
          <cell r="AF1930" t="e">
            <v>#N/A</v>
          </cell>
        </row>
        <row r="1931">
          <cell r="A1931" t="str">
            <v>ACTIVE</v>
          </cell>
          <cell r="B1931" t="str">
            <v>37-1001</v>
          </cell>
          <cell r="C1931">
            <v>29860017</v>
          </cell>
          <cell r="D1931" t="str">
            <v>37-1001</v>
          </cell>
          <cell r="E1931" t="str">
            <v>SDR 26</v>
          </cell>
          <cell r="F1931" t="str">
            <v>6 CAP GASKET SDR26</v>
          </cell>
          <cell r="G1931">
            <v>1.516</v>
          </cell>
          <cell r="H1931">
            <v>0.68764547200000004</v>
          </cell>
          <cell r="I1931">
            <v>8</v>
          </cell>
          <cell r="J1931">
            <v>140</v>
          </cell>
          <cell r="K1931">
            <v>119.21940000000001</v>
          </cell>
          <cell r="L1931">
            <v>22.5015</v>
          </cell>
          <cell r="M1931" t="str">
            <v>PTI</v>
          </cell>
          <cell r="N1931" t="str">
            <v>H1606</v>
          </cell>
          <cell r="O1931" t="str">
            <v>BOX</v>
          </cell>
          <cell r="P1931" t="str">
            <v>D</v>
          </cell>
          <cell r="Q1931">
            <v>106.54117647058824</v>
          </cell>
          <cell r="R1931">
            <v>113.99905882352942</v>
          </cell>
          <cell r="S1931">
            <v>111.42</v>
          </cell>
          <cell r="T1931">
            <v>111.42</v>
          </cell>
          <cell r="U1931">
            <v>119.21940000000001</v>
          </cell>
          <cell r="V1931">
            <v>119.21940000000001</v>
          </cell>
          <cell r="W1931">
            <v>119.21940000000001</v>
          </cell>
          <cell r="X1931" t="str">
            <v>T-12</v>
          </cell>
          <cell r="Y1931" t="str">
            <v/>
          </cell>
          <cell r="Z1931">
            <v>2073</v>
          </cell>
          <cell r="AA1931" t="str">
            <v>US-4908</v>
          </cell>
          <cell r="AB1931">
            <v>31</v>
          </cell>
          <cell r="AC1931">
            <v>0.8034</v>
          </cell>
          <cell r="AD1931">
            <v>0</v>
          </cell>
          <cell r="AE1931"/>
          <cell r="AF1931" t="e">
            <v>#N/A</v>
          </cell>
        </row>
        <row r="1932">
          <cell r="A1932" t="str">
            <v>ACTIVE</v>
          </cell>
          <cell r="B1932" t="str">
            <v>37-1917</v>
          </cell>
          <cell r="C1932">
            <v>28871910</v>
          </cell>
          <cell r="D1932" t="str">
            <v>37-1917</v>
          </cell>
          <cell r="E1932" t="str">
            <v>SDR 26</v>
          </cell>
          <cell r="F1932" t="str">
            <v>8 CAP GASKET SDR26</v>
          </cell>
          <cell r="G1932">
            <v>3.2444999999999999</v>
          </cell>
          <cell r="H1932">
            <v>1.4716792439999999</v>
          </cell>
          <cell r="I1932">
            <v>1</v>
          </cell>
          <cell r="J1932">
            <v>42</v>
          </cell>
          <cell r="K1932">
            <v>176.50720000000001</v>
          </cell>
          <cell r="L1932">
            <v>22.694700000000001</v>
          </cell>
          <cell r="M1932" t="str">
            <v>SPECFIT</v>
          </cell>
          <cell r="N1932" t="str">
            <v>(80)1908</v>
          </cell>
          <cell r="O1932" t="str">
            <v>BOX</v>
          </cell>
          <cell r="P1932" t="str">
            <v>D</v>
          </cell>
          <cell r="Q1932">
            <v>157.94117647058823</v>
          </cell>
          <cell r="R1932">
            <v>168.99705882352941</v>
          </cell>
          <cell r="S1932">
            <v>164.96</v>
          </cell>
          <cell r="T1932">
            <v>164.96</v>
          </cell>
          <cell r="U1932">
            <v>176.50720000000001</v>
          </cell>
          <cell r="V1932">
            <v>176.50720000000001</v>
          </cell>
          <cell r="W1932">
            <v>176.50720000000001</v>
          </cell>
          <cell r="X1932"/>
          <cell r="Y1932" t="str">
            <v/>
          </cell>
          <cell r="Z1932">
            <v>2074</v>
          </cell>
          <cell r="AA1932">
            <v>0</v>
          </cell>
          <cell r="AB1932">
            <v>0</v>
          </cell>
          <cell r="AC1932">
            <v>0</v>
          </cell>
          <cell r="AD1932">
            <v>0</v>
          </cell>
          <cell r="AE1932"/>
          <cell r="AF1932" t="e">
            <v>#N/A</v>
          </cell>
        </row>
        <row r="1933">
          <cell r="A1933" t="str">
            <v>ACTIVE</v>
          </cell>
          <cell r="B1933" t="str">
            <v>37-1918</v>
          </cell>
          <cell r="C1933">
            <v>28871929</v>
          </cell>
          <cell r="D1933" t="str">
            <v>37-1918</v>
          </cell>
          <cell r="E1933" t="str">
            <v>SDR 26</v>
          </cell>
          <cell r="F1933" t="str">
            <v>10 CAP GASKET SDR26</v>
          </cell>
          <cell r="G1933">
            <v>5.76</v>
          </cell>
          <cell r="H1933">
            <v>2.6126899199999998</v>
          </cell>
          <cell r="I1933">
            <v>1</v>
          </cell>
          <cell r="J1933">
            <v>23</v>
          </cell>
          <cell r="K1933">
            <v>340.5489</v>
          </cell>
          <cell r="L1933">
            <v>43.723050000000001</v>
          </cell>
          <cell r="M1933" t="str">
            <v>SPECFIT</v>
          </cell>
          <cell r="N1933" t="str">
            <v>(80)19010</v>
          </cell>
          <cell r="O1933" t="str">
            <v>BOX</v>
          </cell>
          <cell r="P1933" t="str">
            <v>D</v>
          </cell>
          <cell r="Q1933">
            <v>304.29411764705878</v>
          </cell>
          <cell r="R1933">
            <v>325.59470588235291</v>
          </cell>
          <cell r="S1933">
            <v>318.27</v>
          </cell>
          <cell r="T1933">
            <v>318.27</v>
          </cell>
          <cell r="U1933">
            <v>340.5489</v>
          </cell>
          <cell r="V1933">
            <v>340.5489</v>
          </cell>
          <cell r="W1933">
            <v>340.5489</v>
          </cell>
          <cell r="X1933"/>
          <cell r="Y1933" t="str">
            <v/>
          </cell>
          <cell r="Z1933">
            <v>2075</v>
          </cell>
          <cell r="AA1933">
            <v>0</v>
          </cell>
          <cell r="AB1933">
            <v>0</v>
          </cell>
          <cell r="AC1933">
            <v>0</v>
          </cell>
          <cell r="AD1933">
            <v>0</v>
          </cell>
          <cell r="AE1933"/>
          <cell r="AF1933" t="e">
            <v>#N/A</v>
          </cell>
        </row>
        <row r="1934">
          <cell r="A1934" t="str">
            <v>ACTIVE</v>
          </cell>
          <cell r="B1934" t="str">
            <v>37-1919</v>
          </cell>
          <cell r="C1934">
            <v>28871937</v>
          </cell>
          <cell r="D1934" t="str">
            <v>37-1919</v>
          </cell>
          <cell r="E1934" t="str">
            <v>SDR 26</v>
          </cell>
          <cell r="F1934" t="str">
            <v>12 CAP GASKET SDR26</v>
          </cell>
          <cell r="G1934">
            <v>8.4149999999999991</v>
          </cell>
          <cell r="H1934">
            <v>3.8169766799999998</v>
          </cell>
          <cell r="I1934">
            <v>1</v>
          </cell>
          <cell r="J1934">
            <v>16</v>
          </cell>
          <cell r="K1934">
            <v>535.71690000000001</v>
          </cell>
          <cell r="L1934">
            <v>58.332750000000004</v>
          </cell>
          <cell r="M1934" t="str">
            <v>SPECFIT</v>
          </cell>
          <cell r="N1934" t="str">
            <v>(80)19012</v>
          </cell>
          <cell r="O1934" t="str">
            <v>BOX</v>
          </cell>
          <cell r="P1934" t="str">
            <v>D</v>
          </cell>
          <cell r="Q1934">
            <v>478.70588235294116</v>
          </cell>
          <cell r="R1934">
            <v>512.21529411764709</v>
          </cell>
          <cell r="S1934">
            <v>500.67</v>
          </cell>
          <cell r="T1934">
            <v>500.67</v>
          </cell>
          <cell r="U1934">
            <v>535.71690000000001</v>
          </cell>
          <cell r="V1934">
            <v>535.71690000000001</v>
          </cell>
          <cell r="W1934">
            <v>535.71690000000001</v>
          </cell>
          <cell r="X1934"/>
          <cell r="Y1934" t="str">
            <v/>
          </cell>
          <cell r="Z1934">
            <v>2076</v>
          </cell>
          <cell r="AA1934">
            <v>0</v>
          </cell>
          <cell r="AB1934">
            <v>0</v>
          </cell>
          <cell r="AC1934">
            <v>0</v>
          </cell>
          <cell r="AD1934">
            <v>0</v>
          </cell>
          <cell r="AE1934"/>
          <cell r="AF1934" t="e">
            <v>#N/A</v>
          </cell>
        </row>
        <row r="1935">
          <cell r="A1935" t="str">
            <v>ACTIVE</v>
          </cell>
          <cell r="B1935" t="str">
            <v>37-1920</v>
          </cell>
          <cell r="C1935">
            <v>28871945</v>
          </cell>
          <cell r="D1935" t="str">
            <v>37-1920</v>
          </cell>
          <cell r="E1935" t="str">
            <v>SDR 26</v>
          </cell>
          <cell r="F1935" t="str">
            <v>15 CAP GASKET SDR26</v>
          </cell>
          <cell r="G1935">
            <v>13.095000000000001</v>
          </cell>
          <cell r="H1935">
            <v>5.9397872400000002</v>
          </cell>
          <cell r="I1935">
            <v>1</v>
          </cell>
          <cell r="J1935">
            <v>10</v>
          </cell>
          <cell r="K1935">
            <v>891.33140000000003</v>
          </cell>
          <cell r="L1935">
            <v>75.169500000000014</v>
          </cell>
          <cell r="M1935" t="str">
            <v>SPECFIT</v>
          </cell>
          <cell r="N1935" t="str">
            <v>(80)19015</v>
          </cell>
          <cell r="O1935" t="str">
            <v>BOX</v>
          </cell>
          <cell r="P1935" t="str">
            <v>D</v>
          </cell>
          <cell r="Q1935">
            <v>796.44705882352946</v>
          </cell>
          <cell r="R1935">
            <v>852.19835294117661</v>
          </cell>
          <cell r="S1935">
            <v>833.02</v>
          </cell>
          <cell r="T1935">
            <v>833.02</v>
          </cell>
          <cell r="U1935">
            <v>891.33140000000003</v>
          </cell>
          <cell r="V1935">
            <v>891.33140000000003</v>
          </cell>
          <cell r="W1935">
            <v>891.33140000000003</v>
          </cell>
          <cell r="X1935"/>
          <cell r="Y1935" t="str">
            <v/>
          </cell>
          <cell r="Z1935">
            <v>2077</v>
          </cell>
          <cell r="AA1935">
            <v>0</v>
          </cell>
          <cell r="AB1935">
            <v>0</v>
          </cell>
          <cell r="AC1935">
            <v>0</v>
          </cell>
          <cell r="AD1935">
            <v>0</v>
          </cell>
          <cell r="AE1935"/>
          <cell r="AF1935" t="e">
            <v>#N/A</v>
          </cell>
        </row>
        <row r="1936">
          <cell r="A1936" t="str">
            <v>ACTIVE</v>
          </cell>
          <cell r="B1936" t="str">
            <v>37-1921</v>
          </cell>
          <cell r="C1936">
            <v>28871953</v>
          </cell>
          <cell r="D1936" t="str">
            <v>37-1921</v>
          </cell>
          <cell r="E1936" t="str">
            <v>SDR 26</v>
          </cell>
          <cell r="F1936" t="str">
            <v>18 CAP GASKET SDR26</v>
          </cell>
          <cell r="G1936">
            <v>21.6</v>
          </cell>
          <cell r="H1936">
            <v>9.7975872000000006</v>
          </cell>
          <cell r="I1936">
            <v>1</v>
          </cell>
          <cell r="J1936">
            <v>6</v>
          </cell>
          <cell r="K1936">
            <v>1340.6886000000002</v>
          </cell>
          <cell r="L1936">
            <v>142.5581</v>
          </cell>
          <cell r="M1936" t="str">
            <v>SPECFIT</v>
          </cell>
          <cell r="N1936" t="str">
            <v>(80)19018</v>
          </cell>
          <cell r="O1936" t="str">
            <v>BOX</v>
          </cell>
          <cell r="P1936" t="str">
            <v>D</v>
          </cell>
          <cell r="Q1936">
            <v>1197.9764705882353</v>
          </cell>
          <cell r="R1936">
            <v>1281.8348235294118</v>
          </cell>
          <cell r="S1936">
            <v>1252.98</v>
          </cell>
          <cell r="T1936">
            <v>1252.98</v>
          </cell>
          <cell r="U1936">
            <v>1340.6886000000002</v>
          </cell>
          <cell r="V1936">
            <v>1340.6886000000002</v>
          </cell>
          <cell r="W1936">
            <v>1340.6886000000002</v>
          </cell>
          <cell r="X1936"/>
          <cell r="Y1936" t="str">
            <v/>
          </cell>
          <cell r="Z1936">
            <v>2078</v>
          </cell>
          <cell r="AA1936">
            <v>0</v>
          </cell>
          <cell r="AB1936">
            <v>0</v>
          </cell>
          <cell r="AC1936">
            <v>0</v>
          </cell>
          <cell r="AD1936">
            <v>0</v>
          </cell>
          <cell r="AE1936"/>
          <cell r="AF1936" t="e">
            <v>#N/A</v>
          </cell>
        </row>
        <row r="1937">
          <cell r="A1937" t="str">
            <v>ACTIVE</v>
          </cell>
          <cell r="B1937" t="str">
            <v>37-1922</v>
          </cell>
          <cell r="C1937">
            <v>28871961</v>
          </cell>
          <cell r="D1937" t="str">
            <v>37-1922</v>
          </cell>
          <cell r="E1937" t="str">
            <v>SDR 26</v>
          </cell>
          <cell r="F1937" t="str">
            <v>21 CAP GASKET SDR26</v>
          </cell>
          <cell r="G1937">
            <v>52.65</v>
          </cell>
          <cell r="H1937">
            <v>23.881618799999998</v>
          </cell>
          <cell r="I1937">
            <v>1</v>
          </cell>
          <cell r="J1937">
            <v>3</v>
          </cell>
          <cell r="K1937">
            <v>3135.6242999999999</v>
          </cell>
          <cell r="L1937">
            <v>333.41629999999998</v>
          </cell>
          <cell r="M1937" t="str">
            <v>SPECFIT</v>
          </cell>
          <cell r="N1937" t="str">
            <v>(80)19021</v>
          </cell>
          <cell r="O1937" t="str">
            <v>BOX</v>
          </cell>
          <cell r="P1937" t="str">
            <v>D</v>
          </cell>
          <cell r="Q1937">
            <v>2801.8235294117649</v>
          </cell>
          <cell r="R1937">
            <v>2997.9511764705885</v>
          </cell>
          <cell r="S1937">
            <v>2930.49</v>
          </cell>
          <cell r="T1937">
            <v>2930.49</v>
          </cell>
          <cell r="U1937">
            <v>3135.6242999999999</v>
          </cell>
          <cell r="V1937">
            <v>3135.6242999999999</v>
          </cell>
          <cell r="W1937">
            <v>3135.6242999999999</v>
          </cell>
          <cell r="X1937"/>
          <cell r="Y1937" t="str">
            <v/>
          </cell>
          <cell r="Z1937">
            <v>2079</v>
          </cell>
          <cell r="AA1937">
            <v>0</v>
          </cell>
          <cell r="AB1937">
            <v>0</v>
          </cell>
          <cell r="AC1937">
            <v>0</v>
          </cell>
          <cell r="AD1937">
            <v>0</v>
          </cell>
          <cell r="AE1937"/>
          <cell r="AF1937" t="e">
            <v>#N/A</v>
          </cell>
        </row>
        <row r="1938">
          <cell r="A1938" t="str">
            <v>ACTIVE</v>
          </cell>
          <cell r="B1938" t="str">
            <v>37-1923</v>
          </cell>
          <cell r="C1938">
            <v>28871970</v>
          </cell>
          <cell r="D1938" t="str">
            <v>37-1923</v>
          </cell>
          <cell r="E1938" t="str">
            <v>SDR 26</v>
          </cell>
          <cell r="F1938" t="str">
            <v>24 CAP GASKET SDR26</v>
          </cell>
          <cell r="G1938">
            <v>68.58</v>
          </cell>
          <cell r="H1938">
            <v>31.107339359999997</v>
          </cell>
          <cell r="I1938">
            <v>1</v>
          </cell>
          <cell r="J1938">
            <v>2</v>
          </cell>
          <cell r="K1938">
            <v>3621.5541000000003</v>
          </cell>
          <cell r="L1938">
            <v>385.08609999999999</v>
          </cell>
          <cell r="M1938" t="str">
            <v>SPECFIT</v>
          </cell>
          <cell r="N1938" t="str">
            <v>(80)19024</v>
          </cell>
          <cell r="O1938" t="str">
            <v>BOX</v>
          </cell>
          <cell r="P1938" t="str">
            <v>D</v>
          </cell>
          <cell r="Q1938">
            <v>3236.0235294117647</v>
          </cell>
          <cell r="R1938">
            <v>3462.5451764705886</v>
          </cell>
          <cell r="S1938">
            <v>3384.63</v>
          </cell>
          <cell r="T1938">
            <v>3384.63</v>
          </cell>
          <cell r="U1938">
            <v>3621.5541000000003</v>
          </cell>
          <cell r="V1938">
            <v>3621.5541000000003</v>
          </cell>
          <cell r="W1938">
            <v>3621.5541000000003</v>
          </cell>
          <cell r="X1938"/>
          <cell r="Y1938" t="str">
            <v/>
          </cell>
          <cell r="Z1938">
            <v>2080</v>
          </cell>
          <cell r="AA1938">
            <v>0</v>
          </cell>
          <cell r="AB1938">
            <v>0</v>
          </cell>
          <cell r="AC1938">
            <v>0</v>
          </cell>
          <cell r="AD1938">
            <v>0</v>
          </cell>
          <cell r="AE1938"/>
          <cell r="AF1938" t="e">
            <v>#N/A</v>
          </cell>
        </row>
        <row r="1939">
          <cell r="A1939" t="str">
            <v>ACTIVE</v>
          </cell>
          <cell r="B1939" t="str">
            <v>37-1924</v>
          </cell>
          <cell r="C1939">
            <v>28871988</v>
          </cell>
          <cell r="D1939" t="str">
            <v>37-1924</v>
          </cell>
          <cell r="E1939" t="str">
            <v>SDR 26</v>
          </cell>
          <cell r="F1939" t="str">
            <v>27 CAP GASKET SDR26</v>
          </cell>
          <cell r="G1939">
            <v>103.14</v>
          </cell>
          <cell r="H1939">
            <v>46.783478879999997</v>
          </cell>
          <cell r="I1939">
            <v>1</v>
          </cell>
          <cell r="J1939">
            <v>1</v>
          </cell>
          <cell r="K1939">
            <v>5782.5396952941182</v>
          </cell>
          <cell r="L1939">
            <v>601.03210000000001</v>
          </cell>
          <cell r="M1939" t="str">
            <v>SPECFIT</v>
          </cell>
          <cell r="N1939" t="str">
            <v>(80)19027</v>
          </cell>
          <cell r="O1939" t="str">
            <v>BOX</v>
          </cell>
          <cell r="P1939" t="str">
            <v>D</v>
          </cell>
          <cell r="Q1939">
            <v>5050.6941176470591</v>
          </cell>
          <cell r="R1939">
            <v>5404.2427058823532</v>
          </cell>
          <cell r="S1939">
            <v>5404.2427058823532</v>
          </cell>
          <cell r="T1939">
            <v>5404.2427058823532</v>
          </cell>
          <cell r="U1939">
            <v>5782.5396952941182</v>
          </cell>
          <cell r="V1939">
            <v>5782.5396952941182</v>
          </cell>
          <cell r="W1939">
            <v>5782.5396952941182</v>
          </cell>
          <cell r="X1939"/>
          <cell r="Y1939" t="str">
            <v/>
          </cell>
          <cell r="Z1939">
            <v>2081</v>
          </cell>
          <cell r="AA1939">
            <v>0</v>
          </cell>
          <cell r="AB1939">
            <v>0</v>
          </cell>
          <cell r="AC1939">
            <v>0</v>
          </cell>
          <cell r="AD1939">
            <v>0</v>
          </cell>
          <cell r="AE1939"/>
          <cell r="AF1939" t="e">
            <v>#N/A</v>
          </cell>
        </row>
        <row r="1940">
          <cell r="A1940" t="str">
            <v>ACTIVE</v>
          </cell>
          <cell r="B1940" t="str">
            <v>37-1925</v>
          </cell>
          <cell r="C1940">
            <v>28871998</v>
          </cell>
          <cell r="D1940" t="str">
            <v>37-1925</v>
          </cell>
          <cell r="E1940" t="str">
            <v>SDR 26</v>
          </cell>
          <cell r="F1940" t="str">
            <v>30 CAP GASKET SDR26</v>
          </cell>
          <cell r="G1940">
            <v>141.75</v>
          </cell>
          <cell r="H1940">
            <v>64.296666000000002</v>
          </cell>
          <cell r="I1940">
            <v>1</v>
          </cell>
          <cell r="J1940">
            <v>1</v>
          </cell>
          <cell r="K1940">
            <v>7430.8050823529429</v>
          </cell>
          <cell r="L1940">
            <v>772.35140000000001</v>
          </cell>
          <cell r="M1940" t="str">
            <v>SPECFIT</v>
          </cell>
          <cell r="N1940" t="str">
            <v>(80)19030</v>
          </cell>
          <cell r="O1940" t="str">
            <v>BOX</v>
          </cell>
          <cell r="P1940" t="str">
            <v>D</v>
          </cell>
          <cell r="Q1940">
            <v>6490.3529411764712</v>
          </cell>
          <cell r="R1940">
            <v>6944.6776470588247</v>
          </cell>
          <cell r="S1940">
            <v>6944.6776470588247</v>
          </cell>
          <cell r="T1940">
            <v>6944.6776470588247</v>
          </cell>
          <cell r="U1940">
            <v>7430.8050823529429</v>
          </cell>
          <cell r="V1940">
            <v>7430.8050823529429</v>
          </cell>
          <cell r="W1940">
            <v>7430.8050823529429</v>
          </cell>
          <cell r="X1940"/>
          <cell r="Y1940" t="str">
            <v/>
          </cell>
          <cell r="Z1940">
            <v>2082</v>
          </cell>
          <cell r="AA1940">
            <v>0</v>
          </cell>
          <cell r="AB1940">
            <v>0</v>
          </cell>
          <cell r="AC1940">
            <v>0</v>
          </cell>
          <cell r="AD1940">
            <v>0</v>
          </cell>
          <cell r="AE1940"/>
          <cell r="AF1940" t="e">
            <v>#N/A</v>
          </cell>
        </row>
        <row r="1941">
          <cell r="A1941" t="str">
            <v>ACTIVE</v>
          </cell>
          <cell r="B1941" t="str">
            <v>37-1926</v>
          </cell>
          <cell r="C1941">
            <v>28872003</v>
          </cell>
          <cell r="D1941" t="str">
            <v>37-1926</v>
          </cell>
          <cell r="E1941" t="str">
            <v>SDR 26</v>
          </cell>
          <cell r="F1941" t="str">
            <v>36 CAP GASKET SDR26</v>
          </cell>
          <cell r="G1941">
            <v>225</v>
          </cell>
          <cell r="H1941">
            <v>102.0582</v>
          </cell>
          <cell r="I1941">
            <v>1</v>
          </cell>
          <cell r="J1941">
            <v>1</v>
          </cell>
          <cell r="K1941">
            <v>9511.4116482352947</v>
          </cell>
          <cell r="L1941">
            <v>988.60839999999996</v>
          </cell>
          <cell r="M1941" t="str">
            <v>SPECFIT</v>
          </cell>
          <cell r="N1941" t="str">
            <v>(80)19036</v>
          </cell>
          <cell r="O1941" t="str">
            <v>BOX</v>
          </cell>
          <cell r="P1941" t="str">
            <v>D</v>
          </cell>
          <cell r="Q1941">
            <v>8307.6352941176465</v>
          </cell>
          <cell r="R1941">
            <v>8889.1697647058827</v>
          </cell>
          <cell r="S1941">
            <v>8889.1697647058827</v>
          </cell>
          <cell r="T1941">
            <v>8889.1697647058827</v>
          </cell>
          <cell r="U1941">
            <v>9511.4116482352947</v>
          </cell>
          <cell r="V1941">
            <v>9511.4116482352947</v>
          </cell>
          <cell r="W1941">
            <v>9511.4116482352947</v>
          </cell>
          <cell r="X1941"/>
          <cell r="Y1941" t="str">
            <v/>
          </cell>
          <cell r="Z1941">
            <v>2083</v>
          </cell>
          <cell r="AA1941">
            <v>0</v>
          </cell>
          <cell r="AB1941">
            <v>0</v>
          </cell>
          <cell r="AC1941">
            <v>0</v>
          </cell>
          <cell r="AD1941">
            <v>0</v>
          </cell>
          <cell r="AE1941"/>
          <cell r="AF1941" t="e">
            <v>#N/A</v>
          </cell>
        </row>
        <row r="1942">
          <cell r="A1942" t="str">
            <v>ACTIVE</v>
          </cell>
          <cell r="B1942" t="str">
            <v>37-1950</v>
          </cell>
          <cell r="C1942">
            <v>28872607</v>
          </cell>
          <cell r="D1942" t="str">
            <v>37-1950</v>
          </cell>
          <cell r="E1942" t="str">
            <v>SDR 26</v>
          </cell>
          <cell r="F1942" t="str">
            <v>4 SAND MANHOLE ADAPTER STOP GXSLIP</v>
          </cell>
          <cell r="G1942">
            <v>0.67500000000000004</v>
          </cell>
          <cell r="H1942">
            <v>0.30617460000000002</v>
          </cell>
          <cell r="I1942">
            <v>1</v>
          </cell>
          <cell r="J1942">
            <v>200</v>
          </cell>
          <cell r="K1942">
            <v>67.360528235294126</v>
          </cell>
          <cell r="L1942">
            <v>7.0004999999999997</v>
          </cell>
          <cell r="M1942" t="str">
            <v>SPECFIT</v>
          </cell>
          <cell r="N1942" t="str">
            <v>(80)1664-PT</v>
          </cell>
          <cell r="O1942" t="str">
            <v>BOX</v>
          </cell>
          <cell r="P1942" t="str">
            <v>D</v>
          </cell>
          <cell r="Q1942">
            <v>58.835294117647059</v>
          </cell>
          <cell r="R1942">
            <v>62.953764705882357</v>
          </cell>
          <cell r="S1942">
            <v>62.953764705882357</v>
          </cell>
          <cell r="T1942">
            <v>62.953764705882357</v>
          </cell>
          <cell r="U1942">
            <v>67.360528235294126</v>
          </cell>
          <cell r="V1942">
            <v>67.360528235294126</v>
          </cell>
          <cell r="W1942">
            <v>67.360528235294126</v>
          </cell>
          <cell r="X1942"/>
          <cell r="Y1942" t="str">
            <v/>
          </cell>
          <cell r="Z1942">
            <v>2084</v>
          </cell>
          <cell r="AA1942">
            <v>0</v>
          </cell>
          <cell r="AB1942">
            <v>0</v>
          </cell>
          <cell r="AC1942">
            <v>0</v>
          </cell>
          <cell r="AD1942">
            <v>0</v>
          </cell>
          <cell r="AE1942"/>
          <cell r="AF1942" t="e">
            <v>#N/A</v>
          </cell>
        </row>
        <row r="1943">
          <cell r="A1943" t="str">
            <v>ACTIVE</v>
          </cell>
          <cell r="B1943" t="str">
            <v>37-1951</v>
          </cell>
          <cell r="C1943">
            <v>28872615</v>
          </cell>
          <cell r="D1943" t="str">
            <v>37-1951</v>
          </cell>
          <cell r="E1943" t="str">
            <v>SDR 26</v>
          </cell>
          <cell r="F1943" t="str">
            <v>6 SAND MANHOLE ADAPTER STOP GXSLIP</v>
          </cell>
          <cell r="G1943">
            <v>1.35</v>
          </cell>
          <cell r="H1943">
            <v>0.61234920000000004</v>
          </cell>
          <cell r="I1943">
            <v>1</v>
          </cell>
          <cell r="J1943">
            <v>100</v>
          </cell>
          <cell r="K1943">
            <v>125.37328470588237</v>
          </cell>
          <cell r="L1943">
            <v>13.030900000000001</v>
          </cell>
          <cell r="M1943" t="str">
            <v>SPECFIT</v>
          </cell>
          <cell r="N1943" t="str">
            <v>(80)1666-PT</v>
          </cell>
          <cell r="O1943" t="str">
            <v>BOX</v>
          </cell>
          <cell r="P1943" t="str">
            <v>D</v>
          </cell>
          <cell r="Q1943">
            <v>109.50588235294117</v>
          </cell>
          <cell r="R1943">
            <v>117.17129411764707</v>
          </cell>
          <cell r="S1943">
            <v>117.17129411764707</v>
          </cell>
          <cell r="T1943">
            <v>117.17129411764707</v>
          </cell>
          <cell r="U1943">
            <v>125.37328470588237</v>
          </cell>
          <cell r="V1943">
            <v>125.37328470588237</v>
          </cell>
          <cell r="W1943">
            <v>125.37328470588237</v>
          </cell>
          <cell r="X1943"/>
          <cell r="Y1943" t="str">
            <v/>
          </cell>
          <cell r="Z1943">
            <v>2085</v>
          </cell>
          <cell r="AA1943">
            <v>0</v>
          </cell>
          <cell r="AB1943">
            <v>0</v>
          </cell>
          <cell r="AC1943">
            <v>0</v>
          </cell>
          <cell r="AD1943">
            <v>0</v>
          </cell>
          <cell r="AE1943"/>
          <cell r="AF1943" t="e">
            <v>#N/A</v>
          </cell>
        </row>
        <row r="1944">
          <cell r="A1944" t="str">
            <v>ACTIVE</v>
          </cell>
          <cell r="B1944" t="str">
            <v>37-1952</v>
          </cell>
          <cell r="C1944">
            <v>28872623</v>
          </cell>
          <cell r="D1944" t="str">
            <v>37-1952</v>
          </cell>
          <cell r="E1944" t="str">
            <v>SDR 26</v>
          </cell>
          <cell r="F1944" t="str">
            <v>8 SAND MANHOLE ADAPTER STOP GXSLIP</v>
          </cell>
          <cell r="G1944">
            <v>2.7</v>
          </cell>
          <cell r="H1944">
            <v>1.2246984000000001</v>
          </cell>
          <cell r="I1944">
            <v>1</v>
          </cell>
          <cell r="J1944">
            <v>50</v>
          </cell>
          <cell r="K1944">
            <v>138.60024705882353</v>
          </cell>
          <cell r="L1944">
            <v>14.4047</v>
          </cell>
          <cell r="M1944" t="str">
            <v>SPECFIT</v>
          </cell>
          <cell r="N1944" t="str">
            <v>(80)1668-PT</v>
          </cell>
          <cell r="O1944" t="str">
            <v>BOX</v>
          </cell>
          <cell r="P1944" t="str">
            <v>D</v>
          </cell>
          <cell r="Q1944">
            <v>121.05882352941177</v>
          </cell>
          <cell r="R1944">
            <v>129.53294117647059</v>
          </cell>
          <cell r="S1944">
            <v>129.53294117647059</v>
          </cell>
          <cell r="T1944">
            <v>129.53294117647059</v>
          </cell>
          <cell r="U1944">
            <v>138.60024705882353</v>
          </cell>
          <cell r="V1944">
            <v>138.60024705882353</v>
          </cell>
          <cell r="W1944">
            <v>138.60024705882353</v>
          </cell>
          <cell r="X1944"/>
          <cell r="Y1944" t="str">
            <v/>
          </cell>
          <cell r="Z1944">
            <v>2086</v>
          </cell>
          <cell r="AA1944">
            <v>0</v>
          </cell>
          <cell r="AB1944">
            <v>0</v>
          </cell>
          <cell r="AC1944">
            <v>0</v>
          </cell>
          <cell r="AD1944">
            <v>0</v>
          </cell>
          <cell r="AE1944"/>
          <cell r="AF1944" t="e">
            <v>#N/A</v>
          </cell>
        </row>
        <row r="1945">
          <cell r="A1945" t="str">
            <v>ACTIVE</v>
          </cell>
          <cell r="B1945" t="str">
            <v>37-1953</v>
          </cell>
          <cell r="C1945">
            <v>28872631</v>
          </cell>
          <cell r="D1945" t="str">
            <v>37-1953</v>
          </cell>
          <cell r="E1945" t="str">
            <v>SDR 26</v>
          </cell>
          <cell r="F1945" t="str">
            <v>10 SAND MANHOLE ADAPTER STOP GXSLIP</v>
          </cell>
          <cell r="G1945">
            <v>5.85</v>
          </cell>
          <cell r="H1945">
            <v>2.6535131999999999</v>
          </cell>
          <cell r="I1945">
            <v>1</v>
          </cell>
          <cell r="J1945">
            <v>23</v>
          </cell>
          <cell r="K1945">
            <v>259.38046235294121</v>
          </cell>
          <cell r="L1945">
            <v>26.959700000000002</v>
          </cell>
          <cell r="M1945" t="str">
            <v>SPECFIT</v>
          </cell>
          <cell r="N1945" t="str">
            <v>(80)16610-PT</v>
          </cell>
          <cell r="O1945" t="str">
            <v>BOX</v>
          </cell>
          <cell r="P1945" t="str">
            <v>D</v>
          </cell>
          <cell r="Q1945">
            <v>226.5529411764706</v>
          </cell>
          <cell r="R1945">
            <v>242.41164705882355</v>
          </cell>
          <cell r="S1945">
            <v>242.41164705882355</v>
          </cell>
          <cell r="T1945">
            <v>242.41164705882355</v>
          </cell>
          <cell r="U1945">
            <v>259.38046235294121</v>
          </cell>
          <cell r="V1945">
            <v>259.38046235294121</v>
          </cell>
          <cell r="W1945">
            <v>259.38046235294121</v>
          </cell>
          <cell r="X1945"/>
          <cell r="Y1945" t="str">
            <v/>
          </cell>
          <cell r="Z1945">
            <v>2087</v>
          </cell>
          <cell r="AA1945">
            <v>0</v>
          </cell>
          <cell r="AB1945">
            <v>0</v>
          </cell>
          <cell r="AC1945">
            <v>0</v>
          </cell>
          <cell r="AD1945">
            <v>0</v>
          </cell>
          <cell r="AE1945"/>
          <cell r="AF1945" t="e">
            <v>#N/A</v>
          </cell>
        </row>
        <row r="1946">
          <cell r="A1946" t="str">
            <v>ACTIVE</v>
          </cell>
          <cell r="B1946" t="str">
            <v>37-1954</v>
          </cell>
          <cell r="C1946">
            <v>28872640</v>
          </cell>
          <cell r="D1946" t="str">
            <v>37-1954</v>
          </cell>
          <cell r="E1946" t="str">
            <v>SDR 26</v>
          </cell>
          <cell r="F1946" t="str">
            <v>12 SAND MANHOLE ADAPTER STOP GXSLIP</v>
          </cell>
          <cell r="G1946">
            <v>7.65</v>
          </cell>
          <cell r="H1946">
            <v>3.4699788000000003</v>
          </cell>
          <cell r="I1946">
            <v>1</v>
          </cell>
          <cell r="J1946">
            <v>18</v>
          </cell>
          <cell r="K1946">
            <v>380.30884117647059</v>
          </cell>
          <cell r="L1946">
            <v>39.527700000000003</v>
          </cell>
          <cell r="M1946" t="str">
            <v>SPECFIT</v>
          </cell>
          <cell r="N1946" t="str">
            <v>(80)16612-PT</v>
          </cell>
          <cell r="O1946" t="str">
            <v>BOX</v>
          </cell>
          <cell r="P1946" t="str">
            <v>D</v>
          </cell>
          <cell r="Q1946">
            <v>332.1764705882353</v>
          </cell>
          <cell r="R1946">
            <v>355.42882352941177</v>
          </cell>
          <cell r="S1946">
            <v>355.42882352941177</v>
          </cell>
          <cell r="T1946">
            <v>355.42882352941177</v>
          </cell>
          <cell r="U1946">
            <v>380.30884117647059</v>
          </cell>
          <cell r="V1946">
            <v>380.30884117647059</v>
          </cell>
          <cell r="W1946">
            <v>380.30884117647059</v>
          </cell>
          <cell r="X1946"/>
          <cell r="Y1946" t="str">
            <v/>
          </cell>
          <cell r="Z1946">
            <v>2088</v>
          </cell>
          <cell r="AA1946">
            <v>0</v>
          </cell>
          <cell r="AB1946">
            <v>0</v>
          </cell>
          <cell r="AC1946">
            <v>0</v>
          </cell>
          <cell r="AD1946">
            <v>0</v>
          </cell>
          <cell r="AE1946"/>
          <cell r="AF1946" t="e">
            <v>#N/A</v>
          </cell>
        </row>
        <row r="1947">
          <cell r="A1947" t="str">
            <v>ACTIVE</v>
          </cell>
          <cell r="B1947" t="str">
            <v>37-1955</v>
          </cell>
          <cell r="C1947">
            <v>28872658</v>
          </cell>
          <cell r="D1947" t="str">
            <v>37-1955</v>
          </cell>
          <cell r="E1947" t="str">
            <v>SDR 26</v>
          </cell>
          <cell r="F1947" t="str">
            <v>15 SAND MANHOLE ADAPTER STOP GXSLIP</v>
          </cell>
          <cell r="G1947">
            <v>9</v>
          </cell>
          <cell r="H1947">
            <v>4.0823280000000004</v>
          </cell>
          <cell r="I1947">
            <v>1</v>
          </cell>
          <cell r="J1947">
            <v>15</v>
          </cell>
          <cell r="K1947">
            <v>486.64984705882364</v>
          </cell>
          <cell r="L1947">
            <v>50.581099999999999</v>
          </cell>
          <cell r="M1947" t="str">
            <v>SPECFIT</v>
          </cell>
          <cell r="N1947" t="str">
            <v>(80)16615-PT</v>
          </cell>
          <cell r="O1947" t="str">
            <v>BOX</v>
          </cell>
          <cell r="P1947" t="str">
            <v>D</v>
          </cell>
          <cell r="Q1947">
            <v>425.05882352941177</v>
          </cell>
          <cell r="R1947">
            <v>454.81294117647064</v>
          </cell>
          <cell r="S1947">
            <v>454.81294117647064</v>
          </cell>
          <cell r="T1947">
            <v>454.81294117647064</v>
          </cell>
          <cell r="U1947">
            <v>486.64984705882364</v>
          </cell>
          <cell r="V1947">
            <v>486.64984705882364</v>
          </cell>
          <cell r="W1947">
            <v>486.64984705882364</v>
          </cell>
          <cell r="X1947"/>
          <cell r="Y1947" t="str">
            <v/>
          </cell>
          <cell r="Z1947">
            <v>2089</v>
          </cell>
          <cell r="AA1947">
            <v>0</v>
          </cell>
          <cell r="AB1947">
            <v>0</v>
          </cell>
          <cell r="AC1947">
            <v>0</v>
          </cell>
          <cell r="AD1947">
            <v>0</v>
          </cell>
          <cell r="AE1947"/>
          <cell r="AF1947" t="e">
            <v>#N/A</v>
          </cell>
        </row>
        <row r="1948">
          <cell r="A1948" t="str">
            <v>ACTIVE</v>
          </cell>
          <cell r="B1948" t="str">
            <v>37-1956</v>
          </cell>
          <cell r="C1948">
            <v>28872666</v>
          </cell>
          <cell r="D1948" t="str">
            <v>37-1956</v>
          </cell>
          <cell r="E1948" t="str">
            <v>SDR 26</v>
          </cell>
          <cell r="F1948" t="str">
            <v>18 SAND MANHOLE ADAPTER STOP GXSLIP</v>
          </cell>
          <cell r="G1948">
            <v>13.05</v>
          </cell>
          <cell r="H1948">
            <v>5.9193756000000004</v>
          </cell>
          <cell r="I1948">
            <v>1</v>
          </cell>
          <cell r="J1948">
            <v>10</v>
          </cell>
          <cell r="K1948">
            <v>1055.5573917647062</v>
          </cell>
          <cell r="L1948">
            <v>109.71250000000001</v>
          </cell>
          <cell r="M1948" t="str">
            <v>SPECFIT</v>
          </cell>
          <cell r="N1948" t="str">
            <v>(80)16618-PT</v>
          </cell>
          <cell r="O1948" t="str">
            <v>BOX</v>
          </cell>
          <cell r="P1948" t="str">
            <v>D</v>
          </cell>
          <cell r="Q1948">
            <v>921.96470588235297</v>
          </cell>
          <cell r="R1948">
            <v>986.50223529411778</v>
          </cell>
          <cell r="S1948">
            <v>986.50223529411778</v>
          </cell>
          <cell r="T1948">
            <v>986.50223529411778</v>
          </cell>
          <cell r="U1948">
            <v>1055.5573917647062</v>
          </cell>
          <cell r="V1948">
            <v>1055.5573917647062</v>
          </cell>
          <cell r="W1948">
            <v>1055.5573917647062</v>
          </cell>
          <cell r="X1948"/>
          <cell r="Y1948" t="str">
            <v/>
          </cell>
          <cell r="Z1948">
            <v>2090</v>
          </cell>
          <cell r="AA1948">
            <v>0</v>
          </cell>
          <cell r="AB1948">
            <v>0</v>
          </cell>
          <cell r="AC1948">
            <v>0</v>
          </cell>
          <cell r="AD1948">
            <v>0</v>
          </cell>
          <cell r="AE1948"/>
          <cell r="AF1948" t="e">
            <v>#N/A</v>
          </cell>
        </row>
        <row r="1949">
          <cell r="A1949" t="str">
            <v>ACTIVE</v>
          </cell>
          <cell r="B1949" t="str">
            <v>37-1957</v>
          </cell>
          <cell r="C1949">
            <v>28872674</v>
          </cell>
          <cell r="D1949" t="str">
            <v>37-1957</v>
          </cell>
          <cell r="E1949" t="str">
            <v>SDR 26</v>
          </cell>
          <cell r="F1949" t="str">
            <v>21 SAND MANHOLE ADAPTER STOP GXSLIP</v>
          </cell>
          <cell r="G1949">
            <v>21.15</v>
          </cell>
          <cell r="H1949">
            <v>9.5934707999999986</v>
          </cell>
          <cell r="I1949">
            <v>1</v>
          </cell>
          <cell r="J1949">
            <v>6</v>
          </cell>
          <cell r="K1949">
            <v>1663.1490870588236</v>
          </cell>
          <cell r="L1949">
            <v>172.86529999999999</v>
          </cell>
          <cell r="M1949" t="str">
            <v>SPECFIT</v>
          </cell>
          <cell r="N1949" t="str">
            <v>(80)16621-PT</v>
          </cell>
          <cell r="O1949" t="str">
            <v>BOX</v>
          </cell>
          <cell r="P1949" t="str">
            <v>D</v>
          </cell>
          <cell r="Q1949">
            <v>1452.6588235294118</v>
          </cell>
          <cell r="R1949">
            <v>1554.3449411764707</v>
          </cell>
          <cell r="S1949">
            <v>1554.3449411764707</v>
          </cell>
          <cell r="T1949">
            <v>1554.3449411764707</v>
          </cell>
          <cell r="U1949">
            <v>1663.1490870588236</v>
          </cell>
          <cell r="V1949">
            <v>1663.1490870588236</v>
          </cell>
          <cell r="W1949">
            <v>1663.1490870588236</v>
          </cell>
          <cell r="X1949"/>
          <cell r="Y1949" t="str">
            <v/>
          </cell>
          <cell r="Z1949">
            <v>2091</v>
          </cell>
          <cell r="AA1949">
            <v>0</v>
          </cell>
          <cell r="AB1949">
            <v>0</v>
          </cell>
          <cell r="AC1949">
            <v>0</v>
          </cell>
          <cell r="AD1949">
            <v>0</v>
          </cell>
          <cell r="AE1949"/>
          <cell r="AF1949" t="e">
            <v>#N/A</v>
          </cell>
        </row>
        <row r="1950">
          <cell r="A1950" t="str">
            <v>ACTIVE</v>
          </cell>
          <cell r="B1950" t="str">
            <v>37-1958</v>
          </cell>
          <cell r="C1950">
            <v>28872682</v>
          </cell>
          <cell r="D1950" t="str">
            <v>37-1958</v>
          </cell>
          <cell r="E1950" t="str">
            <v>SDR 26</v>
          </cell>
          <cell r="F1950" t="str">
            <v>24 SAND MANHOLE ADAPTER STOP GXSLIP</v>
          </cell>
          <cell r="G1950">
            <v>31.5</v>
          </cell>
          <cell r="H1950">
            <v>14.288148</v>
          </cell>
          <cell r="I1950">
            <v>1</v>
          </cell>
          <cell r="J1950">
            <v>4</v>
          </cell>
          <cell r="K1950">
            <v>2769.6208552941175</v>
          </cell>
          <cell r="L1950">
            <v>287.87119999999999</v>
          </cell>
          <cell r="M1950" t="str">
            <v>SPECFIT</v>
          </cell>
          <cell r="N1950" t="str">
            <v>(80)16624-PT</v>
          </cell>
          <cell r="O1950" t="str">
            <v>BOX</v>
          </cell>
          <cell r="P1950" t="str">
            <v>D</v>
          </cell>
          <cell r="Q1950">
            <v>2419.0941176470587</v>
          </cell>
          <cell r="R1950">
            <v>2588.4307058823529</v>
          </cell>
          <cell r="S1950">
            <v>2588.4307058823529</v>
          </cell>
          <cell r="T1950">
            <v>2588.4307058823529</v>
          </cell>
          <cell r="U1950">
            <v>2769.6208552941175</v>
          </cell>
          <cell r="V1950">
            <v>2769.6208552941175</v>
          </cell>
          <cell r="W1950">
            <v>2769.6208552941175</v>
          </cell>
          <cell r="X1950"/>
          <cell r="Y1950" t="str">
            <v/>
          </cell>
          <cell r="Z1950">
            <v>2092</v>
          </cell>
          <cell r="AA1950">
            <v>0</v>
          </cell>
          <cell r="AB1950">
            <v>0</v>
          </cell>
          <cell r="AC1950">
            <v>0</v>
          </cell>
          <cell r="AD1950">
            <v>0</v>
          </cell>
          <cell r="AE1950"/>
          <cell r="AF1950" t="e">
            <v>#N/A</v>
          </cell>
        </row>
        <row r="1951">
          <cell r="A1951" t="str">
            <v>ACTIVE</v>
          </cell>
          <cell r="B1951" t="str">
            <v>37-1959</v>
          </cell>
          <cell r="C1951">
            <v>28872690</v>
          </cell>
          <cell r="D1951" t="str">
            <v>37-1959</v>
          </cell>
          <cell r="E1951" t="str">
            <v>SDR 26</v>
          </cell>
          <cell r="F1951" t="str">
            <v>27 SAND MANHOLE ADAPTER STOP GXSLIP</v>
          </cell>
          <cell r="G1951">
            <v>42.3</v>
          </cell>
          <cell r="H1951">
            <v>19.186941599999997</v>
          </cell>
          <cell r="I1951">
            <v>1</v>
          </cell>
          <cell r="J1951">
            <v>3</v>
          </cell>
          <cell r="K1951">
            <v>3216.5898152941181</v>
          </cell>
          <cell r="L1951">
            <v>334.32909999999998</v>
          </cell>
          <cell r="M1951" t="str">
            <v>SPECFIT</v>
          </cell>
          <cell r="N1951" t="str">
            <v>(80)16627-PT</v>
          </cell>
          <cell r="O1951" t="str">
            <v>BOX</v>
          </cell>
          <cell r="P1951" t="str">
            <v>D</v>
          </cell>
          <cell r="Q1951">
            <v>2809.4941176470593</v>
          </cell>
          <cell r="R1951">
            <v>3006.1587058823534</v>
          </cell>
          <cell r="S1951">
            <v>3006.1587058823534</v>
          </cell>
          <cell r="T1951">
            <v>3006.1587058823534</v>
          </cell>
          <cell r="U1951">
            <v>3216.5898152941181</v>
          </cell>
          <cell r="V1951">
            <v>3216.5898152941181</v>
          </cell>
          <cell r="W1951">
            <v>3216.5898152941181</v>
          </cell>
          <cell r="X1951"/>
          <cell r="Y1951" t="str">
            <v/>
          </cell>
          <cell r="Z1951">
            <v>2093</v>
          </cell>
          <cell r="AA1951">
            <v>0</v>
          </cell>
          <cell r="AB1951">
            <v>0</v>
          </cell>
          <cell r="AC1951">
            <v>0</v>
          </cell>
          <cell r="AD1951">
            <v>0</v>
          </cell>
          <cell r="AE1951"/>
          <cell r="AF1951" t="e">
            <v>#N/A</v>
          </cell>
        </row>
        <row r="1952">
          <cell r="A1952" t="str">
            <v>ACTIVE</v>
          </cell>
          <cell r="B1952" t="str">
            <v>37-1960</v>
          </cell>
          <cell r="C1952">
            <v>28872704</v>
          </cell>
          <cell r="D1952" t="str">
            <v>37-1960</v>
          </cell>
          <cell r="E1952" t="str">
            <v>SDR 26</v>
          </cell>
          <cell r="F1952" t="str">
            <v>30 SAND MANHOLE ADAPTER STOP GXSLIP</v>
          </cell>
          <cell r="G1952">
            <v>58.5</v>
          </cell>
          <cell r="H1952">
            <v>26.535132000000001</v>
          </cell>
          <cell r="I1952">
            <v>1</v>
          </cell>
          <cell r="J1952">
            <v>2</v>
          </cell>
          <cell r="K1952">
            <v>4117.2355023529417</v>
          </cell>
          <cell r="L1952">
            <v>427.9409</v>
          </cell>
          <cell r="M1952" t="str">
            <v>SPECFIT</v>
          </cell>
          <cell r="N1952" t="str">
            <v>(80)16630-PT</v>
          </cell>
          <cell r="O1952" t="str">
            <v>BOX</v>
          </cell>
          <cell r="P1952" t="str">
            <v>D</v>
          </cell>
          <cell r="Q1952">
            <v>3596.1529411764709</v>
          </cell>
          <cell r="R1952">
            <v>3847.883647058824</v>
          </cell>
          <cell r="S1952">
            <v>3847.883647058824</v>
          </cell>
          <cell r="T1952">
            <v>3847.883647058824</v>
          </cell>
          <cell r="U1952">
            <v>4117.2355023529417</v>
          </cell>
          <cell r="V1952">
            <v>4117.2355023529417</v>
          </cell>
          <cell r="W1952">
            <v>4117.2355023529417</v>
          </cell>
          <cell r="X1952"/>
          <cell r="Y1952" t="str">
            <v/>
          </cell>
          <cell r="Z1952">
            <v>2094</v>
          </cell>
          <cell r="AA1952">
            <v>0</v>
          </cell>
          <cell r="AB1952">
            <v>0</v>
          </cell>
          <cell r="AC1952">
            <v>0</v>
          </cell>
          <cell r="AD1952">
            <v>0</v>
          </cell>
          <cell r="AE1952"/>
          <cell r="AF1952" t="e">
            <v>#N/A</v>
          </cell>
        </row>
        <row r="1953">
          <cell r="A1953" t="str">
            <v>ACTIVE</v>
          </cell>
          <cell r="B1953" t="str">
            <v>37-1961</v>
          </cell>
          <cell r="C1953">
            <v>28872712</v>
          </cell>
          <cell r="D1953" t="str">
            <v>37-1961</v>
          </cell>
          <cell r="E1953" t="str">
            <v>SDR 26</v>
          </cell>
          <cell r="F1953" t="str">
            <v>36 SAND MANHOLE ADAPTER STOP GXSLIP</v>
          </cell>
          <cell r="G1953">
            <v>85.5</v>
          </cell>
          <cell r="H1953">
            <v>38.782116000000002</v>
          </cell>
          <cell r="I1953">
            <v>1</v>
          </cell>
          <cell r="J1953">
            <v>2</v>
          </cell>
          <cell r="K1953">
            <v>5270.0285776470591</v>
          </cell>
          <cell r="L1953">
            <v>547.76260000000002</v>
          </cell>
          <cell r="M1953" t="str">
            <v>SPECFIT</v>
          </cell>
          <cell r="N1953" t="str">
            <v>(80)16636-PT</v>
          </cell>
          <cell r="O1953" t="str">
            <v>BOX</v>
          </cell>
          <cell r="P1953" t="str">
            <v>D</v>
          </cell>
          <cell r="Q1953">
            <v>4603.0470588235294</v>
          </cell>
          <cell r="R1953">
            <v>4925.2603529411763</v>
          </cell>
          <cell r="S1953">
            <v>4925.2603529411763</v>
          </cell>
          <cell r="T1953">
            <v>4925.2603529411763</v>
          </cell>
          <cell r="U1953">
            <v>5270.0285776470591</v>
          </cell>
          <cell r="V1953">
            <v>5270.0285776470591</v>
          </cell>
          <cell r="W1953">
            <v>5270.0285776470591</v>
          </cell>
          <cell r="X1953"/>
          <cell r="Y1953" t="str">
            <v/>
          </cell>
          <cell r="Z1953">
            <v>2095</v>
          </cell>
          <cell r="AA1953">
            <v>0</v>
          </cell>
          <cell r="AB1953">
            <v>0</v>
          </cell>
          <cell r="AC1953">
            <v>0</v>
          </cell>
          <cell r="AD1953">
            <v>0</v>
          </cell>
          <cell r="AE1953"/>
          <cell r="AF1953" t="e">
            <v>#N/A</v>
          </cell>
        </row>
        <row r="1954">
          <cell r="A1954" t="str">
            <v>ACTIVE</v>
          </cell>
          <cell r="B1954" t="str">
            <v>37-2935</v>
          </cell>
          <cell r="C1954">
            <v>28872305</v>
          </cell>
          <cell r="D1954" t="str">
            <v>37-2935</v>
          </cell>
          <cell r="E1954" t="str">
            <v>SDR 26</v>
          </cell>
          <cell r="F1954" t="str">
            <v>4 TEMPORARY PLUG SDR26</v>
          </cell>
          <cell r="G1954">
            <v>0.01</v>
          </cell>
          <cell r="H1954">
            <v>4.5359199999999997E-3</v>
          </cell>
          <cell r="I1954">
            <v>1</v>
          </cell>
          <cell r="J1954" t="str">
            <v>-</v>
          </cell>
          <cell r="K1954">
            <v>12.636700000000001</v>
          </cell>
          <cell r="L1954">
            <v>1.698</v>
          </cell>
          <cell r="M1954" t="str">
            <v>SPECFIT</v>
          </cell>
          <cell r="N1954" t="str">
            <v>(80)5804</v>
          </cell>
          <cell r="O1954" t="str">
            <v>BOX</v>
          </cell>
          <cell r="P1954" t="str">
            <v>D</v>
          </cell>
          <cell r="Q1954">
            <v>14.270588235294118</v>
          </cell>
          <cell r="R1954">
            <v>15.269529411764708</v>
          </cell>
          <cell r="S1954">
            <v>11.81</v>
          </cell>
          <cell r="T1954">
            <v>11.81</v>
          </cell>
          <cell r="U1954">
            <v>12.636700000000001</v>
          </cell>
          <cell r="V1954">
            <v>12.636700000000001</v>
          </cell>
          <cell r="W1954">
            <v>12.636700000000001</v>
          </cell>
          <cell r="X1954"/>
          <cell r="Y1954" t="str">
            <v/>
          </cell>
          <cell r="Z1954">
            <v>2096</v>
          </cell>
          <cell r="AA1954">
            <v>0</v>
          </cell>
          <cell r="AB1954">
            <v>0</v>
          </cell>
          <cell r="AC1954">
            <v>0</v>
          </cell>
          <cell r="AD1954">
            <v>0</v>
          </cell>
          <cell r="AE1954"/>
          <cell r="AF1954" t="e">
            <v>#N/A</v>
          </cell>
        </row>
        <row r="1955">
          <cell r="A1955" t="str">
            <v>ACTIVE</v>
          </cell>
          <cell r="B1955" t="str">
            <v>37-1936</v>
          </cell>
          <cell r="C1955">
            <v>28872313</v>
          </cell>
          <cell r="D1955" t="str">
            <v>37-1936</v>
          </cell>
          <cell r="E1955" t="str">
            <v>SDR 26</v>
          </cell>
          <cell r="F1955" t="str">
            <v>6 TEMPORARY PLUG SDR26</v>
          </cell>
          <cell r="G1955">
            <v>0.01</v>
          </cell>
          <cell r="H1955">
            <v>4.5359199999999997E-3</v>
          </cell>
          <cell r="I1955">
            <v>1</v>
          </cell>
          <cell r="J1955" t="str">
            <v>-</v>
          </cell>
          <cell r="K1955">
            <v>18.735700000000001</v>
          </cell>
          <cell r="L1955">
            <v>1.9903999999999999</v>
          </cell>
          <cell r="M1955" t="str">
            <v>SPECFIT</v>
          </cell>
          <cell r="N1955" t="str">
            <v>(80)5806</v>
          </cell>
          <cell r="O1955" t="str">
            <v>BOX</v>
          </cell>
          <cell r="P1955" t="str">
            <v>D</v>
          </cell>
          <cell r="Q1955">
            <v>16.729411764705883</v>
          </cell>
          <cell r="R1955">
            <v>17.900470588235297</v>
          </cell>
          <cell r="S1955">
            <v>17.510000000000002</v>
          </cell>
          <cell r="T1955">
            <v>17.510000000000002</v>
          </cell>
          <cell r="U1955">
            <v>18.735700000000001</v>
          </cell>
          <cell r="V1955">
            <v>18.735700000000001</v>
          </cell>
          <cell r="W1955">
            <v>18.735700000000001</v>
          </cell>
          <cell r="X1955"/>
          <cell r="Y1955" t="str">
            <v/>
          </cell>
          <cell r="Z1955">
            <v>2097</v>
          </cell>
          <cell r="AA1955">
            <v>0</v>
          </cell>
          <cell r="AB1955">
            <v>0</v>
          </cell>
          <cell r="AC1955">
            <v>0</v>
          </cell>
          <cell r="AD1955">
            <v>0</v>
          </cell>
          <cell r="AE1955"/>
          <cell r="AF1955" t="e">
            <v>#N/A</v>
          </cell>
        </row>
        <row r="1956">
          <cell r="A1956" t="str">
            <v>ACTIVE</v>
          </cell>
          <cell r="B1956" t="str">
            <v>37-1937</v>
          </cell>
          <cell r="C1956">
            <v>28872321</v>
          </cell>
          <cell r="D1956" t="str">
            <v>37-1937</v>
          </cell>
          <cell r="E1956" t="str">
            <v>SDR 26</v>
          </cell>
          <cell r="F1956" t="str">
            <v>8 TEMPORARY PLUG SDR26</v>
          </cell>
          <cell r="G1956">
            <v>0.01</v>
          </cell>
          <cell r="H1956">
            <v>4.5359199999999997E-3</v>
          </cell>
          <cell r="I1956">
            <v>1</v>
          </cell>
          <cell r="J1956" t="str">
            <v>-</v>
          </cell>
          <cell r="K1956">
            <v>129.52350000000001</v>
          </cell>
          <cell r="L1956">
            <v>4.1139999999999999</v>
          </cell>
          <cell r="M1956" t="str">
            <v>SPECFIT</v>
          </cell>
          <cell r="N1956" t="str">
            <v>(80)5808</v>
          </cell>
          <cell r="O1956" t="str">
            <v>BOX</v>
          </cell>
          <cell r="P1956" t="str">
            <v>D</v>
          </cell>
          <cell r="Q1956">
            <v>34.576470588235296</v>
          </cell>
          <cell r="R1956">
            <v>36.99682352941177</v>
          </cell>
          <cell r="S1956">
            <v>121.05</v>
          </cell>
          <cell r="T1956">
            <v>121.05</v>
          </cell>
          <cell r="U1956">
            <v>129.52350000000001</v>
          </cell>
          <cell r="V1956">
            <v>129.52350000000001</v>
          </cell>
          <cell r="W1956">
            <v>129.52350000000001</v>
          </cell>
          <cell r="X1956"/>
          <cell r="Y1956" t="str">
            <v/>
          </cell>
          <cell r="Z1956">
            <v>2098</v>
          </cell>
          <cell r="AA1956">
            <v>0</v>
          </cell>
          <cell r="AB1956">
            <v>0</v>
          </cell>
          <cell r="AC1956">
            <v>0</v>
          </cell>
          <cell r="AD1956">
            <v>0</v>
          </cell>
          <cell r="AE1956"/>
          <cell r="AF1956" t="e">
            <v>#N/A</v>
          </cell>
        </row>
        <row r="1957">
          <cell r="A1957" t="str">
            <v>ACTIVE</v>
          </cell>
          <cell r="B1957" t="str">
            <v>37-1972</v>
          </cell>
          <cell r="C1957">
            <v>28873000</v>
          </cell>
          <cell r="D1957" t="str">
            <v>37-1972</v>
          </cell>
          <cell r="E1957" t="str">
            <v>SDR 26</v>
          </cell>
          <cell r="F1957" t="str">
            <v>4 ADAPTER GXH SDR26</v>
          </cell>
          <cell r="G1957">
            <v>1.8</v>
          </cell>
          <cell r="H1957">
            <v>0.81646560000000001</v>
          </cell>
          <cell r="I1957">
            <v>6</v>
          </cell>
          <cell r="J1957" t="str">
            <v>-</v>
          </cell>
          <cell r="K1957">
            <v>52.076900000000002</v>
          </cell>
          <cell r="L1957">
            <v>8.2511100000000006</v>
          </cell>
          <cell r="M1957" t="str">
            <v>PTI</v>
          </cell>
          <cell r="N1957" t="str">
            <v>H644</v>
          </cell>
          <cell r="O1957" t="str">
            <v>BOX</v>
          </cell>
          <cell r="P1957" t="str">
            <v>D</v>
          </cell>
          <cell r="Q1957">
            <v>41</v>
          </cell>
          <cell r="R1957">
            <v>43.870000000000005</v>
          </cell>
          <cell r="S1957">
            <v>48.67</v>
          </cell>
          <cell r="T1957">
            <v>48.67</v>
          </cell>
          <cell r="U1957">
            <v>52.076900000000002</v>
          </cell>
          <cell r="V1957">
            <v>52.076900000000002</v>
          </cell>
          <cell r="W1957">
            <v>52.076900000000002</v>
          </cell>
          <cell r="X1957"/>
          <cell r="Y1957" t="str">
            <v/>
          </cell>
          <cell r="Z1957">
            <v>2099</v>
          </cell>
          <cell r="AA1957">
            <v>0</v>
          </cell>
          <cell r="AB1957">
            <v>0</v>
          </cell>
          <cell r="AC1957">
            <v>0</v>
          </cell>
          <cell r="AD1957">
            <v>0</v>
          </cell>
          <cell r="AE1957"/>
          <cell r="AF1957" t="e">
            <v>#N/A</v>
          </cell>
        </row>
        <row r="1958">
          <cell r="A1958" t="str">
            <v>ACTIVE</v>
          </cell>
          <cell r="B1958" t="str">
            <v>37-1973</v>
          </cell>
          <cell r="C1958">
            <v>28873018</v>
          </cell>
          <cell r="D1958" t="str">
            <v>37-1973</v>
          </cell>
          <cell r="E1958" t="str">
            <v>SDR 26</v>
          </cell>
          <cell r="F1958" t="str">
            <v>6 ADAPTER GXH SDR26</v>
          </cell>
          <cell r="G1958">
            <v>2.7</v>
          </cell>
          <cell r="H1958">
            <v>1.2246984000000001</v>
          </cell>
          <cell r="I1958">
            <v>4</v>
          </cell>
          <cell r="J1958" t="str">
            <v>-</v>
          </cell>
          <cell r="K1958">
            <v>95.411900000000003</v>
          </cell>
          <cell r="L1958">
            <v>14.744520000000001</v>
          </cell>
          <cell r="M1958" t="str">
            <v>PTI</v>
          </cell>
          <cell r="N1958" t="str">
            <v>H646</v>
          </cell>
          <cell r="O1958" t="str">
            <v>BOX</v>
          </cell>
          <cell r="P1958" t="str">
            <v>D</v>
          </cell>
          <cell r="Q1958">
            <v>90.011764705882356</v>
          </cell>
          <cell r="R1958">
            <v>96.312588235294129</v>
          </cell>
          <cell r="S1958">
            <v>89.17</v>
          </cell>
          <cell r="T1958">
            <v>89.17</v>
          </cell>
          <cell r="U1958">
            <v>95.411900000000003</v>
          </cell>
          <cell r="V1958">
            <v>95.411900000000003</v>
          </cell>
          <cell r="W1958">
            <v>95.411900000000003</v>
          </cell>
          <cell r="X1958"/>
          <cell r="Y1958" t="str">
            <v/>
          </cell>
          <cell r="Z1958">
            <v>2100</v>
          </cell>
          <cell r="AA1958">
            <v>0</v>
          </cell>
          <cell r="AB1958">
            <v>0</v>
          </cell>
          <cell r="AC1958">
            <v>0</v>
          </cell>
          <cell r="AD1958">
            <v>0</v>
          </cell>
          <cell r="AE1958"/>
          <cell r="AF1958" t="e">
            <v>#N/A</v>
          </cell>
        </row>
        <row r="1959">
          <cell r="A1959" t="str">
            <v>ACTIVE</v>
          </cell>
          <cell r="B1959" t="str">
            <v>37-1974</v>
          </cell>
          <cell r="C1959">
            <v>28873026</v>
          </cell>
          <cell r="D1959" t="str">
            <v>37-1974</v>
          </cell>
          <cell r="E1959" t="str">
            <v>SDR 26</v>
          </cell>
          <cell r="F1959" t="str">
            <v>8 ADAPTER GXH SDR26</v>
          </cell>
          <cell r="G1959">
            <v>3.6</v>
          </cell>
          <cell r="H1959">
            <v>1.6329312</v>
          </cell>
          <cell r="I1959">
            <v>4</v>
          </cell>
          <cell r="J1959" t="str">
            <v>-</v>
          </cell>
          <cell r="K1959">
            <v>208.75700000000001</v>
          </cell>
          <cell r="L1959">
            <v>43.697850000000003</v>
          </cell>
          <cell r="M1959" t="str">
            <v>PTI</v>
          </cell>
          <cell r="N1959" t="str">
            <v>H648</v>
          </cell>
          <cell r="O1959" t="str">
            <v>BOX</v>
          </cell>
          <cell r="P1959" t="str">
            <v>D</v>
          </cell>
          <cell r="Q1959">
            <v>208.16470588235293</v>
          </cell>
          <cell r="R1959">
            <v>222.73623529411765</v>
          </cell>
          <cell r="S1959">
            <v>195.1</v>
          </cell>
          <cell r="T1959">
            <v>195.1</v>
          </cell>
          <cell r="U1959">
            <v>208.75700000000001</v>
          </cell>
          <cell r="V1959">
            <v>208.75700000000001</v>
          </cell>
          <cell r="W1959">
            <v>208.75700000000001</v>
          </cell>
          <cell r="X1959"/>
          <cell r="Y1959" t="str">
            <v/>
          </cell>
          <cell r="Z1959">
            <v>2101</v>
          </cell>
          <cell r="AA1959">
            <v>0</v>
          </cell>
          <cell r="AB1959">
            <v>0</v>
          </cell>
          <cell r="AC1959">
            <v>0</v>
          </cell>
          <cell r="AD1959">
            <v>0</v>
          </cell>
          <cell r="AE1959"/>
          <cell r="AF1959" t="e">
            <v>#N/A</v>
          </cell>
        </row>
        <row r="1960">
          <cell r="A1960" t="str">
            <v>ACTIVE</v>
          </cell>
          <cell r="B1960" t="str">
            <v>37-1040</v>
          </cell>
          <cell r="C1960">
            <v>29863504</v>
          </cell>
          <cell r="D1960" t="str">
            <v>37-1040</v>
          </cell>
          <cell r="E1960" t="str">
            <v>SDR 26</v>
          </cell>
          <cell r="F1960" t="str">
            <v>4 PERMANENT PLUG SDR26</v>
          </cell>
          <cell r="G1960">
            <v>0.44500000000000001</v>
          </cell>
          <cell r="H1960">
            <v>0.20184843999999999</v>
          </cell>
          <cell r="I1960">
            <v>24</v>
          </cell>
          <cell r="J1960">
            <v>1080</v>
          </cell>
          <cell r="K1960">
            <v>46.159800000000004</v>
          </cell>
          <cell r="L1960">
            <v>2.7216</v>
          </cell>
          <cell r="M1960" t="str">
            <v>PTI</v>
          </cell>
          <cell r="N1960" t="str">
            <v>37-1040</v>
          </cell>
          <cell r="O1960" t="str">
            <v>BOX</v>
          </cell>
          <cell r="P1960" t="str">
            <v>D</v>
          </cell>
          <cell r="Q1960">
            <v>41.247058823529414</v>
          </cell>
          <cell r="R1960">
            <v>44.134352941176473</v>
          </cell>
          <cell r="S1960">
            <v>43.14</v>
          </cell>
          <cell r="T1960">
            <v>43.14</v>
          </cell>
          <cell r="U1960">
            <v>46.159800000000004</v>
          </cell>
          <cell r="V1960">
            <v>46.159800000000004</v>
          </cell>
          <cell r="W1960">
            <v>46.159800000000004</v>
          </cell>
          <cell r="X1960" t="str">
            <v>T-11</v>
          </cell>
          <cell r="Y1960">
            <v>40017283</v>
          </cell>
          <cell r="Z1960">
            <v>2102</v>
          </cell>
          <cell r="AA1960" t="str">
            <v>US-00431</v>
          </cell>
          <cell r="AB1960">
            <v>80</v>
          </cell>
          <cell r="AC1960">
            <v>0.72099999999999997</v>
          </cell>
          <cell r="AD1960">
            <v>0</v>
          </cell>
          <cell r="AE1960"/>
          <cell r="AF1960" t="e">
            <v>#N/A</v>
          </cell>
        </row>
        <row r="1961">
          <cell r="A1961" t="str">
            <v>ACTIVE</v>
          </cell>
          <cell r="B1961" t="str">
            <v>37-1041</v>
          </cell>
          <cell r="C1961">
            <v>29863512</v>
          </cell>
          <cell r="D1961" t="str">
            <v>37-1041</v>
          </cell>
          <cell r="E1961" t="str">
            <v>SDR 26</v>
          </cell>
          <cell r="F1961" t="str">
            <v>6 PERMANENT PLUG SDR26</v>
          </cell>
          <cell r="G1961">
            <v>2.0960000000000001</v>
          </cell>
          <cell r="H1961">
            <v>0.95072883200000002</v>
          </cell>
          <cell r="I1961">
            <v>15</v>
          </cell>
          <cell r="J1961">
            <v>168</v>
          </cell>
          <cell r="K1961">
            <v>92.993700000000004</v>
          </cell>
          <cell r="L1961">
            <v>31.473750000000003</v>
          </cell>
          <cell r="M1961" t="str">
            <v>PTI</v>
          </cell>
          <cell r="N1961" t="str">
            <v>H1166</v>
          </cell>
          <cell r="O1961" t="str">
            <v>BOX</v>
          </cell>
          <cell r="P1961" t="str">
            <v>D</v>
          </cell>
          <cell r="Q1961">
            <v>180.3294117647059</v>
          </cell>
          <cell r="R1961">
            <v>192.95247058823531</v>
          </cell>
          <cell r="S1961">
            <v>86.91</v>
          </cell>
          <cell r="T1961">
            <v>86.91</v>
          </cell>
          <cell r="U1961">
            <v>92.993700000000004</v>
          </cell>
          <cell r="V1961">
            <v>92.993700000000004</v>
          </cell>
          <cell r="W1961">
            <v>92.993700000000004</v>
          </cell>
          <cell r="X1961"/>
          <cell r="Y1961" t="str">
            <v/>
          </cell>
          <cell r="Z1961">
            <v>2103</v>
          </cell>
          <cell r="AA1961">
            <v>0</v>
          </cell>
          <cell r="AB1961">
            <v>0</v>
          </cell>
          <cell r="AC1961">
            <v>0</v>
          </cell>
          <cell r="AD1961">
            <v>0</v>
          </cell>
          <cell r="AE1961"/>
          <cell r="AF1961" t="e">
            <v>#N/A</v>
          </cell>
        </row>
        <row r="1962">
          <cell r="A1962" t="str">
            <v>ACTIVE</v>
          </cell>
          <cell r="B1962" t="str">
            <v>37-1042</v>
          </cell>
          <cell r="C1962">
            <v>29863520</v>
          </cell>
          <cell r="D1962" t="str">
            <v>37-1042</v>
          </cell>
          <cell r="E1962" t="str">
            <v>SDR 26</v>
          </cell>
          <cell r="F1962" t="str">
            <v>8 PERMANENT PLUG SDR26</v>
          </cell>
          <cell r="G1962">
            <v>8.4830000000000005</v>
          </cell>
          <cell r="H1962">
            <v>3.8478209360000002</v>
          </cell>
          <cell r="I1962">
            <v>8</v>
          </cell>
          <cell r="J1962">
            <v>80</v>
          </cell>
          <cell r="K1962">
            <v>164.51250000000002</v>
          </cell>
          <cell r="L1962">
            <v>29.009400000000003</v>
          </cell>
          <cell r="M1962" t="str">
            <v>PTI</v>
          </cell>
          <cell r="N1962" t="str">
            <v>H1168</v>
          </cell>
          <cell r="O1962" t="str">
            <v>BOX</v>
          </cell>
          <cell r="P1962" t="str">
            <v>D</v>
          </cell>
          <cell r="Q1962">
            <v>147</v>
          </cell>
          <cell r="R1962">
            <v>157.29000000000002</v>
          </cell>
          <cell r="S1962">
            <v>153.75</v>
          </cell>
          <cell r="T1962">
            <v>153.75</v>
          </cell>
          <cell r="U1962">
            <v>164.51250000000002</v>
          </cell>
          <cell r="V1962">
            <v>164.51250000000002</v>
          </cell>
          <cell r="W1962">
            <v>164.51250000000002</v>
          </cell>
          <cell r="X1962"/>
          <cell r="Y1962" t="str">
            <v/>
          </cell>
          <cell r="Z1962">
            <v>2104</v>
          </cell>
          <cell r="AA1962">
            <v>0</v>
          </cell>
          <cell r="AB1962">
            <v>0</v>
          </cell>
          <cell r="AC1962">
            <v>0</v>
          </cell>
          <cell r="AD1962">
            <v>0</v>
          </cell>
          <cell r="AE1962"/>
          <cell r="AF1962" t="e">
            <v>#N/A</v>
          </cell>
        </row>
        <row r="1963">
          <cell r="A1963" t="str">
            <v>ACTIVE</v>
          </cell>
          <cell r="B1963" t="str">
            <v>37-1927</v>
          </cell>
          <cell r="C1963">
            <v>28872100</v>
          </cell>
          <cell r="D1963" t="str">
            <v>37-1927</v>
          </cell>
          <cell r="E1963" t="str">
            <v>SDR 26</v>
          </cell>
          <cell r="F1963" t="str">
            <v>10 PERMANENT PLUG SDR26</v>
          </cell>
          <cell r="G1963">
            <v>5.2649999999999997</v>
          </cell>
          <cell r="H1963">
            <v>2.3881618799999997</v>
          </cell>
          <cell r="I1963">
            <v>1</v>
          </cell>
          <cell r="J1963">
            <v>26</v>
          </cell>
          <cell r="K1963">
            <v>315.66070000000002</v>
          </cell>
          <cell r="L1963">
            <v>35.244300000000003</v>
          </cell>
          <cell r="M1963" t="str">
            <v>SPECFIT</v>
          </cell>
          <cell r="N1963" t="str">
            <v>(80)56010</v>
          </cell>
          <cell r="O1963" t="str">
            <v>BOX</v>
          </cell>
          <cell r="P1963" t="str">
            <v>D</v>
          </cell>
          <cell r="Q1963">
            <v>282.07058823529411</v>
          </cell>
          <cell r="R1963">
            <v>301.81552941176471</v>
          </cell>
          <cell r="S1963">
            <v>295.01</v>
          </cell>
          <cell r="T1963">
            <v>295.01</v>
          </cell>
          <cell r="U1963">
            <v>315.66070000000002</v>
          </cell>
          <cell r="V1963">
            <v>315.66070000000002</v>
          </cell>
          <cell r="W1963">
            <v>315.66070000000002</v>
          </cell>
          <cell r="X1963"/>
          <cell r="Y1963" t="str">
            <v/>
          </cell>
          <cell r="Z1963">
            <v>2105</v>
          </cell>
          <cell r="AA1963">
            <v>0</v>
          </cell>
          <cell r="AB1963">
            <v>0</v>
          </cell>
          <cell r="AC1963">
            <v>0</v>
          </cell>
          <cell r="AD1963">
            <v>0</v>
          </cell>
          <cell r="AE1963"/>
          <cell r="AF1963" t="e">
            <v>#N/A</v>
          </cell>
        </row>
        <row r="1964">
          <cell r="A1964" t="str">
            <v>ACTIVE</v>
          </cell>
          <cell r="B1964" t="str">
            <v>37-1928</v>
          </cell>
          <cell r="C1964">
            <v>28872119</v>
          </cell>
          <cell r="D1964" t="str">
            <v>37-1928</v>
          </cell>
          <cell r="E1964" t="str">
            <v>SDR 26</v>
          </cell>
          <cell r="F1964" t="str">
            <v>12 PERMANENT PLUG SDR26</v>
          </cell>
          <cell r="G1964">
            <v>7.6050000000000004</v>
          </cell>
          <cell r="H1964">
            <v>3.44956716</v>
          </cell>
          <cell r="I1964">
            <v>1</v>
          </cell>
          <cell r="J1964">
            <v>18</v>
          </cell>
          <cell r="K1964">
            <v>376.31900000000002</v>
          </cell>
          <cell r="L1964">
            <v>42.015750000000004</v>
          </cell>
          <cell r="M1964" t="str">
            <v>SPECFIT</v>
          </cell>
          <cell r="N1964" t="str">
            <v>(80)56012</v>
          </cell>
          <cell r="O1964" t="str">
            <v>BOX</v>
          </cell>
          <cell r="P1964" t="str">
            <v>D</v>
          </cell>
          <cell r="Q1964">
            <v>461.65882352941179</v>
          </cell>
          <cell r="R1964">
            <v>493.97494117647062</v>
          </cell>
          <cell r="S1964">
            <v>351.7</v>
          </cell>
          <cell r="T1964">
            <v>351.7</v>
          </cell>
          <cell r="U1964">
            <v>376.31900000000002</v>
          </cell>
          <cell r="V1964">
            <v>376.31900000000002</v>
          </cell>
          <cell r="W1964">
            <v>376.31900000000002</v>
          </cell>
          <cell r="X1964"/>
          <cell r="Y1964" t="str">
            <v/>
          </cell>
          <cell r="Z1964">
            <v>2106</v>
          </cell>
          <cell r="AA1964">
            <v>0</v>
          </cell>
          <cell r="AB1964">
            <v>0</v>
          </cell>
          <cell r="AC1964">
            <v>0</v>
          </cell>
          <cell r="AD1964">
            <v>0</v>
          </cell>
          <cell r="AE1964"/>
          <cell r="AF1964" t="e">
            <v>#N/A</v>
          </cell>
        </row>
        <row r="1965">
          <cell r="A1965" t="str">
            <v>ACTIVE</v>
          </cell>
          <cell r="B1965" t="str">
            <v>37-1929</v>
          </cell>
          <cell r="C1965">
            <v>28872127</v>
          </cell>
          <cell r="D1965" t="str">
            <v>37-1929</v>
          </cell>
          <cell r="E1965" t="str">
            <v>SDR 26</v>
          </cell>
          <cell r="F1965" t="str">
            <v>15 PERMANENT PLUG SDR26</v>
          </cell>
          <cell r="G1965">
            <v>0.01</v>
          </cell>
          <cell r="H1965">
            <v>4.5359199999999997E-3</v>
          </cell>
          <cell r="I1965">
            <v>1</v>
          </cell>
          <cell r="J1965" t="str">
            <v>-</v>
          </cell>
          <cell r="K1965">
            <v>692.27930000000003</v>
          </cell>
          <cell r="L1965">
            <v>66.790500000000009</v>
          </cell>
          <cell r="M1965" t="str">
            <v>SPECFIT</v>
          </cell>
          <cell r="N1965" t="str">
            <v>(80)56015</v>
          </cell>
          <cell r="O1965" t="str">
            <v>BOX</v>
          </cell>
          <cell r="P1965" t="str">
            <v>D</v>
          </cell>
          <cell r="Q1965">
            <v>618.57647058823522</v>
          </cell>
          <cell r="R1965">
            <v>661.87682352941169</v>
          </cell>
          <cell r="S1965">
            <v>646.99</v>
          </cell>
          <cell r="T1965">
            <v>646.99</v>
          </cell>
          <cell r="U1965">
            <v>692.27930000000003</v>
          </cell>
          <cell r="V1965">
            <v>692.27930000000003</v>
          </cell>
          <cell r="W1965">
            <v>692.27930000000003</v>
          </cell>
          <cell r="X1965"/>
          <cell r="Y1965" t="str">
            <v/>
          </cell>
          <cell r="Z1965">
            <v>2107</v>
          </cell>
          <cell r="AA1965">
            <v>0</v>
          </cell>
          <cell r="AB1965">
            <v>0</v>
          </cell>
          <cell r="AC1965">
            <v>0</v>
          </cell>
          <cell r="AD1965">
            <v>0</v>
          </cell>
          <cell r="AE1965"/>
          <cell r="AF1965" t="e">
            <v>#N/A</v>
          </cell>
        </row>
        <row r="1966">
          <cell r="A1966" t="str">
            <v>ACTIVE</v>
          </cell>
          <cell r="B1966" t="str">
            <v>37-1930</v>
          </cell>
          <cell r="C1966">
            <v>28872135</v>
          </cell>
          <cell r="D1966" t="str">
            <v>37-1930</v>
          </cell>
          <cell r="E1966" t="str">
            <v>SDR 26</v>
          </cell>
          <cell r="F1966" t="str">
            <v>18 PERMANENT PLUG SDR26</v>
          </cell>
          <cell r="G1966">
            <v>0.01</v>
          </cell>
          <cell r="H1966">
            <v>4.5359199999999997E-3</v>
          </cell>
          <cell r="I1966">
            <v>1</v>
          </cell>
          <cell r="J1966" t="str">
            <v>-</v>
          </cell>
          <cell r="K1966">
            <v>1086.1677</v>
          </cell>
          <cell r="L1966">
            <v>121.269435</v>
          </cell>
          <cell r="M1966" t="str">
            <v>SPECFIT</v>
          </cell>
          <cell r="N1966" t="str">
            <v>(80)56018</v>
          </cell>
          <cell r="O1966" t="str">
            <v>BOX</v>
          </cell>
          <cell r="P1966" t="str">
            <v>D</v>
          </cell>
          <cell r="Q1966">
            <v>970.55294117647065</v>
          </cell>
          <cell r="R1966">
            <v>1038.4916470588237</v>
          </cell>
          <cell r="S1966">
            <v>1015.11</v>
          </cell>
          <cell r="T1966">
            <v>1015.11</v>
          </cell>
          <cell r="U1966">
            <v>1086.1677</v>
          </cell>
          <cell r="V1966">
            <v>1086.1677</v>
          </cell>
          <cell r="W1966">
            <v>1086.1677</v>
          </cell>
          <cell r="X1966"/>
          <cell r="Y1966" t="str">
            <v/>
          </cell>
          <cell r="Z1966">
            <v>2108</v>
          </cell>
          <cell r="AA1966">
            <v>0</v>
          </cell>
          <cell r="AB1966">
            <v>0</v>
          </cell>
          <cell r="AC1966">
            <v>0</v>
          </cell>
          <cell r="AD1966">
            <v>0</v>
          </cell>
          <cell r="AE1966"/>
          <cell r="AF1966" t="e">
            <v>#N/A</v>
          </cell>
        </row>
        <row r="1967">
          <cell r="A1967" t="str">
            <v>ACTIVE</v>
          </cell>
          <cell r="B1967" t="str">
            <v>37-1931</v>
          </cell>
          <cell r="C1967">
            <v>28872143</v>
          </cell>
          <cell r="D1967" t="str">
            <v>37-1931</v>
          </cell>
          <cell r="E1967" t="str">
            <v>SDR 26</v>
          </cell>
          <cell r="F1967" t="str">
            <v>21 PERMANENT PLUG SDR26</v>
          </cell>
          <cell r="G1967">
            <v>52.65</v>
          </cell>
          <cell r="H1967">
            <v>23.881618799999998</v>
          </cell>
          <cell r="I1967">
            <v>1</v>
          </cell>
          <cell r="J1967">
            <v>3</v>
          </cell>
          <cell r="K1967">
            <v>2316.5178999999998</v>
          </cell>
          <cell r="L1967">
            <v>246.31989999999999</v>
          </cell>
          <cell r="M1967" t="str">
            <v>SPECFIT</v>
          </cell>
          <cell r="N1967" t="str">
            <v>(80)56021</v>
          </cell>
          <cell r="O1967" t="str">
            <v>BOX</v>
          </cell>
          <cell r="P1967" t="str">
            <v>D</v>
          </cell>
          <cell r="Q1967">
            <v>2069.9176470588236</v>
          </cell>
          <cell r="R1967">
            <v>2214.8118823529412</v>
          </cell>
          <cell r="S1967">
            <v>2164.9699999999998</v>
          </cell>
          <cell r="T1967">
            <v>2164.9699999999998</v>
          </cell>
          <cell r="U1967">
            <v>2316.5178999999998</v>
          </cell>
          <cell r="V1967">
            <v>2316.5178999999998</v>
          </cell>
          <cell r="W1967">
            <v>2316.5178999999998</v>
          </cell>
          <cell r="X1967"/>
          <cell r="Y1967" t="str">
            <v/>
          </cell>
          <cell r="Z1967">
            <v>2109</v>
          </cell>
          <cell r="AA1967">
            <v>0</v>
          </cell>
          <cell r="AB1967">
            <v>0</v>
          </cell>
          <cell r="AC1967">
            <v>0</v>
          </cell>
          <cell r="AD1967">
            <v>0</v>
          </cell>
          <cell r="AE1967"/>
          <cell r="AF1967" t="e">
            <v>#N/A</v>
          </cell>
        </row>
        <row r="1968">
          <cell r="A1968" t="str">
            <v>ACTIVE</v>
          </cell>
          <cell r="B1968" t="str">
            <v>37-1932</v>
          </cell>
          <cell r="C1968">
            <v>28872151</v>
          </cell>
          <cell r="D1968" t="str">
            <v>37-1932</v>
          </cell>
          <cell r="E1968" t="str">
            <v>SDR 26</v>
          </cell>
          <cell r="F1968" t="str">
            <v>24 PERMANENT PLUG SDR26</v>
          </cell>
          <cell r="G1968">
            <v>68.58</v>
          </cell>
          <cell r="H1968">
            <v>31.107339359999997</v>
          </cell>
          <cell r="I1968">
            <v>1</v>
          </cell>
          <cell r="J1968">
            <v>2</v>
          </cell>
          <cell r="K1968">
            <v>3483.1710000000003</v>
          </cell>
          <cell r="L1968">
            <v>370.37040000000002</v>
          </cell>
          <cell r="M1968" t="str">
            <v>SPECFIT</v>
          </cell>
          <cell r="N1968" t="str">
            <v>(80)56024</v>
          </cell>
          <cell r="O1968" t="str">
            <v>BOX</v>
          </cell>
          <cell r="P1968" t="str">
            <v>D</v>
          </cell>
          <cell r="Q1968">
            <v>3112.3647058823531</v>
          </cell>
          <cell r="R1968">
            <v>3330.2302352941178</v>
          </cell>
          <cell r="S1968">
            <v>3255.3</v>
          </cell>
          <cell r="T1968">
            <v>3255.3</v>
          </cell>
          <cell r="U1968">
            <v>3483.1710000000003</v>
          </cell>
          <cell r="V1968">
            <v>3483.1710000000003</v>
          </cell>
          <cell r="W1968">
            <v>3483.1710000000003</v>
          </cell>
          <cell r="X1968"/>
          <cell r="Y1968" t="str">
            <v/>
          </cell>
          <cell r="Z1968">
            <v>2110</v>
          </cell>
          <cell r="AA1968">
            <v>0</v>
          </cell>
          <cell r="AB1968">
            <v>0</v>
          </cell>
          <cell r="AC1968">
            <v>0</v>
          </cell>
          <cell r="AD1968">
            <v>0</v>
          </cell>
          <cell r="AE1968"/>
          <cell r="AF1968" t="e">
            <v>#N/A</v>
          </cell>
        </row>
        <row r="1969">
          <cell r="A1969" t="str">
            <v>ACTIVE</v>
          </cell>
          <cell r="B1969" t="str">
            <v>37-1933</v>
          </cell>
          <cell r="C1969">
            <v>28872160</v>
          </cell>
          <cell r="D1969" t="str">
            <v>37-1933</v>
          </cell>
          <cell r="E1969" t="str">
            <v>SDR 26</v>
          </cell>
          <cell r="F1969" t="str">
            <v>27 PERMANENT PLUG SDR26</v>
          </cell>
          <cell r="G1969">
            <v>103.14</v>
          </cell>
          <cell r="H1969">
            <v>46.783478879999997</v>
          </cell>
          <cell r="I1969">
            <v>1</v>
          </cell>
          <cell r="J1969">
            <v>1</v>
          </cell>
          <cell r="K1969">
            <v>4034.3986200000004</v>
          </cell>
          <cell r="L1969">
            <v>419.33139999999997</v>
          </cell>
          <cell r="M1969" t="str">
            <v>SPECFIT</v>
          </cell>
          <cell r="N1969" t="str">
            <v>(80)56027</v>
          </cell>
          <cell r="O1969" t="str">
            <v>BOX</v>
          </cell>
          <cell r="P1969" t="str">
            <v>D</v>
          </cell>
          <cell r="Q1969">
            <v>3523.8</v>
          </cell>
          <cell r="R1969">
            <v>3770.4660000000003</v>
          </cell>
          <cell r="S1969">
            <v>3770.4660000000003</v>
          </cell>
          <cell r="T1969">
            <v>3770.4660000000003</v>
          </cell>
          <cell r="U1969">
            <v>4034.3986200000004</v>
          </cell>
          <cell r="V1969">
            <v>4034.3986200000004</v>
          </cell>
          <cell r="W1969">
            <v>4034.3986200000004</v>
          </cell>
          <cell r="X1969"/>
          <cell r="Y1969" t="str">
            <v/>
          </cell>
          <cell r="Z1969">
            <v>2111</v>
          </cell>
          <cell r="AA1969">
            <v>0</v>
          </cell>
          <cell r="AB1969">
            <v>0</v>
          </cell>
          <cell r="AC1969">
            <v>0</v>
          </cell>
          <cell r="AD1969">
            <v>0</v>
          </cell>
          <cell r="AE1969"/>
          <cell r="AF1969" t="e">
            <v>#N/A</v>
          </cell>
        </row>
        <row r="1970">
          <cell r="A1970" t="str">
            <v>ACTIVE</v>
          </cell>
          <cell r="B1970" t="str">
            <v>37-1934</v>
          </cell>
          <cell r="C1970">
            <v>28872178</v>
          </cell>
          <cell r="D1970" t="str">
            <v>37-1934</v>
          </cell>
          <cell r="E1970" t="str">
            <v>SDR 26</v>
          </cell>
          <cell r="F1970" t="str">
            <v>30 PERMANENT PLUG SDR26</v>
          </cell>
          <cell r="G1970">
            <v>141.75</v>
          </cell>
          <cell r="H1970">
            <v>64.296666000000002</v>
          </cell>
          <cell r="I1970">
            <v>1</v>
          </cell>
          <cell r="J1970">
            <v>1</v>
          </cell>
          <cell r="K1970">
            <v>7213.3010211764713</v>
          </cell>
          <cell r="L1970">
            <v>749.74459999999999</v>
          </cell>
          <cell r="M1970" t="str">
            <v>SPECFIT</v>
          </cell>
          <cell r="N1970" t="str">
            <v>(80)56030</v>
          </cell>
          <cell r="O1970" t="str">
            <v>BOX</v>
          </cell>
          <cell r="P1970" t="str">
            <v>D</v>
          </cell>
          <cell r="Q1970">
            <v>6300.376470588235</v>
          </cell>
          <cell r="R1970">
            <v>6741.4028235294118</v>
          </cell>
          <cell r="S1970">
            <v>6741.4028235294118</v>
          </cell>
          <cell r="T1970">
            <v>6741.4028235294118</v>
          </cell>
          <cell r="U1970">
            <v>7213.3010211764713</v>
          </cell>
          <cell r="V1970">
            <v>7213.3010211764713</v>
          </cell>
          <cell r="W1970">
            <v>7213.3010211764713</v>
          </cell>
          <cell r="X1970"/>
          <cell r="Y1970" t="str">
            <v/>
          </cell>
          <cell r="Z1970">
            <v>2112</v>
          </cell>
          <cell r="AA1970">
            <v>0</v>
          </cell>
          <cell r="AB1970">
            <v>0</v>
          </cell>
          <cell r="AC1970">
            <v>0</v>
          </cell>
          <cell r="AD1970">
            <v>0</v>
          </cell>
          <cell r="AE1970"/>
          <cell r="AF1970" t="e">
            <v>#N/A</v>
          </cell>
        </row>
        <row r="1971">
          <cell r="A1971" t="str">
            <v>ACTIVE</v>
          </cell>
          <cell r="B1971" t="str">
            <v>37-1935</v>
          </cell>
          <cell r="C1971">
            <v>28872186</v>
          </cell>
          <cell r="D1971" t="str">
            <v>37-1935</v>
          </cell>
          <cell r="E1971" t="str">
            <v>SDR 26</v>
          </cell>
          <cell r="F1971" t="str">
            <v>36 PERMANENT PLUG SDR26</v>
          </cell>
          <cell r="G1971">
            <v>225</v>
          </cell>
          <cell r="H1971">
            <v>102.0582</v>
          </cell>
          <cell r="I1971">
            <v>1</v>
          </cell>
          <cell r="J1971">
            <v>1</v>
          </cell>
          <cell r="K1971">
            <v>9233.0258458823555</v>
          </cell>
          <cell r="L1971">
            <v>959.67319999999995</v>
          </cell>
          <cell r="M1971" t="str">
            <v>SPECFIT</v>
          </cell>
          <cell r="N1971" t="str">
            <v>(80)56036</v>
          </cell>
          <cell r="O1971" t="str">
            <v>BOX</v>
          </cell>
          <cell r="P1971" t="str">
            <v>D</v>
          </cell>
          <cell r="Q1971">
            <v>8064.4823529411769</v>
          </cell>
          <cell r="R1971">
            <v>8628.9961176470606</v>
          </cell>
          <cell r="S1971">
            <v>8628.9961176470606</v>
          </cell>
          <cell r="T1971">
            <v>8628.9961176470606</v>
          </cell>
          <cell r="U1971">
            <v>9233.0258458823555</v>
          </cell>
          <cell r="V1971">
            <v>9233.0258458823555</v>
          </cell>
          <cell r="W1971">
            <v>9233.0258458823555</v>
          </cell>
          <cell r="X1971"/>
          <cell r="Y1971" t="str">
            <v/>
          </cell>
          <cell r="Z1971">
            <v>2113</v>
          </cell>
          <cell r="AA1971">
            <v>0</v>
          </cell>
          <cell r="AB1971">
            <v>0</v>
          </cell>
          <cell r="AC1971">
            <v>0</v>
          </cell>
          <cell r="AD1971">
            <v>0</v>
          </cell>
          <cell r="AE1971"/>
          <cell r="AF1971" t="e">
            <v>#N/A</v>
          </cell>
        </row>
        <row r="1972">
          <cell r="A1972" t="str">
            <v>ACTIVE</v>
          </cell>
          <cell r="B1972" t="str">
            <v>37-1938</v>
          </cell>
          <cell r="C1972">
            <v>28872402</v>
          </cell>
          <cell r="D1972" t="str">
            <v>37-1938</v>
          </cell>
          <cell r="E1972" t="str">
            <v>SDR 26</v>
          </cell>
          <cell r="F1972" t="str">
            <v>4 SAND MANHOLE ADAPT NOSTOP GXSLIP</v>
          </cell>
          <cell r="G1972">
            <v>0.01</v>
          </cell>
          <cell r="H1972">
            <v>4.5359199999999997E-3</v>
          </cell>
          <cell r="I1972">
            <v>1</v>
          </cell>
          <cell r="J1972" t="str">
            <v>-</v>
          </cell>
          <cell r="K1972">
            <v>65.837100000000007</v>
          </cell>
          <cell r="L1972">
            <v>7.0004999999999997</v>
          </cell>
          <cell r="M1972" t="str">
            <v>SPECFIT</v>
          </cell>
          <cell r="N1972" t="str">
            <v>(80)1644-PT</v>
          </cell>
          <cell r="O1972" t="str">
            <v>BOX</v>
          </cell>
          <cell r="P1972" t="str">
            <v>D</v>
          </cell>
          <cell r="Q1972">
            <v>58.835294117647059</v>
          </cell>
          <cell r="R1972">
            <v>62.953764705882357</v>
          </cell>
          <cell r="S1972">
            <v>61.53</v>
          </cell>
          <cell r="T1972">
            <v>61.53</v>
          </cell>
          <cell r="U1972">
            <v>65.837100000000007</v>
          </cell>
          <cell r="V1972">
            <v>65.837100000000007</v>
          </cell>
          <cell r="W1972">
            <v>65.837100000000007</v>
          </cell>
          <cell r="X1972"/>
          <cell r="Y1972" t="str">
            <v/>
          </cell>
          <cell r="Z1972">
            <v>2114</v>
          </cell>
          <cell r="AA1972">
            <v>0</v>
          </cell>
          <cell r="AB1972">
            <v>0</v>
          </cell>
          <cell r="AC1972">
            <v>0</v>
          </cell>
          <cell r="AD1972">
            <v>0</v>
          </cell>
          <cell r="AE1972"/>
          <cell r="AF1972" t="e">
            <v>#N/A</v>
          </cell>
        </row>
        <row r="1973">
          <cell r="A1973" t="str">
            <v>ACTIVE</v>
          </cell>
          <cell r="B1973" t="str">
            <v>37-1939</v>
          </cell>
          <cell r="C1973">
            <v>28872410</v>
          </cell>
          <cell r="D1973" t="str">
            <v>37-1939</v>
          </cell>
          <cell r="E1973" t="str">
            <v>SDR 26</v>
          </cell>
          <cell r="F1973" t="str">
            <v>6 SAND MANHOLE ADAPT NOSTOP GXSLIP</v>
          </cell>
          <cell r="G1973">
            <v>0.01</v>
          </cell>
          <cell r="H1973">
            <v>4.5359199999999997E-3</v>
          </cell>
          <cell r="I1973">
            <v>1</v>
          </cell>
          <cell r="J1973" t="str">
            <v>-</v>
          </cell>
          <cell r="K1973">
            <v>122.54710000000001</v>
          </cell>
          <cell r="L1973">
            <v>13.030900000000001</v>
          </cell>
          <cell r="M1973" t="str">
            <v>SPECFIT</v>
          </cell>
          <cell r="N1973" t="str">
            <v>(80)1646-PT</v>
          </cell>
          <cell r="O1973" t="str">
            <v>BOX</v>
          </cell>
          <cell r="P1973" t="str">
            <v>D</v>
          </cell>
          <cell r="Q1973">
            <v>109.50588235294117</v>
          </cell>
          <cell r="R1973">
            <v>117.17129411764707</v>
          </cell>
          <cell r="S1973">
            <v>114.53</v>
          </cell>
          <cell r="T1973">
            <v>114.53</v>
          </cell>
          <cell r="U1973">
            <v>122.54710000000001</v>
          </cell>
          <cell r="V1973">
            <v>122.54710000000001</v>
          </cell>
          <cell r="W1973">
            <v>122.54710000000001</v>
          </cell>
          <cell r="X1973"/>
          <cell r="Y1973" t="str">
            <v/>
          </cell>
          <cell r="Z1973">
            <v>2115</v>
          </cell>
          <cell r="AA1973">
            <v>0</v>
          </cell>
          <cell r="AB1973">
            <v>0</v>
          </cell>
          <cell r="AC1973">
            <v>0</v>
          </cell>
          <cell r="AD1973">
            <v>0</v>
          </cell>
          <cell r="AE1973"/>
          <cell r="AF1973" t="e">
            <v>#N/A</v>
          </cell>
        </row>
        <row r="1974">
          <cell r="A1974" t="str">
            <v>ACTIVE</v>
          </cell>
          <cell r="B1974" t="str">
            <v>37-1940</v>
          </cell>
          <cell r="C1974">
            <v>28872429</v>
          </cell>
          <cell r="D1974" t="str">
            <v>37-1940</v>
          </cell>
          <cell r="E1974" t="str">
            <v>SDR 26</v>
          </cell>
          <cell r="F1974" t="str">
            <v>8 SAND MANHOLE ADAPT NOSTOP GXSLIP</v>
          </cell>
          <cell r="G1974">
            <v>0.01</v>
          </cell>
          <cell r="H1974">
            <v>4.5359199999999997E-3</v>
          </cell>
          <cell r="I1974">
            <v>1</v>
          </cell>
          <cell r="J1974" t="str">
            <v>-</v>
          </cell>
          <cell r="K1974">
            <v>135.46199999999999</v>
          </cell>
          <cell r="L1974">
            <v>14.4047</v>
          </cell>
          <cell r="M1974" t="str">
            <v>SPECFIT</v>
          </cell>
          <cell r="N1974" t="str">
            <v>(80)1648-PT</v>
          </cell>
          <cell r="O1974" t="str">
            <v>BOX</v>
          </cell>
          <cell r="P1974" t="str">
            <v>D</v>
          </cell>
          <cell r="Q1974">
            <v>121.05882352941177</v>
          </cell>
          <cell r="R1974">
            <v>129.53294117647059</v>
          </cell>
          <cell r="S1974">
            <v>126.6</v>
          </cell>
          <cell r="T1974">
            <v>126.6</v>
          </cell>
          <cell r="U1974">
            <v>135.46199999999999</v>
          </cell>
          <cell r="V1974">
            <v>135.46199999999999</v>
          </cell>
          <cell r="W1974">
            <v>135.46199999999999</v>
          </cell>
          <cell r="X1974"/>
          <cell r="Y1974" t="str">
            <v/>
          </cell>
          <cell r="Z1974">
            <v>2116</v>
          </cell>
          <cell r="AA1974">
            <v>0</v>
          </cell>
          <cell r="AB1974">
            <v>0</v>
          </cell>
          <cell r="AC1974">
            <v>0</v>
          </cell>
          <cell r="AD1974">
            <v>0</v>
          </cell>
          <cell r="AE1974"/>
          <cell r="AF1974" t="e">
            <v>#N/A</v>
          </cell>
        </row>
        <row r="1975">
          <cell r="A1975" t="str">
            <v>ACTIVE</v>
          </cell>
          <cell r="B1975" t="str">
            <v>37-1941</v>
          </cell>
          <cell r="C1975">
            <v>28872437</v>
          </cell>
          <cell r="D1975" t="str">
            <v>37-1941</v>
          </cell>
          <cell r="E1975" t="str">
            <v>SDR 26</v>
          </cell>
          <cell r="F1975" t="str">
            <v>10 SAND MANHOLE ADAPT NOSTOP GXSLIP</v>
          </cell>
          <cell r="G1975">
            <v>0.01</v>
          </cell>
          <cell r="H1975">
            <v>4.5359199999999997E-3</v>
          </cell>
          <cell r="I1975">
            <v>1</v>
          </cell>
          <cell r="J1975" t="str">
            <v>-</v>
          </cell>
          <cell r="K1975">
            <v>253.54720000000003</v>
          </cell>
          <cell r="L1975">
            <v>26.959700000000002</v>
          </cell>
          <cell r="M1975" t="str">
            <v>SPECFIT</v>
          </cell>
          <cell r="N1975" t="str">
            <v>(80)16410-PT</v>
          </cell>
          <cell r="O1975" t="str">
            <v>BOX</v>
          </cell>
          <cell r="P1975" t="str">
            <v>D</v>
          </cell>
          <cell r="Q1975">
            <v>226.5529411764706</v>
          </cell>
          <cell r="R1975">
            <v>242.41164705882355</v>
          </cell>
          <cell r="S1975">
            <v>236.96</v>
          </cell>
          <cell r="T1975">
            <v>236.96</v>
          </cell>
          <cell r="U1975">
            <v>253.54720000000003</v>
          </cell>
          <cell r="V1975">
            <v>253.54720000000003</v>
          </cell>
          <cell r="W1975">
            <v>253.54720000000003</v>
          </cell>
          <cell r="X1975"/>
          <cell r="Y1975" t="str">
            <v/>
          </cell>
          <cell r="Z1975">
            <v>2117</v>
          </cell>
          <cell r="AA1975">
            <v>0</v>
          </cell>
          <cell r="AB1975">
            <v>0</v>
          </cell>
          <cell r="AC1975">
            <v>0</v>
          </cell>
          <cell r="AD1975">
            <v>0</v>
          </cell>
          <cell r="AE1975"/>
          <cell r="AF1975" t="e">
            <v>#N/A</v>
          </cell>
        </row>
        <row r="1976">
          <cell r="A1976" t="str">
            <v>ACTIVE</v>
          </cell>
          <cell r="B1976" t="str">
            <v>37-1942</v>
          </cell>
          <cell r="C1976">
            <v>28872445</v>
          </cell>
          <cell r="D1976" t="str">
            <v>37-1942</v>
          </cell>
          <cell r="E1976" t="str">
            <v>SDR 26</v>
          </cell>
          <cell r="F1976" t="str">
            <v>12 SAND MANHOLE ADAPT NOSTOP GXSLIP</v>
          </cell>
          <cell r="G1976">
            <v>0.01</v>
          </cell>
          <cell r="H1976">
            <v>4.5359199999999997E-3</v>
          </cell>
          <cell r="I1976">
            <v>1</v>
          </cell>
          <cell r="J1976" t="str">
            <v>-</v>
          </cell>
          <cell r="K1976">
            <v>371.73940000000005</v>
          </cell>
          <cell r="L1976">
            <v>39.527700000000003</v>
          </cell>
          <cell r="M1976" t="str">
            <v>SPECFIT</v>
          </cell>
          <cell r="N1976" t="str">
            <v>(80)16412-PT</v>
          </cell>
          <cell r="O1976" t="str">
            <v>BOX</v>
          </cell>
          <cell r="P1976" t="str">
            <v>D</v>
          </cell>
          <cell r="Q1976">
            <v>332.1764705882353</v>
          </cell>
          <cell r="R1976">
            <v>355.42882352941177</v>
          </cell>
          <cell r="S1976">
            <v>347.42</v>
          </cell>
          <cell r="T1976">
            <v>347.42</v>
          </cell>
          <cell r="U1976">
            <v>371.73940000000005</v>
          </cell>
          <cell r="V1976">
            <v>371.73940000000005</v>
          </cell>
          <cell r="W1976">
            <v>371.73940000000005</v>
          </cell>
          <cell r="X1976"/>
          <cell r="Y1976" t="str">
            <v/>
          </cell>
          <cell r="Z1976">
            <v>2118</v>
          </cell>
          <cell r="AA1976">
            <v>0</v>
          </cell>
          <cell r="AB1976">
            <v>0</v>
          </cell>
          <cell r="AC1976">
            <v>0</v>
          </cell>
          <cell r="AD1976">
            <v>0</v>
          </cell>
          <cell r="AE1976"/>
          <cell r="AF1976" t="e">
            <v>#N/A</v>
          </cell>
        </row>
        <row r="1977">
          <cell r="A1977" t="str">
            <v>ACTIVE</v>
          </cell>
          <cell r="B1977" t="str">
            <v>37-1943</v>
          </cell>
          <cell r="C1977">
            <v>28872453</v>
          </cell>
          <cell r="D1977" t="str">
            <v>37-1943</v>
          </cell>
          <cell r="E1977" t="str">
            <v>SDR 26</v>
          </cell>
          <cell r="F1977" t="str">
            <v>15 SAND MANHOLE ADAPT NOSTOP GXSLIP</v>
          </cell>
          <cell r="G1977">
            <v>5.85</v>
          </cell>
          <cell r="H1977">
            <v>2.6535131999999999</v>
          </cell>
          <cell r="I1977">
            <v>1</v>
          </cell>
          <cell r="J1977">
            <v>23</v>
          </cell>
          <cell r="K1977">
            <v>486.64984705882364</v>
          </cell>
          <cell r="L1977">
            <v>50.581099999999999</v>
          </cell>
          <cell r="M1977" t="str">
            <v>SPECFIT</v>
          </cell>
          <cell r="N1977" t="str">
            <v>(80)16415-PT</v>
          </cell>
          <cell r="O1977" t="str">
            <v>BOX</v>
          </cell>
          <cell r="P1977" t="str">
            <v>D</v>
          </cell>
          <cell r="Q1977">
            <v>425.05882352941177</v>
          </cell>
          <cell r="R1977">
            <v>454.81294117647064</v>
          </cell>
          <cell r="S1977">
            <v>454.81294117647064</v>
          </cell>
          <cell r="T1977">
            <v>454.81294117647064</v>
          </cell>
          <cell r="U1977">
            <v>486.64984705882364</v>
          </cell>
          <cell r="V1977">
            <v>486.64984705882364</v>
          </cell>
          <cell r="W1977">
            <v>486.64984705882364</v>
          </cell>
          <cell r="X1977"/>
          <cell r="Y1977" t="str">
            <v/>
          </cell>
          <cell r="Z1977">
            <v>2119</v>
          </cell>
          <cell r="AA1977">
            <v>0</v>
          </cell>
          <cell r="AB1977">
            <v>0</v>
          </cell>
          <cell r="AC1977">
            <v>0</v>
          </cell>
          <cell r="AD1977">
            <v>0</v>
          </cell>
          <cell r="AE1977"/>
          <cell r="AF1977" t="e">
            <v>#N/A</v>
          </cell>
        </row>
        <row r="1978">
          <cell r="A1978" t="str">
            <v>ACTIVE</v>
          </cell>
          <cell r="B1978" t="str">
            <v>37-1944</v>
          </cell>
          <cell r="C1978">
            <v>28872461</v>
          </cell>
          <cell r="D1978" t="str">
            <v>37-1944</v>
          </cell>
          <cell r="E1978" t="str">
            <v>SDR 26</v>
          </cell>
          <cell r="F1978" t="str">
            <v>18 SAND MANHOLE ADAPT NOSTOP GXSLIP</v>
          </cell>
          <cell r="G1978">
            <v>8.5500000000000007</v>
          </cell>
          <cell r="H1978">
            <v>3.8782116000000002</v>
          </cell>
          <cell r="I1978">
            <v>1</v>
          </cell>
          <cell r="J1978">
            <v>16</v>
          </cell>
          <cell r="K1978">
            <v>1055.5573917647062</v>
          </cell>
          <cell r="L1978">
            <v>109.71250000000001</v>
          </cell>
          <cell r="M1978" t="str">
            <v>SPECFIT</v>
          </cell>
          <cell r="N1978" t="str">
            <v>(80)16418-PT</v>
          </cell>
          <cell r="O1978" t="str">
            <v>BOX</v>
          </cell>
          <cell r="P1978" t="str">
            <v>D</v>
          </cell>
          <cell r="Q1978">
            <v>921.96470588235297</v>
          </cell>
          <cell r="R1978">
            <v>986.50223529411778</v>
          </cell>
          <cell r="S1978">
            <v>986.50223529411778</v>
          </cell>
          <cell r="T1978">
            <v>986.50223529411778</v>
          </cell>
          <cell r="U1978">
            <v>1055.5573917647062</v>
          </cell>
          <cell r="V1978">
            <v>1055.5573917647062</v>
          </cell>
          <cell r="W1978">
            <v>1055.5573917647062</v>
          </cell>
          <cell r="X1978"/>
          <cell r="Y1978" t="str">
            <v/>
          </cell>
          <cell r="Z1978">
            <v>2120</v>
          </cell>
          <cell r="AA1978">
            <v>0</v>
          </cell>
          <cell r="AB1978">
            <v>0</v>
          </cell>
          <cell r="AC1978">
            <v>0</v>
          </cell>
          <cell r="AD1978">
            <v>0</v>
          </cell>
          <cell r="AE1978"/>
          <cell r="AF1978" t="e">
            <v>#N/A</v>
          </cell>
        </row>
        <row r="1979">
          <cell r="A1979" t="str">
            <v>ACTIVE</v>
          </cell>
          <cell r="B1979" t="str">
            <v>37-1945</v>
          </cell>
          <cell r="C1979">
            <v>28872470</v>
          </cell>
          <cell r="D1979" t="str">
            <v>37-1945</v>
          </cell>
          <cell r="E1979" t="str">
            <v>SDR 26</v>
          </cell>
          <cell r="F1979" t="str">
            <v>21 SAND MANHOLE ADAPT NOSTOP GXSLIP</v>
          </cell>
          <cell r="G1979">
            <v>15.75</v>
          </cell>
          <cell r="H1979">
            <v>7.1440739999999998</v>
          </cell>
          <cell r="I1979">
            <v>1</v>
          </cell>
          <cell r="J1979">
            <v>9</v>
          </cell>
          <cell r="K1979">
            <v>1663.1490870588236</v>
          </cell>
          <cell r="L1979">
            <v>172.86529999999999</v>
          </cell>
          <cell r="M1979" t="str">
            <v>SPECFIT</v>
          </cell>
          <cell r="N1979" t="str">
            <v>(80)16421-PT</v>
          </cell>
          <cell r="O1979" t="str">
            <v>BOX</v>
          </cell>
          <cell r="P1979" t="str">
            <v>D</v>
          </cell>
          <cell r="Q1979">
            <v>1452.6588235294118</v>
          </cell>
          <cell r="R1979">
            <v>1554.3449411764707</v>
          </cell>
          <cell r="S1979">
            <v>1554.3449411764707</v>
          </cell>
          <cell r="T1979">
            <v>1554.3449411764707</v>
          </cell>
          <cell r="U1979">
            <v>1663.1490870588236</v>
          </cell>
          <cell r="V1979">
            <v>1663.1490870588236</v>
          </cell>
          <cell r="W1979">
            <v>1663.1490870588236</v>
          </cell>
          <cell r="X1979"/>
          <cell r="Y1979" t="str">
            <v/>
          </cell>
          <cell r="Z1979">
            <v>2121</v>
          </cell>
          <cell r="AA1979">
            <v>0</v>
          </cell>
          <cell r="AB1979">
            <v>0</v>
          </cell>
          <cell r="AC1979">
            <v>0</v>
          </cell>
          <cell r="AD1979">
            <v>0</v>
          </cell>
          <cell r="AE1979"/>
          <cell r="AF1979" t="e">
            <v>#N/A</v>
          </cell>
        </row>
        <row r="1980">
          <cell r="A1980" t="str">
            <v>ACTIVE</v>
          </cell>
          <cell r="B1980" t="str">
            <v>37-1946</v>
          </cell>
          <cell r="C1980">
            <v>28872488</v>
          </cell>
          <cell r="D1980" t="str">
            <v>37-1946</v>
          </cell>
          <cell r="E1980" t="str">
            <v>SDR 26</v>
          </cell>
          <cell r="F1980" t="str">
            <v>24 SAND MANHOLE ADAPT NOSTOP GXSLIP</v>
          </cell>
          <cell r="G1980">
            <v>20.7</v>
          </cell>
          <cell r="H1980">
            <v>9.3893544000000002</v>
          </cell>
          <cell r="I1980">
            <v>1</v>
          </cell>
          <cell r="J1980">
            <v>7</v>
          </cell>
          <cell r="K1980">
            <v>2769.6208552941175</v>
          </cell>
          <cell r="L1980">
            <v>287.87119999999999</v>
          </cell>
          <cell r="M1980" t="str">
            <v>SPECFIT</v>
          </cell>
          <cell r="N1980" t="str">
            <v>(80)16424-PT</v>
          </cell>
          <cell r="O1980" t="str">
            <v>BOX</v>
          </cell>
          <cell r="P1980" t="str">
            <v>D</v>
          </cell>
          <cell r="Q1980">
            <v>2419.0941176470587</v>
          </cell>
          <cell r="R1980">
            <v>2588.4307058823529</v>
          </cell>
          <cell r="S1980">
            <v>2588.4307058823529</v>
          </cell>
          <cell r="T1980">
            <v>2588.4307058823529</v>
          </cell>
          <cell r="U1980">
            <v>2769.6208552941175</v>
          </cell>
          <cell r="V1980">
            <v>2769.6208552941175</v>
          </cell>
          <cell r="W1980">
            <v>2769.6208552941175</v>
          </cell>
          <cell r="X1980"/>
          <cell r="Y1980" t="str">
            <v/>
          </cell>
          <cell r="Z1980">
            <v>2122</v>
          </cell>
          <cell r="AA1980">
            <v>0</v>
          </cell>
          <cell r="AB1980">
            <v>0</v>
          </cell>
          <cell r="AC1980">
            <v>0</v>
          </cell>
          <cell r="AD1980">
            <v>0</v>
          </cell>
          <cell r="AE1980"/>
          <cell r="AF1980" t="e">
            <v>#N/A</v>
          </cell>
        </row>
        <row r="1981">
          <cell r="A1981" t="str">
            <v>ACTIVE</v>
          </cell>
          <cell r="B1981" t="str">
            <v>37-1947</v>
          </cell>
          <cell r="C1981">
            <v>28872496</v>
          </cell>
          <cell r="D1981" t="str">
            <v>37-1947</v>
          </cell>
          <cell r="E1981" t="str">
            <v>SDR 26</v>
          </cell>
          <cell r="F1981" t="str">
            <v>27 SAND MANHOLE ADAPT NOSTOP GXSLIP</v>
          </cell>
          <cell r="G1981">
            <v>28.8</v>
          </cell>
          <cell r="H1981">
            <v>13.0634496</v>
          </cell>
          <cell r="I1981">
            <v>1</v>
          </cell>
          <cell r="J1981">
            <v>5</v>
          </cell>
          <cell r="K1981">
            <v>3216.5898152941181</v>
          </cell>
          <cell r="L1981">
            <v>334.32909999999998</v>
          </cell>
          <cell r="M1981" t="str">
            <v>SPECFIT</v>
          </cell>
          <cell r="N1981" t="str">
            <v>(80)16427-PT</v>
          </cell>
          <cell r="O1981" t="str">
            <v>BOX</v>
          </cell>
          <cell r="P1981" t="str">
            <v>D</v>
          </cell>
          <cell r="Q1981">
            <v>2809.4941176470593</v>
          </cell>
          <cell r="R1981">
            <v>3006.1587058823534</v>
          </cell>
          <cell r="S1981">
            <v>3006.1587058823534</v>
          </cell>
          <cell r="T1981">
            <v>3006.1587058823534</v>
          </cell>
          <cell r="U1981">
            <v>3216.5898152941181</v>
          </cell>
          <cell r="V1981">
            <v>3216.5898152941181</v>
          </cell>
          <cell r="W1981">
            <v>3216.5898152941181</v>
          </cell>
          <cell r="X1981"/>
          <cell r="Y1981" t="str">
            <v/>
          </cell>
          <cell r="Z1981">
            <v>2123</v>
          </cell>
          <cell r="AA1981">
            <v>0</v>
          </cell>
          <cell r="AB1981">
            <v>0</v>
          </cell>
          <cell r="AC1981">
            <v>0</v>
          </cell>
          <cell r="AD1981">
            <v>0</v>
          </cell>
          <cell r="AE1981"/>
          <cell r="AF1981" t="e">
            <v>#N/A</v>
          </cell>
        </row>
        <row r="1982">
          <cell r="A1982" t="str">
            <v>ACTIVE</v>
          </cell>
          <cell r="B1982" t="str">
            <v>37-1948</v>
          </cell>
          <cell r="C1982">
            <v>28872500</v>
          </cell>
          <cell r="D1982" t="str">
            <v>37-1948</v>
          </cell>
          <cell r="E1982" t="str">
            <v>SDR 26</v>
          </cell>
          <cell r="F1982" t="str">
            <v>30 SAND MANHOLE ADAPT NOSTOP GXSLIP</v>
          </cell>
          <cell r="G1982">
            <v>39.6</v>
          </cell>
          <cell r="H1982">
            <v>17.9622432</v>
          </cell>
          <cell r="I1982">
            <v>1</v>
          </cell>
          <cell r="J1982">
            <v>3</v>
          </cell>
          <cell r="K1982">
            <v>4117.2355023529417</v>
          </cell>
          <cell r="L1982">
            <v>427.9409</v>
          </cell>
          <cell r="M1982" t="str">
            <v>SPECFIT</v>
          </cell>
          <cell r="N1982" t="str">
            <v>(80)16430-PT</v>
          </cell>
          <cell r="O1982" t="str">
            <v>BOX</v>
          </cell>
          <cell r="P1982" t="str">
            <v>D</v>
          </cell>
          <cell r="Q1982">
            <v>3596.1529411764709</v>
          </cell>
          <cell r="R1982">
            <v>3847.883647058824</v>
          </cell>
          <cell r="S1982">
            <v>3847.883647058824</v>
          </cell>
          <cell r="T1982">
            <v>3847.883647058824</v>
          </cell>
          <cell r="U1982">
            <v>4117.2355023529417</v>
          </cell>
          <cell r="V1982">
            <v>4117.2355023529417</v>
          </cell>
          <cell r="W1982">
            <v>4117.2355023529417</v>
          </cell>
          <cell r="X1982"/>
          <cell r="Y1982" t="str">
            <v/>
          </cell>
          <cell r="Z1982">
            <v>2124</v>
          </cell>
          <cell r="AA1982">
            <v>0</v>
          </cell>
          <cell r="AB1982">
            <v>0</v>
          </cell>
          <cell r="AC1982">
            <v>0</v>
          </cell>
          <cell r="AD1982">
            <v>0</v>
          </cell>
          <cell r="AE1982"/>
          <cell r="AF1982" t="e">
            <v>#N/A</v>
          </cell>
        </row>
        <row r="1983">
          <cell r="A1983" t="str">
            <v>ACTIVE</v>
          </cell>
          <cell r="B1983" t="str">
            <v>37-1949</v>
          </cell>
          <cell r="C1983">
            <v>28872518</v>
          </cell>
          <cell r="D1983" t="str">
            <v>37-1949</v>
          </cell>
          <cell r="E1983" t="str">
            <v>SDR 26</v>
          </cell>
          <cell r="F1983" t="str">
            <v>36 SAND MANHOLE ADAPT NOSTOP GXSLIP</v>
          </cell>
          <cell r="G1983">
            <v>49.5</v>
          </cell>
          <cell r="H1983">
            <v>22.452804</v>
          </cell>
          <cell r="I1983">
            <v>1</v>
          </cell>
          <cell r="J1983">
            <v>3</v>
          </cell>
          <cell r="K1983">
            <v>5270.0285776470591</v>
          </cell>
          <cell r="L1983">
            <v>547.76260000000002</v>
          </cell>
          <cell r="M1983" t="str">
            <v>SPECFIT</v>
          </cell>
          <cell r="N1983" t="str">
            <v>(80)16436-PT</v>
          </cell>
          <cell r="O1983" t="str">
            <v>BOX</v>
          </cell>
          <cell r="P1983" t="str">
            <v>D</v>
          </cell>
          <cell r="Q1983">
            <v>4603.0470588235294</v>
          </cell>
          <cell r="R1983">
            <v>4925.2603529411763</v>
          </cell>
          <cell r="S1983">
            <v>4925.2603529411763</v>
          </cell>
          <cell r="T1983">
            <v>4925.2603529411763</v>
          </cell>
          <cell r="U1983">
            <v>5270.0285776470591</v>
          </cell>
          <cell r="V1983">
            <v>5270.0285776470591</v>
          </cell>
          <cell r="W1983">
            <v>5270.0285776470591</v>
          </cell>
          <cell r="X1983"/>
          <cell r="Y1983" t="str">
            <v/>
          </cell>
          <cell r="Z1983">
            <v>2125</v>
          </cell>
          <cell r="AA1983">
            <v>0</v>
          </cell>
          <cell r="AB1983">
            <v>0</v>
          </cell>
          <cell r="AC1983">
            <v>0</v>
          </cell>
          <cell r="AD1983">
            <v>0</v>
          </cell>
          <cell r="AE1983"/>
          <cell r="AF1983" t="e">
            <v>#N/A</v>
          </cell>
        </row>
        <row r="1984">
          <cell r="A1984" t="str">
            <v>ACTIVE</v>
          </cell>
          <cell r="B1984" t="str">
            <v>37-1962</v>
          </cell>
          <cell r="C1984">
            <v>28872801</v>
          </cell>
          <cell r="D1984" t="str">
            <v>37-1962</v>
          </cell>
          <cell r="E1984" t="str">
            <v>SDR 26</v>
          </cell>
          <cell r="F1984" t="str">
            <v>4 ADAPTER SEWER BY IPS GXG SDR26</v>
          </cell>
          <cell r="G1984">
            <v>0.01</v>
          </cell>
          <cell r="H1984">
            <v>4.5359199999999997E-3</v>
          </cell>
          <cell r="I1984">
            <v>6</v>
          </cell>
          <cell r="J1984" t="str">
            <v>-</v>
          </cell>
          <cell r="K1984">
            <v>95.968299999999999</v>
          </cell>
          <cell r="L1984">
            <v>13.773900000000001</v>
          </cell>
          <cell r="M1984" t="str">
            <v>PTI</v>
          </cell>
          <cell r="N1984" t="str">
            <v>H657</v>
          </cell>
          <cell r="O1984" t="str">
            <v>BOX</v>
          </cell>
          <cell r="P1984" t="str">
            <v>D</v>
          </cell>
          <cell r="Q1984">
            <v>196.20000000000002</v>
          </cell>
          <cell r="R1984">
            <v>209.93400000000003</v>
          </cell>
          <cell r="S1984">
            <v>89.69</v>
          </cell>
          <cell r="T1984">
            <v>89.69</v>
          </cell>
          <cell r="U1984">
            <v>95.968299999999999</v>
          </cell>
          <cell r="V1984">
            <v>95.968299999999999</v>
          </cell>
          <cell r="W1984">
            <v>95.968299999999999</v>
          </cell>
          <cell r="X1984"/>
          <cell r="Y1984" t="str">
            <v/>
          </cell>
          <cell r="Z1984">
            <v>2126</v>
          </cell>
          <cell r="AA1984">
            <v>0</v>
          </cell>
          <cell r="AB1984">
            <v>0</v>
          </cell>
          <cell r="AC1984">
            <v>0</v>
          </cell>
          <cell r="AD1984">
            <v>0</v>
          </cell>
          <cell r="AE1984"/>
          <cell r="AF1984" t="e">
            <v>#N/A</v>
          </cell>
        </row>
        <row r="1985">
          <cell r="A1985" t="str">
            <v>ACTIVE</v>
          </cell>
          <cell r="B1985" t="str">
            <v>37-1963</v>
          </cell>
          <cell r="C1985">
            <v>28872810</v>
          </cell>
          <cell r="D1985" t="str">
            <v>37-1963</v>
          </cell>
          <cell r="E1985" t="str">
            <v>SDR 26</v>
          </cell>
          <cell r="F1985" t="str">
            <v>6X4 ADAPTER SEWER BY IPS GXG SDR26</v>
          </cell>
          <cell r="G1985">
            <v>0.01</v>
          </cell>
          <cell r="H1985">
            <v>4.5359199999999997E-3</v>
          </cell>
          <cell r="I1985">
            <v>4</v>
          </cell>
          <cell r="J1985" t="str">
            <v>-</v>
          </cell>
          <cell r="K1985">
            <v>128.73170000000002</v>
          </cell>
          <cell r="L1985">
            <v>18.478950000000001</v>
          </cell>
          <cell r="M1985" t="str">
            <v>PTI</v>
          </cell>
          <cell r="N1985" t="str">
            <v>H658</v>
          </cell>
          <cell r="O1985" t="str">
            <v>BOX</v>
          </cell>
          <cell r="P1985" t="str">
            <v>D</v>
          </cell>
          <cell r="Q1985">
            <v>255.69411764705885</v>
          </cell>
          <cell r="R1985">
            <v>273.59270588235296</v>
          </cell>
          <cell r="S1985">
            <v>120.31</v>
          </cell>
          <cell r="T1985">
            <v>120.31</v>
          </cell>
          <cell r="U1985">
            <v>128.73170000000002</v>
          </cell>
          <cell r="V1985">
            <v>128.73170000000002</v>
          </cell>
          <cell r="W1985">
            <v>128.73170000000002</v>
          </cell>
          <cell r="X1985"/>
          <cell r="Y1985" t="str">
            <v/>
          </cell>
          <cell r="Z1985">
            <v>2127</v>
          </cell>
          <cell r="AA1985">
            <v>0</v>
          </cell>
          <cell r="AB1985">
            <v>0</v>
          </cell>
          <cell r="AC1985">
            <v>0</v>
          </cell>
          <cell r="AD1985">
            <v>0</v>
          </cell>
          <cell r="AE1985"/>
          <cell r="AF1985" t="e">
            <v>#N/A</v>
          </cell>
        </row>
        <row r="1986">
          <cell r="A1986" t="str">
            <v>ACTIVE</v>
          </cell>
          <cell r="B1986" t="str">
            <v>37-1964</v>
          </cell>
          <cell r="C1986">
            <v>28872828</v>
          </cell>
          <cell r="D1986" t="str">
            <v>37-1964</v>
          </cell>
          <cell r="E1986" t="str">
            <v>SDR 26</v>
          </cell>
          <cell r="F1986" t="str">
            <v>6 ADAPTER SEWER BY IPS GXG SDR26</v>
          </cell>
          <cell r="G1986">
            <v>0.01</v>
          </cell>
          <cell r="H1986">
            <v>4.5359199999999997E-3</v>
          </cell>
          <cell r="I1986">
            <v>3</v>
          </cell>
          <cell r="J1986" t="str">
            <v>-</v>
          </cell>
          <cell r="K1986">
            <v>140.86550000000003</v>
          </cell>
          <cell r="L1986">
            <v>20.2209</v>
          </cell>
          <cell r="M1986" t="str">
            <v>PTI</v>
          </cell>
          <cell r="N1986" t="str">
            <v>H659</v>
          </cell>
          <cell r="O1986" t="str">
            <v>BOX</v>
          </cell>
          <cell r="P1986" t="str">
            <v>D</v>
          </cell>
          <cell r="Q1986">
            <v>279.7294117647059</v>
          </cell>
          <cell r="R1986">
            <v>299.31047058823532</v>
          </cell>
          <cell r="S1986">
            <v>131.65</v>
          </cell>
          <cell r="T1986">
            <v>131.65</v>
          </cell>
          <cell r="U1986">
            <v>140.86550000000003</v>
          </cell>
          <cell r="V1986">
            <v>140.86550000000003</v>
          </cell>
          <cell r="W1986">
            <v>140.86550000000003</v>
          </cell>
          <cell r="X1986"/>
          <cell r="Y1986" t="str">
            <v/>
          </cell>
          <cell r="Z1986">
            <v>2128</v>
          </cell>
          <cell r="AA1986">
            <v>0</v>
          </cell>
          <cell r="AB1986">
            <v>0</v>
          </cell>
          <cell r="AC1986">
            <v>0</v>
          </cell>
          <cell r="AD1986">
            <v>0</v>
          </cell>
          <cell r="AE1986"/>
          <cell r="AF1986" t="e">
            <v>#N/A</v>
          </cell>
        </row>
        <row r="1987">
          <cell r="A1987" t="str">
            <v>ACTIVE</v>
          </cell>
          <cell r="B1987" t="str">
            <v>37-1965</v>
          </cell>
          <cell r="C1987">
            <v>28872836</v>
          </cell>
          <cell r="D1987" t="str">
            <v>37-1965</v>
          </cell>
          <cell r="E1987" t="str">
            <v>SDR 26</v>
          </cell>
          <cell r="F1987" t="str">
            <v>8 ADAPTER SEWER BY IPS GXG SDR26</v>
          </cell>
          <cell r="G1987">
            <v>0.01</v>
          </cell>
          <cell r="H1987">
            <v>4.5359199999999997E-3</v>
          </cell>
          <cell r="I1987">
            <v>1</v>
          </cell>
          <cell r="J1987" t="str">
            <v>-</v>
          </cell>
          <cell r="K1987">
            <v>279.58458000000002</v>
          </cell>
          <cell r="L1987">
            <v>30.322950000000002</v>
          </cell>
          <cell r="M1987" t="str">
            <v>SPECFIT</v>
          </cell>
          <cell r="N1987" t="str">
            <v>(80)1058-IPS</v>
          </cell>
          <cell r="O1987" t="str">
            <v>BOX</v>
          </cell>
          <cell r="P1987" t="str">
            <v>D</v>
          </cell>
          <cell r="Q1987">
            <v>244.2</v>
          </cell>
          <cell r="R1987">
            <v>261.29399999999998</v>
          </cell>
          <cell r="S1987">
            <v>261.29399999999998</v>
          </cell>
          <cell r="T1987">
            <v>261.29399999999998</v>
          </cell>
          <cell r="U1987">
            <v>279.58458000000002</v>
          </cell>
          <cell r="V1987">
            <v>279.58458000000002</v>
          </cell>
          <cell r="W1987">
            <v>279.58458000000002</v>
          </cell>
          <cell r="X1987"/>
          <cell r="Y1987" t="str">
            <v/>
          </cell>
          <cell r="Z1987">
            <v>2129</v>
          </cell>
          <cell r="AA1987">
            <v>0</v>
          </cell>
          <cell r="AB1987">
            <v>0</v>
          </cell>
          <cell r="AC1987">
            <v>0</v>
          </cell>
          <cell r="AD1987">
            <v>0</v>
          </cell>
          <cell r="AE1987"/>
          <cell r="AF1987" t="e">
            <v>#N/A</v>
          </cell>
        </row>
        <row r="1988">
          <cell r="A1988" t="str">
            <v>ACTIVE</v>
          </cell>
          <cell r="B1988" t="str">
            <v>37-1966</v>
          </cell>
          <cell r="C1988">
            <v>28872844</v>
          </cell>
          <cell r="D1988" t="str">
            <v>37-1966</v>
          </cell>
          <cell r="E1988" t="str">
            <v>SDR 26</v>
          </cell>
          <cell r="F1988" t="str">
            <v>10 ADAPTER SEWER BY IPS GXG SDR26</v>
          </cell>
          <cell r="G1988">
            <v>0.01</v>
          </cell>
          <cell r="H1988">
            <v>4.5359199999999997E-3</v>
          </cell>
          <cell r="I1988">
            <v>1</v>
          </cell>
          <cell r="J1988" t="str">
            <v>-</v>
          </cell>
          <cell r="K1988">
            <v>419.0872776470589</v>
          </cell>
          <cell r="L1988">
            <v>37.118549999999999</v>
          </cell>
          <cell r="M1988" t="str">
            <v>SPECFIT</v>
          </cell>
          <cell r="N1988" t="str">
            <v>(80)10510-IPS</v>
          </cell>
          <cell r="O1988" t="str">
            <v>BOX</v>
          </cell>
          <cell r="P1988" t="str">
            <v>D</v>
          </cell>
          <cell r="Q1988">
            <v>366.04705882352943</v>
          </cell>
          <cell r="R1988">
            <v>391.67035294117653</v>
          </cell>
          <cell r="S1988">
            <v>391.67035294117653</v>
          </cell>
          <cell r="T1988">
            <v>391.67035294117653</v>
          </cell>
          <cell r="U1988">
            <v>419.0872776470589</v>
          </cell>
          <cell r="V1988">
            <v>419.0872776470589</v>
          </cell>
          <cell r="W1988">
            <v>419.0872776470589</v>
          </cell>
          <cell r="X1988"/>
          <cell r="Y1988" t="str">
            <v/>
          </cell>
          <cell r="Z1988">
            <v>2130</v>
          </cell>
          <cell r="AA1988">
            <v>0</v>
          </cell>
          <cell r="AB1988">
            <v>0</v>
          </cell>
          <cell r="AC1988">
            <v>0</v>
          </cell>
          <cell r="AD1988">
            <v>0</v>
          </cell>
          <cell r="AE1988"/>
          <cell r="AF1988" t="e">
            <v>#N/A</v>
          </cell>
        </row>
        <row r="1989">
          <cell r="A1989" t="str">
            <v>ACTIVE</v>
          </cell>
          <cell r="B1989" t="str">
            <v>37-1967</v>
          </cell>
          <cell r="C1989">
            <v>28872852</v>
          </cell>
          <cell r="D1989" t="str">
            <v>37-1967</v>
          </cell>
          <cell r="E1989" t="str">
            <v>SDR 26</v>
          </cell>
          <cell r="F1989" t="str">
            <v>12 ADAPTER SEWER BY IPS GXG SDR26</v>
          </cell>
          <cell r="G1989">
            <v>0.01</v>
          </cell>
          <cell r="H1989">
            <v>4.5359199999999997E-3</v>
          </cell>
          <cell r="I1989">
            <v>1</v>
          </cell>
          <cell r="J1989" t="str">
            <v>-</v>
          </cell>
          <cell r="K1989">
            <v>616.83171176470591</v>
          </cell>
          <cell r="L1989">
            <v>64.111900000000006</v>
          </cell>
          <cell r="M1989" t="str">
            <v>SPECFIT</v>
          </cell>
          <cell r="N1989" t="str">
            <v>(80)10512-IPS</v>
          </cell>
          <cell r="O1989" t="str">
            <v>BOX</v>
          </cell>
          <cell r="P1989" t="str">
            <v>D</v>
          </cell>
          <cell r="Q1989">
            <v>538.76470588235293</v>
          </cell>
          <cell r="R1989">
            <v>576.47823529411767</v>
          </cell>
          <cell r="S1989">
            <v>576.47823529411767</v>
          </cell>
          <cell r="T1989">
            <v>576.47823529411767</v>
          </cell>
          <cell r="U1989">
            <v>616.83171176470591</v>
          </cell>
          <cell r="V1989">
            <v>616.83171176470591</v>
          </cell>
          <cell r="W1989">
            <v>616.83171176470591</v>
          </cell>
          <cell r="X1989"/>
          <cell r="Y1989" t="str">
            <v/>
          </cell>
          <cell r="Z1989">
            <v>2131</v>
          </cell>
          <cell r="AA1989">
            <v>0</v>
          </cell>
          <cell r="AB1989">
            <v>0</v>
          </cell>
          <cell r="AC1989">
            <v>0</v>
          </cell>
          <cell r="AD1989">
            <v>0</v>
          </cell>
          <cell r="AE1989"/>
          <cell r="AF1989" t="e">
            <v>#N/A</v>
          </cell>
        </row>
        <row r="1990">
          <cell r="A1990" t="str">
            <v>ACTIVE</v>
          </cell>
          <cell r="B1990" t="str">
            <v>37-1968</v>
          </cell>
          <cell r="C1990">
            <v>28872860</v>
          </cell>
          <cell r="D1990" t="str">
            <v>37-1968</v>
          </cell>
          <cell r="E1990" t="str">
            <v>SDR 26</v>
          </cell>
          <cell r="F1990" t="str">
            <v>15X14 ADAPTER SEWER X IPS GXG SDR26</v>
          </cell>
          <cell r="G1990">
            <v>0.01</v>
          </cell>
          <cell r="H1990">
            <v>4.5359199999999997E-3</v>
          </cell>
          <cell r="I1990">
            <v>1</v>
          </cell>
          <cell r="J1990" t="str">
            <v>-</v>
          </cell>
          <cell r="K1990">
            <v>2050.3138588235297</v>
          </cell>
          <cell r="L1990">
            <v>213.10769999999999</v>
          </cell>
          <cell r="M1990" t="str">
            <v>SPECFIT</v>
          </cell>
          <cell r="N1990" t="str">
            <v>(80)10515-14IPS</v>
          </cell>
          <cell r="O1990" t="str">
            <v>BOX</v>
          </cell>
          <cell r="P1990" t="str">
            <v>D</v>
          </cell>
          <cell r="Q1990">
            <v>1790.8235294117649</v>
          </cell>
          <cell r="R1990">
            <v>1916.1811764705885</v>
          </cell>
          <cell r="S1990">
            <v>1916.1811764705885</v>
          </cell>
          <cell r="T1990">
            <v>1916.1811764705885</v>
          </cell>
          <cell r="U1990">
            <v>2050.3138588235297</v>
          </cell>
          <cell r="V1990">
            <v>2050.3138588235297</v>
          </cell>
          <cell r="W1990">
            <v>2050.3138588235297</v>
          </cell>
          <cell r="X1990"/>
          <cell r="Y1990" t="str">
            <v/>
          </cell>
          <cell r="Z1990">
            <v>2132</v>
          </cell>
          <cell r="AA1990">
            <v>0</v>
          </cell>
          <cell r="AB1990">
            <v>0</v>
          </cell>
          <cell r="AC1990">
            <v>0</v>
          </cell>
          <cell r="AD1990">
            <v>0</v>
          </cell>
          <cell r="AE1990"/>
          <cell r="AF1990" t="e">
            <v>#N/A</v>
          </cell>
        </row>
        <row r="1991">
          <cell r="A1991" t="str">
            <v>ACTIVE</v>
          </cell>
          <cell r="B1991" t="str">
            <v>37-1969</v>
          </cell>
          <cell r="C1991">
            <v>28872879</v>
          </cell>
          <cell r="D1991" t="str">
            <v>37-1969</v>
          </cell>
          <cell r="E1991" t="str">
            <v>SDR 26</v>
          </cell>
          <cell r="F1991" t="str">
            <v>15X16 ADAPTER SEWER X IPS GXG SDR26</v>
          </cell>
          <cell r="G1991">
            <v>0.01</v>
          </cell>
          <cell r="H1991">
            <v>4.5359199999999997E-3</v>
          </cell>
          <cell r="I1991">
            <v>1</v>
          </cell>
          <cell r="J1991" t="str">
            <v>-</v>
          </cell>
          <cell r="K1991">
            <v>2562.9462011764708</v>
          </cell>
          <cell r="L1991">
            <v>266.39010000000002</v>
          </cell>
          <cell r="M1991" t="str">
            <v>SPECFIT</v>
          </cell>
          <cell r="N1991" t="str">
            <v>(80)10515-16IPS</v>
          </cell>
          <cell r="O1991" t="str">
            <v>BOX</v>
          </cell>
          <cell r="P1991" t="str">
            <v>D</v>
          </cell>
          <cell r="Q1991">
            <v>2238.5764705882352</v>
          </cell>
          <cell r="R1991">
            <v>2395.276823529412</v>
          </cell>
          <cell r="S1991">
            <v>2395.276823529412</v>
          </cell>
          <cell r="T1991">
            <v>2395.276823529412</v>
          </cell>
          <cell r="U1991">
            <v>2562.9462011764708</v>
          </cell>
          <cell r="V1991">
            <v>2562.9462011764708</v>
          </cell>
          <cell r="W1991">
            <v>2562.9462011764708</v>
          </cell>
          <cell r="X1991"/>
          <cell r="Y1991" t="str">
            <v/>
          </cell>
          <cell r="Z1991">
            <v>2133</v>
          </cell>
          <cell r="AA1991">
            <v>0</v>
          </cell>
          <cell r="AB1991">
            <v>0</v>
          </cell>
          <cell r="AC1991">
            <v>0</v>
          </cell>
          <cell r="AD1991">
            <v>0</v>
          </cell>
          <cell r="AE1991"/>
          <cell r="AF1991" t="e">
            <v>#N/A</v>
          </cell>
        </row>
        <row r="1992">
          <cell r="A1992" t="str">
            <v>ACTIVE</v>
          </cell>
          <cell r="B1992" t="str">
            <v>37-1970</v>
          </cell>
          <cell r="C1992">
            <v>28872887</v>
          </cell>
          <cell r="D1992" t="str">
            <v>37-1970</v>
          </cell>
          <cell r="E1992" t="str">
            <v>SDR 26</v>
          </cell>
          <cell r="F1992" t="str">
            <v>18 ADAPTER SEWER BY IPS GXG SDR26</v>
          </cell>
          <cell r="G1992">
            <v>0.01</v>
          </cell>
          <cell r="H1992">
            <v>4.5359199999999997E-3</v>
          </cell>
          <cell r="I1992">
            <v>1</v>
          </cell>
          <cell r="J1992" t="str">
            <v>-</v>
          </cell>
          <cell r="K1992">
            <v>4157.6437376470594</v>
          </cell>
          <cell r="L1992">
            <v>432.14190000000002</v>
          </cell>
          <cell r="M1992" t="str">
            <v>SPECFIT</v>
          </cell>
          <cell r="N1992" t="str">
            <v>(80)10518-IPS</v>
          </cell>
          <cell r="O1992" t="str">
            <v>BOX</v>
          </cell>
          <cell r="P1992" t="str">
            <v>D</v>
          </cell>
          <cell r="Q1992">
            <v>3631.4470588235295</v>
          </cell>
          <cell r="R1992">
            <v>3885.6483529411767</v>
          </cell>
          <cell r="S1992">
            <v>3885.6483529411767</v>
          </cell>
          <cell r="T1992">
            <v>3885.6483529411767</v>
          </cell>
          <cell r="U1992">
            <v>4157.6437376470594</v>
          </cell>
          <cell r="V1992">
            <v>4157.6437376470594</v>
          </cell>
          <cell r="W1992">
            <v>4157.6437376470594</v>
          </cell>
          <cell r="X1992"/>
          <cell r="Y1992" t="str">
            <v/>
          </cell>
          <cell r="Z1992">
            <v>2134</v>
          </cell>
          <cell r="AA1992">
            <v>0</v>
          </cell>
          <cell r="AB1992">
            <v>0</v>
          </cell>
          <cell r="AC1992">
            <v>0</v>
          </cell>
          <cell r="AD1992">
            <v>0</v>
          </cell>
          <cell r="AE1992"/>
          <cell r="AF1992" t="e">
            <v>#N/A</v>
          </cell>
        </row>
        <row r="1993">
          <cell r="A1993" t="str">
            <v>ACTIVE</v>
          </cell>
          <cell r="B1993" t="str">
            <v>37-1971</v>
          </cell>
          <cell r="C1993">
            <v>28872895</v>
          </cell>
          <cell r="D1993" t="str">
            <v>37-1971</v>
          </cell>
          <cell r="E1993" t="str">
            <v>SDR 26</v>
          </cell>
          <cell r="F1993" t="str">
            <v>21X20 ADAPTER SEWER X IPS GXG SDR26</v>
          </cell>
          <cell r="G1993">
            <v>0.01</v>
          </cell>
          <cell r="H1993">
            <v>4.5359199999999997E-3</v>
          </cell>
          <cell r="I1993">
            <v>1</v>
          </cell>
          <cell r="J1993" t="str">
            <v>-</v>
          </cell>
          <cell r="K1993">
            <v>4798.1277364705893</v>
          </cell>
          <cell r="L1993">
            <v>498.71260000000001</v>
          </cell>
          <cell r="M1993" t="str">
            <v>SPECFIT</v>
          </cell>
          <cell r="N1993" t="str">
            <v>(80)10521-20IPS</v>
          </cell>
          <cell r="O1993" t="str">
            <v>BOX</v>
          </cell>
          <cell r="P1993" t="str">
            <v>D</v>
          </cell>
          <cell r="Q1993">
            <v>4190.8705882352942</v>
          </cell>
          <cell r="R1993">
            <v>4484.2315294117652</v>
          </cell>
          <cell r="S1993">
            <v>4484.2315294117652</v>
          </cell>
          <cell r="T1993">
            <v>4484.2315294117652</v>
          </cell>
          <cell r="U1993">
            <v>4798.1277364705893</v>
          </cell>
          <cell r="V1993">
            <v>4798.1277364705893</v>
          </cell>
          <cell r="W1993">
            <v>4798.1277364705893</v>
          </cell>
          <cell r="X1993"/>
          <cell r="Y1993" t="str">
            <v/>
          </cell>
          <cell r="Z1993">
            <v>2135</v>
          </cell>
          <cell r="AA1993">
            <v>0</v>
          </cell>
          <cell r="AB1993">
            <v>0</v>
          </cell>
          <cell r="AC1993">
            <v>0</v>
          </cell>
          <cell r="AD1993">
            <v>0</v>
          </cell>
          <cell r="AE1993"/>
          <cell r="AF1993" t="e">
            <v>#N/A</v>
          </cell>
        </row>
        <row r="1994">
          <cell r="A1994" t="str">
            <v>ACTIVE</v>
          </cell>
          <cell r="B1994" t="str">
            <v>37-1975</v>
          </cell>
          <cell r="C1994">
            <v>28873034</v>
          </cell>
          <cell r="D1994" t="str">
            <v>37-1975</v>
          </cell>
          <cell r="E1994" t="str">
            <v>SDR 26</v>
          </cell>
          <cell r="F1994" t="str">
            <v>4 ADAPTER GXS SDR26</v>
          </cell>
          <cell r="G1994">
            <v>0.495</v>
          </cell>
          <cell r="H1994">
            <v>0.22452803999999998</v>
          </cell>
          <cell r="I1994">
            <v>1</v>
          </cell>
          <cell r="J1994">
            <v>273</v>
          </cell>
          <cell r="K1994">
            <v>55.586500000000008</v>
          </cell>
          <cell r="L1994">
            <v>9.1196699999999993</v>
          </cell>
          <cell r="M1994" t="str">
            <v>SPECFIT</v>
          </cell>
          <cell r="N1994" t="str">
            <v>(80)1344</v>
          </cell>
          <cell r="O1994" t="str">
            <v>BOX</v>
          </cell>
          <cell r="P1994" t="str">
            <v>D</v>
          </cell>
          <cell r="Q1994">
            <v>72.988235294117644</v>
          </cell>
          <cell r="R1994">
            <v>78.097411764705882</v>
          </cell>
          <cell r="S1994">
            <v>51.95</v>
          </cell>
          <cell r="T1994">
            <v>51.95</v>
          </cell>
          <cell r="U1994">
            <v>55.586500000000008</v>
          </cell>
          <cell r="V1994">
            <v>55.586500000000008</v>
          </cell>
          <cell r="W1994">
            <v>55.586500000000008</v>
          </cell>
          <cell r="X1994"/>
          <cell r="Y1994" t="str">
            <v/>
          </cell>
          <cell r="Z1994">
            <v>2136</v>
          </cell>
          <cell r="AA1994">
            <v>0</v>
          </cell>
          <cell r="AB1994">
            <v>0</v>
          </cell>
          <cell r="AC1994">
            <v>0</v>
          </cell>
          <cell r="AD1994">
            <v>0</v>
          </cell>
          <cell r="AE1994"/>
          <cell r="AF1994" t="e">
            <v>#N/A</v>
          </cell>
        </row>
        <row r="1995">
          <cell r="A1995" t="str">
            <v>ACTIVE</v>
          </cell>
          <cell r="B1995" t="str">
            <v>37-1976</v>
          </cell>
          <cell r="C1995">
            <v>28873042</v>
          </cell>
          <cell r="D1995" t="str">
            <v>37-1976</v>
          </cell>
          <cell r="E1995" t="str">
            <v>SDR 26</v>
          </cell>
          <cell r="F1995" t="str">
            <v>6 ADAPTER GXS SDR26</v>
          </cell>
          <cell r="G1995">
            <v>1.08</v>
          </cell>
          <cell r="H1995">
            <v>0.48987936000000004</v>
          </cell>
          <cell r="I1995">
            <v>1</v>
          </cell>
          <cell r="J1995">
            <v>125</v>
          </cell>
          <cell r="K1995">
            <v>92.683400000000006</v>
          </cell>
          <cell r="L1995">
            <v>7.8186150000000003</v>
          </cell>
          <cell r="M1995" t="str">
            <v>SPECFIT</v>
          </cell>
          <cell r="N1995" t="str">
            <v>(80)1346</v>
          </cell>
          <cell r="O1995" t="str">
            <v>BOX</v>
          </cell>
          <cell r="P1995" t="str">
            <v>D</v>
          </cell>
          <cell r="Q1995">
            <v>82.423529411764704</v>
          </cell>
          <cell r="R1995">
            <v>88.193176470588242</v>
          </cell>
          <cell r="S1995">
            <v>86.62</v>
          </cell>
          <cell r="T1995">
            <v>86.62</v>
          </cell>
          <cell r="U1995">
            <v>92.683400000000006</v>
          </cell>
          <cell r="V1995">
            <v>92.683400000000006</v>
          </cell>
          <cell r="W1995">
            <v>92.683400000000006</v>
          </cell>
          <cell r="X1995"/>
          <cell r="Y1995" t="str">
            <v/>
          </cell>
          <cell r="Z1995">
            <v>2137</v>
          </cell>
          <cell r="AA1995">
            <v>0</v>
          </cell>
          <cell r="AB1995">
            <v>0</v>
          </cell>
          <cell r="AC1995">
            <v>0</v>
          </cell>
          <cell r="AD1995">
            <v>0</v>
          </cell>
          <cell r="AE1995"/>
          <cell r="AF1995" t="e">
            <v>#N/A</v>
          </cell>
        </row>
        <row r="1996">
          <cell r="A1996" t="str">
            <v>ACTIVE</v>
          </cell>
          <cell r="B1996" t="str">
            <v>37-1977</v>
          </cell>
          <cell r="C1996">
            <v>28873050</v>
          </cell>
          <cell r="D1996" t="str">
            <v>37-1977</v>
          </cell>
          <cell r="E1996" t="str">
            <v>SDR 26</v>
          </cell>
          <cell r="F1996" t="str">
            <v>8 ADAPTER GXS SDR26</v>
          </cell>
          <cell r="G1996">
            <v>2.4300000000000002</v>
          </cell>
          <cell r="H1996">
            <v>1.1022285600000001</v>
          </cell>
          <cell r="I1996">
            <v>1</v>
          </cell>
          <cell r="J1996">
            <v>56</v>
          </cell>
          <cell r="K1996">
            <v>196.61250000000001</v>
          </cell>
          <cell r="L1996">
            <v>20.9053</v>
          </cell>
          <cell r="M1996" t="str">
            <v>SPECFIT</v>
          </cell>
          <cell r="N1996" t="str">
            <v>(80)1348</v>
          </cell>
          <cell r="O1996" t="str">
            <v>BOX</v>
          </cell>
          <cell r="P1996" t="str">
            <v>D</v>
          </cell>
          <cell r="Q1996">
            <v>175.6823529411765</v>
          </cell>
          <cell r="R1996">
            <v>187.98011764705888</v>
          </cell>
          <cell r="S1996">
            <v>183.75</v>
          </cell>
          <cell r="T1996">
            <v>183.75</v>
          </cell>
          <cell r="U1996">
            <v>196.61250000000001</v>
          </cell>
          <cell r="V1996">
            <v>196.61250000000001</v>
          </cell>
          <cell r="W1996">
            <v>196.61250000000001</v>
          </cell>
          <cell r="X1996"/>
          <cell r="Y1996" t="str">
            <v/>
          </cell>
          <cell r="Z1996">
            <v>2138</v>
          </cell>
          <cell r="AA1996">
            <v>0</v>
          </cell>
          <cell r="AB1996">
            <v>0</v>
          </cell>
          <cell r="AC1996">
            <v>0</v>
          </cell>
          <cell r="AD1996">
            <v>0</v>
          </cell>
          <cell r="AE1996"/>
          <cell r="AF1996" t="e">
            <v>#N/A</v>
          </cell>
        </row>
        <row r="1997">
          <cell r="A1997" t="str">
            <v>ACTIVE</v>
          </cell>
          <cell r="B1997" t="str">
            <v>37-1978</v>
          </cell>
          <cell r="C1997">
            <v>28873069</v>
          </cell>
          <cell r="D1997" t="str">
            <v>37-1978</v>
          </cell>
          <cell r="E1997" t="str">
            <v>SDR 26</v>
          </cell>
          <cell r="F1997" t="str">
            <v>10 ADAPTER GXS SDR26</v>
          </cell>
          <cell r="G1997">
            <v>4.2300000000000004</v>
          </cell>
          <cell r="H1997">
            <v>1.9186941600000003</v>
          </cell>
          <cell r="I1997">
            <v>1</v>
          </cell>
          <cell r="J1997">
            <v>32</v>
          </cell>
          <cell r="K1997">
            <v>233.34560000000002</v>
          </cell>
          <cell r="L1997">
            <v>24.880500000000001</v>
          </cell>
          <cell r="M1997" t="str">
            <v>SPECFIT</v>
          </cell>
          <cell r="N1997" t="str">
            <v>(80)13410</v>
          </cell>
          <cell r="O1997" t="str">
            <v>BOX</v>
          </cell>
          <cell r="P1997" t="str">
            <v>D</v>
          </cell>
          <cell r="Q1997">
            <v>209.08235294117648</v>
          </cell>
          <cell r="R1997">
            <v>223.71811764705885</v>
          </cell>
          <cell r="S1997">
            <v>218.08</v>
          </cell>
          <cell r="T1997">
            <v>218.08</v>
          </cell>
          <cell r="U1997">
            <v>233.34560000000002</v>
          </cell>
          <cell r="V1997">
            <v>233.34560000000002</v>
          </cell>
          <cell r="W1997">
            <v>233.34560000000002</v>
          </cell>
          <cell r="X1997"/>
          <cell r="Y1997" t="str">
            <v/>
          </cell>
          <cell r="Z1997">
            <v>2139</v>
          </cell>
          <cell r="AA1997">
            <v>0</v>
          </cell>
          <cell r="AB1997">
            <v>0</v>
          </cell>
          <cell r="AC1997">
            <v>0</v>
          </cell>
          <cell r="AD1997">
            <v>0</v>
          </cell>
          <cell r="AE1997"/>
          <cell r="AF1997" t="e">
            <v>#N/A</v>
          </cell>
        </row>
        <row r="1998">
          <cell r="A1998" t="str">
            <v>ACTIVE</v>
          </cell>
          <cell r="B1998" t="str">
            <v>37-1979</v>
          </cell>
          <cell r="C1998">
            <v>28873077</v>
          </cell>
          <cell r="D1998" t="str">
            <v>37-1979</v>
          </cell>
          <cell r="E1998" t="str">
            <v>SDR 26</v>
          </cell>
          <cell r="F1998" t="str">
            <v>12 ADAPTER GXS SDR26</v>
          </cell>
          <cell r="G1998">
            <v>6.48</v>
          </cell>
          <cell r="H1998">
            <v>2.9392761600000004</v>
          </cell>
          <cell r="I1998">
            <v>1</v>
          </cell>
          <cell r="J1998">
            <v>21</v>
          </cell>
          <cell r="K1998">
            <v>349.39780000000002</v>
          </cell>
          <cell r="L1998">
            <v>37.152200000000001</v>
          </cell>
          <cell r="M1998" t="str">
            <v>SPECFIT</v>
          </cell>
          <cell r="N1998" t="str">
            <v>(80)13412</v>
          </cell>
          <cell r="O1998" t="str">
            <v>BOX</v>
          </cell>
          <cell r="P1998" t="str">
            <v>D</v>
          </cell>
          <cell r="Q1998">
            <v>312.21176470588233</v>
          </cell>
          <cell r="R1998">
            <v>334.06658823529409</v>
          </cell>
          <cell r="S1998">
            <v>326.54000000000002</v>
          </cell>
          <cell r="T1998">
            <v>326.54000000000002</v>
          </cell>
          <cell r="U1998">
            <v>349.39780000000002</v>
          </cell>
          <cell r="V1998">
            <v>349.39780000000002</v>
          </cell>
          <cell r="W1998">
            <v>349.39780000000002</v>
          </cell>
          <cell r="X1998"/>
          <cell r="Y1998" t="str">
            <v/>
          </cell>
          <cell r="Z1998">
            <v>2140</v>
          </cell>
          <cell r="AA1998">
            <v>0</v>
          </cell>
          <cell r="AB1998">
            <v>0</v>
          </cell>
          <cell r="AC1998">
            <v>0</v>
          </cell>
          <cell r="AD1998">
            <v>0</v>
          </cell>
          <cell r="AE1998"/>
          <cell r="AF1998" t="e">
            <v>#N/A</v>
          </cell>
        </row>
        <row r="1999">
          <cell r="A1999" t="str">
            <v>ACTIVE</v>
          </cell>
          <cell r="B1999" t="str">
            <v>37-1980</v>
          </cell>
          <cell r="C1999">
            <v>28873085</v>
          </cell>
          <cell r="D1999" t="str">
            <v>37-1980</v>
          </cell>
          <cell r="E1999" t="str">
            <v>SDR 26</v>
          </cell>
          <cell r="F1999" t="str">
            <v>15 ADAPTER GXS SDR26</v>
          </cell>
          <cell r="G1999">
            <v>11.43</v>
          </cell>
          <cell r="H1999">
            <v>5.1845565599999999</v>
          </cell>
          <cell r="I1999">
            <v>1</v>
          </cell>
          <cell r="J1999">
            <v>12</v>
          </cell>
          <cell r="K1999">
            <v>527.61700000000008</v>
          </cell>
          <cell r="L1999">
            <v>56.1023</v>
          </cell>
          <cell r="M1999" t="str">
            <v>SPECFIT</v>
          </cell>
          <cell r="N1999" t="str">
            <v>(80)13415</v>
          </cell>
          <cell r="O1999" t="str">
            <v>BOX</v>
          </cell>
          <cell r="P1999" t="str">
            <v>D</v>
          </cell>
          <cell r="Q1999">
            <v>471.4588235294118</v>
          </cell>
          <cell r="R1999">
            <v>504.46094117647067</v>
          </cell>
          <cell r="S1999">
            <v>493.1</v>
          </cell>
          <cell r="T1999">
            <v>493.1</v>
          </cell>
          <cell r="U1999">
            <v>527.61700000000008</v>
          </cell>
          <cell r="V1999">
            <v>527.61700000000008</v>
          </cell>
          <cell r="W1999">
            <v>527.61700000000008</v>
          </cell>
          <cell r="X1999"/>
          <cell r="Y1999" t="str">
            <v/>
          </cell>
          <cell r="Z1999">
            <v>2141</v>
          </cell>
          <cell r="AA1999">
            <v>0</v>
          </cell>
          <cell r="AB1999">
            <v>0</v>
          </cell>
          <cell r="AC1999">
            <v>0</v>
          </cell>
          <cell r="AD1999">
            <v>0</v>
          </cell>
          <cell r="AE1999"/>
          <cell r="AF1999" t="e">
            <v>#N/A</v>
          </cell>
        </row>
        <row r="2000">
          <cell r="A2000" t="str">
            <v>ACTIVE</v>
          </cell>
          <cell r="B2000" t="str">
            <v>37-1981</v>
          </cell>
          <cell r="C2000">
            <v>28873093</v>
          </cell>
          <cell r="D2000" t="str">
            <v>37-1981</v>
          </cell>
          <cell r="E2000" t="str">
            <v>SDR 26</v>
          </cell>
          <cell r="F2000" t="str">
            <v>18 ADAPTER GXS SDR26</v>
          </cell>
          <cell r="G2000">
            <v>19.8</v>
          </cell>
          <cell r="H2000">
            <v>8.9811215999999998</v>
          </cell>
          <cell r="I2000">
            <v>1</v>
          </cell>
          <cell r="J2000">
            <v>7</v>
          </cell>
          <cell r="K2000">
            <v>1310.9105000000002</v>
          </cell>
          <cell r="L2000">
            <v>124.51519999999999</v>
          </cell>
          <cell r="M2000" t="str">
            <v>SPECFIT</v>
          </cell>
          <cell r="N2000" t="str">
            <v>(80)13418</v>
          </cell>
          <cell r="O2000" t="str">
            <v>BOX</v>
          </cell>
          <cell r="P2000" t="str">
            <v>D</v>
          </cell>
          <cell r="Q2000">
            <v>1046.3529411764705</v>
          </cell>
          <cell r="R2000">
            <v>1119.5976470588234</v>
          </cell>
          <cell r="S2000">
            <v>1225.1500000000001</v>
          </cell>
          <cell r="T2000">
            <v>1225.1500000000001</v>
          </cell>
          <cell r="U2000">
            <v>1310.9105000000002</v>
          </cell>
          <cell r="V2000">
            <v>1310.9105000000002</v>
          </cell>
          <cell r="W2000">
            <v>1310.9105000000002</v>
          </cell>
          <cell r="X2000"/>
          <cell r="Y2000" t="str">
            <v/>
          </cell>
          <cell r="Z2000">
            <v>2142</v>
          </cell>
          <cell r="AA2000">
            <v>0</v>
          </cell>
          <cell r="AB2000">
            <v>0</v>
          </cell>
          <cell r="AC2000">
            <v>0</v>
          </cell>
          <cell r="AD2000">
            <v>0</v>
          </cell>
          <cell r="AE2000"/>
          <cell r="AF2000" t="e">
            <v>#N/A</v>
          </cell>
        </row>
        <row r="2001">
          <cell r="A2001" t="str">
            <v>ACTIVE</v>
          </cell>
          <cell r="B2001" t="str">
            <v>37-1982</v>
          </cell>
          <cell r="C2001">
            <v>28873107</v>
          </cell>
          <cell r="D2001" t="str">
            <v>37-1982</v>
          </cell>
          <cell r="E2001" t="str">
            <v>SDR 26</v>
          </cell>
          <cell r="F2001" t="str">
            <v>21 ADAPTER GXS SDR26</v>
          </cell>
          <cell r="G2001">
            <v>0.01</v>
          </cell>
          <cell r="H2001">
            <v>4.5359199999999997E-3</v>
          </cell>
          <cell r="I2001">
            <v>1</v>
          </cell>
          <cell r="J2001" t="str">
            <v>-</v>
          </cell>
          <cell r="K2001">
            <v>1389.0633</v>
          </cell>
          <cell r="L2001">
            <v>147.70160000000001</v>
          </cell>
          <cell r="M2001" t="str">
            <v>SPECFIT</v>
          </cell>
          <cell r="N2001" t="str">
            <v>(80)13421</v>
          </cell>
          <cell r="O2001" t="str">
            <v>BOX</v>
          </cell>
          <cell r="P2001" t="str">
            <v>D</v>
          </cell>
          <cell r="Q2001">
            <v>1241.2</v>
          </cell>
          <cell r="R2001">
            <v>1328.0840000000001</v>
          </cell>
          <cell r="S2001">
            <v>1298.19</v>
          </cell>
          <cell r="T2001">
            <v>1298.19</v>
          </cell>
          <cell r="U2001">
            <v>1389.0633</v>
          </cell>
          <cell r="V2001">
            <v>1389.0633</v>
          </cell>
          <cell r="W2001">
            <v>1389.0633</v>
          </cell>
          <cell r="X2001"/>
          <cell r="Y2001" t="str">
            <v/>
          </cell>
          <cell r="Z2001">
            <v>2143</v>
          </cell>
          <cell r="AA2001">
            <v>0</v>
          </cell>
          <cell r="AB2001">
            <v>0</v>
          </cell>
          <cell r="AC2001">
            <v>0</v>
          </cell>
          <cell r="AD2001">
            <v>0</v>
          </cell>
          <cell r="AE2001"/>
          <cell r="AF2001" t="e">
            <v>#N/A</v>
          </cell>
        </row>
        <row r="2002">
          <cell r="A2002" t="str">
            <v>ACTIVE</v>
          </cell>
          <cell r="B2002" t="str">
            <v>37-1983</v>
          </cell>
          <cell r="C2002">
            <v>28873115</v>
          </cell>
          <cell r="D2002" t="str">
            <v>37-1983</v>
          </cell>
          <cell r="E2002" t="str">
            <v>SDR 26</v>
          </cell>
          <cell r="F2002" t="str">
            <v>24 ADAPTER GXS SDR26</v>
          </cell>
          <cell r="G2002">
            <v>0.01</v>
          </cell>
          <cell r="H2002">
            <v>4.5359199999999997E-3</v>
          </cell>
          <cell r="I2002">
            <v>1</v>
          </cell>
          <cell r="J2002" t="str">
            <v>-</v>
          </cell>
          <cell r="K2002">
            <v>2510.9583000000002</v>
          </cell>
          <cell r="L2002">
            <v>266.99369999999999</v>
          </cell>
          <cell r="M2002" t="str">
            <v>SPECFIT</v>
          </cell>
          <cell r="N2002" t="str">
            <v>(80)13424</v>
          </cell>
          <cell r="O2002" t="str">
            <v>BOX</v>
          </cell>
          <cell r="P2002" t="str">
            <v>D</v>
          </cell>
          <cell r="Q2002">
            <v>2243.6470588235293</v>
          </cell>
          <cell r="R2002">
            <v>2400.7023529411763</v>
          </cell>
          <cell r="S2002">
            <v>2346.69</v>
          </cell>
          <cell r="T2002">
            <v>2346.69</v>
          </cell>
          <cell r="U2002">
            <v>2510.9583000000002</v>
          </cell>
          <cell r="V2002">
            <v>2510.9583000000002</v>
          </cell>
          <cell r="W2002">
            <v>2510.9583000000002</v>
          </cell>
          <cell r="X2002"/>
          <cell r="Y2002" t="str">
            <v/>
          </cell>
          <cell r="Z2002">
            <v>2144</v>
          </cell>
          <cell r="AA2002">
            <v>0</v>
          </cell>
          <cell r="AB2002">
            <v>0</v>
          </cell>
          <cell r="AC2002">
            <v>0</v>
          </cell>
          <cell r="AD2002">
            <v>0</v>
          </cell>
          <cell r="AE2002"/>
          <cell r="AF2002" t="e">
            <v>#N/A</v>
          </cell>
        </row>
        <row r="2003">
          <cell r="A2003" t="str">
            <v>ACTIVE</v>
          </cell>
          <cell r="B2003" t="str">
            <v>37-1984</v>
          </cell>
          <cell r="C2003">
            <v>28873123</v>
          </cell>
          <cell r="D2003" t="str">
            <v>37-1984</v>
          </cell>
          <cell r="E2003" t="str">
            <v>SDR 26</v>
          </cell>
          <cell r="F2003" t="str">
            <v>27 ADAPTER GXS SDR26</v>
          </cell>
          <cell r="G2003">
            <v>0.01</v>
          </cell>
          <cell r="H2003">
            <v>4.5359199999999997E-3</v>
          </cell>
          <cell r="I2003">
            <v>1</v>
          </cell>
          <cell r="J2003" t="str">
            <v>-</v>
          </cell>
          <cell r="K2003">
            <v>2771.4122870588239</v>
          </cell>
          <cell r="L2003">
            <v>288.0582</v>
          </cell>
          <cell r="M2003" t="str">
            <v>SPECFIT</v>
          </cell>
          <cell r="N2003" t="str">
            <v>(80)13427</v>
          </cell>
          <cell r="O2003" t="str">
            <v>BOX</v>
          </cell>
          <cell r="P2003" t="str">
            <v>D</v>
          </cell>
          <cell r="Q2003">
            <v>2420.6588235294116</v>
          </cell>
          <cell r="R2003">
            <v>2590.1049411764707</v>
          </cell>
          <cell r="S2003">
            <v>2590.1049411764707</v>
          </cell>
          <cell r="T2003">
            <v>2590.1049411764707</v>
          </cell>
          <cell r="U2003">
            <v>2771.4122870588239</v>
          </cell>
          <cell r="V2003">
            <v>2771.4122870588239</v>
          </cell>
          <cell r="W2003">
            <v>2771.4122870588239</v>
          </cell>
          <cell r="X2003"/>
          <cell r="Y2003" t="str">
            <v/>
          </cell>
          <cell r="Z2003">
            <v>2145</v>
          </cell>
          <cell r="AA2003">
            <v>0</v>
          </cell>
          <cell r="AB2003">
            <v>0</v>
          </cell>
          <cell r="AC2003">
            <v>0</v>
          </cell>
          <cell r="AD2003">
            <v>0</v>
          </cell>
          <cell r="AE2003"/>
          <cell r="AF2003" t="e">
            <v>#N/A</v>
          </cell>
        </row>
        <row r="2004">
          <cell r="A2004" t="str">
            <v>ACTIVE</v>
          </cell>
          <cell r="B2004" t="str">
            <v>37-1985</v>
          </cell>
          <cell r="C2004">
            <v>28873131</v>
          </cell>
          <cell r="D2004" t="str">
            <v>37-1985</v>
          </cell>
          <cell r="E2004" t="str">
            <v>SDR 26</v>
          </cell>
          <cell r="F2004" t="str">
            <v>30 ADAPTER GXS SDR26</v>
          </cell>
          <cell r="G2004">
            <v>0.01</v>
          </cell>
          <cell r="H2004">
            <v>4.5359199999999997E-3</v>
          </cell>
          <cell r="I2004">
            <v>1</v>
          </cell>
          <cell r="J2004" t="str">
            <v>-</v>
          </cell>
          <cell r="K2004">
            <v>3547.3985682352945</v>
          </cell>
          <cell r="L2004">
            <v>368.7133</v>
          </cell>
          <cell r="M2004" t="str">
            <v>SPECFIT</v>
          </cell>
          <cell r="N2004" t="str">
            <v>(80)13430</v>
          </cell>
          <cell r="O2004" t="str">
            <v>BOX</v>
          </cell>
          <cell r="P2004" t="str">
            <v>D</v>
          </cell>
          <cell r="Q2004">
            <v>3098.4352941176471</v>
          </cell>
          <cell r="R2004">
            <v>3315.3257647058826</v>
          </cell>
          <cell r="S2004">
            <v>3315.3257647058826</v>
          </cell>
          <cell r="T2004">
            <v>3315.3257647058826</v>
          </cell>
          <cell r="U2004">
            <v>3547.3985682352945</v>
          </cell>
          <cell r="V2004">
            <v>3547.3985682352945</v>
          </cell>
          <cell r="W2004">
            <v>3547.3985682352945</v>
          </cell>
          <cell r="X2004"/>
          <cell r="Y2004" t="str">
            <v/>
          </cell>
          <cell r="Z2004">
            <v>2146</v>
          </cell>
          <cell r="AA2004">
            <v>0</v>
          </cell>
          <cell r="AB2004">
            <v>0</v>
          </cell>
          <cell r="AC2004">
            <v>0</v>
          </cell>
          <cell r="AD2004">
            <v>0</v>
          </cell>
          <cell r="AE2004"/>
          <cell r="AF2004" t="e">
            <v>#N/A</v>
          </cell>
        </row>
        <row r="2005">
          <cell r="A2005" t="str">
            <v>ACTIVE</v>
          </cell>
          <cell r="B2005" t="str">
            <v>37-1986</v>
          </cell>
          <cell r="C2005">
            <v>28873140</v>
          </cell>
          <cell r="D2005" t="str">
            <v>37-1986</v>
          </cell>
          <cell r="E2005" t="str">
            <v>SDR 26</v>
          </cell>
          <cell r="F2005" t="str">
            <v>36 ADAPTER GXS SDR26</v>
          </cell>
          <cell r="G2005">
            <v>0.01</v>
          </cell>
          <cell r="H2005">
            <v>4.5359199999999997E-3</v>
          </cell>
          <cell r="I2005">
            <v>1</v>
          </cell>
          <cell r="J2005" t="str">
            <v>-</v>
          </cell>
          <cell r="K2005">
            <v>4540.6734000000006</v>
          </cell>
          <cell r="L2005">
            <v>471.9529</v>
          </cell>
          <cell r="M2005" t="str">
            <v>SPECFIT</v>
          </cell>
          <cell r="N2005" t="str">
            <v>(80)13436</v>
          </cell>
          <cell r="O2005" t="str">
            <v>BOX</v>
          </cell>
          <cell r="P2005" t="str">
            <v>D</v>
          </cell>
          <cell r="Q2005">
            <v>3966</v>
          </cell>
          <cell r="R2005">
            <v>4243.62</v>
          </cell>
          <cell r="S2005">
            <v>4243.62</v>
          </cell>
          <cell r="T2005">
            <v>4243.62</v>
          </cell>
          <cell r="U2005">
            <v>4540.6734000000006</v>
          </cell>
          <cell r="V2005">
            <v>4540.6734000000006</v>
          </cell>
          <cell r="W2005">
            <v>4540.6734000000006</v>
          </cell>
          <cell r="X2005"/>
          <cell r="Y2005" t="str">
            <v/>
          </cell>
          <cell r="Z2005">
            <v>2147</v>
          </cell>
          <cell r="AA2005">
            <v>0</v>
          </cell>
          <cell r="AB2005">
            <v>0</v>
          </cell>
          <cell r="AC2005">
            <v>0</v>
          </cell>
          <cell r="AD2005">
            <v>0</v>
          </cell>
          <cell r="AE2005"/>
          <cell r="AF2005" t="e">
            <v>#N/A</v>
          </cell>
        </row>
        <row r="2006">
          <cell r="A2006" t="str">
            <v>ACTIVE</v>
          </cell>
          <cell r="B2006" t="str">
            <v>37-1987</v>
          </cell>
          <cell r="C2006">
            <v>28873204</v>
          </cell>
          <cell r="D2006" t="str">
            <v>37-1987</v>
          </cell>
          <cell r="E2006" t="str">
            <v>SDR 26</v>
          </cell>
          <cell r="F2006" t="str">
            <v>4 VANSTONE FLGEXFEM150#BPXSDR35</v>
          </cell>
          <cell r="G2006">
            <v>2.25</v>
          </cell>
          <cell r="H2006">
            <v>1.0205820000000001</v>
          </cell>
          <cell r="I2006">
            <v>1</v>
          </cell>
          <cell r="J2006">
            <v>60</v>
          </cell>
          <cell r="K2006">
            <v>505.60130941176482</v>
          </cell>
          <cell r="L2006">
            <v>52.551099999999998</v>
          </cell>
          <cell r="M2006" t="str">
            <v>SPECFIT</v>
          </cell>
          <cell r="N2006" t="str">
            <v>(80)5304</v>
          </cell>
          <cell r="O2006" t="str">
            <v>BOX</v>
          </cell>
          <cell r="P2006" t="str">
            <v>D</v>
          </cell>
          <cell r="Q2006">
            <v>441.61176470588236</v>
          </cell>
          <cell r="R2006">
            <v>472.52458823529417</v>
          </cell>
          <cell r="S2006">
            <v>472.52458823529417</v>
          </cell>
          <cell r="T2006">
            <v>472.52458823529417</v>
          </cell>
          <cell r="U2006">
            <v>505.60130941176482</v>
          </cell>
          <cell r="V2006">
            <v>505.60130941176482</v>
          </cell>
          <cell r="W2006">
            <v>505.60130941176482</v>
          </cell>
          <cell r="X2006"/>
          <cell r="Y2006" t="str">
            <v/>
          </cell>
          <cell r="Z2006">
            <v>2148</v>
          </cell>
          <cell r="AA2006">
            <v>0</v>
          </cell>
          <cell r="AB2006">
            <v>0</v>
          </cell>
          <cell r="AC2006">
            <v>0</v>
          </cell>
          <cell r="AD2006">
            <v>0</v>
          </cell>
          <cell r="AE2006"/>
          <cell r="AF2006" t="e">
            <v>#N/A</v>
          </cell>
        </row>
        <row r="2007">
          <cell r="A2007" t="str">
            <v>ACTIVE</v>
          </cell>
          <cell r="B2007" t="str">
            <v>37-1988</v>
          </cell>
          <cell r="C2007">
            <v>28873212</v>
          </cell>
          <cell r="D2007" t="str">
            <v>37-1988</v>
          </cell>
          <cell r="E2007" t="str">
            <v>SDR 26</v>
          </cell>
          <cell r="F2007" t="str">
            <v>6 VANSTONE FLGEXFEM150#BPXSDR35</v>
          </cell>
          <cell r="G2007">
            <v>3.6</v>
          </cell>
          <cell r="H2007">
            <v>1.6329312</v>
          </cell>
          <cell r="I2007">
            <v>1</v>
          </cell>
          <cell r="J2007">
            <v>38</v>
          </cell>
          <cell r="K2007">
            <v>652.57953058823534</v>
          </cell>
          <cell r="L2007">
            <v>53.791499999999999</v>
          </cell>
          <cell r="M2007" t="str">
            <v>SPECFIT</v>
          </cell>
          <cell r="N2007" t="str">
            <v>(80)5306</v>
          </cell>
          <cell r="O2007" t="str">
            <v>BOX</v>
          </cell>
          <cell r="P2007" t="str">
            <v>D</v>
          </cell>
          <cell r="Q2007">
            <v>569.98823529411766</v>
          </cell>
          <cell r="R2007">
            <v>609.88741176470592</v>
          </cell>
          <cell r="S2007">
            <v>609.88741176470592</v>
          </cell>
          <cell r="T2007">
            <v>609.88741176470592</v>
          </cell>
          <cell r="U2007">
            <v>652.57953058823534</v>
          </cell>
          <cell r="V2007">
            <v>652.57953058823534</v>
          </cell>
          <cell r="W2007">
            <v>652.57953058823534</v>
          </cell>
          <cell r="X2007"/>
          <cell r="Y2007" t="str">
            <v/>
          </cell>
          <cell r="Z2007">
            <v>2149</v>
          </cell>
          <cell r="AA2007">
            <v>0</v>
          </cell>
          <cell r="AB2007">
            <v>0</v>
          </cell>
          <cell r="AC2007">
            <v>0</v>
          </cell>
          <cell r="AD2007">
            <v>0</v>
          </cell>
          <cell r="AE2007"/>
          <cell r="AF2007" t="e">
            <v>#N/A</v>
          </cell>
        </row>
        <row r="2008">
          <cell r="A2008" t="str">
            <v>ACTIVE</v>
          </cell>
          <cell r="B2008" t="str">
            <v>37-1989</v>
          </cell>
          <cell r="C2008">
            <v>28873220</v>
          </cell>
          <cell r="D2008" t="str">
            <v>37-1989</v>
          </cell>
          <cell r="E2008" t="str">
            <v>SDR 26</v>
          </cell>
          <cell r="F2008" t="str">
            <v>8 VANSTONE FLGEXFEM150#BPXSDR35</v>
          </cell>
          <cell r="G2008">
            <v>6.0750000000000002</v>
          </cell>
          <cell r="H2008">
            <v>2.7555714</v>
          </cell>
          <cell r="I2008">
            <v>1</v>
          </cell>
          <cell r="J2008">
            <v>22</v>
          </cell>
          <cell r="K2008">
            <v>971.46785411764711</v>
          </cell>
          <cell r="L2008">
            <v>100.9734</v>
          </cell>
          <cell r="M2008" t="str">
            <v>SPECFIT</v>
          </cell>
          <cell r="N2008" t="str">
            <v>(80)5308</v>
          </cell>
          <cell r="O2008" t="str">
            <v>BOX</v>
          </cell>
          <cell r="P2008" t="str">
            <v>D</v>
          </cell>
          <cell r="Q2008">
            <v>848.51764705882351</v>
          </cell>
          <cell r="R2008">
            <v>907.91388235294119</v>
          </cell>
          <cell r="S2008">
            <v>907.91388235294119</v>
          </cell>
          <cell r="T2008">
            <v>907.91388235294119</v>
          </cell>
          <cell r="U2008">
            <v>971.46785411764711</v>
          </cell>
          <cell r="V2008">
            <v>971.46785411764711</v>
          </cell>
          <cell r="W2008">
            <v>971.46785411764711</v>
          </cell>
          <cell r="X2008"/>
          <cell r="Y2008" t="str">
            <v/>
          </cell>
          <cell r="Z2008">
            <v>2150</v>
          </cell>
          <cell r="AA2008">
            <v>0</v>
          </cell>
          <cell r="AB2008">
            <v>0</v>
          </cell>
          <cell r="AC2008">
            <v>0</v>
          </cell>
          <cell r="AD2008">
            <v>0</v>
          </cell>
          <cell r="AE2008"/>
          <cell r="AF2008" t="e">
            <v>#N/A</v>
          </cell>
        </row>
        <row r="2009">
          <cell r="A2009" t="str">
            <v>ACTIVE</v>
          </cell>
          <cell r="B2009" t="str">
            <v>37-1990</v>
          </cell>
          <cell r="C2009">
            <v>28873239</v>
          </cell>
          <cell r="D2009" t="str">
            <v>37-1990</v>
          </cell>
          <cell r="E2009" t="str">
            <v>SDR 26</v>
          </cell>
          <cell r="F2009" t="str">
            <v>10 VANSTONE FLGEXFEM150#BPXSDR35</v>
          </cell>
          <cell r="G2009">
            <v>11.025</v>
          </cell>
          <cell r="H2009">
            <v>5.0008518000000004</v>
          </cell>
          <cell r="I2009">
            <v>1</v>
          </cell>
          <cell r="J2009">
            <v>12</v>
          </cell>
          <cell r="K2009">
            <v>2324.3894494117653</v>
          </cell>
          <cell r="L2009">
            <v>241.59479999999999</v>
          </cell>
          <cell r="M2009" t="str">
            <v>SPECFIT</v>
          </cell>
          <cell r="N2009" t="str">
            <v>(80)53010</v>
          </cell>
          <cell r="O2009" t="str">
            <v>BOX</v>
          </cell>
          <cell r="P2009" t="str">
            <v>D</v>
          </cell>
          <cell r="Q2009">
            <v>2030.2117647058824</v>
          </cell>
          <cell r="R2009">
            <v>2172.3265882352944</v>
          </cell>
          <cell r="S2009">
            <v>2172.3265882352944</v>
          </cell>
          <cell r="T2009">
            <v>2172.3265882352944</v>
          </cell>
          <cell r="U2009">
            <v>2324.3894494117653</v>
          </cell>
          <cell r="V2009">
            <v>2324.3894494117653</v>
          </cell>
          <cell r="W2009">
            <v>2324.3894494117653</v>
          </cell>
          <cell r="X2009"/>
          <cell r="Y2009" t="str">
            <v/>
          </cell>
          <cell r="Z2009">
            <v>2151</v>
          </cell>
          <cell r="AA2009">
            <v>0</v>
          </cell>
          <cell r="AB2009">
            <v>0</v>
          </cell>
          <cell r="AC2009">
            <v>0</v>
          </cell>
          <cell r="AD2009">
            <v>0</v>
          </cell>
          <cell r="AE2009"/>
          <cell r="AF2009" t="e">
            <v>#N/A</v>
          </cell>
        </row>
        <row r="2010">
          <cell r="A2010" t="str">
            <v>ACTIVE</v>
          </cell>
          <cell r="B2010" t="str">
            <v>37-1991</v>
          </cell>
          <cell r="C2010">
            <v>28873247</v>
          </cell>
          <cell r="D2010" t="str">
            <v>37-1991</v>
          </cell>
          <cell r="E2010" t="str">
            <v>SDR 26</v>
          </cell>
          <cell r="F2010" t="str">
            <v>12 VANSTONE FLGEXFEM150#BPXSDR35</v>
          </cell>
          <cell r="G2010">
            <v>15.75</v>
          </cell>
          <cell r="H2010">
            <v>7.1440739999999998</v>
          </cell>
          <cell r="I2010">
            <v>1</v>
          </cell>
          <cell r="J2010">
            <v>9</v>
          </cell>
          <cell r="K2010">
            <v>2476.890129411765</v>
          </cell>
          <cell r="L2010">
            <v>257.44549999999998</v>
          </cell>
          <cell r="M2010" t="str">
            <v>SPECFIT</v>
          </cell>
          <cell r="N2010" t="str">
            <v>(80)53012</v>
          </cell>
          <cell r="O2010" t="str">
            <v>BOX</v>
          </cell>
          <cell r="P2010" t="str">
            <v>D</v>
          </cell>
          <cell r="Q2010">
            <v>2163.4117647058824</v>
          </cell>
          <cell r="R2010">
            <v>2314.8505882352943</v>
          </cell>
          <cell r="S2010">
            <v>2314.8505882352943</v>
          </cell>
          <cell r="T2010">
            <v>2314.8505882352943</v>
          </cell>
          <cell r="U2010">
            <v>2476.890129411765</v>
          </cell>
          <cell r="V2010">
            <v>2476.890129411765</v>
          </cell>
          <cell r="W2010">
            <v>2476.890129411765</v>
          </cell>
          <cell r="X2010"/>
          <cell r="Y2010" t="str">
            <v/>
          </cell>
          <cell r="Z2010">
            <v>2152</v>
          </cell>
          <cell r="AA2010">
            <v>0</v>
          </cell>
          <cell r="AB2010">
            <v>0</v>
          </cell>
          <cell r="AC2010">
            <v>0</v>
          </cell>
          <cell r="AD2010">
            <v>0</v>
          </cell>
          <cell r="AE2010"/>
          <cell r="AF2010" t="e">
            <v>#N/A</v>
          </cell>
        </row>
        <row r="2011">
          <cell r="A2011" t="str">
            <v>ACTIVE</v>
          </cell>
          <cell r="B2011" t="str">
            <v>37-1992</v>
          </cell>
          <cell r="C2011">
            <v>28873255</v>
          </cell>
          <cell r="D2011" t="str">
            <v>37-1992</v>
          </cell>
          <cell r="E2011" t="str">
            <v>SDR 26</v>
          </cell>
          <cell r="F2011" t="str">
            <v>14X15 VANSTONE FLGEXFEM150#BPXSDR35</v>
          </cell>
          <cell r="G2011">
            <v>33.299999999999997</v>
          </cell>
          <cell r="H2011">
            <v>15.104613599999999</v>
          </cell>
          <cell r="I2011">
            <v>1</v>
          </cell>
          <cell r="J2011">
            <v>4</v>
          </cell>
          <cell r="K2011">
            <v>8008.4003976470594</v>
          </cell>
          <cell r="L2011">
            <v>832.38630000000001</v>
          </cell>
          <cell r="M2011" t="str">
            <v>SPECFIT</v>
          </cell>
          <cell r="N2011" t="str">
            <v>(80)5301415</v>
          </cell>
          <cell r="O2011" t="str">
            <v>BOX</v>
          </cell>
          <cell r="P2011" t="str">
            <v>D</v>
          </cell>
          <cell r="Q2011">
            <v>6994.8470588235296</v>
          </cell>
          <cell r="R2011">
            <v>7484.4863529411768</v>
          </cell>
          <cell r="S2011">
            <v>7484.4863529411768</v>
          </cell>
          <cell r="T2011">
            <v>7484.4863529411768</v>
          </cell>
          <cell r="U2011">
            <v>8008.4003976470594</v>
          </cell>
          <cell r="V2011">
            <v>8008.4003976470594</v>
          </cell>
          <cell r="W2011">
            <v>8008.4003976470594</v>
          </cell>
          <cell r="X2011"/>
          <cell r="Y2011" t="str">
            <v/>
          </cell>
          <cell r="Z2011">
            <v>2153</v>
          </cell>
          <cell r="AA2011">
            <v>0</v>
          </cell>
          <cell r="AB2011">
            <v>0</v>
          </cell>
          <cell r="AC2011">
            <v>0</v>
          </cell>
          <cell r="AD2011">
            <v>0</v>
          </cell>
          <cell r="AE2011"/>
          <cell r="AF2011" t="e">
            <v>#N/A</v>
          </cell>
        </row>
        <row r="2012">
          <cell r="A2012" t="str">
            <v>ACTIVE</v>
          </cell>
          <cell r="B2012" t="str">
            <v>37-1993</v>
          </cell>
          <cell r="C2012">
            <v>28873263</v>
          </cell>
          <cell r="D2012" t="str">
            <v>37-1993</v>
          </cell>
          <cell r="E2012" t="str">
            <v>SDR 26</v>
          </cell>
          <cell r="F2012" t="str">
            <v>16X15 VANSTONE FLGEXFEM150#BPXSDR35</v>
          </cell>
          <cell r="G2012">
            <v>36</v>
          </cell>
          <cell r="H2012">
            <v>16.329312000000002</v>
          </cell>
          <cell r="I2012">
            <v>1</v>
          </cell>
          <cell r="J2012">
            <v>4</v>
          </cell>
          <cell r="K2012">
            <v>10874.94714</v>
          </cell>
          <cell r="L2012">
            <v>1130.3333</v>
          </cell>
          <cell r="M2012" t="str">
            <v>SPECFIT</v>
          </cell>
          <cell r="N2012" t="str">
            <v>(80)5301615</v>
          </cell>
          <cell r="O2012" t="str">
            <v>BOX</v>
          </cell>
          <cell r="P2012" t="str">
            <v>D</v>
          </cell>
          <cell r="Q2012">
            <v>9498.6</v>
          </cell>
          <cell r="R2012">
            <v>10163.502</v>
          </cell>
          <cell r="S2012">
            <v>10163.502</v>
          </cell>
          <cell r="T2012">
            <v>10163.502</v>
          </cell>
          <cell r="U2012">
            <v>10874.94714</v>
          </cell>
          <cell r="V2012">
            <v>10874.94714</v>
          </cell>
          <cell r="W2012">
            <v>10874.94714</v>
          </cell>
          <cell r="X2012"/>
          <cell r="Y2012" t="str">
            <v/>
          </cell>
          <cell r="Z2012">
            <v>2154</v>
          </cell>
          <cell r="AA2012">
            <v>0</v>
          </cell>
          <cell r="AB2012">
            <v>0</v>
          </cell>
          <cell r="AC2012">
            <v>0</v>
          </cell>
          <cell r="AD2012">
            <v>0</v>
          </cell>
          <cell r="AE2012"/>
          <cell r="AF2012" t="e">
            <v>#N/A</v>
          </cell>
        </row>
        <row r="2013">
          <cell r="A2013" t="str">
            <v>ACTIVE</v>
          </cell>
          <cell r="B2013" t="str">
            <v>37-1994</v>
          </cell>
          <cell r="C2013">
            <v>28873271</v>
          </cell>
          <cell r="D2013" t="str">
            <v>37-1994</v>
          </cell>
          <cell r="E2013" t="str">
            <v>SDR 26</v>
          </cell>
          <cell r="F2013" t="str">
            <v>18 VANSTONE FLGEXFEM150#BPXSDR35</v>
          </cell>
          <cell r="G2013">
            <v>51.3</v>
          </cell>
          <cell r="H2013">
            <v>23.269269599999998</v>
          </cell>
          <cell r="I2013">
            <v>1</v>
          </cell>
          <cell r="J2013">
            <v>3</v>
          </cell>
          <cell r="K2013">
            <v>11353.946361176471</v>
          </cell>
          <cell r="L2013">
            <v>1180.1202000000001</v>
          </cell>
          <cell r="M2013" t="str">
            <v>SPECFIT</v>
          </cell>
          <cell r="N2013" t="str">
            <v>(80)53018</v>
          </cell>
          <cell r="O2013" t="str">
            <v>BOX</v>
          </cell>
          <cell r="P2013" t="str">
            <v>D</v>
          </cell>
          <cell r="Q2013">
            <v>9916.9764705882353</v>
          </cell>
          <cell r="R2013">
            <v>10611.164823529412</v>
          </cell>
          <cell r="S2013">
            <v>10611.164823529412</v>
          </cell>
          <cell r="T2013">
            <v>10611.164823529412</v>
          </cell>
          <cell r="U2013">
            <v>11353.946361176471</v>
          </cell>
          <cell r="V2013">
            <v>11353.946361176471</v>
          </cell>
          <cell r="W2013">
            <v>11353.946361176471</v>
          </cell>
          <cell r="X2013"/>
          <cell r="Y2013" t="str">
            <v/>
          </cell>
          <cell r="Z2013">
            <v>2155</v>
          </cell>
          <cell r="AA2013">
            <v>0</v>
          </cell>
          <cell r="AB2013">
            <v>0</v>
          </cell>
          <cell r="AC2013">
            <v>0</v>
          </cell>
          <cell r="AD2013">
            <v>0</v>
          </cell>
          <cell r="AE2013"/>
          <cell r="AF2013" t="e">
            <v>#N/A</v>
          </cell>
        </row>
        <row r="2014">
          <cell r="A2014" t="str">
            <v>ACTIVE</v>
          </cell>
          <cell r="B2014" t="str">
            <v>37-1995</v>
          </cell>
          <cell r="C2014">
            <v>28873280</v>
          </cell>
          <cell r="D2014" t="str">
            <v>37-1995</v>
          </cell>
          <cell r="E2014" t="str">
            <v>SDR 26</v>
          </cell>
          <cell r="F2014" t="str">
            <v>20X21 VANSTONE FLGEXFEM150#BPXSDR35</v>
          </cell>
          <cell r="G2014">
            <v>80.55</v>
          </cell>
          <cell r="H2014">
            <v>36.536835599999996</v>
          </cell>
          <cell r="I2014">
            <v>1</v>
          </cell>
          <cell r="J2014">
            <v>2</v>
          </cell>
          <cell r="K2014">
            <v>14255.594390588236</v>
          </cell>
          <cell r="L2014">
            <v>1481.7147</v>
          </cell>
          <cell r="M2014" t="str">
            <v>SPECFIT</v>
          </cell>
          <cell r="N2014" t="str">
            <v>(80)5302021</v>
          </cell>
          <cell r="O2014" t="str">
            <v>BOX</v>
          </cell>
          <cell r="P2014" t="str">
            <v>D</v>
          </cell>
          <cell r="Q2014">
            <v>12451.388235294118</v>
          </cell>
          <cell r="R2014">
            <v>13322.985411764706</v>
          </cell>
          <cell r="S2014">
            <v>13322.985411764706</v>
          </cell>
          <cell r="T2014">
            <v>13322.985411764706</v>
          </cell>
          <cell r="U2014">
            <v>14255.594390588236</v>
          </cell>
          <cell r="V2014">
            <v>14255.594390588236</v>
          </cell>
          <cell r="W2014">
            <v>14255.594390588236</v>
          </cell>
          <cell r="X2014"/>
          <cell r="Y2014" t="str">
            <v/>
          </cell>
          <cell r="Z2014">
            <v>2156</v>
          </cell>
          <cell r="AA2014">
            <v>0</v>
          </cell>
          <cell r="AB2014">
            <v>0</v>
          </cell>
          <cell r="AC2014">
            <v>0</v>
          </cell>
          <cell r="AD2014">
            <v>0</v>
          </cell>
          <cell r="AE2014"/>
          <cell r="AF2014" t="e">
            <v>#N/A</v>
          </cell>
        </row>
        <row r="2015">
          <cell r="A2015" t="str">
            <v>ACTIVE</v>
          </cell>
          <cell r="B2015" t="str">
            <v>37-1996</v>
          </cell>
          <cell r="C2015">
            <v>28873298</v>
          </cell>
          <cell r="D2015" t="str">
            <v>37-1996</v>
          </cell>
          <cell r="E2015" t="str">
            <v>SDR 26</v>
          </cell>
          <cell r="F2015" t="str">
            <v>24 VANSTONE FLGEXFEM150#BPXSDR35</v>
          </cell>
          <cell r="G2015">
            <v>114.3</v>
          </cell>
          <cell r="H2015">
            <v>51.8455656</v>
          </cell>
          <cell r="I2015">
            <v>1</v>
          </cell>
          <cell r="J2015">
            <v>1</v>
          </cell>
          <cell r="K2015">
            <v>20287.924327058823</v>
          </cell>
          <cell r="L2015">
            <v>2108.7103999999999</v>
          </cell>
          <cell r="M2015" t="str">
            <v>SPECFIT</v>
          </cell>
          <cell r="N2015" t="str">
            <v>(80)53024</v>
          </cell>
          <cell r="O2015" t="str">
            <v>BOX</v>
          </cell>
          <cell r="P2015" t="str">
            <v>D</v>
          </cell>
          <cell r="Q2015">
            <v>17720.25882352941</v>
          </cell>
          <cell r="R2015">
            <v>18960.676941176469</v>
          </cell>
          <cell r="S2015">
            <v>18960.676941176469</v>
          </cell>
          <cell r="T2015">
            <v>18960.676941176469</v>
          </cell>
          <cell r="U2015">
            <v>20287.924327058823</v>
          </cell>
          <cell r="V2015">
            <v>20287.924327058823</v>
          </cell>
          <cell r="W2015">
            <v>20287.924327058823</v>
          </cell>
          <cell r="X2015"/>
          <cell r="Y2015" t="str">
            <v/>
          </cell>
          <cell r="Z2015">
            <v>2157</v>
          </cell>
          <cell r="AA2015">
            <v>0</v>
          </cell>
          <cell r="AB2015">
            <v>0</v>
          </cell>
          <cell r="AC2015">
            <v>0</v>
          </cell>
          <cell r="AD2015">
            <v>0</v>
          </cell>
          <cell r="AE2015"/>
          <cell r="AF2015" t="e">
            <v>#N/A</v>
          </cell>
        </row>
        <row r="2016">
          <cell r="A2016" t="str">
            <v>ACTIVE</v>
          </cell>
          <cell r="B2016" t="str">
            <v>37-1997</v>
          </cell>
          <cell r="C2016">
            <v>28873301</v>
          </cell>
          <cell r="D2016" t="str">
            <v>37-1997</v>
          </cell>
          <cell r="E2016" t="str">
            <v>SDR 26</v>
          </cell>
          <cell r="F2016" t="str">
            <v>24X27 VANSTONE FLGEXFEM150#BPXSDR35</v>
          </cell>
          <cell r="G2016">
            <v>132.30000000000001</v>
          </cell>
          <cell r="H2016">
            <v>60.010221600000001</v>
          </cell>
          <cell r="I2016">
            <v>1</v>
          </cell>
          <cell r="J2016">
            <v>1</v>
          </cell>
          <cell r="K2016">
            <v>23738.949254117651</v>
          </cell>
          <cell r="L2016">
            <v>2467.4070000000002</v>
          </cell>
          <cell r="M2016" t="str">
            <v>SPECFIT</v>
          </cell>
          <cell r="N2016" t="str">
            <v>(80)5302427</v>
          </cell>
          <cell r="O2016" t="str">
            <v>BOX</v>
          </cell>
          <cell r="P2016" t="str">
            <v>D</v>
          </cell>
          <cell r="Q2016">
            <v>20734.517647058823</v>
          </cell>
          <cell r="R2016">
            <v>22185.933882352943</v>
          </cell>
          <cell r="S2016">
            <v>22185.933882352943</v>
          </cell>
          <cell r="T2016">
            <v>22185.933882352943</v>
          </cell>
          <cell r="U2016">
            <v>23738.949254117651</v>
          </cell>
          <cell r="V2016">
            <v>23738.949254117651</v>
          </cell>
          <cell r="W2016">
            <v>23738.949254117651</v>
          </cell>
          <cell r="X2016"/>
          <cell r="Y2016" t="str">
            <v/>
          </cell>
          <cell r="Z2016">
            <v>2158</v>
          </cell>
          <cell r="AA2016">
            <v>0</v>
          </cell>
          <cell r="AB2016">
            <v>0</v>
          </cell>
          <cell r="AC2016">
            <v>0</v>
          </cell>
          <cell r="AD2016">
            <v>0</v>
          </cell>
          <cell r="AE2016"/>
          <cell r="AF2016" t="e">
            <v>#N/A</v>
          </cell>
        </row>
        <row r="2017">
          <cell r="A2017" t="str">
            <v>ACTIVE</v>
          </cell>
          <cell r="B2017" t="str">
            <v>37-1998</v>
          </cell>
          <cell r="C2017">
            <v>28873310</v>
          </cell>
          <cell r="D2017" t="str">
            <v>37-1998</v>
          </cell>
          <cell r="E2017" t="str">
            <v>SDR 26</v>
          </cell>
          <cell r="F2017" t="str">
            <v>26X27 VANSTONE FLGEXFEM150#BPXSDR35</v>
          </cell>
          <cell r="G2017">
            <v>146.25</v>
          </cell>
          <cell r="H2017">
            <v>66.337829999999997</v>
          </cell>
          <cell r="I2017">
            <v>1</v>
          </cell>
          <cell r="J2017">
            <v>1</v>
          </cell>
          <cell r="K2017">
            <v>27189.974181176476</v>
          </cell>
          <cell r="L2017">
            <v>2826.1037000000001</v>
          </cell>
          <cell r="M2017" t="str">
            <v>SPECFIT</v>
          </cell>
          <cell r="N2017" t="str">
            <v>(80)5302627</v>
          </cell>
          <cell r="O2017" t="str">
            <v>BOX</v>
          </cell>
          <cell r="P2017" t="str">
            <v>D</v>
          </cell>
          <cell r="Q2017">
            <v>23748.776470588236</v>
          </cell>
          <cell r="R2017">
            <v>25411.190823529414</v>
          </cell>
          <cell r="S2017">
            <v>25411.190823529414</v>
          </cell>
          <cell r="T2017">
            <v>25411.190823529414</v>
          </cell>
          <cell r="U2017">
            <v>27189.974181176476</v>
          </cell>
          <cell r="V2017">
            <v>27189.974181176476</v>
          </cell>
          <cell r="W2017">
            <v>27189.974181176476</v>
          </cell>
          <cell r="X2017"/>
          <cell r="Y2017" t="str">
            <v/>
          </cell>
          <cell r="Z2017">
            <v>2159</v>
          </cell>
          <cell r="AA2017">
            <v>0</v>
          </cell>
          <cell r="AB2017">
            <v>0</v>
          </cell>
          <cell r="AC2017">
            <v>0</v>
          </cell>
          <cell r="AD2017">
            <v>0</v>
          </cell>
          <cell r="AE2017"/>
          <cell r="AF2017" t="e">
            <v>#N/A</v>
          </cell>
        </row>
        <row r="2018">
          <cell r="A2018" t="str">
            <v>ACTIVE</v>
          </cell>
          <cell r="B2018" t="str">
            <v>37-1999</v>
          </cell>
          <cell r="C2018">
            <v>28873328</v>
          </cell>
          <cell r="D2018" t="str">
            <v>37-1999</v>
          </cell>
          <cell r="E2018" t="str">
            <v>SDR 26</v>
          </cell>
          <cell r="F2018" t="str">
            <v>28X27 VANSTONE FLGEXFEM150#BPXSDR35</v>
          </cell>
          <cell r="G2018">
            <v>153</v>
          </cell>
          <cell r="H2018">
            <v>69.399575999999996</v>
          </cell>
          <cell r="I2018">
            <v>1</v>
          </cell>
          <cell r="J2018">
            <v>1</v>
          </cell>
          <cell r="K2018">
            <v>29909.071272941183</v>
          </cell>
          <cell r="L2018">
            <v>3108.7240999999999</v>
          </cell>
          <cell r="M2018" t="str">
            <v>SPECFIT</v>
          </cell>
          <cell r="N2018" t="str">
            <v>(80)5302827</v>
          </cell>
          <cell r="O2018" t="str">
            <v>BOX</v>
          </cell>
          <cell r="P2018" t="str">
            <v>D</v>
          </cell>
          <cell r="Q2018">
            <v>26123.74117647059</v>
          </cell>
          <cell r="R2018">
            <v>27952.403058823533</v>
          </cell>
          <cell r="S2018">
            <v>27952.403058823533</v>
          </cell>
          <cell r="T2018">
            <v>27952.403058823533</v>
          </cell>
          <cell r="U2018">
            <v>29909.071272941183</v>
          </cell>
          <cell r="V2018">
            <v>29909.071272941183</v>
          </cell>
          <cell r="W2018">
            <v>29909.071272941183</v>
          </cell>
          <cell r="X2018"/>
          <cell r="Y2018" t="str">
            <v/>
          </cell>
          <cell r="Z2018">
            <v>2160</v>
          </cell>
          <cell r="AA2018">
            <v>0</v>
          </cell>
          <cell r="AB2018">
            <v>0</v>
          </cell>
          <cell r="AC2018">
            <v>0</v>
          </cell>
          <cell r="AD2018">
            <v>0</v>
          </cell>
          <cell r="AE2018"/>
          <cell r="AF2018" t="e">
            <v>#N/A</v>
          </cell>
        </row>
        <row r="2019">
          <cell r="A2019" t="str">
            <v>ACTIVE</v>
          </cell>
          <cell r="B2019" t="str">
            <v>37-2000</v>
          </cell>
          <cell r="C2019">
            <v>28873336</v>
          </cell>
          <cell r="D2019" t="str">
            <v>37-2000</v>
          </cell>
          <cell r="E2019" t="str">
            <v>SDR 26</v>
          </cell>
          <cell r="F2019" t="str">
            <v>30 VANSTONE FLGEXFEM150#BPXSDR35</v>
          </cell>
          <cell r="G2019">
            <v>242.55</v>
          </cell>
          <cell r="H2019">
            <v>110.0187396</v>
          </cell>
          <cell r="I2019">
            <v>1</v>
          </cell>
          <cell r="J2019">
            <v>1</v>
          </cell>
          <cell r="K2019">
            <v>39791.861542352948</v>
          </cell>
          <cell r="L2019">
            <v>4135.9344000000001</v>
          </cell>
          <cell r="M2019" t="str">
            <v>SPECFIT</v>
          </cell>
          <cell r="N2019" t="str">
            <v>(80)53030</v>
          </cell>
          <cell r="O2019" t="str">
            <v>BOX</v>
          </cell>
          <cell r="P2019" t="str">
            <v>D</v>
          </cell>
          <cell r="Q2019">
            <v>34755.75294117647</v>
          </cell>
          <cell r="R2019">
            <v>37188.655647058826</v>
          </cell>
          <cell r="S2019">
            <v>37188.655647058826</v>
          </cell>
          <cell r="T2019">
            <v>37188.655647058826</v>
          </cell>
          <cell r="U2019">
            <v>39791.861542352948</v>
          </cell>
          <cell r="V2019">
            <v>39791.861542352948</v>
          </cell>
          <cell r="W2019">
            <v>39791.861542352948</v>
          </cell>
          <cell r="X2019"/>
          <cell r="Y2019" t="str">
            <v/>
          </cell>
          <cell r="Z2019">
            <v>2161</v>
          </cell>
          <cell r="AA2019">
            <v>0</v>
          </cell>
          <cell r="AB2019">
            <v>0</v>
          </cell>
          <cell r="AC2019">
            <v>0</v>
          </cell>
          <cell r="AD2019">
            <v>0</v>
          </cell>
          <cell r="AE2019"/>
          <cell r="AF2019" t="e">
            <v>#N/A</v>
          </cell>
        </row>
        <row r="2020">
          <cell r="A2020" t="str">
            <v>ACTIVE</v>
          </cell>
          <cell r="B2020" t="str">
            <v>37-2002</v>
          </cell>
          <cell r="C2020">
            <v>28873344</v>
          </cell>
          <cell r="D2020" t="str">
            <v>37-2002</v>
          </cell>
          <cell r="E2020" t="str">
            <v>SDR 26</v>
          </cell>
          <cell r="F2020" t="str">
            <v>36 VANSTONE FLGEXFEM150#BPXSDR35</v>
          </cell>
          <cell r="G2020">
            <v>371.25</v>
          </cell>
          <cell r="H2020">
            <v>168.39603</v>
          </cell>
          <cell r="I2020">
            <v>1</v>
          </cell>
          <cell r="J2020" t="str">
            <v>-</v>
          </cell>
          <cell r="K2020">
            <v>52906.125327058835</v>
          </cell>
          <cell r="L2020">
            <v>5499.0198</v>
          </cell>
          <cell r="M2020" t="str">
            <v>SPECFIT</v>
          </cell>
          <cell r="N2020" t="str">
            <v>(80)53036</v>
          </cell>
          <cell r="O2020" t="str">
            <v>BOX</v>
          </cell>
          <cell r="P2020" t="str">
            <v>D</v>
          </cell>
          <cell r="Q2020">
            <v>46210.258823529417</v>
          </cell>
          <cell r="R2020">
            <v>49444.976941176479</v>
          </cell>
          <cell r="S2020">
            <v>49444.976941176479</v>
          </cell>
          <cell r="T2020">
            <v>49444.976941176479</v>
          </cell>
          <cell r="U2020">
            <v>52906.125327058835</v>
          </cell>
          <cell r="V2020">
            <v>52906.125327058835</v>
          </cell>
          <cell r="W2020">
            <v>52906.125327058835</v>
          </cell>
          <cell r="X2020"/>
          <cell r="Y2020" t="str">
            <v/>
          </cell>
          <cell r="Z2020">
            <v>2162</v>
          </cell>
          <cell r="AA2020">
            <v>0</v>
          </cell>
          <cell r="AB2020">
            <v>0</v>
          </cell>
          <cell r="AC2020">
            <v>0</v>
          </cell>
          <cell r="AD2020">
            <v>0</v>
          </cell>
          <cell r="AE2020"/>
          <cell r="AF2020" t="e">
            <v>#N/A</v>
          </cell>
        </row>
        <row r="2021">
          <cell r="A2021" t="str">
            <v>ACTIVE</v>
          </cell>
          <cell r="B2021" t="str">
            <v>35-1528</v>
          </cell>
          <cell r="C2021">
            <v>29848009</v>
          </cell>
          <cell r="D2021" t="str">
            <v>35-1528</v>
          </cell>
          <cell r="E2021" t="str">
            <v>SDR 35</v>
          </cell>
          <cell r="F2021" t="str">
            <v>4 TEE GXGXG SDR35</v>
          </cell>
          <cell r="G2021">
            <v>1.3380000000000001</v>
          </cell>
          <cell r="H2021">
            <v>0.60690609600000001</v>
          </cell>
          <cell r="I2021">
            <v>10</v>
          </cell>
          <cell r="J2021">
            <v>180</v>
          </cell>
          <cell r="K2021">
            <v>48.064400000000006</v>
          </cell>
          <cell r="L2021">
            <v>2.4013499999999999</v>
          </cell>
          <cell r="M2021" t="str">
            <v>TIGRE</v>
          </cell>
          <cell r="N2021" t="str">
            <v>35-1528</v>
          </cell>
          <cell r="O2021" t="str">
            <v>BOX</v>
          </cell>
          <cell r="P2021" t="str">
            <v>C</v>
          </cell>
          <cell r="Q2021">
            <v>42.952941176470588</v>
          </cell>
          <cell r="R2021">
            <v>45.959647058823535</v>
          </cell>
          <cell r="S2021">
            <v>44.92</v>
          </cell>
          <cell r="T2021">
            <v>44.92</v>
          </cell>
          <cell r="U2021">
            <v>48.064400000000006</v>
          </cell>
          <cell r="V2021">
            <v>48.064400000000006</v>
          </cell>
          <cell r="W2021">
            <v>48.064400000000006</v>
          </cell>
          <cell r="X2021" t="str">
            <v>T-14</v>
          </cell>
          <cell r="Y2021">
            <v>43000463</v>
          </cell>
          <cell r="Z2021">
            <v>2163</v>
          </cell>
          <cell r="AA2021" t="str">
            <v>US-4918</v>
          </cell>
          <cell r="AB2021">
            <v>111</v>
          </cell>
          <cell r="AC2021">
            <v>0.72099999999999997</v>
          </cell>
          <cell r="AD2021">
            <v>0</v>
          </cell>
          <cell r="AE2021"/>
          <cell r="AF2021" t="e">
            <v>#N/A</v>
          </cell>
        </row>
        <row r="2022">
          <cell r="A2022" t="str">
            <v>ACTIVE</v>
          </cell>
          <cell r="B2022" t="str">
            <v>35-1529</v>
          </cell>
          <cell r="C2022">
            <v>29848068</v>
          </cell>
          <cell r="D2022" t="str">
            <v>35-1529</v>
          </cell>
          <cell r="E2022" t="str">
            <v>SDR 35</v>
          </cell>
          <cell r="F2022" t="str">
            <v>6X4 TEE GXGXG SDR35</v>
          </cell>
          <cell r="G2022">
            <v>2.4750000000000001</v>
          </cell>
          <cell r="H2022">
            <v>1.1226402</v>
          </cell>
          <cell r="I2022">
            <v>1</v>
          </cell>
          <cell r="J2022">
            <v>100</v>
          </cell>
          <cell r="K2022">
            <v>100.76190000000001</v>
          </cell>
          <cell r="L2022">
            <v>3.6955800000000001</v>
          </cell>
          <cell r="M2022" t="str">
            <v>TIGRE</v>
          </cell>
          <cell r="N2022" t="str">
            <v>35-1529</v>
          </cell>
          <cell r="O2022">
            <v>4</v>
          </cell>
          <cell r="P2022" t="str">
            <v>C</v>
          </cell>
          <cell r="Q2022">
            <v>90.047058823529426</v>
          </cell>
          <cell r="R2022">
            <v>96.350352941176496</v>
          </cell>
          <cell r="S2022">
            <v>94.17</v>
          </cell>
          <cell r="T2022">
            <v>94.17</v>
          </cell>
          <cell r="U2022">
            <v>100.76190000000001</v>
          </cell>
          <cell r="V2022">
            <v>100.76190000000001</v>
          </cell>
          <cell r="W2022">
            <v>100.76190000000001</v>
          </cell>
          <cell r="X2022" t="str">
            <v>CRATE</v>
          </cell>
          <cell r="Y2022">
            <v>40016074</v>
          </cell>
          <cell r="Z2022">
            <v>2164</v>
          </cell>
          <cell r="AA2022" t="str">
            <v>US-00379</v>
          </cell>
          <cell r="AB2022">
            <v>28</v>
          </cell>
          <cell r="AC2022">
            <v>0.72099999999999997</v>
          </cell>
          <cell r="AD2022">
            <v>0</v>
          </cell>
          <cell r="AE2022"/>
          <cell r="AF2022" t="e">
            <v>#N/A</v>
          </cell>
        </row>
        <row r="2023">
          <cell r="A2023" t="str">
            <v>ACTIVE</v>
          </cell>
          <cell r="B2023" t="str">
            <v>35-1530</v>
          </cell>
          <cell r="C2023">
            <v>29848017</v>
          </cell>
          <cell r="D2023" t="str">
            <v>35-1530</v>
          </cell>
          <cell r="E2023" t="str">
            <v>SDR 35</v>
          </cell>
          <cell r="F2023" t="str">
            <v>6 TEE GXGXG SDR35</v>
          </cell>
          <cell r="G2023">
            <v>4.54</v>
          </cell>
          <cell r="H2023">
            <v>2.0593076799999999</v>
          </cell>
          <cell r="I2023">
            <v>1</v>
          </cell>
          <cell r="J2023">
            <v>75</v>
          </cell>
          <cell r="K2023">
            <v>118.18150000000001</v>
          </cell>
          <cell r="L2023">
            <v>5.1808050000000003</v>
          </cell>
          <cell r="M2023" t="str">
            <v>TIGRE</v>
          </cell>
          <cell r="N2023" t="str">
            <v>35-1530</v>
          </cell>
          <cell r="O2023">
            <v>4</v>
          </cell>
          <cell r="P2023" t="str">
            <v>B</v>
          </cell>
          <cell r="Q2023">
            <v>92.047058823529412</v>
          </cell>
          <cell r="R2023">
            <v>98.490352941176482</v>
          </cell>
          <cell r="S2023">
            <v>110.45</v>
          </cell>
          <cell r="T2023">
            <v>110.45</v>
          </cell>
          <cell r="U2023">
            <v>118.18150000000001</v>
          </cell>
          <cell r="V2023">
            <v>118.18150000000001</v>
          </cell>
          <cell r="W2023">
            <v>118.18150000000001</v>
          </cell>
          <cell r="X2023" t="str">
            <v>CRATE</v>
          </cell>
          <cell r="Y2023">
            <v>40016082</v>
          </cell>
          <cell r="Z2023">
            <v>2165</v>
          </cell>
          <cell r="AA2023" t="str">
            <v>US-00380</v>
          </cell>
          <cell r="AB2023">
            <v>19</v>
          </cell>
          <cell r="AC2023">
            <v>0.6</v>
          </cell>
          <cell r="AD2023">
            <v>0</v>
          </cell>
          <cell r="AE2023"/>
          <cell r="AF2023" t="e">
            <v>#N/A</v>
          </cell>
        </row>
        <row r="2024">
          <cell r="A2024" t="str">
            <v>ACTIVE</v>
          </cell>
          <cell r="B2024" t="str">
            <v>35-1531</v>
          </cell>
          <cell r="C2024">
            <v>29840903</v>
          </cell>
          <cell r="D2024" t="str">
            <v>35-1531</v>
          </cell>
          <cell r="E2024" t="str">
            <v>SDR 35</v>
          </cell>
          <cell r="F2024" t="str">
            <v>8X4 TEE GXGXG SDR35</v>
          </cell>
          <cell r="G2024">
            <v>4.55</v>
          </cell>
          <cell r="H2024">
            <v>2.0638435999999998</v>
          </cell>
          <cell r="I2024">
            <v>1</v>
          </cell>
          <cell r="J2024">
            <v>60</v>
          </cell>
          <cell r="K2024">
            <v>155.63149999999999</v>
          </cell>
          <cell r="L2024">
            <v>6.4692600000000002</v>
          </cell>
          <cell r="M2024" t="str">
            <v>TIGRE</v>
          </cell>
          <cell r="N2024" t="str">
            <v>35-1531</v>
          </cell>
          <cell r="O2024">
            <v>2</v>
          </cell>
          <cell r="P2024" t="str">
            <v>C</v>
          </cell>
          <cell r="Q2024">
            <v>139.07058823529411</v>
          </cell>
          <cell r="R2024">
            <v>148.8055294117647</v>
          </cell>
          <cell r="S2024">
            <v>145.44999999999999</v>
          </cell>
          <cell r="T2024">
            <v>145.44999999999999</v>
          </cell>
          <cell r="U2024">
            <v>155.63149999999999</v>
          </cell>
          <cell r="V2024">
            <v>155.63149999999999</v>
          </cell>
          <cell r="W2024">
            <v>155.63149999999999</v>
          </cell>
          <cell r="X2024" t="str">
            <v>CRATE</v>
          </cell>
          <cell r="Y2024">
            <v>40016090</v>
          </cell>
          <cell r="Z2024">
            <v>2166</v>
          </cell>
          <cell r="AA2024" t="str">
            <v>US-00381</v>
          </cell>
          <cell r="AB2024">
            <v>19</v>
          </cell>
          <cell r="AC2024">
            <v>0.5</v>
          </cell>
          <cell r="AD2024">
            <v>0</v>
          </cell>
          <cell r="AE2024"/>
          <cell r="AF2024" t="e">
            <v>#N/A</v>
          </cell>
        </row>
        <row r="2025">
          <cell r="A2025" t="str">
            <v>ACTIVE</v>
          </cell>
          <cell r="B2025" t="str">
            <v>35-1711</v>
          </cell>
          <cell r="C2025">
            <v>29840946</v>
          </cell>
          <cell r="D2025" t="str">
            <v>35-1711</v>
          </cell>
          <cell r="E2025" t="str">
            <v>SDR 35</v>
          </cell>
          <cell r="F2025" t="str">
            <v>8X5 TEE GXGXG SDR35</v>
          </cell>
          <cell r="G2025">
            <v>5.7549999999999999</v>
          </cell>
          <cell r="H2025">
            <v>2.61042196</v>
          </cell>
          <cell r="I2025">
            <v>1</v>
          </cell>
          <cell r="J2025">
            <v>48</v>
          </cell>
          <cell r="K2025">
            <v>178.11220000000003</v>
          </cell>
          <cell r="L2025">
            <v>7.4838750000000012</v>
          </cell>
          <cell r="M2025" t="str">
            <v>TIGRE</v>
          </cell>
          <cell r="N2025" t="str">
            <v>35-1711</v>
          </cell>
          <cell r="O2025">
            <v>2</v>
          </cell>
          <cell r="P2025" t="str">
            <v>E</v>
          </cell>
          <cell r="Q2025">
            <v>141.51764705882354</v>
          </cell>
          <cell r="R2025">
            <v>151.42388235294121</v>
          </cell>
          <cell r="S2025">
            <v>166.46</v>
          </cell>
          <cell r="T2025">
            <v>166.46</v>
          </cell>
          <cell r="U2025">
            <v>178.11220000000003</v>
          </cell>
          <cell r="V2025">
            <v>178.11220000000003</v>
          </cell>
          <cell r="W2025">
            <v>178.11220000000003</v>
          </cell>
          <cell r="X2025" t="str">
            <v>CRATE</v>
          </cell>
          <cell r="Y2025">
            <v>40016538</v>
          </cell>
          <cell r="Z2025">
            <v>2167</v>
          </cell>
          <cell r="AA2025" t="str">
            <v>US-00382</v>
          </cell>
          <cell r="AB2025">
            <v>15</v>
          </cell>
          <cell r="AC2025">
            <v>0.6</v>
          </cell>
          <cell r="AD2025">
            <v>0</v>
          </cell>
          <cell r="AE2025"/>
          <cell r="AF2025" t="e">
            <v>#N/A</v>
          </cell>
        </row>
        <row r="2026">
          <cell r="A2026" t="str">
            <v>ACTIVE</v>
          </cell>
          <cell r="B2026" t="str">
            <v>35-1532</v>
          </cell>
          <cell r="C2026">
            <v>29840920</v>
          </cell>
          <cell r="D2026" t="str">
            <v>35-1532</v>
          </cell>
          <cell r="E2026" t="str">
            <v>SDR 35</v>
          </cell>
          <cell r="F2026" t="str">
            <v>8X6 TEE GXGXG SDR35</v>
          </cell>
          <cell r="G2026">
            <v>5.7649999999999997</v>
          </cell>
          <cell r="H2026">
            <v>2.61495788</v>
          </cell>
          <cell r="I2026">
            <v>1</v>
          </cell>
          <cell r="J2026">
            <v>48</v>
          </cell>
          <cell r="K2026">
            <v>161.05640000000002</v>
          </cell>
          <cell r="L2026">
            <v>7.3561949999999996</v>
          </cell>
          <cell r="M2026" t="str">
            <v>TIGRE</v>
          </cell>
          <cell r="N2026" t="str">
            <v>35-1532</v>
          </cell>
          <cell r="O2026">
            <v>2</v>
          </cell>
          <cell r="P2026" t="str">
            <v>B</v>
          </cell>
          <cell r="Q2026">
            <v>143.90588235294118</v>
          </cell>
          <cell r="R2026">
            <v>153.97929411764707</v>
          </cell>
          <cell r="S2026">
            <v>150.52000000000001</v>
          </cell>
          <cell r="T2026">
            <v>150.52000000000001</v>
          </cell>
          <cell r="U2026">
            <v>161.05640000000002</v>
          </cell>
          <cell r="V2026">
            <v>161.05640000000002</v>
          </cell>
          <cell r="W2026">
            <v>161.05640000000002</v>
          </cell>
          <cell r="X2026" t="str">
            <v>CRATE</v>
          </cell>
          <cell r="Y2026">
            <v>40016104</v>
          </cell>
          <cell r="Z2026">
            <v>2168</v>
          </cell>
          <cell r="AA2026" t="str">
            <v>US-00382</v>
          </cell>
          <cell r="AB2026">
            <v>16</v>
          </cell>
          <cell r="AC2026">
            <v>0.6</v>
          </cell>
          <cell r="AD2026">
            <v>0</v>
          </cell>
          <cell r="AE2026"/>
          <cell r="AF2026" t="e">
            <v>#N/A</v>
          </cell>
        </row>
        <row r="2027">
          <cell r="A2027" t="str">
            <v>ACTIVE</v>
          </cell>
          <cell r="B2027" t="str">
            <v>35-367</v>
          </cell>
          <cell r="C2027">
            <v>29840938</v>
          </cell>
          <cell r="D2027" t="str">
            <v>35-367</v>
          </cell>
          <cell r="E2027" t="str">
            <v>SDR 35</v>
          </cell>
          <cell r="F2027" t="str">
            <v>8 TEE GXGXG SDR35</v>
          </cell>
          <cell r="G2027">
            <v>7.14</v>
          </cell>
          <cell r="H2027">
            <v>3.2386468799999997</v>
          </cell>
          <cell r="I2027">
            <v>1</v>
          </cell>
          <cell r="J2027">
            <v>38</v>
          </cell>
          <cell r="K2027">
            <v>228.53060000000002</v>
          </cell>
          <cell r="L2027">
            <v>9.0709499999999998</v>
          </cell>
          <cell r="M2027" t="str">
            <v>TIGRE</v>
          </cell>
          <cell r="N2027" t="str">
            <v>35-367</v>
          </cell>
          <cell r="O2027">
            <v>2</v>
          </cell>
          <cell r="P2027" t="str">
            <v>B</v>
          </cell>
          <cell r="Q2027">
            <v>202.89411764705883</v>
          </cell>
          <cell r="R2027">
            <v>217.09670588235298</v>
          </cell>
          <cell r="S2027">
            <v>213.58</v>
          </cell>
          <cell r="T2027">
            <v>213.58</v>
          </cell>
          <cell r="U2027">
            <v>228.53060000000002</v>
          </cell>
          <cell r="V2027">
            <v>228.53060000000002</v>
          </cell>
          <cell r="W2027">
            <v>228.53060000000002</v>
          </cell>
          <cell r="X2027" t="str">
            <v>CRATE</v>
          </cell>
          <cell r="Y2027">
            <v>40016902</v>
          </cell>
          <cell r="Z2027">
            <v>2169</v>
          </cell>
          <cell r="AA2027" t="str">
            <v>US-00385</v>
          </cell>
          <cell r="AB2027">
            <v>15</v>
          </cell>
          <cell r="AC2027">
            <v>0.5</v>
          </cell>
          <cell r="AD2027">
            <v>0</v>
          </cell>
          <cell r="AE2027"/>
          <cell r="AF2027" t="e">
            <v>#N/A</v>
          </cell>
        </row>
        <row r="2028">
          <cell r="A2028" t="str">
            <v>ACTIVE</v>
          </cell>
          <cell r="B2028" t="str">
            <v>35-368</v>
          </cell>
          <cell r="C2028">
            <v>29840148</v>
          </cell>
          <cell r="D2028" t="str">
            <v>35-368</v>
          </cell>
          <cell r="E2028" t="str">
            <v>SDR 35</v>
          </cell>
          <cell r="F2028" t="str">
            <v>10 X 4 TEE GXGXG SDR35</v>
          </cell>
          <cell r="G2028">
            <v>12.579000000000001</v>
          </cell>
          <cell r="H2028">
            <v>5.705733768</v>
          </cell>
          <cell r="I2028">
            <v>2</v>
          </cell>
          <cell r="J2028">
            <v>12</v>
          </cell>
          <cell r="K2028">
            <v>505.7355</v>
          </cell>
          <cell r="L2028">
            <v>95.581500000000005</v>
          </cell>
          <cell r="M2028" t="str">
            <v>PTI</v>
          </cell>
          <cell r="N2028" t="str">
            <v>G1010-4</v>
          </cell>
          <cell r="O2028" t="str">
            <v>BOX</v>
          </cell>
          <cell r="P2028" t="str">
            <v>D</v>
          </cell>
          <cell r="Q2028">
            <v>648.435294117647</v>
          </cell>
          <cell r="R2028">
            <v>693.82576470588231</v>
          </cell>
          <cell r="S2028">
            <v>472.65</v>
          </cell>
          <cell r="T2028">
            <v>472.65</v>
          </cell>
          <cell r="U2028">
            <v>505.7355</v>
          </cell>
          <cell r="V2028">
            <v>505.7355</v>
          </cell>
          <cell r="W2028">
            <v>505.7355</v>
          </cell>
          <cell r="X2028"/>
          <cell r="Y2028" t="str">
            <v/>
          </cell>
          <cell r="Z2028">
            <v>2170</v>
          </cell>
          <cell r="AA2028">
            <v>0</v>
          </cell>
          <cell r="AB2028">
            <v>0</v>
          </cell>
          <cell r="AC2028">
            <v>0</v>
          </cell>
          <cell r="AD2028">
            <v>0</v>
          </cell>
          <cell r="AE2028"/>
          <cell r="AF2028" t="e">
            <v>#N/A</v>
          </cell>
        </row>
        <row r="2029">
          <cell r="A2029" t="str">
            <v>ACTIVE</v>
          </cell>
          <cell r="B2029" t="str">
            <v>35-370</v>
          </cell>
          <cell r="C2029">
            <v>29848050</v>
          </cell>
          <cell r="D2029" t="str">
            <v>35-370</v>
          </cell>
          <cell r="E2029" t="str">
            <v>SDR 35</v>
          </cell>
          <cell r="F2029" t="str">
            <v>10X5 TEE GXGXG SDR35</v>
          </cell>
          <cell r="G2029">
            <v>9.718</v>
          </cell>
          <cell r="H2029">
            <v>4.4080070559999998</v>
          </cell>
          <cell r="I2029">
            <v>1</v>
          </cell>
          <cell r="J2029">
            <v>33</v>
          </cell>
          <cell r="K2029">
            <v>509.9941</v>
          </cell>
          <cell r="L2029">
            <v>12.565035</v>
          </cell>
          <cell r="M2029" t="str">
            <v>TIGRE</v>
          </cell>
          <cell r="N2029" t="str">
            <v>35-370</v>
          </cell>
          <cell r="O2029" t="str">
            <v>BOX</v>
          </cell>
          <cell r="P2029" t="str">
            <v>D</v>
          </cell>
          <cell r="Q2029">
            <v>455.70588235294122</v>
          </cell>
          <cell r="R2029">
            <v>487.60529411764713</v>
          </cell>
          <cell r="S2029">
            <v>476.63</v>
          </cell>
          <cell r="T2029">
            <v>476.63</v>
          </cell>
          <cell r="U2029">
            <v>509.9941</v>
          </cell>
          <cell r="V2029">
            <v>509.9941</v>
          </cell>
          <cell r="W2029">
            <v>509.9941</v>
          </cell>
          <cell r="X2029" t="str">
            <v>CRATE</v>
          </cell>
          <cell r="Y2029">
            <v>40016929</v>
          </cell>
          <cell r="Z2029">
            <v>2171</v>
          </cell>
          <cell r="AA2029" t="str">
            <v>US-00383</v>
          </cell>
          <cell r="AB2029">
            <v>14</v>
          </cell>
          <cell r="AC2029">
            <v>0.6695000000000001</v>
          </cell>
          <cell r="AD2029">
            <v>0</v>
          </cell>
          <cell r="AE2029"/>
          <cell r="AF2029" t="e">
            <v>#N/A</v>
          </cell>
        </row>
        <row r="2030">
          <cell r="A2030" t="str">
            <v>ACTIVE</v>
          </cell>
          <cell r="B2030" t="str">
            <v>35-369</v>
          </cell>
          <cell r="C2030">
            <v>29848033</v>
          </cell>
          <cell r="D2030" t="str">
            <v>35-369</v>
          </cell>
          <cell r="E2030" t="str">
            <v>SDR 35</v>
          </cell>
          <cell r="F2030" t="str">
            <v>10X6 TEE GXGXG SDR35</v>
          </cell>
          <cell r="G2030">
            <v>9.36</v>
          </cell>
          <cell r="H2030">
            <v>4.24562112</v>
          </cell>
          <cell r="I2030">
            <v>1</v>
          </cell>
          <cell r="J2030">
            <v>31</v>
          </cell>
          <cell r="K2030">
            <v>514.27409999999998</v>
          </cell>
          <cell r="L2030">
            <v>12.28143</v>
          </cell>
          <cell r="M2030" t="str">
            <v>PTI</v>
          </cell>
          <cell r="N2030" t="str">
            <v>35-369</v>
          </cell>
          <cell r="O2030" t="str">
            <v>BOX</v>
          </cell>
          <cell r="P2030" t="str">
            <v>D</v>
          </cell>
          <cell r="Q2030">
            <v>479.87058823529412</v>
          </cell>
          <cell r="R2030">
            <v>513.46152941176479</v>
          </cell>
          <cell r="S2030">
            <v>480.63</v>
          </cell>
          <cell r="T2030">
            <v>480.63</v>
          </cell>
          <cell r="U2030">
            <v>514.27409999999998</v>
          </cell>
          <cell r="V2030">
            <v>514.27409999999998</v>
          </cell>
          <cell r="W2030">
            <v>514.27409999999998</v>
          </cell>
          <cell r="X2030" t="str">
            <v>CRATE</v>
          </cell>
          <cell r="Y2030">
            <v>40016910</v>
          </cell>
          <cell r="Z2030">
            <v>2172</v>
          </cell>
          <cell r="AA2030" t="str">
            <v>US-00383</v>
          </cell>
          <cell r="AB2030">
            <v>13</v>
          </cell>
          <cell r="AC2030">
            <v>0.6695000000000001</v>
          </cell>
          <cell r="AD2030">
            <v>0</v>
          </cell>
          <cell r="AE2030" t="str">
            <v>Need to Change Class to C</v>
          </cell>
          <cell r="AF2030" t="e">
            <v>#N/A</v>
          </cell>
        </row>
        <row r="2031">
          <cell r="A2031" t="str">
            <v>ACTIVE</v>
          </cell>
          <cell r="B2031" t="str">
            <v>35-600</v>
          </cell>
          <cell r="C2031">
            <v>28875800</v>
          </cell>
          <cell r="D2031" t="str">
            <v>35-600</v>
          </cell>
          <cell r="E2031" t="str">
            <v>SDR 35</v>
          </cell>
          <cell r="F2031" t="str">
            <v>10X8 TEE GXGXG SDR35</v>
          </cell>
          <cell r="G2031">
            <v>7.7175000000000002</v>
          </cell>
          <cell r="H2031">
            <v>3.50059626</v>
          </cell>
          <cell r="I2031">
            <v>1</v>
          </cell>
          <cell r="J2031">
            <v>17</v>
          </cell>
          <cell r="K2031">
            <v>813.7885</v>
          </cell>
          <cell r="L2031">
            <v>136.72050000000002</v>
          </cell>
          <cell r="M2031" t="str">
            <v>SPECFIT</v>
          </cell>
          <cell r="N2031" t="str">
            <v>(79)820108</v>
          </cell>
          <cell r="O2031" t="str">
            <v>BOX</v>
          </cell>
          <cell r="P2031" t="str">
            <v>D</v>
          </cell>
          <cell r="Q2031">
            <v>1064.3176470588235</v>
          </cell>
          <cell r="R2031">
            <v>1138.8198823529412</v>
          </cell>
          <cell r="S2031">
            <v>760.55</v>
          </cell>
          <cell r="T2031">
            <v>760.55</v>
          </cell>
          <cell r="U2031">
            <v>813.7885</v>
          </cell>
          <cell r="V2031">
            <v>813.7885</v>
          </cell>
          <cell r="W2031">
            <v>813.7885</v>
          </cell>
          <cell r="X2031"/>
          <cell r="Y2031" t="str">
            <v/>
          </cell>
          <cell r="Z2031">
            <v>2173</v>
          </cell>
          <cell r="AA2031">
            <v>0</v>
          </cell>
          <cell r="AB2031">
            <v>0</v>
          </cell>
          <cell r="AC2031">
            <v>0</v>
          </cell>
          <cell r="AD2031">
            <v>0</v>
          </cell>
          <cell r="AE2031"/>
          <cell r="AF2031" t="e">
            <v>#N/A</v>
          </cell>
        </row>
        <row r="2032">
          <cell r="A2032" t="str">
            <v>ACTIVE</v>
          </cell>
          <cell r="B2032" t="str">
            <v>35-371</v>
          </cell>
          <cell r="C2032">
            <v>29848203</v>
          </cell>
          <cell r="D2032" t="str">
            <v>35-371</v>
          </cell>
          <cell r="E2032" t="str">
            <v>SDR 35</v>
          </cell>
          <cell r="F2032" t="str">
            <v>10 TEE GXGXG SDR35</v>
          </cell>
          <cell r="G2032">
            <v>27.074999999999999</v>
          </cell>
          <cell r="H2032">
            <v>12.281003399999999</v>
          </cell>
          <cell r="I2032">
            <v>1</v>
          </cell>
          <cell r="J2032">
            <v>14</v>
          </cell>
          <cell r="K2032">
            <v>835.40250000000003</v>
          </cell>
          <cell r="L2032">
            <v>26.905620000000003</v>
          </cell>
          <cell r="M2032" t="str">
            <v>PTI</v>
          </cell>
          <cell r="N2032" t="str">
            <v>35-371</v>
          </cell>
          <cell r="O2032" t="str">
            <v>BOX</v>
          </cell>
          <cell r="P2032" t="str">
            <v>D</v>
          </cell>
          <cell r="Q2032">
            <v>746.47058823529414</v>
          </cell>
          <cell r="R2032">
            <v>798.72352941176473</v>
          </cell>
          <cell r="S2032">
            <v>780.75</v>
          </cell>
          <cell r="T2032">
            <v>780.75</v>
          </cell>
          <cell r="U2032">
            <v>835.40250000000003</v>
          </cell>
          <cell r="V2032">
            <v>835.40250000000003</v>
          </cell>
          <cell r="W2032">
            <v>835.40250000000003</v>
          </cell>
          <cell r="X2032" t="str">
            <v>CRATE</v>
          </cell>
          <cell r="Y2032" t="str">
            <v/>
          </cell>
          <cell r="Z2032">
            <v>2174</v>
          </cell>
          <cell r="AA2032" t="str">
            <v>US-00443</v>
          </cell>
          <cell r="AB2032">
            <v>10</v>
          </cell>
          <cell r="AC2032">
            <v>0.5</v>
          </cell>
          <cell r="AD2032">
            <v>0</v>
          </cell>
          <cell r="AE2032"/>
          <cell r="AF2032" t="e">
            <v>#N/A</v>
          </cell>
        </row>
        <row r="2033">
          <cell r="A2033" t="str">
            <v>ACTIVE</v>
          </cell>
          <cell r="B2033" t="str">
            <v>35-372</v>
          </cell>
          <cell r="C2033">
            <v>29840164</v>
          </cell>
          <cell r="D2033" t="str">
            <v>35-372</v>
          </cell>
          <cell r="E2033" t="str">
            <v>SDR 35</v>
          </cell>
          <cell r="F2033" t="str">
            <v>12 X 4 TEE GXGXG SDR35</v>
          </cell>
          <cell r="G2033">
            <v>20.530999999999999</v>
          </cell>
          <cell r="H2033">
            <v>9.3126973519999989</v>
          </cell>
          <cell r="I2033">
            <v>1</v>
          </cell>
          <cell r="J2033">
            <v>8</v>
          </cell>
          <cell r="K2033">
            <v>618.36369999999999</v>
          </cell>
          <cell r="L2033">
            <v>69.037500000000009</v>
          </cell>
          <cell r="M2033" t="str">
            <v>SPECFIT</v>
          </cell>
          <cell r="N2033" t="str">
            <v>(79)820124</v>
          </cell>
          <cell r="O2033" t="str">
            <v>BOX</v>
          </cell>
          <cell r="P2033" t="str">
            <v>D</v>
          </cell>
          <cell r="Q2033">
            <v>861.78321732126903</v>
          </cell>
          <cell r="R2033">
            <v>922.10804253375795</v>
          </cell>
          <cell r="S2033">
            <v>577.91</v>
          </cell>
          <cell r="T2033">
            <v>577.91</v>
          </cell>
          <cell r="U2033">
            <v>618.36369999999999</v>
          </cell>
          <cell r="V2033">
            <v>618.36369999999999</v>
          </cell>
          <cell r="W2033">
            <v>618.36369999999999</v>
          </cell>
          <cell r="X2033"/>
          <cell r="Y2033" t="str">
            <v/>
          </cell>
          <cell r="Z2033">
            <v>2175</v>
          </cell>
          <cell r="AA2033">
            <v>0</v>
          </cell>
          <cell r="AB2033">
            <v>0</v>
          </cell>
          <cell r="AC2033">
            <v>0</v>
          </cell>
          <cell r="AD2033">
            <v>0</v>
          </cell>
          <cell r="AE2033"/>
          <cell r="AF2033" t="e">
            <v>#N/A</v>
          </cell>
        </row>
        <row r="2034">
          <cell r="A2034" t="str">
            <v>ACTIVE</v>
          </cell>
          <cell r="B2034" t="str">
            <v>35-374</v>
          </cell>
          <cell r="C2034">
            <v>29840180</v>
          </cell>
          <cell r="D2034" t="str">
            <v>35-374</v>
          </cell>
          <cell r="E2034" t="str">
            <v>SDR 35</v>
          </cell>
          <cell r="F2034" t="str">
            <v>12X5 TEE GXGXG SDR35</v>
          </cell>
          <cell r="G2034">
            <v>13.955</v>
          </cell>
          <cell r="H2034">
            <v>6.3298763600000001</v>
          </cell>
          <cell r="I2034">
            <v>1</v>
          </cell>
          <cell r="J2034">
            <v>18</v>
          </cell>
          <cell r="K2034">
            <v>635.0557</v>
          </cell>
          <cell r="L2034">
            <v>18.910184999999998</v>
          </cell>
          <cell r="M2034" t="str">
            <v>NA</v>
          </cell>
          <cell r="N2034" t="str">
            <v>35-374</v>
          </cell>
          <cell r="O2034" t="str">
            <v>BOX</v>
          </cell>
          <cell r="P2034" t="str">
            <v>E</v>
          </cell>
          <cell r="Q2034">
            <v>567.44705882352946</v>
          </cell>
          <cell r="R2034">
            <v>607.16835294117652</v>
          </cell>
          <cell r="S2034">
            <v>593.51</v>
          </cell>
          <cell r="T2034">
            <v>593.51</v>
          </cell>
          <cell r="U2034">
            <v>635.0557</v>
          </cell>
          <cell r="V2034">
            <v>635.0557</v>
          </cell>
          <cell r="W2034">
            <v>635.0557</v>
          </cell>
          <cell r="X2034" t="str">
            <v>CRATE</v>
          </cell>
          <cell r="Y2034">
            <v>40016945</v>
          </cell>
          <cell r="Z2034">
            <v>2176</v>
          </cell>
          <cell r="AA2034" t="str">
            <v>US-00384</v>
          </cell>
          <cell r="AB2034">
            <v>8</v>
          </cell>
          <cell r="AC2034">
            <v>0.6695000000000001</v>
          </cell>
          <cell r="AD2034">
            <v>0</v>
          </cell>
          <cell r="AE2034"/>
          <cell r="AF2034" t="e">
            <v>#N/A</v>
          </cell>
        </row>
        <row r="2035">
          <cell r="A2035" t="str">
            <v>ACTIVE</v>
          </cell>
          <cell r="B2035" t="str">
            <v>35-373</v>
          </cell>
          <cell r="C2035">
            <v>29848041</v>
          </cell>
          <cell r="D2035" t="str">
            <v>35-373</v>
          </cell>
          <cell r="E2035" t="str">
            <v>SDR 35</v>
          </cell>
          <cell r="F2035" t="str">
            <v>12X6 TEE GXGXG SDR35</v>
          </cell>
          <cell r="G2035">
            <v>14.04</v>
          </cell>
          <cell r="H2035">
            <v>6.3684316799999996</v>
          </cell>
          <cell r="I2035">
            <v>1</v>
          </cell>
          <cell r="J2035">
            <v>16</v>
          </cell>
          <cell r="K2035">
            <v>651.71560000000011</v>
          </cell>
          <cell r="L2035">
            <v>21.623280000000001</v>
          </cell>
          <cell r="M2035" t="str">
            <v>PTI</v>
          </cell>
          <cell r="N2035" t="str">
            <v>35-373</v>
          </cell>
          <cell r="O2035" t="str">
            <v>BOX</v>
          </cell>
          <cell r="P2035" t="str">
            <v>D</v>
          </cell>
          <cell r="Q2035">
            <v>582.34117647058827</v>
          </cell>
          <cell r="R2035">
            <v>623.10505882352948</v>
          </cell>
          <cell r="S2035">
            <v>609.08000000000004</v>
          </cell>
          <cell r="T2035">
            <v>609.08000000000004</v>
          </cell>
          <cell r="U2035">
            <v>651.71560000000011</v>
          </cell>
          <cell r="V2035">
            <v>651.71560000000011</v>
          </cell>
          <cell r="W2035">
            <v>651.71560000000011</v>
          </cell>
          <cell r="X2035" t="str">
            <v>CRATE</v>
          </cell>
          <cell r="Y2035">
            <v>40016937</v>
          </cell>
          <cell r="Z2035">
            <v>2177</v>
          </cell>
          <cell r="AA2035" t="str">
            <v>US-00384</v>
          </cell>
          <cell r="AB2035">
            <v>8</v>
          </cell>
          <cell r="AC2035">
            <v>0.6695000000000001</v>
          </cell>
          <cell r="AD2035">
            <v>0</v>
          </cell>
          <cell r="AE2035"/>
          <cell r="AF2035" t="e">
            <v>#N/A</v>
          </cell>
        </row>
        <row r="2036">
          <cell r="A2036" t="str">
            <v>ACTIVE</v>
          </cell>
          <cell r="B2036" t="str">
            <v>35-601</v>
          </cell>
          <cell r="C2036">
            <v>28875819</v>
          </cell>
          <cell r="D2036" t="str">
            <v>35-601</v>
          </cell>
          <cell r="E2036" t="str">
            <v>SDR 35</v>
          </cell>
          <cell r="F2036" t="str">
            <v>12X8 TEE GXGXG SDR35</v>
          </cell>
          <cell r="G2036">
            <v>6.1875</v>
          </cell>
          <cell r="H2036">
            <v>2.8066005000000001</v>
          </cell>
          <cell r="I2036">
            <v>1</v>
          </cell>
          <cell r="J2036">
            <v>22</v>
          </cell>
          <cell r="K2036">
            <v>894.42370000000005</v>
          </cell>
          <cell r="L2036">
            <v>114.83850000000001</v>
          </cell>
          <cell r="M2036" t="str">
            <v>SPECFIT</v>
          </cell>
          <cell r="N2036" t="str">
            <v>(79)820128</v>
          </cell>
          <cell r="O2036" t="str">
            <v>BOX</v>
          </cell>
          <cell r="P2036" t="str">
            <v>D</v>
          </cell>
          <cell r="Q2036">
            <v>799.2</v>
          </cell>
          <cell r="R2036">
            <v>855.14400000000012</v>
          </cell>
          <cell r="S2036">
            <v>835.91</v>
          </cell>
          <cell r="T2036">
            <v>835.91</v>
          </cell>
          <cell r="U2036">
            <v>894.42370000000005</v>
          </cell>
          <cell r="V2036">
            <v>894.42370000000005</v>
          </cell>
          <cell r="W2036">
            <v>894.42370000000005</v>
          </cell>
          <cell r="X2036"/>
          <cell r="Y2036" t="str">
            <v/>
          </cell>
          <cell r="Z2036">
            <v>2178</v>
          </cell>
          <cell r="AA2036">
            <v>0</v>
          </cell>
          <cell r="AB2036">
            <v>0</v>
          </cell>
          <cell r="AC2036">
            <v>0</v>
          </cell>
          <cell r="AD2036">
            <v>0</v>
          </cell>
          <cell r="AE2036"/>
          <cell r="AF2036" t="e">
            <v>#N/A</v>
          </cell>
        </row>
        <row r="2037">
          <cell r="A2037" t="str">
            <v>ACTIVE</v>
          </cell>
          <cell r="B2037" t="str">
            <v>35-602</v>
          </cell>
          <cell r="C2037">
            <v>28875827</v>
          </cell>
          <cell r="D2037" t="str">
            <v>35-602</v>
          </cell>
          <cell r="E2037" t="str">
            <v>SDR 35</v>
          </cell>
          <cell r="F2037" t="str">
            <v>12X10 TEE GXGXG SDR35</v>
          </cell>
          <cell r="G2037">
            <v>12.0375</v>
          </cell>
          <cell r="H2037">
            <v>5.4601137</v>
          </cell>
          <cell r="I2037">
            <v>1</v>
          </cell>
          <cell r="J2037">
            <v>11</v>
          </cell>
          <cell r="K2037">
            <v>1048.7070000000001</v>
          </cell>
          <cell r="L2037">
            <v>117.08550000000001</v>
          </cell>
          <cell r="M2037" t="str">
            <v>SPECFIT</v>
          </cell>
          <cell r="N2037" t="str">
            <v>(79)8201210</v>
          </cell>
          <cell r="O2037" t="str">
            <v>BOX</v>
          </cell>
          <cell r="P2037" t="str">
            <v>D</v>
          </cell>
          <cell r="Q2037">
            <v>1014.4823529411765</v>
          </cell>
          <cell r="R2037">
            <v>1085.496117647059</v>
          </cell>
          <cell r="S2037">
            <v>980.1</v>
          </cell>
          <cell r="T2037">
            <v>980.1</v>
          </cell>
          <cell r="U2037">
            <v>1048.7070000000001</v>
          </cell>
          <cell r="V2037">
            <v>1048.7070000000001</v>
          </cell>
          <cell r="W2037">
            <v>1048.7070000000001</v>
          </cell>
          <cell r="X2037"/>
          <cell r="Y2037" t="str">
            <v/>
          </cell>
          <cell r="Z2037">
            <v>2179</v>
          </cell>
          <cell r="AA2037">
            <v>0</v>
          </cell>
          <cell r="AB2037">
            <v>0</v>
          </cell>
          <cell r="AC2037">
            <v>0</v>
          </cell>
          <cell r="AD2037">
            <v>0</v>
          </cell>
          <cell r="AE2037"/>
          <cell r="AF2037" t="e">
            <v>#N/A</v>
          </cell>
        </row>
        <row r="2038">
          <cell r="A2038" t="str">
            <v>ACTIVE</v>
          </cell>
          <cell r="B2038" t="str">
            <v>35-376</v>
          </cell>
          <cell r="C2038">
            <v>29848076</v>
          </cell>
          <cell r="D2038" t="str">
            <v>35-376</v>
          </cell>
          <cell r="E2038" t="str">
            <v>SDR 35</v>
          </cell>
          <cell r="F2038" t="str">
            <v>12 TEE GXGXG SDR35</v>
          </cell>
          <cell r="G2038">
            <v>52.241999999999997</v>
          </cell>
          <cell r="H2038">
            <v>23.696553263999999</v>
          </cell>
          <cell r="I2038">
            <v>1</v>
          </cell>
          <cell r="J2038">
            <v>6</v>
          </cell>
          <cell r="K2038">
            <v>1200.4116000000001</v>
          </cell>
          <cell r="L2038">
            <v>226.87560000000002</v>
          </cell>
          <cell r="M2038" t="str">
            <v>PTI</v>
          </cell>
          <cell r="N2038" t="str">
            <v>35-376</v>
          </cell>
          <cell r="O2038" t="str">
            <v>BOX</v>
          </cell>
          <cell r="P2038" t="str">
            <v>D</v>
          </cell>
          <cell r="Q2038">
            <v>1072.6117647058825</v>
          </cell>
          <cell r="R2038">
            <v>1147.6945882352943</v>
          </cell>
          <cell r="S2038">
            <v>1121.8800000000001</v>
          </cell>
          <cell r="T2038">
            <v>1121.8800000000001</v>
          </cell>
          <cell r="U2038">
            <v>1200.4116000000001</v>
          </cell>
          <cell r="V2038">
            <v>1200.4116000000001</v>
          </cell>
          <cell r="W2038">
            <v>1200.4116000000001</v>
          </cell>
          <cell r="X2038" t="str">
            <v>CRATE</v>
          </cell>
          <cell r="Y2038" t="str">
            <v/>
          </cell>
          <cell r="Z2038">
            <v>2180</v>
          </cell>
          <cell r="AA2038" t="str">
            <v>US-00444</v>
          </cell>
          <cell r="AB2038">
            <v>9</v>
          </cell>
          <cell r="AC2038">
            <v>0.5</v>
          </cell>
          <cell r="AD2038">
            <v>0</v>
          </cell>
          <cell r="AE2038"/>
          <cell r="AF2038" t="e">
            <v>#N/A</v>
          </cell>
        </row>
        <row r="2039">
          <cell r="A2039" t="str">
            <v>ACTIVE</v>
          </cell>
          <cell r="B2039" t="str">
            <v>35-603</v>
          </cell>
          <cell r="C2039">
            <v>28875835</v>
          </cell>
          <cell r="D2039" t="str">
            <v>35-603</v>
          </cell>
          <cell r="E2039" t="str">
            <v>SDR 35</v>
          </cell>
          <cell r="F2039" t="str">
            <v>15X4 TEE GXGXG SDR35</v>
          </cell>
          <cell r="G2039">
            <v>12.105</v>
          </cell>
          <cell r="H2039">
            <v>5.4907311600000002</v>
          </cell>
          <cell r="I2039">
            <v>1</v>
          </cell>
          <cell r="J2039">
            <v>11</v>
          </cell>
          <cell r="K2039">
            <v>1003.8633000000001</v>
          </cell>
          <cell r="L2039">
            <v>112.07783999999999</v>
          </cell>
          <cell r="M2039" t="str">
            <v>SPECFIT</v>
          </cell>
          <cell r="N2039" t="str">
            <v>(79)820154</v>
          </cell>
          <cell r="O2039" t="str">
            <v>BOX</v>
          </cell>
          <cell r="P2039" t="str">
            <v>D</v>
          </cell>
          <cell r="Q2039">
            <v>896.98823529411777</v>
          </cell>
          <cell r="R2039">
            <v>959.77741176470602</v>
          </cell>
          <cell r="S2039">
            <v>938.19</v>
          </cell>
          <cell r="T2039">
            <v>938.19</v>
          </cell>
          <cell r="U2039">
            <v>1003.8633000000001</v>
          </cell>
          <cell r="V2039">
            <v>1003.8633000000001</v>
          </cell>
          <cell r="W2039">
            <v>1003.8633000000001</v>
          </cell>
          <cell r="X2039"/>
          <cell r="Y2039" t="str">
            <v/>
          </cell>
          <cell r="Z2039">
            <v>2181</v>
          </cell>
          <cell r="AA2039">
            <v>0</v>
          </cell>
          <cell r="AB2039">
            <v>0</v>
          </cell>
          <cell r="AC2039">
            <v>0</v>
          </cell>
          <cell r="AD2039">
            <v>0</v>
          </cell>
          <cell r="AE2039"/>
          <cell r="AF2039" t="e">
            <v>#N/A</v>
          </cell>
        </row>
        <row r="2040">
          <cell r="A2040" t="str">
            <v>ACTIVE</v>
          </cell>
          <cell r="B2040" t="str">
            <v>35-604</v>
          </cell>
          <cell r="C2040">
            <v>28875843</v>
          </cell>
          <cell r="D2040" t="str">
            <v>35-604</v>
          </cell>
          <cell r="E2040" t="str">
            <v>SDR 35</v>
          </cell>
          <cell r="F2040" t="str">
            <v>15X6 TEE GXGXG SDR35</v>
          </cell>
          <cell r="G2040">
            <v>13.5</v>
          </cell>
          <cell r="H2040">
            <v>6.1234919999999997</v>
          </cell>
          <cell r="I2040">
            <v>1</v>
          </cell>
          <cell r="J2040">
            <v>10</v>
          </cell>
          <cell r="K2040">
            <v>1081.1815000000001</v>
          </cell>
          <cell r="L2040">
            <v>120.71115</v>
          </cell>
          <cell r="M2040" t="str">
            <v>SPECFIT</v>
          </cell>
          <cell r="N2040" t="str">
            <v>(79)820156</v>
          </cell>
          <cell r="O2040" t="str">
            <v>BOX</v>
          </cell>
          <cell r="P2040" t="str">
            <v>D</v>
          </cell>
          <cell r="Q2040">
            <v>1131.1764705882354</v>
          </cell>
          <cell r="R2040">
            <v>1210.3588235294119</v>
          </cell>
          <cell r="S2040">
            <v>1010.45</v>
          </cell>
          <cell r="T2040">
            <v>1010.45</v>
          </cell>
          <cell r="U2040">
            <v>1081.1815000000001</v>
          </cell>
          <cell r="V2040">
            <v>1081.1815000000001</v>
          </cell>
          <cell r="W2040">
            <v>1081.1815000000001</v>
          </cell>
          <cell r="X2040"/>
          <cell r="Y2040" t="str">
            <v/>
          </cell>
          <cell r="Z2040">
            <v>2182</v>
          </cell>
          <cell r="AA2040">
            <v>0</v>
          </cell>
          <cell r="AB2040">
            <v>0</v>
          </cell>
          <cell r="AC2040">
            <v>0</v>
          </cell>
          <cell r="AD2040">
            <v>0</v>
          </cell>
          <cell r="AE2040"/>
          <cell r="AF2040" t="e">
            <v>#N/A</v>
          </cell>
        </row>
        <row r="2041">
          <cell r="A2041" t="str">
            <v>ACTIVE</v>
          </cell>
          <cell r="B2041" t="str">
            <v>35-605</v>
          </cell>
          <cell r="C2041">
            <v>28875851</v>
          </cell>
          <cell r="D2041" t="str">
            <v>35-605</v>
          </cell>
          <cell r="E2041" t="str">
            <v>SDR 35</v>
          </cell>
          <cell r="F2041" t="str">
            <v>15X8 TEE GXGXG SDR35</v>
          </cell>
          <cell r="G2041">
            <v>15.21</v>
          </cell>
          <cell r="H2041">
            <v>6.8991343199999999</v>
          </cell>
          <cell r="I2041">
            <v>1</v>
          </cell>
          <cell r="J2041">
            <v>9</v>
          </cell>
          <cell r="K2041">
            <v>1164.0423000000001</v>
          </cell>
          <cell r="L2041">
            <v>112.30799999999999</v>
          </cell>
          <cell r="M2041" t="str">
            <v>SPECFIT</v>
          </cell>
          <cell r="N2041" t="str">
            <v>(79)820158</v>
          </cell>
          <cell r="O2041" t="str">
            <v>BOX</v>
          </cell>
          <cell r="P2041" t="str">
            <v>D</v>
          </cell>
          <cell r="Q2041">
            <v>1040.1176470588236</v>
          </cell>
          <cell r="R2041">
            <v>1112.9258823529415</v>
          </cell>
          <cell r="S2041">
            <v>1087.8900000000001</v>
          </cell>
          <cell r="T2041">
            <v>1087.8900000000001</v>
          </cell>
          <cell r="U2041">
            <v>1164.0423000000001</v>
          </cell>
          <cell r="V2041">
            <v>1164.0423000000001</v>
          </cell>
          <cell r="W2041">
            <v>1164.0423000000001</v>
          </cell>
          <cell r="X2041"/>
          <cell r="Y2041" t="str">
            <v/>
          </cell>
          <cell r="Z2041">
            <v>2183</v>
          </cell>
          <cell r="AA2041">
            <v>0</v>
          </cell>
          <cell r="AB2041">
            <v>0</v>
          </cell>
          <cell r="AC2041">
            <v>0</v>
          </cell>
          <cell r="AD2041">
            <v>0</v>
          </cell>
          <cell r="AE2041"/>
          <cell r="AF2041" t="e">
            <v>#N/A</v>
          </cell>
        </row>
        <row r="2042">
          <cell r="A2042" t="str">
            <v>ACTIVE</v>
          </cell>
          <cell r="B2042" t="str">
            <v>35-606</v>
          </cell>
          <cell r="C2042">
            <v>28875860</v>
          </cell>
          <cell r="D2042" t="str">
            <v>35-606</v>
          </cell>
          <cell r="E2042" t="str">
            <v>SDR 35</v>
          </cell>
          <cell r="F2042" t="str">
            <v>15X10 TEE GXGXG SDR35</v>
          </cell>
          <cell r="G2042">
            <v>16.829999999999998</v>
          </cell>
          <cell r="H2042">
            <v>7.6339533599999996</v>
          </cell>
          <cell r="I2042">
            <v>1</v>
          </cell>
          <cell r="J2042">
            <v>8</v>
          </cell>
          <cell r="K2042">
            <v>1295.8662999999999</v>
          </cell>
          <cell r="L2042">
            <v>166.38300000000001</v>
          </cell>
          <cell r="M2042" t="str">
            <v>SPECFIT</v>
          </cell>
          <cell r="N2042" t="str">
            <v>(79)8201510</v>
          </cell>
          <cell r="O2042" t="str">
            <v>BOX</v>
          </cell>
          <cell r="P2042" t="str">
            <v>D</v>
          </cell>
          <cell r="Q2042">
            <v>1157.9294117647059</v>
          </cell>
          <cell r="R2042">
            <v>1238.9844705882354</v>
          </cell>
          <cell r="S2042">
            <v>1211.0899999999999</v>
          </cell>
          <cell r="T2042">
            <v>1211.0899999999999</v>
          </cell>
          <cell r="U2042">
            <v>1295.8662999999999</v>
          </cell>
          <cell r="V2042">
            <v>1295.8662999999999</v>
          </cell>
          <cell r="W2042">
            <v>1295.8662999999999</v>
          </cell>
          <cell r="X2042"/>
          <cell r="Y2042" t="str">
            <v/>
          </cell>
          <cell r="Z2042">
            <v>2184</v>
          </cell>
          <cell r="AA2042">
            <v>0</v>
          </cell>
          <cell r="AB2042">
            <v>0</v>
          </cell>
          <cell r="AC2042">
            <v>0</v>
          </cell>
          <cell r="AD2042">
            <v>0</v>
          </cell>
          <cell r="AE2042"/>
          <cell r="AF2042" t="e">
            <v>#N/A</v>
          </cell>
        </row>
        <row r="2043">
          <cell r="A2043" t="str">
            <v>ACTIVE</v>
          </cell>
          <cell r="B2043" t="str">
            <v>35-607</v>
          </cell>
          <cell r="C2043">
            <v>28875878</v>
          </cell>
          <cell r="D2043" t="str">
            <v>35-607</v>
          </cell>
          <cell r="E2043" t="str">
            <v>SDR 35</v>
          </cell>
          <cell r="F2043" t="str">
            <v>15X12 TEE GXGXG SDR35</v>
          </cell>
          <cell r="G2043">
            <v>18.809999999999999</v>
          </cell>
          <cell r="H2043">
            <v>8.5320655199999997</v>
          </cell>
          <cell r="I2043">
            <v>1</v>
          </cell>
          <cell r="J2043">
            <v>7</v>
          </cell>
          <cell r="K2043">
            <v>1529.1584</v>
          </cell>
          <cell r="L2043">
            <v>128.96099999999998</v>
          </cell>
          <cell r="M2043" t="str">
            <v>SPECFIT</v>
          </cell>
          <cell r="N2043" t="str">
            <v>(79)8201512</v>
          </cell>
          <cell r="O2043" t="str">
            <v>BOX</v>
          </cell>
          <cell r="P2043" t="str">
            <v>D</v>
          </cell>
          <cell r="Q2043">
            <v>1366.3764705882354</v>
          </cell>
          <cell r="R2043">
            <v>1462.0228235294119</v>
          </cell>
          <cell r="S2043">
            <v>1429.12</v>
          </cell>
          <cell r="T2043">
            <v>1429.12</v>
          </cell>
          <cell r="U2043">
            <v>1529.1584</v>
          </cell>
          <cell r="V2043">
            <v>1529.1584</v>
          </cell>
          <cell r="W2043">
            <v>1529.1584</v>
          </cell>
          <cell r="X2043"/>
          <cell r="Y2043" t="str">
            <v/>
          </cell>
          <cell r="Z2043">
            <v>2185</v>
          </cell>
          <cell r="AA2043">
            <v>0</v>
          </cell>
          <cell r="AB2043">
            <v>0</v>
          </cell>
          <cell r="AC2043">
            <v>0</v>
          </cell>
          <cell r="AD2043">
            <v>0</v>
          </cell>
          <cell r="AE2043"/>
          <cell r="AF2043" t="e">
            <v>#N/A</v>
          </cell>
        </row>
        <row r="2044">
          <cell r="A2044" t="str">
            <v>ACTIVE</v>
          </cell>
          <cell r="B2044" t="str">
            <v>35-608</v>
          </cell>
          <cell r="C2044">
            <v>28875886</v>
          </cell>
          <cell r="D2044" t="str">
            <v>35-608</v>
          </cell>
          <cell r="E2044" t="str">
            <v>SDR 35</v>
          </cell>
          <cell r="F2044" t="str">
            <v>15 TEE GXGXG SDR35</v>
          </cell>
          <cell r="G2044">
            <v>24.434999999999999</v>
          </cell>
          <cell r="H2044">
            <v>11.083520519999999</v>
          </cell>
          <cell r="I2044">
            <v>1</v>
          </cell>
          <cell r="J2044">
            <v>6</v>
          </cell>
          <cell r="K2044">
            <v>1986.0698000000002</v>
          </cell>
          <cell r="L2044">
            <v>255.00195000000002</v>
          </cell>
          <cell r="M2044" t="str">
            <v>SPECFIT</v>
          </cell>
          <cell r="N2044" t="str">
            <v>(79)82015</v>
          </cell>
          <cell r="O2044" t="str">
            <v>BOX</v>
          </cell>
          <cell r="P2044" t="str">
            <v>D</v>
          </cell>
          <cell r="Q2044">
            <v>2197.7529411764704</v>
          </cell>
          <cell r="R2044">
            <v>2351.5956470588235</v>
          </cell>
          <cell r="S2044">
            <v>1856.14</v>
          </cell>
          <cell r="T2044">
            <v>1856.14</v>
          </cell>
          <cell r="U2044">
            <v>1986.0698000000002</v>
          </cell>
          <cell r="V2044">
            <v>1986.0698000000002</v>
          </cell>
          <cell r="W2044">
            <v>1986.0698000000002</v>
          </cell>
          <cell r="X2044"/>
          <cell r="Y2044" t="str">
            <v/>
          </cell>
          <cell r="Z2044">
            <v>2186</v>
          </cell>
          <cell r="AA2044">
            <v>0</v>
          </cell>
          <cell r="AB2044">
            <v>0</v>
          </cell>
          <cell r="AC2044">
            <v>0</v>
          </cell>
          <cell r="AD2044">
            <v>0</v>
          </cell>
          <cell r="AE2044"/>
          <cell r="AF2044" t="e">
            <v>#N/A</v>
          </cell>
        </row>
        <row r="2045">
          <cell r="A2045" t="str">
            <v>ACTIVE</v>
          </cell>
          <cell r="B2045" t="str">
            <v>35-609</v>
          </cell>
          <cell r="C2045">
            <v>28875894</v>
          </cell>
          <cell r="D2045" t="str">
            <v>35-609</v>
          </cell>
          <cell r="E2045" t="str">
            <v>SDR 35</v>
          </cell>
          <cell r="F2045" t="str">
            <v>18X4 TEE GXGXG SDR35</v>
          </cell>
          <cell r="G2045">
            <v>22.05</v>
          </cell>
          <cell r="H2045">
            <v>10.001703600000001</v>
          </cell>
          <cell r="I2045">
            <v>1</v>
          </cell>
          <cell r="J2045">
            <v>6</v>
          </cell>
          <cell r="K2045">
            <v>2533.3534</v>
          </cell>
          <cell r="L2045">
            <v>269.37470000000002</v>
          </cell>
          <cell r="M2045" t="str">
            <v>SPECFIT</v>
          </cell>
          <cell r="N2045" t="str">
            <v>(79)820184</v>
          </cell>
          <cell r="O2045" t="str">
            <v>BOX</v>
          </cell>
          <cell r="P2045" t="str">
            <v>D</v>
          </cell>
          <cell r="Q2045">
            <v>2263.6588235294116</v>
          </cell>
          <cell r="R2045">
            <v>2422.1149411764704</v>
          </cell>
          <cell r="S2045">
            <v>2367.62</v>
          </cell>
          <cell r="T2045">
            <v>2367.62</v>
          </cell>
          <cell r="U2045">
            <v>2533.3534</v>
          </cell>
          <cell r="V2045">
            <v>2533.3534</v>
          </cell>
          <cell r="W2045">
            <v>2533.3534</v>
          </cell>
          <cell r="X2045"/>
          <cell r="Y2045" t="str">
            <v/>
          </cell>
          <cell r="Z2045">
            <v>2187</v>
          </cell>
          <cell r="AA2045">
            <v>0</v>
          </cell>
          <cell r="AB2045">
            <v>0</v>
          </cell>
          <cell r="AC2045">
            <v>0</v>
          </cell>
          <cell r="AD2045">
            <v>0</v>
          </cell>
          <cell r="AE2045"/>
          <cell r="AF2045" t="e">
            <v>#N/A</v>
          </cell>
        </row>
        <row r="2046">
          <cell r="A2046" t="str">
            <v>ACTIVE</v>
          </cell>
          <cell r="B2046" t="str">
            <v>35-610</v>
          </cell>
          <cell r="C2046">
            <v>28875908</v>
          </cell>
          <cell r="D2046" t="str">
            <v>35-610</v>
          </cell>
          <cell r="E2046" t="str">
            <v>SDR 35</v>
          </cell>
          <cell r="F2046" t="str">
            <v>18X6 TEE GXGXG SDR35</v>
          </cell>
          <cell r="G2046">
            <v>23.85</v>
          </cell>
          <cell r="H2046">
            <v>10.8181692</v>
          </cell>
          <cell r="I2046">
            <v>1</v>
          </cell>
          <cell r="J2046">
            <v>6</v>
          </cell>
          <cell r="K2046">
            <v>2619.2102000000004</v>
          </cell>
          <cell r="L2046">
            <v>336.29399999999998</v>
          </cell>
          <cell r="M2046" t="str">
            <v>SPECFIT</v>
          </cell>
          <cell r="N2046" t="str">
            <v>(79)820186</v>
          </cell>
          <cell r="O2046" t="str">
            <v>BOX</v>
          </cell>
          <cell r="P2046" t="str">
            <v>D</v>
          </cell>
          <cell r="Q2046">
            <v>2340.3764705882354</v>
          </cell>
          <cell r="R2046">
            <v>2504.2028235294119</v>
          </cell>
          <cell r="S2046">
            <v>2447.86</v>
          </cell>
          <cell r="T2046">
            <v>2447.86</v>
          </cell>
          <cell r="U2046">
            <v>2619.2102000000004</v>
          </cell>
          <cell r="V2046">
            <v>2619.2102000000004</v>
          </cell>
          <cell r="W2046">
            <v>2619.2102000000004</v>
          </cell>
          <cell r="X2046"/>
          <cell r="Y2046" t="str">
            <v/>
          </cell>
          <cell r="Z2046">
            <v>2188</v>
          </cell>
          <cell r="AA2046">
            <v>0</v>
          </cell>
          <cell r="AB2046">
            <v>0</v>
          </cell>
          <cell r="AC2046">
            <v>0</v>
          </cell>
          <cell r="AD2046">
            <v>0</v>
          </cell>
          <cell r="AE2046"/>
          <cell r="AF2046" t="e">
            <v>#N/A</v>
          </cell>
        </row>
        <row r="2047">
          <cell r="A2047" t="str">
            <v>ACTIVE</v>
          </cell>
          <cell r="B2047" t="str">
            <v>35-611</v>
          </cell>
          <cell r="C2047">
            <v>28875916</v>
          </cell>
          <cell r="D2047" t="str">
            <v>35-611</v>
          </cell>
          <cell r="E2047" t="str">
            <v>SDR 35</v>
          </cell>
          <cell r="F2047" t="str">
            <v>18X8 TEE GXGXG SDR35</v>
          </cell>
          <cell r="G2047">
            <v>26.1</v>
          </cell>
          <cell r="H2047">
            <v>11.838751200000001</v>
          </cell>
          <cell r="I2047">
            <v>1</v>
          </cell>
          <cell r="J2047">
            <v>5</v>
          </cell>
          <cell r="K2047">
            <v>2736.5036</v>
          </cell>
          <cell r="L2047">
            <v>351.35415</v>
          </cell>
          <cell r="M2047" t="str">
            <v>SPECFIT</v>
          </cell>
          <cell r="N2047" t="str">
            <v>(79)820188</v>
          </cell>
          <cell r="O2047" t="str">
            <v>BOX</v>
          </cell>
          <cell r="P2047" t="str">
            <v>D</v>
          </cell>
          <cell r="Q2047">
            <v>2445.1882352941175</v>
          </cell>
          <cell r="R2047">
            <v>2616.351411764706</v>
          </cell>
          <cell r="S2047">
            <v>2557.48</v>
          </cell>
          <cell r="T2047">
            <v>2557.48</v>
          </cell>
          <cell r="U2047">
            <v>2736.5036</v>
          </cell>
          <cell r="V2047">
            <v>2736.5036</v>
          </cell>
          <cell r="W2047">
            <v>2736.5036</v>
          </cell>
          <cell r="X2047"/>
          <cell r="Y2047" t="str">
            <v/>
          </cell>
          <cell r="Z2047">
            <v>2189</v>
          </cell>
          <cell r="AA2047">
            <v>0</v>
          </cell>
          <cell r="AB2047">
            <v>0</v>
          </cell>
          <cell r="AC2047">
            <v>0</v>
          </cell>
          <cell r="AD2047">
            <v>0</v>
          </cell>
          <cell r="AE2047"/>
          <cell r="AF2047" t="e">
            <v>#N/A</v>
          </cell>
        </row>
        <row r="2048">
          <cell r="A2048" t="str">
            <v>ACTIVE</v>
          </cell>
          <cell r="B2048" t="str">
            <v>35-612</v>
          </cell>
          <cell r="C2048">
            <v>28875924</v>
          </cell>
          <cell r="D2048" t="str">
            <v>35-612</v>
          </cell>
          <cell r="E2048" t="str">
            <v>SDR 35</v>
          </cell>
          <cell r="F2048" t="str">
            <v>18X10 TEE GXGXG SDR35</v>
          </cell>
          <cell r="G2048">
            <v>28.8</v>
          </cell>
          <cell r="H2048">
            <v>13.0634496</v>
          </cell>
          <cell r="I2048">
            <v>1</v>
          </cell>
          <cell r="J2048">
            <v>5</v>
          </cell>
          <cell r="K2048">
            <v>2841.8130000000001</v>
          </cell>
          <cell r="L2048">
            <v>274.17600000000004</v>
          </cell>
          <cell r="M2048" t="str">
            <v>SPECFIT</v>
          </cell>
          <cell r="N2048" t="str">
            <v>(79)8201810</v>
          </cell>
          <cell r="O2048" t="str">
            <v>BOX</v>
          </cell>
          <cell r="P2048" t="str">
            <v>D</v>
          </cell>
          <cell r="Q2048">
            <v>2539.2823529411762</v>
          </cell>
          <cell r="R2048">
            <v>2717.0321176470588</v>
          </cell>
          <cell r="S2048">
            <v>2655.9</v>
          </cell>
          <cell r="T2048">
            <v>2655.9</v>
          </cell>
          <cell r="U2048">
            <v>2841.8130000000001</v>
          </cell>
          <cell r="V2048">
            <v>2841.8130000000001</v>
          </cell>
          <cell r="W2048">
            <v>2841.8130000000001</v>
          </cell>
          <cell r="X2048"/>
          <cell r="Y2048" t="str">
            <v/>
          </cell>
          <cell r="Z2048">
            <v>2190</v>
          </cell>
          <cell r="AA2048">
            <v>0</v>
          </cell>
          <cell r="AB2048">
            <v>0</v>
          </cell>
          <cell r="AC2048">
            <v>0</v>
          </cell>
          <cell r="AD2048">
            <v>0</v>
          </cell>
          <cell r="AE2048"/>
          <cell r="AF2048" t="e">
            <v>#N/A</v>
          </cell>
        </row>
        <row r="2049">
          <cell r="A2049" t="str">
            <v>ACTIVE</v>
          </cell>
          <cell r="B2049" t="str">
            <v>35-613</v>
          </cell>
          <cell r="C2049">
            <v>28875932</v>
          </cell>
          <cell r="D2049" t="str">
            <v>35-613</v>
          </cell>
          <cell r="E2049" t="str">
            <v>SDR 35</v>
          </cell>
          <cell r="F2049" t="str">
            <v>18X12 TEE GXGXG SDR35</v>
          </cell>
          <cell r="G2049">
            <v>31.5</v>
          </cell>
          <cell r="H2049">
            <v>14.288148</v>
          </cell>
          <cell r="I2049">
            <v>1</v>
          </cell>
          <cell r="J2049">
            <v>4</v>
          </cell>
          <cell r="K2049">
            <v>2919.5057000000006</v>
          </cell>
          <cell r="L2049">
            <v>374.85104999999999</v>
          </cell>
          <cell r="M2049" t="str">
            <v>SPECFIT</v>
          </cell>
          <cell r="N2049" t="str">
            <v>(79)8201812</v>
          </cell>
          <cell r="O2049" t="str">
            <v>BOX</v>
          </cell>
          <cell r="P2049" t="str">
            <v>D</v>
          </cell>
          <cell r="Q2049">
            <v>2608.7058823529414</v>
          </cell>
          <cell r="R2049">
            <v>2791.3152941176477</v>
          </cell>
          <cell r="S2049">
            <v>2728.51</v>
          </cell>
          <cell r="T2049">
            <v>2728.51</v>
          </cell>
          <cell r="U2049">
            <v>2919.5057000000006</v>
          </cell>
          <cell r="V2049">
            <v>2919.5057000000006</v>
          </cell>
          <cell r="W2049">
            <v>2919.5057000000006</v>
          </cell>
          <cell r="X2049"/>
          <cell r="Y2049" t="str">
            <v/>
          </cell>
          <cell r="Z2049">
            <v>2191</v>
          </cell>
          <cell r="AA2049">
            <v>0</v>
          </cell>
          <cell r="AB2049">
            <v>0</v>
          </cell>
          <cell r="AC2049">
            <v>0</v>
          </cell>
          <cell r="AD2049">
            <v>0</v>
          </cell>
          <cell r="AE2049"/>
          <cell r="AF2049" t="e">
            <v>#N/A</v>
          </cell>
        </row>
        <row r="2050">
          <cell r="A2050" t="str">
            <v>ACTIVE</v>
          </cell>
          <cell r="B2050" t="str">
            <v>35-614</v>
          </cell>
          <cell r="C2050">
            <v>28875940</v>
          </cell>
          <cell r="D2050" t="str">
            <v>35-614</v>
          </cell>
          <cell r="E2050" t="str">
            <v>SDR 35</v>
          </cell>
          <cell r="F2050" t="str">
            <v>18X15 TEE GXGXG SDR35</v>
          </cell>
          <cell r="G2050">
            <v>36.450000000000003</v>
          </cell>
          <cell r="H2050">
            <v>16.533428400000002</v>
          </cell>
          <cell r="I2050">
            <v>1</v>
          </cell>
          <cell r="J2050">
            <v>4</v>
          </cell>
          <cell r="K2050">
            <v>3109.2060000000006</v>
          </cell>
          <cell r="L2050">
            <v>399.20895000000002</v>
          </cell>
          <cell r="M2050" t="str">
            <v>SPECFIT</v>
          </cell>
          <cell r="N2050" t="str">
            <v>(79)8201815</v>
          </cell>
          <cell r="O2050" t="str">
            <v>BOX</v>
          </cell>
          <cell r="P2050" t="str">
            <v>D</v>
          </cell>
          <cell r="Q2050">
            <v>2778.2235294117645</v>
          </cell>
          <cell r="R2050">
            <v>2972.6991764705881</v>
          </cell>
          <cell r="S2050">
            <v>2905.8</v>
          </cell>
          <cell r="T2050">
            <v>2905.8</v>
          </cell>
          <cell r="U2050">
            <v>3109.2060000000006</v>
          </cell>
          <cell r="V2050">
            <v>3109.2060000000006</v>
          </cell>
          <cell r="W2050">
            <v>3109.2060000000006</v>
          </cell>
          <cell r="X2050"/>
          <cell r="Y2050" t="str">
            <v/>
          </cell>
          <cell r="Z2050">
            <v>2192</v>
          </cell>
          <cell r="AA2050">
            <v>0</v>
          </cell>
          <cell r="AB2050">
            <v>0</v>
          </cell>
          <cell r="AC2050">
            <v>0</v>
          </cell>
          <cell r="AD2050">
            <v>0</v>
          </cell>
          <cell r="AE2050"/>
          <cell r="AF2050" t="e">
            <v>#N/A</v>
          </cell>
        </row>
        <row r="2051">
          <cell r="A2051" t="str">
            <v>ACTIVE</v>
          </cell>
          <cell r="B2051" t="str">
            <v>35-615</v>
          </cell>
          <cell r="C2051">
            <v>28875959</v>
          </cell>
          <cell r="D2051" t="str">
            <v>35-615</v>
          </cell>
          <cell r="E2051" t="str">
            <v>SDR 35</v>
          </cell>
          <cell r="F2051" t="str">
            <v>18 TEE GXGXG SDR35</v>
          </cell>
          <cell r="G2051">
            <v>45.9</v>
          </cell>
          <cell r="H2051">
            <v>20.819872799999999</v>
          </cell>
          <cell r="I2051">
            <v>1</v>
          </cell>
          <cell r="J2051">
            <v>3</v>
          </cell>
          <cell r="K2051">
            <v>3283.3699000000001</v>
          </cell>
          <cell r="L2051">
            <v>349.12619999999998</v>
          </cell>
          <cell r="M2051" t="str">
            <v>SPECFIT</v>
          </cell>
          <cell r="N2051" t="str">
            <v>(79)82018</v>
          </cell>
          <cell r="O2051" t="str">
            <v>BOX</v>
          </cell>
          <cell r="P2051" t="str">
            <v>D</v>
          </cell>
          <cell r="Q2051">
            <v>2933.8352941176472</v>
          </cell>
          <cell r="R2051">
            <v>3139.2037647058828</v>
          </cell>
          <cell r="S2051">
            <v>3068.57</v>
          </cell>
          <cell r="T2051">
            <v>3068.57</v>
          </cell>
          <cell r="U2051">
            <v>3283.3699000000001</v>
          </cell>
          <cell r="V2051">
            <v>3283.3699000000001</v>
          </cell>
          <cell r="W2051">
            <v>3283.3699000000001</v>
          </cell>
          <cell r="X2051"/>
          <cell r="Y2051" t="str">
            <v/>
          </cell>
          <cell r="Z2051">
            <v>2193</v>
          </cell>
          <cell r="AA2051">
            <v>0</v>
          </cell>
          <cell r="AB2051">
            <v>0</v>
          </cell>
          <cell r="AC2051">
            <v>0</v>
          </cell>
          <cell r="AD2051">
            <v>0</v>
          </cell>
          <cell r="AE2051"/>
          <cell r="AF2051" t="e">
            <v>#N/A</v>
          </cell>
        </row>
        <row r="2052">
          <cell r="A2052" t="str">
            <v>ACTIVE</v>
          </cell>
          <cell r="B2052" t="str">
            <v>35-616</v>
          </cell>
          <cell r="C2052">
            <v>28875967</v>
          </cell>
          <cell r="D2052" t="str">
            <v>35-616</v>
          </cell>
          <cell r="E2052" t="str">
            <v>SDR 35</v>
          </cell>
          <cell r="F2052" t="str">
            <v>21X4 TEE GXGXG SDR35</v>
          </cell>
          <cell r="G2052">
            <v>32.85</v>
          </cell>
          <cell r="H2052">
            <v>14.9004972</v>
          </cell>
          <cell r="I2052">
            <v>1</v>
          </cell>
          <cell r="J2052">
            <v>4</v>
          </cell>
          <cell r="K2052">
            <v>3563.7741000000005</v>
          </cell>
          <cell r="L2052">
            <v>378.94279999999998</v>
          </cell>
          <cell r="M2052" t="str">
            <v>SPECFIT</v>
          </cell>
          <cell r="N2052" t="str">
            <v>(79)820214</v>
          </cell>
          <cell r="O2052" t="str">
            <v>BOX</v>
          </cell>
          <cell r="P2052" t="str">
            <v>D</v>
          </cell>
          <cell r="Q2052">
            <v>3184.3999999999996</v>
          </cell>
          <cell r="R2052">
            <v>3407.308</v>
          </cell>
          <cell r="S2052">
            <v>3330.63</v>
          </cell>
          <cell r="T2052">
            <v>3330.63</v>
          </cell>
          <cell r="U2052">
            <v>3563.7741000000005</v>
          </cell>
          <cell r="V2052">
            <v>3563.7741000000005</v>
          </cell>
          <cell r="W2052">
            <v>3563.7741000000005</v>
          </cell>
          <cell r="X2052"/>
          <cell r="Y2052" t="str">
            <v/>
          </cell>
          <cell r="Z2052">
            <v>2194</v>
          </cell>
          <cell r="AA2052">
            <v>0</v>
          </cell>
          <cell r="AB2052">
            <v>0</v>
          </cell>
          <cell r="AC2052">
            <v>0</v>
          </cell>
          <cell r="AD2052">
            <v>0</v>
          </cell>
          <cell r="AE2052"/>
          <cell r="AF2052" t="e">
            <v>#N/A</v>
          </cell>
        </row>
        <row r="2053">
          <cell r="A2053" t="str">
            <v>ACTIVE</v>
          </cell>
          <cell r="B2053" t="str">
            <v>35-617</v>
          </cell>
          <cell r="C2053">
            <v>28875975</v>
          </cell>
          <cell r="D2053" t="str">
            <v>35-617</v>
          </cell>
          <cell r="E2053" t="str">
            <v>SDR 35</v>
          </cell>
          <cell r="F2053" t="str">
            <v>21X6 TEE GXGXG SDR35</v>
          </cell>
          <cell r="G2053">
            <v>35.549999999999997</v>
          </cell>
          <cell r="H2053">
            <v>16.125195599999998</v>
          </cell>
          <cell r="I2053">
            <v>1</v>
          </cell>
          <cell r="J2053">
            <v>4</v>
          </cell>
          <cell r="K2053">
            <v>3822.9174000000003</v>
          </cell>
          <cell r="L2053">
            <v>426.82185000000004</v>
          </cell>
          <cell r="M2053" t="str">
            <v>SPECFIT</v>
          </cell>
          <cell r="N2053" t="str">
            <v>(79)820216</v>
          </cell>
          <cell r="O2053" t="str">
            <v>BOX</v>
          </cell>
          <cell r="P2053" t="str">
            <v>D</v>
          </cell>
          <cell r="Q2053">
            <v>3415.9411764705887</v>
          </cell>
          <cell r="R2053">
            <v>3655.05705882353</v>
          </cell>
          <cell r="S2053">
            <v>3572.82</v>
          </cell>
          <cell r="T2053">
            <v>3572.82</v>
          </cell>
          <cell r="U2053">
            <v>3822.9174000000003</v>
          </cell>
          <cell r="V2053">
            <v>3822.9174000000003</v>
          </cell>
          <cell r="W2053">
            <v>3822.9174000000003</v>
          </cell>
          <cell r="X2053"/>
          <cell r="Y2053" t="str">
            <v/>
          </cell>
          <cell r="Z2053">
            <v>2195</v>
          </cell>
          <cell r="AA2053">
            <v>0</v>
          </cell>
          <cell r="AB2053">
            <v>0</v>
          </cell>
          <cell r="AC2053">
            <v>0</v>
          </cell>
          <cell r="AD2053">
            <v>0</v>
          </cell>
          <cell r="AE2053"/>
          <cell r="AF2053" t="e">
            <v>#N/A</v>
          </cell>
        </row>
        <row r="2054">
          <cell r="A2054" t="str">
            <v>ACTIVE</v>
          </cell>
          <cell r="B2054" t="str">
            <v>35-618</v>
          </cell>
          <cell r="C2054">
            <v>28875983</v>
          </cell>
          <cell r="D2054" t="str">
            <v>35-618</v>
          </cell>
          <cell r="E2054" t="str">
            <v>SDR 35</v>
          </cell>
          <cell r="F2054" t="str">
            <v>21X8 TEE GXGXG SDR35</v>
          </cell>
          <cell r="G2054">
            <v>38.700000000000003</v>
          </cell>
          <cell r="H2054">
            <v>17.554010400000003</v>
          </cell>
          <cell r="I2054">
            <v>1</v>
          </cell>
          <cell r="J2054">
            <v>3</v>
          </cell>
          <cell r="K2054">
            <v>4106.4566999999997</v>
          </cell>
          <cell r="L2054">
            <v>436.64670000000001</v>
          </cell>
          <cell r="M2054" t="str">
            <v>SPECFIT</v>
          </cell>
          <cell r="N2054" t="str">
            <v>(79)820218</v>
          </cell>
          <cell r="O2054" t="str">
            <v>BOX</v>
          </cell>
          <cell r="P2054" t="str">
            <v>D</v>
          </cell>
          <cell r="Q2054">
            <v>3669.3058823529409</v>
          </cell>
          <cell r="R2054">
            <v>3926.1572941176469</v>
          </cell>
          <cell r="S2054">
            <v>3837.81</v>
          </cell>
          <cell r="T2054">
            <v>3837.81</v>
          </cell>
          <cell r="U2054">
            <v>4106.4566999999997</v>
          </cell>
          <cell r="V2054">
            <v>4106.4566999999997</v>
          </cell>
          <cell r="W2054">
            <v>4106.4566999999997</v>
          </cell>
          <cell r="X2054"/>
          <cell r="Y2054" t="str">
            <v/>
          </cell>
          <cell r="Z2054">
            <v>2196</v>
          </cell>
          <cell r="AA2054">
            <v>0</v>
          </cell>
          <cell r="AB2054">
            <v>0</v>
          </cell>
          <cell r="AC2054">
            <v>0</v>
          </cell>
          <cell r="AD2054">
            <v>0</v>
          </cell>
          <cell r="AE2054"/>
          <cell r="AF2054" t="e">
            <v>#N/A</v>
          </cell>
        </row>
        <row r="2055">
          <cell r="A2055" t="str">
            <v>ACTIVE</v>
          </cell>
          <cell r="B2055" t="str">
            <v>35-619</v>
          </cell>
          <cell r="C2055">
            <v>28875998</v>
          </cell>
          <cell r="D2055" t="str">
            <v>35-619</v>
          </cell>
          <cell r="E2055" t="str">
            <v>SDR 35</v>
          </cell>
          <cell r="F2055" t="str">
            <v>21X10 TEE GXGXG SDR35</v>
          </cell>
          <cell r="G2055">
            <v>41.85</v>
          </cell>
          <cell r="H2055">
            <v>18.982825200000001</v>
          </cell>
          <cell r="I2055">
            <v>1</v>
          </cell>
          <cell r="J2055">
            <v>3</v>
          </cell>
          <cell r="K2055">
            <v>4412.3054999999995</v>
          </cell>
          <cell r="L2055">
            <v>469.16829999999999</v>
          </cell>
          <cell r="M2055" t="str">
            <v>SPECFIT</v>
          </cell>
          <cell r="N2055" t="str">
            <v>(79)8202110</v>
          </cell>
          <cell r="O2055" t="str">
            <v>BOX</v>
          </cell>
          <cell r="P2055" t="str">
            <v>D</v>
          </cell>
          <cell r="Q2055">
            <v>3942.6000000000004</v>
          </cell>
          <cell r="R2055">
            <v>4218.5820000000003</v>
          </cell>
          <cell r="S2055">
            <v>4123.6499999999996</v>
          </cell>
          <cell r="T2055">
            <v>4123.6499999999996</v>
          </cell>
          <cell r="U2055">
            <v>4412.3054999999995</v>
          </cell>
          <cell r="V2055">
            <v>4412.3054999999995</v>
          </cell>
          <cell r="W2055">
            <v>4412.3054999999995</v>
          </cell>
          <cell r="X2055"/>
          <cell r="Y2055" t="str">
            <v/>
          </cell>
          <cell r="Z2055">
            <v>2197</v>
          </cell>
          <cell r="AA2055">
            <v>0</v>
          </cell>
          <cell r="AB2055">
            <v>0</v>
          </cell>
          <cell r="AC2055">
            <v>0</v>
          </cell>
          <cell r="AD2055">
            <v>0</v>
          </cell>
          <cell r="AE2055"/>
          <cell r="AF2055" t="e">
            <v>#N/A</v>
          </cell>
        </row>
        <row r="2056">
          <cell r="A2056" t="str">
            <v>ACTIVE</v>
          </cell>
          <cell r="B2056" t="str">
            <v>35-620</v>
          </cell>
          <cell r="C2056">
            <v>28876009</v>
          </cell>
          <cell r="D2056" t="str">
            <v>35-620</v>
          </cell>
          <cell r="E2056" t="str">
            <v>SDR 35</v>
          </cell>
          <cell r="F2056" t="str">
            <v>21X12 TEE GXGXG SDR35</v>
          </cell>
          <cell r="G2056">
            <v>45</v>
          </cell>
          <cell r="H2056">
            <v>20.411639999999998</v>
          </cell>
          <cell r="I2056">
            <v>1</v>
          </cell>
          <cell r="J2056">
            <v>3</v>
          </cell>
          <cell r="K2056">
            <v>4729.3892999999998</v>
          </cell>
          <cell r="L2056">
            <v>502.88409999999999</v>
          </cell>
          <cell r="M2056" t="str">
            <v>SPECFIT</v>
          </cell>
          <cell r="N2056" t="str">
            <v>(79)8202112</v>
          </cell>
          <cell r="O2056" t="str">
            <v>BOX</v>
          </cell>
          <cell r="P2056" t="str">
            <v>D</v>
          </cell>
          <cell r="Q2056">
            <v>4225.9176470588236</v>
          </cell>
          <cell r="R2056">
            <v>4521.7318823529413</v>
          </cell>
          <cell r="S2056">
            <v>4419.99</v>
          </cell>
          <cell r="T2056">
            <v>4419.99</v>
          </cell>
          <cell r="U2056">
            <v>4729.3892999999998</v>
          </cell>
          <cell r="V2056">
            <v>4729.3892999999998</v>
          </cell>
          <cell r="W2056">
            <v>4729.3892999999998</v>
          </cell>
          <cell r="X2056"/>
          <cell r="Y2056" t="str">
            <v/>
          </cell>
          <cell r="Z2056">
            <v>2198</v>
          </cell>
          <cell r="AA2056">
            <v>0</v>
          </cell>
          <cell r="AB2056">
            <v>0</v>
          </cell>
          <cell r="AC2056">
            <v>0</v>
          </cell>
          <cell r="AD2056">
            <v>0</v>
          </cell>
          <cell r="AE2056"/>
          <cell r="AF2056" t="e">
            <v>#N/A</v>
          </cell>
        </row>
        <row r="2057">
          <cell r="A2057" t="str">
            <v>ACTIVE</v>
          </cell>
          <cell r="B2057" t="str">
            <v>35-621</v>
          </cell>
          <cell r="C2057">
            <v>28876017</v>
          </cell>
          <cell r="D2057" t="str">
            <v>35-621</v>
          </cell>
          <cell r="E2057" t="str">
            <v>SDR 35</v>
          </cell>
          <cell r="F2057" t="str">
            <v>21X15 TEE GXGXG SDR35</v>
          </cell>
          <cell r="G2057">
            <v>51.3</v>
          </cell>
          <cell r="H2057">
            <v>23.269269599999998</v>
          </cell>
          <cell r="I2057">
            <v>1</v>
          </cell>
          <cell r="J2057">
            <v>3</v>
          </cell>
          <cell r="K2057">
            <v>5278.641700000001</v>
          </cell>
          <cell r="L2057">
            <v>561.28589999999997</v>
          </cell>
          <cell r="M2057" t="str">
            <v>SPECFIT</v>
          </cell>
          <cell r="N2057" t="str">
            <v>(79)8202115</v>
          </cell>
          <cell r="O2057" t="str">
            <v>BOX</v>
          </cell>
          <cell r="P2057" t="str">
            <v>D</v>
          </cell>
          <cell r="Q2057">
            <v>4716.6941176470591</v>
          </cell>
          <cell r="R2057">
            <v>5046.8627058823531</v>
          </cell>
          <cell r="S2057">
            <v>4933.3100000000004</v>
          </cell>
          <cell r="T2057">
            <v>4933.3100000000004</v>
          </cell>
          <cell r="U2057">
            <v>5278.641700000001</v>
          </cell>
          <cell r="V2057">
            <v>5278.641700000001</v>
          </cell>
          <cell r="W2057">
            <v>5278.641700000001</v>
          </cell>
          <cell r="X2057"/>
          <cell r="Y2057" t="str">
            <v/>
          </cell>
          <cell r="Z2057">
            <v>2199</v>
          </cell>
          <cell r="AA2057">
            <v>0</v>
          </cell>
          <cell r="AB2057">
            <v>0</v>
          </cell>
          <cell r="AC2057">
            <v>0</v>
          </cell>
          <cell r="AD2057">
            <v>0</v>
          </cell>
          <cell r="AE2057"/>
          <cell r="AF2057" t="e">
            <v>#N/A</v>
          </cell>
        </row>
        <row r="2058">
          <cell r="A2058" t="str">
            <v>ACTIVE</v>
          </cell>
          <cell r="B2058" t="str">
            <v>35-622</v>
          </cell>
          <cell r="C2058">
            <v>28876025</v>
          </cell>
          <cell r="D2058" t="str">
            <v>35-622</v>
          </cell>
          <cell r="E2058" t="str">
            <v>SDR 35</v>
          </cell>
          <cell r="F2058" t="str">
            <v>21X18 TEE GXGXG SDR35</v>
          </cell>
          <cell r="G2058">
            <v>57.6</v>
          </cell>
          <cell r="H2058">
            <v>26.1268992</v>
          </cell>
          <cell r="I2058">
            <v>1</v>
          </cell>
          <cell r="J2058">
            <v>2</v>
          </cell>
          <cell r="K2058">
            <v>5989.9028000000008</v>
          </cell>
          <cell r="L2058">
            <v>636.91600000000005</v>
          </cell>
          <cell r="M2058" t="str">
            <v>SPECFIT</v>
          </cell>
          <cell r="N2058" t="str">
            <v>(79)8202118</v>
          </cell>
          <cell r="O2058" t="str">
            <v>BOX</v>
          </cell>
          <cell r="P2058" t="str">
            <v>D</v>
          </cell>
          <cell r="Q2058">
            <v>5352.2352941176468</v>
          </cell>
          <cell r="R2058">
            <v>5726.8917647058825</v>
          </cell>
          <cell r="S2058">
            <v>5598.04</v>
          </cell>
          <cell r="T2058">
            <v>5598.04</v>
          </cell>
          <cell r="U2058">
            <v>5989.9028000000008</v>
          </cell>
          <cell r="V2058">
            <v>5989.9028000000008</v>
          </cell>
          <cell r="W2058">
            <v>5989.9028000000008</v>
          </cell>
          <cell r="X2058"/>
          <cell r="Y2058" t="str">
            <v/>
          </cell>
          <cell r="Z2058">
            <v>2200</v>
          </cell>
          <cell r="AA2058">
            <v>0</v>
          </cell>
          <cell r="AB2058">
            <v>0</v>
          </cell>
          <cell r="AC2058">
            <v>0</v>
          </cell>
          <cell r="AD2058">
            <v>0</v>
          </cell>
          <cell r="AE2058"/>
          <cell r="AF2058" t="e">
            <v>#N/A</v>
          </cell>
        </row>
        <row r="2059">
          <cell r="A2059" t="str">
            <v>ACTIVE</v>
          </cell>
          <cell r="B2059" t="str">
            <v>35-623</v>
          </cell>
          <cell r="C2059">
            <v>28876033</v>
          </cell>
          <cell r="D2059" t="str">
            <v>35-623</v>
          </cell>
          <cell r="E2059" t="str">
            <v>SDR 35</v>
          </cell>
          <cell r="F2059" t="str">
            <v>21 TEE GXGXG SDR35</v>
          </cell>
          <cell r="G2059">
            <v>70.2</v>
          </cell>
          <cell r="H2059">
            <v>31.842158400000002</v>
          </cell>
          <cell r="I2059">
            <v>1</v>
          </cell>
          <cell r="J2059">
            <v>2</v>
          </cell>
          <cell r="K2059">
            <v>7939.5391000000009</v>
          </cell>
          <cell r="L2059">
            <v>728.36400000000003</v>
          </cell>
          <cell r="M2059" t="str">
            <v>SPECFIT</v>
          </cell>
          <cell r="N2059" t="str">
            <v>(79)82021</v>
          </cell>
          <cell r="O2059" t="str">
            <v>BOX</v>
          </cell>
          <cell r="P2059" t="str">
            <v>D</v>
          </cell>
          <cell r="Q2059">
            <v>7094.3294117647065</v>
          </cell>
          <cell r="R2059">
            <v>7590.9324705882364</v>
          </cell>
          <cell r="S2059">
            <v>7420.13</v>
          </cell>
          <cell r="T2059">
            <v>7420.13</v>
          </cell>
          <cell r="U2059">
            <v>7939.5391000000009</v>
          </cell>
          <cell r="V2059">
            <v>7939.5391000000009</v>
          </cell>
          <cell r="W2059">
            <v>7939.5391000000009</v>
          </cell>
          <cell r="X2059"/>
          <cell r="Y2059" t="str">
            <v/>
          </cell>
          <cell r="Z2059">
            <v>2201</v>
          </cell>
          <cell r="AA2059">
            <v>0</v>
          </cell>
          <cell r="AB2059">
            <v>0</v>
          </cell>
          <cell r="AC2059">
            <v>0</v>
          </cell>
          <cell r="AD2059">
            <v>0</v>
          </cell>
          <cell r="AE2059"/>
          <cell r="AF2059" t="e">
            <v>#N/A</v>
          </cell>
        </row>
        <row r="2060">
          <cell r="A2060" t="str">
            <v>ACTIVE</v>
          </cell>
          <cell r="B2060" t="str">
            <v>35-624</v>
          </cell>
          <cell r="C2060">
            <v>28876041</v>
          </cell>
          <cell r="D2060" t="str">
            <v>35-624</v>
          </cell>
          <cell r="E2060" t="str">
            <v>SDR 35</v>
          </cell>
          <cell r="F2060" t="str">
            <v>24X4 TEE GXGXG SDR35</v>
          </cell>
          <cell r="G2060">
            <v>49.05</v>
          </cell>
          <cell r="H2060">
            <v>22.2486876</v>
          </cell>
          <cell r="I2060">
            <v>1</v>
          </cell>
          <cell r="J2060">
            <v>3</v>
          </cell>
          <cell r="K2060">
            <v>5623.2245000000003</v>
          </cell>
          <cell r="L2060">
            <v>597.9271</v>
          </cell>
          <cell r="M2060" t="str">
            <v>SPECFIT</v>
          </cell>
          <cell r="N2060" t="str">
            <v>(79)820244</v>
          </cell>
          <cell r="O2060" t="str">
            <v>BOX</v>
          </cell>
          <cell r="P2060" t="str">
            <v>D</v>
          </cell>
          <cell r="Q2060">
            <v>5024.6000000000004</v>
          </cell>
          <cell r="R2060">
            <v>5376.322000000001</v>
          </cell>
          <cell r="S2060">
            <v>5255.35</v>
          </cell>
          <cell r="T2060">
            <v>5255.35</v>
          </cell>
          <cell r="U2060">
            <v>5623.2245000000003</v>
          </cell>
          <cell r="V2060">
            <v>5623.2245000000003</v>
          </cell>
          <cell r="W2060">
            <v>5623.2245000000003</v>
          </cell>
          <cell r="X2060"/>
          <cell r="Y2060" t="str">
            <v/>
          </cell>
          <cell r="Z2060">
            <v>2202</v>
          </cell>
          <cell r="AA2060">
            <v>0</v>
          </cell>
          <cell r="AB2060">
            <v>0</v>
          </cell>
          <cell r="AC2060">
            <v>0</v>
          </cell>
          <cell r="AD2060">
            <v>0</v>
          </cell>
          <cell r="AE2060"/>
          <cell r="AF2060" t="e">
            <v>#N/A</v>
          </cell>
        </row>
        <row r="2061">
          <cell r="A2061" t="str">
            <v>ACTIVE</v>
          </cell>
          <cell r="B2061" t="str">
            <v>35-625</v>
          </cell>
          <cell r="C2061">
            <v>28876050</v>
          </cell>
          <cell r="D2061" t="str">
            <v>35-625</v>
          </cell>
          <cell r="E2061" t="str">
            <v>SDR 35</v>
          </cell>
          <cell r="F2061" t="str">
            <v>24X6 TEE GXGXG SDR35</v>
          </cell>
          <cell r="G2061">
            <v>52.2</v>
          </cell>
          <cell r="H2061">
            <v>23.677502400000002</v>
          </cell>
          <cell r="I2061">
            <v>1</v>
          </cell>
          <cell r="J2061">
            <v>3</v>
          </cell>
          <cell r="K2061">
            <v>6818.5108</v>
          </cell>
          <cell r="L2061">
            <v>875.46585000000005</v>
          </cell>
          <cell r="M2061" t="str">
            <v>SPECFIT</v>
          </cell>
          <cell r="N2061" t="str">
            <v>(79)820246</v>
          </cell>
          <cell r="O2061" t="str">
            <v>BOX</v>
          </cell>
          <cell r="P2061" t="str">
            <v>D</v>
          </cell>
          <cell r="Q2061">
            <v>6092.6352941176474</v>
          </cell>
          <cell r="R2061">
            <v>6519.1197647058834</v>
          </cell>
          <cell r="S2061">
            <v>6372.44</v>
          </cell>
          <cell r="T2061">
            <v>6372.44</v>
          </cell>
          <cell r="U2061">
            <v>6818.5108</v>
          </cell>
          <cell r="V2061">
            <v>6818.5108</v>
          </cell>
          <cell r="W2061">
            <v>6818.5108</v>
          </cell>
          <cell r="X2061"/>
          <cell r="Y2061" t="str">
            <v/>
          </cell>
          <cell r="Z2061">
            <v>2203</v>
          </cell>
          <cell r="AA2061">
            <v>0</v>
          </cell>
          <cell r="AB2061">
            <v>0</v>
          </cell>
          <cell r="AC2061">
            <v>0</v>
          </cell>
          <cell r="AD2061">
            <v>0</v>
          </cell>
          <cell r="AE2061"/>
          <cell r="AF2061" t="e">
            <v>#N/A</v>
          </cell>
        </row>
        <row r="2062">
          <cell r="A2062" t="str">
            <v>ACTIVE</v>
          </cell>
          <cell r="B2062" t="str">
            <v>35-626</v>
          </cell>
          <cell r="C2062">
            <v>28876068</v>
          </cell>
          <cell r="D2062" t="str">
            <v>35-626</v>
          </cell>
          <cell r="E2062" t="str">
            <v>SDR 35</v>
          </cell>
          <cell r="F2062" t="str">
            <v>24X8 TEE GXGXG SDR35</v>
          </cell>
          <cell r="G2062">
            <v>55.8</v>
          </cell>
          <cell r="H2062">
            <v>25.3104336</v>
          </cell>
          <cell r="I2062">
            <v>1</v>
          </cell>
          <cell r="J2062">
            <v>2</v>
          </cell>
          <cell r="K2062">
            <v>6926.4738000000007</v>
          </cell>
          <cell r="L2062">
            <v>889.32900000000006</v>
          </cell>
          <cell r="M2062" t="str">
            <v>SPECFIT</v>
          </cell>
          <cell r="N2062" t="str">
            <v>(79)820248</v>
          </cell>
          <cell r="O2062" t="str">
            <v>BOX</v>
          </cell>
          <cell r="P2062" t="str">
            <v>D</v>
          </cell>
          <cell r="Q2062">
            <v>6189.1176470588234</v>
          </cell>
          <cell r="R2062">
            <v>6622.3558823529411</v>
          </cell>
          <cell r="S2062">
            <v>6473.34</v>
          </cell>
          <cell r="T2062">
            <v>6473.34</v>
          </cell>
          <cell r="U2062">
            <v>6926.4738000000007</v>
          </cell>
          <cell r="V2062">
            <v>6926.4738000000007</v>
          </cell>
          <cell r="W2062">
            <v>6926.4738000000007</v>
          </cell>
          <cell r="X2062"/>
          <cell r="Y2062" t="str">
            <v/>
          </cell>
          <cell r="Z2062">
            <v>2204</v>
          </cell>
          <cell r="AA2062">
            <v>0</v>
          </cell>
          <cell r="AB2062">
            <v>0</v>
          </cell>
          <cell r="AC2062">
            <v>0</v>
          </cell>
          <cell r="AD2062">
            <v>0</v>
          </cell>
          <cell r="AE2062"/>
          <cell r="AF2062" t="e">
            <v>#N/A</v>
          </cell>
        </row>
        <row r="2063">
          <cell r="A2063" t="str">
            <v>ACTIVE</v>
          </cell>
          <cell r="B2063" t="str">
            <v>35-627</v>
          </cell>
          <cell r="C2063">
            <v>28876076</v>
          </cell>
          <cell r="D2063" t="str">
            <v>35-627</v>
          </cell>
          <cell r="E2063" t="str">
            <v>SDR 35</v>
          </cell>
          <cell r="F2063" t="str">
            <v>24X10 TEE GXGXG SDR35</v>
          </cell>
          <cell r="G2063">
            <v>59.4</v>
          </cell>
          <cell r="H2063">
            <v>26.943364799999998</v>
          </cell>
          <cell r="I2063">
            <v>1</v>
          </cell>
          <cell r="J2063">
            <v>2</v>
          </cell>
          <cell r="K2063">
            <v>7232.5687000000007</v>
          </cell>
          <cell r="L2063">
            <v>769.05200000000002</v>
          </cell>
          <cell r="M2063" t="str">
            <v>SPECFIT</v>
          </cell>
          <cell r="N2063" t="str">
            <v>(79)8202410</v>
          </cell>
          <cell r="O2063" t="str">
            <v>BOX</v>
          </cell>
          <cell r="P2063" t="str">
            <v>D</v>
          </cell>
          <cell r="Q2063">
            <v>6462.6235294117641</v>
          </cell>
          <cell r="R2063">
            <v>6915.0071764705881</v>
          </cell>
          <cell r="S2063">
            <v>6759.41</v>
          </cell>
          <cell r="T2063">
            <v>6759.41</v>
          </cell>
          <cell r="U2063">
            <v>7232.5687000000007</v>
          </cell>
          <cell r="V2063">
            <v>7232.5687000000007</v>
          </cell>
          <cell r="W2063">
            <v>7232.5687000000007</v>
          </cell>
          <cell r="X2063"/>
          <cell r="Y2063" t="str">
            <v/>
          </cell>
          <cell r="Z2063">
            <v>2205</v>
          </cell>
          <cell r="AA2063">
            <v>0</v>
          </cell>
          <cell r="AB2063">
            <v>0</v>
          </cell>
          <cell r="AC2063">
            <v>0</v>
          </cell>
          <cell r="AD2063">
            <v>0</v>
          </cell>
          <cell r="AE2063"/>
          <cell r="AF2063" t="e">
            <v>#N/A</v>
          </cell>
        </row>
        <row r="2064">
          <cell r="A2064" t="str">
            <v>ACTIVE</v>
          </cell>
          <cell r="B2064" t="str">
            <v>35-628</v>
          </cell>
          <cell r="C2064">
            <v>28876084</v>
          </cell>
          <cell r="D2064" t="str">
            <v>35-628</v>
          </cell>
          <cell r="E2064" t="str">
            <v>SDR 35</v>
          </cell>
          <cell r="F2064" t="str">
            <v>24X12 TEE GXGXG SDR35</v>
          </cell>
          <cell r="G2064">
            <v>63.45</v>
          </cell>
          <cell r="H2064">
            <v>28.780412399999999</v>
          </cell>
          <cell r="I2064">
            <v>1</v>
          </cell>
          <cell r="J2064">
            <v>2</v>
          </cell>
          <cell r="K2064">
            <v>7364.6602000000003</v>
          </cell>
          <cell r="L2064">
            <v>945.59010000000001</v>
          </cell>
          <cell r="M2064" t="str">
            <v>SPECFIT</v>
          </cell>
          <cell r="N2064" t="str">
            <v>(79)8202412</v>
          </cell>
          <cell r="O2064" t="str">
            <v>BOX</v>
          </cell>
          <cell r="P2064" t="str">
            <v>D</v>
          </cell>
          <cell r="Q2064">
            <v>6580.6588235294121</v>
          </cell>
          <cell r="R2064">
            <v>7041.3049411764714</v>
          </cell>
          <cell r="S2064">
            <v>6882.86</v>
          </cell>
          <cell r="T2064">
            <v>6882.86</v>
          </cell>
          <cell r="U2064">
            <v>7364.6602000000003</v>
          </cell>
          <cell r="V2064">
            <v>7364.6602000000003</v>
          </cell>
          <cell r="W2064">
            <v>7364.6602000000003</v>
          </cell>
          <cell r="X2064"/>
          <cell r="Y2064" t="str">
            <v/>
          </cell>
          <cell r="Z2064">
            <v>2206</v>
          </cell>
          <cell r="AA2064">
            <v>0</v>
          </cell>
          <cell r="AB2064">
            <v>0</v>
          </cell>
          <cell r="AC2064">
            <v>0</v>
          </cell>
          <cell r="AD2064">
            <v>0</v>
          </cell>
          <cell r="AE2064"/>
          <cell r="AF2064" t="e">
            <v>#N/A</v>
          </cell>
        </row>
        <row r="2065">
          <cell r="A2065" t="str">
            <v>ACTIVE</v>
          </cell>
          <cell r="B2065" t="str">
            <v>35-629</v>
          </cell>
          <cell r="C2065">
            <v>28876092</v>
          </cell>
          <cell r="D2065" t="str">
            <v>35-629</v>
          </cell>
          <cell r="E2065" t="str">
            <v>SDR 35</v>
          </cell>
          <cell r="F2065" t="str">
            <v>24X15 TEE GXGXG SDR35</v>
          </cell>
          <cell r="G2065">
            <v>70.2</v>
          </cell>
          <cell r="H2065">
            <v>31.842158400000002</v>
          </cell>
          <cell r="I2065">
            <v>1</v>
          </cell>
          <cell r="J2065">
            <v>2</v>
          </cell>
          <cell r="K2065">
            <v>7653.3034000000007</v>
          </cell>
          <cell r="L2065">
            <v>813.78790000000004</v>
          </cell>
          <cell r="M2065" t="str">
            <v>SPECFIT</v>
          </cell>
          <cell r="N2065" t="str">
            <v>(79)8202415</v>
          </cell>
          <cell r="O2065" t="str">
            <v>BOX</v>
          </cell>
          <cell r="P2065" t="str">
            <v>D</v>
          </cell>
          <cell r="Q2065">
            <v>6838.5647058823524</v>
          </cell>
          <cell r="R2065">
            <v>7317.2642352941175</v>
          </cell>
          <cell r="S2065">
            <v>7152.62</v>
          </cell>
          <cell r="T2065">
            <v>7152.62</v>
          </cell>
          <cell r="U2065">
            <v>7653.3034000000007</v>
          </cell>
          <cell r="V2065">
            <v>7653.3034000000007</v>
          </cell>
          <cell r="W2065">
            <v>7653.3034000000007</v>
          </cell>
          <cell r="X2065"/>
          <cell r="Y2065" t="str">
            <v/>
          </cell>
          <cell r="Z2065">
            <v>2207</v>
          </cell>
          <cell r="AA2065">
            <v>0</v>
          </cell>
          <cell r="AB2065">
            <v>0</v>
          </cell>
          <cell r="AC2065">
            <v>0</v>
          </cell>
          <cell r="AD2065">
            <v>0</v>
          </cell>
          <cell r="AE2065"/>
          <cell r="AF2065" t="e">
            <v>#N/A</v>
          </cell>
        </row>
        <row r="2066">
          <cell r="A2066" t="str">
            <v>ACTIVE</v>
          </cell>
          <cell r="B2066" t="str">
            <v>35-630</v>
          </cell>
          <cell r="C2066">
            <v>28876106</v>
          </cell>
          <cell r="D2066" t="str">
            <v>35-630</v>
          </cell>
          <cell r="E2066" t="str">
            <v>SDR 35</v>
          </cell>
          <cell r="F2066" t="str">
            <v>24X18 TEE GXGXG SDR35</v>
          </cell>
          <cell r="G2066">
            <v>77.849999999999994</v>
          </cell>
          <cell r="H2066">
            <v>35.312137199999995</v>
          </cell>
          <cell r="I2066">
            <v>1</v>
          </cell>
          <cell r="J2066">
            <v>2</v>
          </cell>
          <cell r="K2066">
            <v>10591.020500000001</v>
          </cell>
          <cell r="L2066">
            <v>1182.4701</v>
          </cell>
          <cell r="M2066" t="str">
            <v>SPECFIT</v>
          </cell>
          <cell r="N2066" t="str">
            <v>(79)8202418</v>
          </cell>
          <cell r="O2066" t="str">
            <v>BOX</v>
          </cell>
          <cell r="P2066" t="str">
            <v>D</v>
          </cell>
          <cell r="Q2066">
            <v>9463.552941176471</v>
          </cell>
          <cell r="R2066">
            <v>10126.001647058825</v>
          </cell>
          <cell r="S2066">
            <v>9898.15</v>
          </cell>
          <cell r="T2066">
            <v>9898.15</v>
          </cell>
          <cell r="U2066">
            <v>10591.020500000001</v>
          </cell>
          <cell r="V2066">
            <v>10591.020500000001</v>
          </cell>
          <cell r="W2066">
            <v>10591.020500000001</v>
          </cell>
          <cell r="X2066"/>
          <cell r="Y2066" t="str">
            <v/>
          </cell>
          <cell r="Z2066">
            <v>2208</v>
          </cell>
          <cell r="AA2066">
            <v>0</v>
          </cell>
          <cell r="AB2066">
            <v>0</v>
          </cell>
          <cell r="AC2066">
            <v>0</v>
          </cell>
          <cell r="AD2066">
            <v>0</v>
          </cell>
          <cell r="AE2066"/>
          <cell r="AF2066" t="e">
            <v>#N/A</v>
          </cell>
        </row>
        <row r="2067">
          <cell r="A2067" t="str">
            <v>ACTIVE</v>
          </cell>
          <cell r="B2067" t="str">
            <v>35-631</v>
          </cell>
          <cell r="C2067">
            <v>28876114</v>
          </cell>
          <cell r="D2067" t="str">
            <v>35-631</v>
          </cell>
          <cell r="E2067" t="str">
            <v>SDR 35</v>
          </cell>
          <cell r="F2067" t="str">
            <v>24X21 TEE GXGXG SDR35</v>
          </cell>
          <cell r="G2067">
            <v>88.2</v>
          </cell>
          <cell r="H2067">
            <v>40.006814400000003</v>
          </cell>
          <cell r="I2067">
            <v>1</v>
          </cell>
          <cell r="J2067">
            <v>2</v>
          </cell>
          <cell r="K2067">
            <v>11457.9666</v>
          </cell>
          <cell r="L2067">
            <v>1218.3444</v>
          </cell>
          <cell r="M2067" t="str">
            <v>SPECFIT</v>
          </cell>
          <cell r="N2067" t="str">
            <v>(79)8202421</v>
          </cell>
          <cell r="O2067" t="str">
            <v>BOX</v>
          </cell>
          <cell r="P2067" t="str">
            <v>D</v>
          </cell>
          <cell r="Q2067">
            <v>10238.188235294117</v>
          </cell>
          <cell r="R2067">
            <v>10954.861411764707</v>
          </cell>
          <cell r="S2067">
            <v>10708.38</v>
          </cell>
          <cell r="T2067">
            <v>10708.38</v>
          </cell>
          <cell r="U2067">
            <v>11457.9666</v>
          </cell>
          <cell r="V2067">
            <v>11457.9666</v>
          </cell>
          <cell r="W2067">
            <v>11457.9666</v>
          </cell>
          <cell r="X2067"/>
          <cell r="Y2067" t="str">
            <v/>
          </cell>
          <cell r="Z2067">
            <v>2209</v>
          </cell>
          <cell r="AA2067">
            <v>0</v>
          </cell>
          <cell r="AB2067">
            <v>0</v>
          </cell>
          <cell r="AC2067">
            <v>0</v>
          </cell>
          <cell r="AD2067">
            <v>0</v>
          </cell>
          <cell r="AE2067"/>
          <cell r="AF2067" t="e">
            <v>#N/A</v>
          </cell>
        </row>
        <row r="2068">
          <cell r="A2068" t="str">
            <v>ACTIVE</v>
          </cell>
          <cell r="B2068" t="str">
            <v>35-632</v>
          </cell>
          <cell r="C2068">
            <v>28876122</v>
          </cell>
          <cell r="D2068" t="str">
            <v>35-632</v>
          </cell>
          <cell r="E2068" t="str">
            <v>SDR 35</v>
          </cell>
          <cell r="F2068" t="str">
            <v>24 TEE GXGXG SDR35</v>
          </cell>
          <cell r="G2068">
            <v>106.2</v>
          </cell>
          <cell r="H2068">
            <v>48.171470400000004</v>
          </cell>
          <cell r="I2068">
            <v>1</v>
          </cell>
          <cell r="J2068">
            <v>1</v>
          </cell>
          <cell r="K2068">
            <v>14078.910200000002</v>
          </cell>
          <cell r="L2068">
            <v>1571.8857000000003</v>
          </cell>
          <cell r="M2068" t="str">
            <v>SPECFIT</v>
          </cell>
          <cell r="N2068" t="str">
            <v>(79)82024</v>
          </cell>
          <cell r="O2068" t="str">
            <v>BOX</v>
          </cell>
          <cell r="P2068" t="str">
            <v>D</v>
          </cell>
          <cell r="Q2068">
            <v>12580.129411764707</v>
          </cell>
          <cell r="R2068">
            <v>13460.738470588238</v>
          </cell>
          <cell r="S2068">
            <v>13157.86</v>
          </cell>
          <cell r="T2068">
            <v>13157.86</v>
          </cell>
          <cell r="U2068">
            <v>14078.910200000002</v>
          </cell>
          <cell r="V2068">
            <v>14078.910200000002</v>
          </cell>
          <cell r="W2068">
            <v>14078.910200000002</v>
          </cell>
          <cell r="X2068"/>
          <cell r="Y2068" t="str">
            <v/>
          </cell>
          <cell r="Z2068">
            <v>2210</v>
          </cell>
          <cell r="AA2068">
            <v>0</v>
          </cell>
          <cell r="AB2068">
            <v>0</v>
          </cell>
          <cell r="AC2068">
            <v>0</v>
          </cell>
          <cell r="AD2068">
            <v>0</v>
          </cell>
          <cell r="AE2068"/>
          <cell r="AF2068" t="e">
            <v>#N/A</v>
          </cell>
        </row>
        <row r="2069">
          <cell r="A2069" t="str">
            <v>ACTIVE</v>
          </cell>
          <cell r="B2069" t="str">
            <v>35-633</v>
          </cell>
          <cell r="C2069">
            <v>28876130</v>
          </cell>
          <cell r="D2069" t="str">
            <v>35-633</v>
          </cell>
          <cell r="E2069" t="str">
            <v>SDR 35</v>
          </cell>
          <cell r="F2069" t="str">
            <v>27X4 TEE GXGXG SDR35</v>
          </cell>
          <cell r="G2069">
            <v>70.650000000000006</v>
          </cell>
          <cell r="H2069">
            <v>32.046274799999999</v>
          </cell>
          <cell r="I2069">
            <v>1</v>
          </cell>
          <cell r="J2069">
            <v>2</v>
          </cell>
          <cell r="K2069">
            <v>7356.9026999999996</v>
          </cell>
          <cell r="L2069">
            <v>782.27170000000001</v>
          </cell>
          <cell r="M2069" t="str">
            <v>SPECFIT</v>
          </cell>
          <cell r="N2069" t="str">
            <v>(79)820274</v>
          </cell>
          <cell r="O2069" t="str">
            <v>BOX</v>
          </cell>
          <cell r="P2069" t="str">
            <v>D</v>
          </cell>
          <cell r="Q2069">
            <v>6573.7176470588238</v>
          </cell>
          <cell r="R2069">
            <v>7033.8778823529419</v>
          </cell>
          <cell r="S2069">
            <v>6875.61</v>
          </cell>
          <cell r="T2069">
            <v>6875.61</v>
          </cell>
          <cell r="U2069">
            <v>7356.9026999999996</v>
          </cell>
          <cell r="V2069">
            <v>7356.9026999999996</v>
          </cell>
          <cell r="W2069">
            <v>7356.9026999999996</v>
          </cell>
          <cell r="X2069"/>
          <cell r="Y2069" t="str">
            <v/>
          </cell>
          <cell r="Z2069">
            <v>2211</v>
          </cell>
          <cell r="AA2069">
            <v>0</v>
          </cell>
          <cell r="AB2069">
            <v>0</v>
          </cell>
          <cell r="AC2069">
            <v>0</v>
          </cell>
          <cell r="AD2069">
            <v>0</v>
          </cell>
          <cell r="AE2069"/>
          <cell r="AF2069" t="e">
            <v>#N/A</v>
          </cell>
        </row>
        <row r="2070">
          <cell r="A2070" t="str">
            <v>ACTIVE</v>
          </cell>
          <cell r="B2070" t="str">
            <v>35-634</v>
          </cell>
          <cell r="C2070">
            <v>28876149</v>
          </cell>
          <cell r="D2070" t="str">
            <v>35-634</v>
          </cell>
          <cell r="E2070" t="str">
            <v>SDR 35</v>
          </cell>
          <cell r="F2070" t="str">
            <v>27X6 TEE GXGXG SDR35</v>
          </cell>
          <cell r="G2070">
            <v>74.7</v>
          </cell>
          <cell r="H2070">
            <v>33.883322400000004</v>
          </cell>
          <cell r="I2070">
            <v>1</v>
          </cell>
          <cell r="J2070">
            <v>2</v>
          </cell>
          <cell r="K2070">
            <v>7400.9225000000006</v>
          </cell>
          <cell r="L2070">
            <v>786.95230000000004</v>
          </cell>
          <cell r="M2070" t="str">
            <v>SPECFIT</v>
          </cell>
          <cell r="N2070" t="str">
            <v>(79)820276</v>
          </cell>
          <cell r="O2070" t="str">
            <v>BOX</v>
          </cell>
          <cell r="P2070" t="str">
            <v>D</v>
          </cell>
          <cell r="Q2070">
            <v>6613.0470588235294</v>
          </cell>
          <cell r="R2070">
            <v>7075.960352941177</v>
          </cell>
          <cell r="S2070">
            <v>6916.75</v>
          </cell>
          <cell r="T2070">
            <v>6916.75</v>
          </cell>
          <cell r="U2070">
            <v>7400.9225000000006</v>
          </cell>
          <cell r="V2070">
            <v>7400.9225000000006</v>
          </cell>
          <cell r="W2070">
            <v>7400.9225000000006</v>
          </cell>
          <cell r="X2070"/>
          <cell r="Y2070" t="str">
            <v/>
          </cell>
          <cell r="Z2070">
            <v>2212</v>
          </cell>
          <cell r="AA2070">
            <v>0</v>
          </cell>
          <cell r="AB2070">
            <v>0</v>
          </cell>
          <cell r="AC2070">
            <v>0</v>
          </cell>
          <cell r="AD2070">
            <v>0</v>
          </cell>
          <cell r="AE2070"/>
          <cell r="AF2070" t="e">
            <v>#N/A</v>
          </cell>
        </row>
        <row r="2071">
          <cell r="A2071" t="str">
            <v>ACTIVE</v>
          </cell>
          <cell r="B2071" t="str">
            <v>35-635</v>
          </cell>
          <cell r="C2071">
            <v>28876157</v>
          </cell>
          <cell r="D2071" t="str">
            <v>35-635</v>
          </cell>
          <cell r="E2071" t="str">
            <v>SDR 35</v>
          </cell>
          <cell r="F2071" t="str">
            <v>27X8 TEE GXGXG SDR35</v>
          </cell>
          <cell r="G2071">
            <v>78.75</v>
          </cell>
          <cell r="H2071">
            <v>35.720370000000003</v>
          </cell>
          <cell r="I2071">
            <v>1</v>
          </cell>
          <cell r="J2071">
            <v>2</v>
          </cell>
          <cell r="K2071">
            <v>8448.5595000000012</v>
          </cell>
          <cell r="L2071">
            <v>898.34960000000001</v>
          </cell>
          <cell r="M2071" t="str">
            <v>SPECFIT</v>
          </cell>
          <cell r="N2071" t="str">
            <v>(79)820278</v>
          </cell>
          <cell r="O2071" t="str">
            <v>BOX</v>
          </cell>
          <cell r="P2071" t="str">
            <v>D</v>
          </cell>
          <cell r="Q2071">
            <v>7549.1647058823528</v>
          </cell>
          <cell r="R2071">
            <v>8077.6062352941181</v>
          </cell>
          <cell r="S2071">
            <v>7895.85</v>
          </cell>
          <cell r="T2071">
            <v>7895.85</v>
          </cell>
          <cell r="U2071">
            <v>8448.5595000000012</v>
          </cell>
          <cell r="V2071">
            <v>8448.5595000000012</v>
          </cell>
          <cell r="W2071">
            <v>8448.5595000000012</v>
          </cell>
          <cell r="X2071"/>
          <cell r="Y2071" t="str">
            <v/>
          </cell>
          <cell r="Z2071">
            <v>2213</v>
          </cell>
          <cell r="AA2071">
            <v>0</v>
          </cell>
          <cell r="AB2071">
            <v>0</v>
          </cell>
          <cell r="AC2071">
            <v>0</v>
          </cell>
          <cell r="AD2071">
            <v>0</v>
          </cell>
          <cell r="AE2071"/>
          <cell r="AF2071" t="e">
            <v>#N/A</v>
          </cell>
        </row>
        <row r="2072">
          <cell r="A2072" t="str">
            <v>ACTIVE</v>
          </cell>
          <cell r="B2072" t="str">
            <v>35-636</v>
          </cell>
          <cell r="C2072">
            <v>28876165</v>
          </cell>
          <cell r="D2072" t="str">
            <v>35-636</v>
          </cell>
          <cell r="E2072" t="str">
            <v>SDR 35</v>
          </cell>
          <cell r="F2072" t="str">
            <v>27X10 TEE GXGXG SDR35</v>
          </cell>
          <cell r="G2072">
            <v>83.25</v>
          </cell>
          <cell r="H2072">
            <v>37.761533999999997</v>
          </cell>
          <cell r="I2072">
            <v>1</v>
          </cell>
          <cell r="J2072">
            <v>2</v>
          </cell>
          <cell r="K2072">
            <v>8885.8685000000005</v>
          </cell>
          <cell r="L2072">
            <v>944.8501</v>
          </cell>
          <cell r="M2072" t="str">
            <v>SPECFIT</v>
          </cell>
          <cell r="N2072" t="str">
            <v>(79)8202710</v>
          </cell>
          <cell r="O2072" t="str">
            <v>BOX</v>
          </cell>
          <cell r="P2072" t="str">
            <v>D</v>
          </cell>
          <cell r="Q2072">
            <v>7939.9176470588245</v>
          </cell>
          <cell r="R2072">
            <v>8495.7118823529436</v>
          </cell>
          <cell r="S2072">
            <v>8304.5499999999993</v>
          </cell>
          <cell r="T2072">
            <v>8304.5499999999993</v>
          </cell>
          <cell r="U2072">
            <v>8885.8685000000005</v>
          </cell>
          <cell r="V2072">
            <v>8885.8685000000005</v>
          </cell>
          <cell r="W2072">
            <v>8885.8685000000005</v>
          </cell>
          <cell r="X2072"/>
          <cell r="Y2072" t="str">
            <v/>
          </cell>
          <cell r="Z2072">
            <v>2214</v>
          </cell>
          <cell r="AA2072">
            <v>0</v>
          </cell>
          <cell r="AB2072">
            <v>0</v>
          </cell>
          <cell r="AC2072">
            <v>0</v>
          </cell>
          <cell r="AD2072">
            <v>0</v>
          </cell>
          <cell r="AE2072"/>
          <cell r="AF2072" t="e">
            <v>#N/A</v>
          </cell>
        </row>
        <row r="2073">
          <cell r="A2073" t="str">
            <v>ACTIVE</v>
          </cell>
          <cell r="B2073" t="str">
            <v>35-637</v>
          </cell>
          <cell r="C2073">
            <v>28876173</v>
          </cell>
          <cell r="D2073" t="str">
            <v>35-637</v>
          </cell>
          <cell r="E2073" t="str">
            <v>SDR 35</v>
          </cell>
          <cell r="F2073" t="str">
            <v>27X12 TEE GXGXG SDR35</v>
          </cell>
          <cell r="G2073">
            <v>87.75</v>
          </cell>
          <cell r="H2073">
            <v>39.802697999999999</v>
          </cell>
          <cell r="I2073">
            <v>1</v>
          </cell>
          <cell r="J2073">
            <v>2</v>
          </cell>
          <cell r="K2073">
            <v>9716.4988000000012</v>
          </cell>
          <cell r="L2073">
            <v>1033.1722</v>
          </cell>
          <cell r="M2073" t="str">
            <v>SPECFIT</v>
          </cell>
          <cell r="N2073" t="str">
            <v>(79)8202712</v>
          </cell>
          <cell r="O2073" t="str">
            <v>BOX</v>
          </cell>
          <cell r="P2073" t="str">
            <v>D</v>
          </cell>
          <cell r="Q2073">
            <v>8682.1294117647067</v>
          </cell>
          <cell r="R2073">
            <v>9289.8784705882372</v>
          </cell>
          <cell r="S2073">
            <v>9080.84</v>
          </cell>
          <cell r="T2073">
            <v>9080.84</v>
          </cell>
          <cell r="U2073">
            <v>9716.4988000000012</v>
          </cell>
          <cell r="V2073">
            <v>9716.4988000000012</v>
          </cell>
          <cell r="W2073">
            <v>9716.4988000000012</v>
          </cell>
          <cell r="X2073"/>
          <cell r="Y2073" t="str">
            <v/>
          </cell>
          <cell r="Z2073">
            <v>2215</v>
          </cell>
          <cell r="AA2073">
            <v>0</v>
          </cell>
          <cell r="AB2073">
            <v>0</v>
          </cell>
          <cell r="AC2073">
            <v>0</v>
          </cell>
          <cell r="AD2073">
            <v>0</v>
          </cell>
          <cell r="AE2073"/>
          <cell r="AF2073" t="e">
            <v>#N/A</v>
          </cell>
        </row>
        <row r="2074">
          <cell r="A2074" t="str">
            <v>ACTIVE</v>
          </cell>
          <cell r="B2074" t="str">
            <v>35-638</v>
          </cell>
          <cell r="C2074">
            <v>28876181</v>
          </cell>
          <cell r="D2074" t="str">
            <v>35-638</v>
          </cell>
          <cell r="E2074" t="str">
            <v>SDR 35</v>
          </cell>
          <cell r="F2074" t="str">
            <v>27X15 TEE GXGXG SDR35</v>
          </cell>
          <cell r="G2074">
            <v>95.4</v>
          </cell>
          <cell r="H2074">
            <v>43.272676799999999</v>
          </cell>
          <cell r="I2074">
            <v>1</v>
          </cell>
          <cell r="J2074">
            <v>1</v>
          </cell>
          <cell r="K2074">
            <v>10968.955200000002</v>
          </cell>
          <cell r="L2074">
            <v>1166.3469</v>
          </cell>
          <cell r="M2074" t="str">
            <v>SPECFIT</v>
          </cell>
          <cell r="N2074" t="str">
            <v>(79)8202715</v>
          </cell>
          <cell r="O2074" t="str">
            <v>BOX</v>
          </cell>
          <cell r="P2074" t="str">
            <v>D</v>
          </cell>
          <cell r="Q2074">
            <v>9801.2352941176468</v>
          </cell>
          <cell r="R2074">
            <v>10487.321764705883</v>
          </cell>
          <cell r="S2074">
            <v>10251.36</v>
          </cell>
          <cell r="T2074">
            <v>10251.36</v>
          </cell>
          <cell r="U2074">
            <v>10968.955200000002</v>
          </cell>
          <cell r="V2074">
            <v>10968.955200000002</v>
          </cell>
          <cell r="W2074">
            <v>10968.955200000002</v>
          </cell>
          <cell r="X2074"/>
          <cell r="Y2074" t="str">
            <v/>
          </cell>
          <cell r="Z2074">
            <v>2216</v>
          </cell>
          <cell r="AA2074">
            <v>0</v>
          </cell>
          <cell r="AB2074">
            <v>0</v>
          </cell>
          <cell r="AC2074">
            <v>0</v>
          </cell>
          <cell r="AD2074">
            <v>0</v>
          </cell>
          <cell r="AE2074"/>
          <cell r="AF2074" t="e">
            <v>#N/A</v>
          </cell>
        </row>
        <row r="2075">
          <cell r="A2075" t="str">
            <v>ACTIVE</v>
          </cell>
          <cell r="B2075" t="str">
            <v>35-639</v>
          </cell>
          <cell r="C2075">
            <v>28876190</v>
          </cell>
          <cell r="D2075" t="str">
            <v>35-639</v>
          </cell>
          <cell r="E2075" t="str">
            <v>SDR 35</v>
          </cell>
          <cell r="F2075" t="str">
            <v>27X18 TEE GXGXG SDR35</v>
          </cell>
          <cell r="G2075">
            <v>104.4</v>
          </cell>
          <cell r="H2075">
            <v>47.355004800000003</v>
          </cell>
          <cell r="I2075">
            <v>1</v>
          </cell>
          <cell r="J2075">
            <v>1</v>
          </cell>
          <cell r="K2075">
            <v>11239.793600000001</v>
          </cell>
          <cell r="L2075">
            <v>1195.1469999999999</v>
          </cell>
          <cell r="M2075" t="str">
            <v>SPECFIT</v>
          </cell>
          <cell r="N2075" t="str">
            <v>(79)8202718</v>
          </cell>
          <cell r="O2075" t="str">
            <v>BOX</v>
          </cell>
          <cell r="P2075" t="str">
            <v>D</v>
          </cell>
          <cell r="Q2075">
            <v>10043.258823529413</v>
          </cell>
          <cell r="R2075">
            <v>10746.286941176473</v>
          </cell>
          <cell r="S2075">
            <v>10504.48</v>
          </cell>
          <cell r="T2075">
            <v>10504.48</v>
          </cell>
          <cell r="U2075">
            <v>11239.793600000001</v>
          </cell>
          <cell r="V2075">
            <v>11239.793600000001</v>
          </cell>
          <cell r="W2075">
            <v>11239.793600000001</v>
          </cell>
          <cell r="X2075"/>
          <cell r="Y2075" t="str">
            <v/>
          </cell>
          <cell r="Z2075">
            <v>2217</v>
          </cell>
          <cell r="AA2075">
            <v>0</v>
          </cell>
          <cell r="AB2075">
            <v>0</v>
          </cell>
          <cell r="AC2075">
            <v>0</v>
          </cell>
          <cell r="AD2075">
            <v>0</v>
          </cell>
          <cell r="AE2075"/>
          <cell r="AF2075" t="e">
            <v>#N/A</v>
          </cell>
        </row>
        <row r="2076">
          <cell r="A2076" t="str">
            <v>ACTIVE</v>
          </cell>
          <cell r="B2076" t="str">
            <v>35-640</v>
          </cell>
          <cell r="C2076">
            <v>28876203</v>
          </cell>
          <cell r="D2076" t="str">
            <v>35-640</v>
          </cell>
          <cell r="E2076" t="str">
            <v>SDR 35</v>
          </cell>
          <cell r="F2076" t="str">
            <v>27X21 TEE GXGXG SDR35</v>
          </cell>
          <cell r="G2076">
            <v>116.1</v>
          </cell>
          <cell r="H2076">
            <v>52.662031199999994</v>
          </cell>
          <cell r="I2076">
            <v>1</v>
          </cell>
          <cell r="J2076">
            <v>1</v>
          </cell>
          <cell r="K2076">
            <v>11576.437000000002</v>
          </cell>
          <cell r="L2076">
            <v>1230.942</v>
          </cell>
          <cell r="M2076" t="str">
            <v>SPECFIT</v>
          </cell>
          <cell r="N2076" t="str">
            <v>(79)8202721</v>
          </cell>
          <cell r="O2076" t="str">
            <v>BOX</v>
          </cell>
          <cell r="P2076" t="str">
            <v>D</v>
          </cell>
          <cell r="Q2076">
            <v>10344.058823529413</v>
          </cell>
          <cell r="R2076">
            <v>11068.142941176473</v>
          </cell>
          <cell r="S2076">
            <v>10819.1</v>
          </cell>
          <cell r="T2076">
            <v>10819.1</v>
          </cell>
          <cell r="U2076">
            <v>11576.437000000002</v>
          </cell>
          <cell r="V2076">
            <v>11576.437000000002</v>
          </cell>
          <cell r="W2076">
            <v>11576.437000000002</v>
          </cell>
          <cell r="X2076"/>
          <cell r="Y2076" t="str">
            <v/>
          </cell>
          <cell r="Z2076">
            <v>2218</v>
          </cell>
          <cell r="AA2076">
            <v>0</v>
          </cell>
          <cell r="AB2076">
            <v>0</v>
          </cell>
          <cell r="AC2076">
            <v>0</v>
          </cell>
          <cell r="AD2076">
            <v>0</v>
          </cell>
          <cell r="AE2076"/>
          <cell r="AF2076" t="e">
            <v>#N/A</v>
          </cell>
        </row>
        <row r="2077">
          <cell r="A2077" t="str">
            <v>ACTIVE</v>
          </cell>
          <cell r="B2077" t="str">
            <v>35-641</v>
          </cell>
          <cell r="C2077">
            <v>28876211</v>
          </cell>
          <cell r="D2077" t="str">
            <v>35-641</v>
          </cell>
          <cell r="E2077" t="str">
            <v>SDR 35</v>
          </cell>
          <cell r="F2077" t="str">
            <v>27X24 TEE GXGXG SDR35</v>
          </cell>
          <cell r="G2077">
            <v>131.85</v>
          </cell>
          <cell r="H2077">
            <v>59.806105199999998</v>
          </cell>
          <cell r="I2077">
            <v>1</v>
          </cell>
          <cell r="J2077">
            <v>1</v>
          </cell>
          <cell r="K2077">
            <v>14323.2875</v>
          </cell>
          <cell r="L2077">
            <v>1523.018</v>
          </cell>
          <cell r="M2077" t="str">
            <v>SPECFIT</v>
          </cell>
          <cell r="N2077" t="str">
            <v>(79)8202724</v>
          </cell>
          <cell r="O2077" t="str">
            <v>BOX</v>
          </cell>
          <cell r="P2077" t="str">
            <v>D</v>
          </cell>
          <cell r="Q2077">
            <v>12798.470588235296</v>
          </cell>
          <cell r="R2077">
            <v>13694.363529411767</v>
          </cell>
          <cell r="S2077">
            <v>13386.25</v>
          </cell>
          <cell r="T2077">
            <v>13386.25</v>
          </cell>
          <cell r="U2077">
            <v>14323.2875</v>
          </cell>
          <cell r="V2077">
            <v>14323.2875</v>
          </cell>
          <cell r="W2077">
            <v>14323.2875</v>
          </cell>
          <cell r="X2077"/>
          <cell r="Y2077" t="str">
            <v/>
          </cell>
          <cell r="Z2077">
            <v>2219</v>
          </cell>
          <cell r="AA2077">
            <v>0</v>
          </cell>
          <cell r="AB2077">
            <v>0</v>
          </cell>
          <cell r="AC2077">
            <v>0</v>
          </cell>
          <cell r="AD2077">
            <v>0</v>
          </cell>
          <cell r="AE2077"/>
          <cell r="AF2077" t="e">
            <v>#N/A</v>
          </cell>
        </row>
        <row r="2078">
          <cell r="A2078" t="str">
            <v>ACTIVE</v>
          </cell>
          <cell r="B2078" t="str">
            <v>35-642</v>
          </cell>
          <cell r="C2078">
            <v>28876220</v>
          </cell>
          <cell r="D2078" t="str">
            <v>35-642</v>
          </cell>
          <cell r="E2078" t="str">
            <v>SDR 35</v>
          </cell>
          <cell r="F2078" t="str">
            <v>27 TEE GXGXG SDR35</v>
          </cell>
          <cell r="G2078">
            <v>149.4</v>
          </cell>
          <cell r="H2078">
            <v>67.766644800000009</v>
          </cell>
          <cell r="I2078">
            <v>1</v>
          </cell>
          <cell r="J2078">
            <v>1</v>
          </cell>
          <cell r="K2078">
            <v>14728.4216</v>
          </cell>
          <cell r="L2078">
            <v>1566.0968</v>
          </cell>
          <cell r="M2078" t="str">
            <v>SPECFIT</v>
          </cell>
          <cell r="N2078" t="str">
            <v>(79)82027</v>
          </cell>
          <cell r="O2078" t="str">
            <v>BOX</v>
          </cell>
          <cell r="P2078" t="str">
            <v>D</v>
          </cell>
          <cell r="Q2078">
            <v>13160.482352941177</v>
          </cell>
          <cell r="R2078">
            <v>14081.71611764706</v>
          </cell>
          <cell r="S2078">
            <v>13764.88</v>
          </cell>
          <cell r="T2078">
            <v>13764.88</v>
          </cell>
          <cell r="U2078">
            <v>14728.4216</v>
          </cell>
          <cell r="V2078">
            <v>14728.4216</v>
          </cell>
          <cell r="W2078">
            <v>14728.4216</v>
          </cell>
          <cell r="X2078"/>
          <cell r="Y2078" t="str">
            <v/>
          </cell>
          <cell r="Z2078">
            <v>2220</v>
          </cell>
          <cell r="AA2078">
            <v>0</v>
          </cell>
          <cell r="AB2078">
            <v>0</v>
          </cell>
          <cell r="AC2078">
            <v>0</v>
          </cell>
          <cell r="AD2078">
            <v>0</v>
          </cell>
          <cell r="AE2078"/>
          <cell r="AF2078" t="e">
            <v>#N/A</v>
          </cell>
        </row>
        <row r="2079">
          <cell r="A2079" t="str">
            <v>ACTIVE</v>
          </cell>
          <cell r="B2079" t="str">
            <v>35-643</v>
          </cell>
          <cell r="C2079">
            <v>28876238</v>
          </cell>
          <cell r="D2079" t="str">
            <v>35-643</v>
          </cell>
          <cell r="E2079" t="str">
            <v>SDR 35</v>
          </cell>
          <cell r="F2079" t="str">
            <v>30X4 TEE GXGXG SDR35</v>
          </cell>
          <cell r="G2079">
            <v>139.94999999999999</v>
          </cell>
          <cell r="H2079">
            <v>63.480200399999994</v>
          </cell>
          <cell r="I2079">
            <v>1</v>
          </cell>
          <cell r="J2079">
            <v>1</v>
          </cell>
          <cell r="K2079">
            <v>9453.910100000001</v>
          </cell>
          <cell r="L2079">
            <v>1005.2497</v>
          </cell>
          <cell r="M2079" t="str">
            <v>SPECFIT</v>
          </cell>
          <cell r="N2079" t="str">
            <v>(79)820304</v>
          </cell>
          <cell r="O2079" t="str">
            <v>BOX</v>
          </cell>
          <cell r="P2079" t="str">
            <v>D</v>
          </cell>
          <cell r="Q2079">
            <v>8447.4823529411769</v>
          </cell>
          <cell r="R2079">
            <v>9038.8061176470601</v>
          </cell>
          <cell r="S2079">
            <v>8835.43</v>
          </cell>
          <cell r="T2079">
            <v>8835.43</v>
          </cell>
          <cell r="U2079">
            <v>9453.910100000001</v>
          </cell>
          <cell r="V2079">
            <v>9453.910100000001</v>
          </cell>
          <cell r="W2079">
            <v>9453.910100000001</v>
          </cell>
          <cell r="X2079"/>
          <cell r="Y2079" t="str">
            <v/>
          </cell>
          <cell r="Z2079">
            <v>2221</v>
          </cell>
          <cell r="AA2079">
            <v>0</v>
          </cell>
          <cell r="AB2079">
            <v>0</v>
          </cell>
          <cell r="AC2079">
            <v>0</v>
          </cell>
          <cell r="AD2079">
            <v>0</v>
          </cell>
          <cell r="AE2079"/>
          <cell r="AF2079" t="e">
            <v>#N/A</v>
          </cell>
        </row>
        <row r="2080">
          <cell r="A2080" t="str">
            <v>ACTIVE</v>
          </cell>
          <cell r="B2080" t="str">
            <v>35-644</v>
          </cell>
          <cell r="C2080">
            <v>28876246</v>
          </cell>
          <cell r="D2080" t="str">
            <v>35-644</v>
          </cell>
          <cell r="E2080" t="str">
            <v>SDR 35</v>
          </cell>
          <cell r="F2080" t="str">
            <v>30X6 TEE GXGXG SDR35</v>
          </cell>
          <cell r="G2080">
            <v>144.9</v>
          </cell>
          <cell r="H2080">
            <v>65.7254808</v>
          </cell>
          <cell r="I2080">
            <v>1</v>
          </cell>
          <cell r="J2080">
            <v>1</v>
          </cell>
          <cell r="K2080">
            <v>9510.5773000000008</v>
          </cell>
          <cell r="L2080">
            <v>1011.2763</v>
          </cell>
          <cell r="M2080" t="str">
            <v>SPECFIT</v>
          </cell>
          <cell r="N2080" t="str">
            <v>(79)820306</v>
          </cell>
          <cell r="O2080" t="str">
            <v>BOX</v>
          </cell>
          <cell r="P2080" t="str">
            <v>D</v>
          </cell>
          <cell r="Q2080">
            <v>8498.1294117647067</v>
          </cell>
          <cell r="R2080">
            <v>9092.9984705882362</v>
          </cell>
          <cell r="S2080">
            <v>8888.39</v>
          </cell>
          <cell r="T2080">
            <v>8888.39</v>
          </cell>
          <cell r="U2080">
            <v>9510.5773000000008</v>
          </cell>
          <cell r="V2080">
            <v>9510.5773000000008</v>
          </cell>
          <cell r="W2080">
            <v>9510.5773000000008</v>
          </cell>
          <cell r="X2080"/>
          <cell r="Y2080" t="str">
            <v/>
          </cell>
          <cell r="Z2080">
            <v>2222</v>
          </cell>
          <cell r="AA2080">
            <v>0</v>
          </cell>
          <cell r="AB2080">
            <v>0</v>
          </cell>
          <cell r="AC2080">
            <v>0</v>
          </cell>
          <cell r="AD2080">
            <v>0</v>
          </cell>
          <cell r="AE2080"/>
          <cell r="AF2080" t="e">
            <v>#N/A</v>
          </cell>
        </row>
        <row r="2081">
          <cell r="A2081" t="str">
            <v>ACTIVE</v>
          </cell>
          <cell r="B2081" t="str">
            <v>35-645</v>
          </cell>
          <cell r="C2081">
            <v>28876254</v>
          </cell>
          <cell r="D2081" t="str">
            <v>35-645</v>
          </cell>
          <cell r="E2081" t="str">
            <v>SDR 35</v>
          </cell>
          <cell r="F2081" t="str">
            <v>30X8 TEE GXGXG SDR35</v>
          </cell>
          <cell r="G2081">
            <v>150.75</v>
          </cell>
          <cell r="H2081">
            <v>68.378994000000006</v>
          </cell>
          <cell r="I2081">
            <v>1</v>
          </cell>
          <cell r="J2081">
            <v>1</v>
          </cell>
          <cell r="K2081">
            <v>10856.6373</v>
          </cell>
          <cell r="L2081">
            <v>1154.4047</v>
          </cell>
          <cell r="M2081" t="str">
            <v>SPECFIT</v>
          </cell>
          <cell r="N2081" t="str">
            <v>(79)820308</v>
          </cell>
          <cell r="O2081" t="str">
            <v>BOX</v>
          </cell>
          <cell r="P2081" t="str">
            <v>D</v>
          </cell>
          <cell r="Q2081">
            <v>9700.8823529411766</v>
          </cell>
          <cell r="R2081">
            <v>10379.944117647059</v>
          </cell>
          <cell r="S2081">
            <v>10146.39</v>
          </cell>
          <cell r="T2081">
            <v>10146.39</v>
          </cell>
          <cell r="U2081">
            <v>10856.6373</v>
          </cell>
          <cell r="V2081">
            <v>10856.6373</v>
          </cell>
          <cell r="W2081">
            <v>10856.6373</v>
          </cell>
          <cell r="X2081"/>
          <cell r="Y2081" t="str">
            <v/>
          </cell>
          <cell r="Z2081">
            <v>2223</v>
          </cell>
          <cell r="AA2081">
            <v>0</v>
          </cell>
          <cell r="AB2081">
            <v>0</v>
          </cell>
          <cell r="AC2081">
            <v>0</v>
          </cell>
          <cell r="AD2081">
            <v>0</v>
          </cell>
          <cell r="AE2081"/>
          <cell r="AF2081" t="e">
            <v>#N/A</v>
          </cell>
        </row>
        <row r="2082">
          <cell r="A2082" t="str">
            <v>ACTIVE</v>
          </cell>
          <cell r="B2082" t="str">
            <v>35-646</v>
          </cell>
          <cell r="C2082">
            <v>28876262</v>
          </cell>
          <cell r="D2082" t="str">
            <v>35-646</v>
          </cell>
          <cell r="E2082" t="str">
            <v>SDR 35</v>
          </cell>
          <cell r="F2082" t="str">
            <v>30X10 TEE GXGXG SDR35</v>
          </cell>
          <cell r="G2082">
            <v>156.6</v>
          </cell>
          <cell r="H2082">
            <v>71.032507199999998</v>
          </cell>
          <cell r="I2082">
            <v>1</v>
          </cell>
          <cell r="J2082">
            <v>1</v>
          </cell>
          <cell r="K2082">
            <v>11418.6762</v>
          </cell>
          <cell r="L2082">
            <v>1214.1674</v>
          </cell>
          <cell r="M2082" t="str">
            <v>SPECFIT</v>
          </cell>
          <cell r="N2082" t="str">
            <v>(79)8203010</v>
          </cell>
          <cell r="O2082" t="str">
            <v>BOX</v>
          </cell>
          <cell r="P2082" t="str">
            <v>D</v>
          </cell>
          <cell r="Q2082">
            <v>10203.094117647059</v>
          </cell>
          <cell r="R2082">
            <v>10917.310705882353</v>
          </cell>
          <cell r="S2082">
            <v>10671.66</v>
          </cell>
          <cell r="T2082">
            <v>10671.66</v>
          </cell>
          <cell r="U2082">
            <v>11418.6762</v>
          </cell>
          <cell r="V2082">
            <v>11418.6762</v>
          </cell>
          <cell r="W2082">
            <v>11418.6762</v>
          </cell>
          <cell r="X2082"/>
          <cell r="Y2082" t="str">
            <v/>
          </cell>
          <cell r="Z2082">
            <v>2224</v>
          </cell>
          <cell r="AA2082">
            <v>0</v>
          </cell>
          <cell r="AB2082">
            <v>0</v>
          </cell>
          <cell r="AC2082">
            <v>0</v>
          </cell>
          <cell r="AD2082">
            <v>0</v>
          </cell>
          <cell r="AE2082"/>
          <cell r="AF2082" t="e">
            <v>#N/A</v>
          </cell>
        </row>
        <row r="2083">
          <cell r="A2083" t="str">
            <v>ACTIVE</v>
          </cell>
          <cell r="B2083" t="str">
            <v>35-647</v>
          </cell>
          <cell r="C2083">
            <v>28876270</v>
          </cell>
          <cell r="D2083" t="str">
            <v>35-647</v>
          </cell>
          <cell r="E2083" t="str">
            <v>SDR 35</v>
          </cell>
          <cell r="F2083" t="str">
            <v>30X12 TEE GXGXG SDR35</v>
          </cell>
          <cell r="G2083">
            <v>162.9</v>
          </cell>
          <cell r="H2083">
            <v>73.890136800000008</v>
          </cell>
          <cell r="I2083">
            <v>1</v>
          </cell>
          <cell r="J2083">
            <v>1</v>
          </cell>
          <cell r="K2083">
            <v>12486.204500000002</v>
          </cell>
          <cell r="L2083">
            <v>1327.6792</v>
          </cell>
          <cell r="M2083" t="str">
            <v>SPECFIT</v>
          </cell>
          <cell r="N2083" t="str">
            <v>(79)8203012</v>
          </cell>
          <cell r="O2083" t="str">
            <v>BOX</v>
          </cell>
          <cell r="P2083" t="str">
            <v>D</v>
          </cell>
          <cell r="Q2083">
            <v>11156.976470588235</v>
          </cell>
          <cell r="R2083">
            <v>11937.964823529412</v>
          </cell>
          <cell r="S2083">
            <v>11669.35</v>
          </cell>
          <cell r="T2083">
            <v>11669.35</v>
          </cell>
          <cell r="U2083">
            <v>12486.204500000002</v>
          </cell>
          <cell r="V2083">
            <v>12486.204500000002</v>
          </cell>
          <cell r="W2083">
            <v>12486.204500000002</v>
          </cell>
          <cell r="X2083"/>
          <cell r="Y2083" t="str">
            <v/>
          </cell>
          <cell r="Z2083">
            <v>2225</v>
          </cell>
          <cell r="AA2083">
            <v>0</v>
          </cell>
          <cell r="AB2083">
            <v>0</v>
          </cell>
          <cell r="AC2083">
            <v>0</v>
          </cell>
          <cell r="AD2083">
            <v>0</v>
          </cell>
          <cell r="AE2083"/>
          <cell r="AF2083" t="e">
            <v>#N/A</v>
          </cell>
        </row>
        <row r="2084">
          <cell r="A2084" t="str">
            <v>ACTIVE</v>
          </cell>
          <cell r="B2084" t="str">
            <v>35-648</v>
          </cell>
          <cell r="C2084">
            <v>28876289</v>
          </cell>
          <cell r="D2084" t="str">
            <v>35-648</v>
          </cell>
          <cell r="E2084" t="str">
            <v>SDR 35</v>
          </cell>
          <cell r="F2084" t="str">
            <v>30X15 TEE GXGXG SDR35</v>
          </cell>
          <cell r="G2084">
            <v>174.15</v>
          </cell>
          <cell r="H2084">
            <v>78.993046800000002</v>
          </cell>
          <cell r="I2084">
            <v>1</v>
          </cell>
          <cell r="J2084">
            <v>1</v>
          </cell>
          <cell r="K2084">
            <v>14095.548700000001</v>
          </cell>
          <cell r="L2084">
            <v>1498.8041000000001</v>
          </cell>
          <cell r="M2084" t="str">
            <v>SPECFIT</v>
          </cell>
          <cell r="N2084" t="str">
            <v>(79)8203015</v>
          </cell>
          <cell r="O2084" t="str">
            <v>BOX</v>
          </cell>
          <cell r="P2084" t="str">
            <v>D</v>
          </cell>
          <cell r="Q2084">
            <v>12595</v>
          </cell>
          <cell r="R2084">
            <v>13476.650000000001</v>
          </cell>
          <cell r="S2084">
            <v>13173.41</v>
          </cell>
          <cell r="T2084">
            <v>13173.41</v>
          </cell>
          <cell r="U2084">
            <v>14095.548700000001</v>
          </cell>
          <cell r="V2084">
            <v>14095.548700000001</v>
          </cell>
          <cell r="W2084">
            <v>14095.548700000001</v>
          </cell>
          <cell r="X2084"/>
          <cell r="Y2084" t="str">
            <v/>
          </cell>
          <cell r="Z2084">
            <v>2226</v>
          </cell>
          <cell r="AA2084">
            <v>0</v>
          </cell>
          <cell r="AB2084">
            <v>0</v>
          </cell>
          <cell r="AC2084">
            <v>0</v>
          </cell>
          <cell r="AD2084">
            <v>0</v>
          </cell>
          <cell r="AE2084"/>
          <cell r="AF2084" t="e">
            <v>#N/A</v>
          </cell>
        </row>
        <row r="2085">
          <cell r="A2085" t="str">
            <v>ACTIVE</v>
          </cell>
          <cell r="B2085" t="str">
            <v>35-649</v>
          </cell>
          <cell r="C2085">
            <v>28876297</v>
          </cell>
          <cell r="D2085" t="str">
            <v>35-649</v>
          </cell>
          <cell r="E2085" t="str">
            <v>SDR 35</v>
          </cell>
          <cell r="F2085" t="str">
            <v>30X18 TEE GXGXG SDR35</v>
          </cell>
          <cell r="G2085">
            <v>187.2</v>
          </cell>
          <cell r="H2085">
            <v>84.912422399999997</v>
          </cell>
          <cell r="I2085">
            <v>1</v>
          </cell>
          <cell r="J2085">
            <v>1</v>
          </cell>
          <cell r="K2085">
            <v>14443.823</v>
          </cell>
          <cell r="L2085">
            <v>1535.8359</v>
          </cell>
          <cell r="M2085" t="str">
            <v>SPECFIT</v>
          </cell>
          <cell r="N2085" t="str">
            <v>(79)8203018</v>
          </cell>
          <cell r="O2085" t="str">
            <v>BOX</v>
          </cell>
          <cell r="P2085" t="str">
            <v>D</v>
          </cell>
          <cell r="Q2085">
            <v>12906.188235294117</v>
          </cell>
          <cell r="R2085">
            <v>13809.621411764707</v>
          </cell>
          <cell r="S2085">
            <v>13498.9</v>
          </cell>
          <cell r="T2085">
            <v>13498.9</v>
          </cell>
          <cell r="U2085">
            <v>14443.823</v>
          </cell>
          <cell r="V2085">
            <v>14443.823</v>
          </cell>
          <cell r="W2085">
            <v>14443.823</v>
          </cell>
          <cell r="X2085"/>
          <cell r="Y2085" t="str">
            <v/>
          </cell>
          <cell r="Z2085">
            <v>2227</v>
          </cell>
          <cell r="AA2085">
            <v>0</v>
          </cell>
          <cell r="AB2085">
            <v>0</v>
          </cell>
          <cell r="AC2085">
            <v>0</v>
          </cell>
          <cell r="AD2085">
            <v>0</v>
          </cell>
          <cell r="AE2085"/>
          <cell r="AF2085" t="e">
            <v>#N/A</v>
          </cell>
        </row>
        <row r="2086">
          <cell r="A2086" t="str">
            <v>ACTIVE</v>
          </cell>
          <cell r="B2086" t="str">
            <v>35-650</v>
          </cell>
          <cell r="C2086">
            <v>28876300</v>
          </cell>
          <cell r="D2086" t="str">
            <v>35-650</v>
          </cell>
          <cell r="E2086" t="str">
            <v>SDR 35</v>
          </cell>
          <cell r="F2086" t="str">
            <v>30X21 TEE GXGXG SDR35</v>
          </cell>
          <cell r="G2086">
            <v>202.5</v>
          </cell>
          <cell r="H2086">
            <v>91.852379999999997</v>
          </cell>
          <cell r="I2086">
            <v>1</v>
          </cell>
          <cell r="J2086">
            <v>1</v>
          </cell>
          <cell r="K2086">
            <v>14876.338400000002</v>
          </cell>
          <cell r="L2086">
            <v>1581.8271999999999</v>
          </cell>
          <cell r="M2086" t="str">
            <v>SPECFIT</v>
          </cell>
          <cell r="N2086" t="str">
            <v>(79)8203021</v>
          </cell>
          <cell r="O2086" t="str">
            <v>BOX</v>
          </cell>
          <cell r="P2086" t="str">
            <v>D</v>
          </cell>
          <cell r="Q2086">
            <v>13292.670588235294</v>
          </cell>
          <cell r="R2086">
            <v>14223.157529411767</v>
          </cell>
          <cell r="S2086">
            <v>13903.12</v>
          </cell>
          <cell r="T2086">
            <v>13903.12</v>
          </cell>
          <cell r="U2086">
            <v>14876.338400000002</v>
          </cell>
          <cell r="V2086">
            <v>14876.338400000002</v>
          </cell>
          <cell r="W2086">
            <v>14876.338400000002</v>
          </cell>
          <cell r="X2086"/>
          <cell r="Y2086" t="str">
            <v/>
          </cell>
          <cell r="Z2086">
            <v>2228</v>
          </cell>
          <cell r="AA2086">
            <v>0</v>
          </cell>
          <cell r="AB2086">
            <v>0</v>
          </cell>
          <cell r="AC2086">
            <v>0</v>
          </cell>
          <cell r="AD2086">
            <v>0</v>
          </cell>
          <cell r="AE2086"/>
          <cell r="AF2086" t="e">
            <v>#N/A</v>
          </cell>
        </row>
        <row r="2087">
          <cell r="A2087" t="str">
            <v>ACTIVE</v>
          </cell>
          <cell r="B2087" t="str">
            <v>35-651</v>
          </cell>
          <cell r="C2087">
            <v>28876319</v>
          </cell>
          <cell r="D2087" t="str">
            <v>35-651</v>
          </cell>
          <cell r="E2087" t="str">
            <v>SDR 35</v>
          </cell>
          <cell r="F2087" t="str">
            <v>30X24 TEE GXGXG SDR35</v>
          </cell>
          <cell r="G2087">
            <v>204.75</v>
          </cell>
          <cell r="H2087">
            <v>92.872962000000001</v>
          </cell>
          <cell r="I2087">
            <v>1</v>
          </cell>
          <cell r="J2087">
            <v>1</v>
          </cell>
          <cell r="K2087">
            <v>18406.182800000002</v>
          </cell>
          <cell r="L2087">
            <v>1957.1596</v>
          </cell>
          <cell r="M2087" t="str">
            <v>SPECFIT</v>
          </cell>
          <cell r="N2087" t="str">
            <v>(79)8203024</v>
          </cell>
          <cell r="O2087" t="str">
            <v>BOX</v>
          </cell>
          <cell r="P2087" t="str">
            <v>D</v>
          </cell>
          <cell r="Q2087">
            <v>16446.729411764707</v>
          </cell>
          <cell r="R2087">
            <v>17598.000470588238</v>
          </cell>
          <cell r="S2087">
            <v>17202.04</v>
          </cell>
          <cell r="T2087">
            <v>17202.04</v>
          </cell>
          <cell r="U2087">
            <v>18406.182800000002</v>
          </cell>
          <cell r="V2087">
            <v>18406.182800000002</v>
          </cell>
          <cell r="W2087">
            <v>18406.182800000002</v>
          </cell>
          <cell r="X2087"/>
          <cell r="Y2087" t="str">
            <v/>
          </cell>
          <cell r="Z2087">
            <v>2229</v>
          </cell>
          <cell r="AA2087">
            <v>0</v>
          </cell>
          <cell r="AB2087">
            <v>0</v>
          </cell>
          <cell r="AC2087">
            <v>0</v>
          </cell>
          <cell r="AD2087">
            <v>0</v>
          </cell>
          <cell r="AE2087"/>
          <cell r="AF2087" t="e">
            <v>#N/A</v>
          </cell>
        </row>
        <row r="2088">
          <cell r="A2088" t="str">
            <v>ACTIVE</v>
          </cell>
          <cell r="B2088" t="str">
            <v>35-652</v>
          </cell>
          <cell r="C2088">
            <v>28876327</v>
          </cell>
          <cell r="D2088" t="str">
            <v>35-652</v>
          </cell>
          <cell r="E2088" t="str">
            <v>SDR 35</v>
          </cell>
          <cell r="F2088" t="str">
            <v>30X27 TEE GXGXG SDR35</v>
          </cell>
          <cell r="G2088">
            <v>238.95</v>
          </cell>
          <cell r="H2088">
            <v>108.38580839999999</v>
          </cell>
          <cell r="I2088">
            <v>1</v>
          </cell>
          <cell r="J2088">
            <v>1</v>
          </cell>
          <cell r="K2088">
            <v>18926.5452</v>
          </cell>
          <cell r="L2088">
            <v>2012.4916000000001</v>
          </cell>
          <cell r="M2088" t="str">
            <v>SPECFIT</v>
          </cell>
          <cell r="N2088" t="str">
            <v>(79)8203027</v>
          </cell>
          <cell r="O2088" t="str">
            <v>BOX</v>
          </cell>
          <cell r="P2088" t="str">
            <v>D</v>
          </cell>
          <cell r="Q2088">
            <v>16911.705882352944</v>
          </cell>
          <cell r="R2088">
            <v>18095.525294117651</v>
          </cell>
          <cell r="S2088">
            <v>17688.36</v>
          </cell>
          <cell r="T2088">
            <v>17688.36</v>
          </cell>
          <cell r="U2088">
            <v>18926.5452</v>
          </cell>
          <cell r="V2088">
            <v>18926.5452</v>
          </cell>
          <cell r="W2088">
            <v>18926.5452</v>
          </cell>
          <cell r="X2088"/>
          <cell r="Y2088" t="str">
            <v/>
          </cell>
          <cell r="Z2088">
            <v>2230</v>
          </cell>
          <cell r="AA2088">
            <v>0</v>
          </cell>
          <cell r="AB2088">
            <v>0</v>
          </cell>
          <cell r="AC2088">
            <v>0</v>
          </cell>
          <cell r="AD2088">
            <v>0</v>
          </cell>
          <cell r="AE2088"/>
          <cell r="AF2088" t="e">
            <v>#N/A</v>
          </cell>
        </row>
        <row r="2089">
          <cell r="A2089" t="str">
            <v>ACTIVE</v>
          </cell>
          <cell r="B2089" t="str">
            <v>35-653</v>
          </cell>
          <cell r="C2089">
            <v>28876335</v>
          </cell>
          <cell r="D2089" t="str">
            <v>35-653</v>
          </cell>
          <cell r="E2089" t="str">
            <v>SDR 35</v>
          </cell>
          <cell r="F2089" t="str">
            <v>30 TEE GXGXG SDR35</v>
          </cell>
          <cell r="G2089">
            <v>276.3</v>
          </cell>
          <cell r="H2089">
            <v>125.3274696</v>
          </cell>
          <cell r="I2089">
            <v>1</v>
          </cell>
          <cell r="J2089" t="str">
            <v>-</v>
          </cell>
          <cell r="K2089">
            <v>23658.267100000001</v>
          </cell>
          <cell r="L2089">
            <v>2515.6237999999998</v>
          </cell>
          <cell r="M2089" t="str">
            <v>SPECFIT</v>
          </cell>
          <cell r="N2089" t="str">
            <v>(79)82030</v>
          </cell>
          <cell r="O2089" t="str">
            <v>BOX</v>
          </cell>
          <cell r="P2089" t="str">
            <v>D</v>
          </cell>
          <cell r="Q2089">
            <v>21139.705882352941</v>
          </cell>
          <cell r="R2089">
            <v>22619.485294117647</v>
          </cell>
          <cell r="S2089">
            <v>22110.53</v>
          </cell>
          <cell r="T2089">
            <v>22110.53</v>
          </cell>
          <cell r="U2089">
            <v>23658.267100000001</v>
          </cell>
          <cell r="V2089">
            <v>23658.267100000001</v>
          </cell>
          <cell r="W2089">
            <v>23658.267100000001</v>
          </cell>
          <cell r="X2089"/>
          <cell r="Y2089" t="str">
            <v/>
          </cell>
          <cell r="Z2089">
            <v>2231</v>
          </cell>
          <cell r="AA2089">
            <v>0</v>
          </cell>
          <cell r="AB2089">
            <v>0</v>
          </cell>
          <cell r="AC2089">
            <v>0</v>
          </cell>
          <cell r="AD2089">
            <v>0</v>
          </cell>
          <cell r="AE2089"/>
          <cell r="AF2089" t="e">
            <v>#N/A</v>
          </cell>
        </row>
        <row r="2090">
          <cell r="A2090" t="str">
            <v>ACTIVE</v>
          </cell>
          <cell r="B2090" t="str">
            <v>35-654</v>
          </cell>
          <cell r="C2090">
            <v>28876343</v>
          </cell>
          <cell r="D2090" t="str">
            <v>35-654</v>
          </cell>
          <cell r="E2090" t="str">
            <v>SDR 35</v>
          </cell>
          <cell r="F2090" t="str">
            <v>36X4 TEE GXGXG SDR35</v>
          </cell>
          <cell r="G2090">
            <v>220.05</v>
          </cell>
          <cell r="H2090">
            <v>99.812919600000001</v>
          </cell>
          <cell r="I2090">
            <v>1</v>
          </cell>
          <cell r="J2090">
            <v>1</v>
          </cell>
          <cell r="K2090">
            <v>11834.414000000001</v>
          </cell>
          <cell r="L2090">
            <v>1258.3720000000001</v>
          </cell>
          <cell r="M2090" t="str">
            <v>SPECFIT</v>
          </cell>
          <cell r="N2090" t="str">
            <v>(79)820364</v>
          </cell>
          <cell r="O2090" t="str">
            <v>BOX</v>
          </cell>
          <cell r="P2090" t="str">
            <v>D</v>
          </cell>
          <cell r="Q2090">
            <v>10574.564705882352</v>
          </cell>
          <cell r="R2090">
            <v>11314.784235294117</v>
          </cell>
          <cell r="S2090">
            <v>11060.2</v>
          </cell>
          <cell r="T2090">
            <v>11060.2</v>
          </cell>
          <cell r="U2090">
            <v>11834.414000000001</v>
          </cell>
          <cell r="V2090">
            <v>11834.414000000001</v>
          </cell>
          <cell r="W2090">
            <v>11834.414000000001</v>
          </cell>
          <cell r="X2090"/>
          <cell r="Y2090" t="str">
            <v/>
          </cell>
          <cell r="Z2090">
            <v>2232</v>
          </cell>
          <cell r="AA2090">
            <v>0</v>
          </cell>
          <cell r="AB2090">
            <v>0</v>
          </cell>
          <cell r="AC2090">
            <v>0</v>
          </cell>
          <cell r="AD2090">
            <v>0</v>
          </cell>
          <cell r="AE2090"/>
          <cell r="AF2090" t="e">
            <v>#N/A</v>
          </cell>
        </row>
        <row r="2091">
          <cell r="A2091" t="str">
            <v>ACTIVE</v>
          </cell>
          <cell r="B2091" t="str">
            <v>35-655</v>
          </cell>
          <cell r="C2091">
            <v>28876351</v>
          </cell>
          <cell r="D2091" t="str">
            <v>35-655</v>
          </cell>
          <cell r="E2091" t="str">
            <v>SDR 35</v>
          </cell>
          <cell r="F2091" t="str">
            <v>36X6 TEE GXGXG SDR35</v>
          </cell>
          <cell r="G2091">
            <v>227.25</v>
          </cell>
          <cell r="H2091">
            <v>103.078782</v>
          </cell>
          <cell r="I2091">
            <v>1</v>
          </cell>
          <cell r="J2091">
            <v>1</v>
          </cell>
          <cell r="K2091">
            <v>12365.0591</v>
          </cell>
          <cell r="L2091">
            <v>1314.7963999999999</v>
          </cell>
          <cell r="M2091" t="str">
            <v>SPECFIT</v>
          </cell>
          <cell r="N2091" t="str">
            <v>(79)820366</v>
          </cell>
          <cell r="O2091" t="str">
            <v>BOX</v>
          </cell>
          <cell r="P2091" t="str">
            <v>D</v>
          </cell>
          <cell r="Q2091">
            <v>11048.717647058824</v>
          </cell>
          <cell r="R2091">
            <v>11822.127882352943</v>
          </cell>
          <cell r="S2091">
            <v>11556.13</v>
          </cell>
          <cell r="T2091">
            <v>11556.13</v>
          </cell>
          <cell r="U2091">
            <v>12365.0591</v>
          </cell>
          <cell r="V2091">
            <v>12365.0591</v>
          </cell>
          <cell r="W2091">
            <v>12365.0591</v>
          </cell>
          <cell r="X2091"/>
          <cell r="Y2091" t="str">
            <v/>
          </cell>
          <cell r="Z2091">
            <v>2233</v>
          </cell>
          <cell r="AA2091">
            <v>0</v>
          </cell>
          <cell r="AB2091">
            <v>0</v>
          </cell>
          <cell r="AC2091">
            <v>0</v>
          </cell>
          <cell r="AD2091">
            <v>0</v>
          </cell>
          <cell r="AE2091"/>
          <cell r="AF2091" t="e">
            <v>#N/A</v>
          </cell>
        </row>
        <row r="2092">
          <cell r="A2092" t="str">
            <v>ACTIVE</v>
          </cell>
          <cell r="B2092" t="str">
            <v>35-656</v>
          </cell>
          <cell r="C2092">
            <v>28876360</v>
          </cell>
          <cell r="D2092" t="str">
            <v>35-656</v>
          </cell>
          <cell r="E2092" t="str">
            <v>SDR 35</v>
          </cell>
          <cell r="F2092" t="str">
            <v>36X8 TEE GXGXG SDR35</v>
          </cell>
          <cell r="G2092">
            <v>240.3</v>
          </cell>
          <cell r="H2092">
            <v>108.9981576</v>
          </cell>
          <cell r="I2092">
            <v>1</v>
          </cell>
          <cell r="J2092">
            <v>1</v>
          </cell>
          <cell r="K2092">
            <v>14537.683400000002</v>
          </cell>
          <cell r="L2092">
            <v>1545.8173999999999</v>
          </cell>
          <cell r="M2092" t="str">
            <v>SPECFIT</v>
          </cell>
          <cell r="N2092" t="str">
            <v>(79)820368</v>
          </cell>
          <cell r="O2092" t="str">
            <v>BOX</v>
          </cell>
          <cell r="P2092" t="str">
            <v>D</v>
          </cell>
          <cell r="Q2092">
            <v>12990.070588235294</v>
          </cell>
          <cell r="R2092">
            <v>13899.375529411765</v>
          </cell>
          <cell r="S2092">
            <v>13586.62</v>
          </cell>
          <cell r="T2092">
            <v>13586.62</v>
          </cell>
          <cell r="U2092">
            <v>14537.683400000002</v>
          </cell>
          <cell r="V2092">
            <v>14537.683400000002</v>
          </cell>
          <cell r="W2092">
            <v>14537.683400000002</v>
          </cell>
          <cell r="X2092"/>
          <cell r="Y2092" t="str">
            <v/>
          </cell>
          <cell r="Z2092">
            <v>2234</v>
          </cell>
          <cell r="AA2092">
            <v>0</v>
          </cell>
          <cell r="AB2092">
            <v>0</v>
          </cell>
          <cell r="AC2092">
            <v>0</v>
          </cell>
          <cell r="AD2092">
            <v>0</v>
          </cell>
          <cell r="AE2092"/>
          <cell r="AF2092" t="e">
            <v>#N/A</v>
          </cell>
        </row>
        <row r="2093">
          <cell r="A2093" t="str">
            <v>ACTIVE</v>
          </cell>
          <cell r="B2093" t="str">
            <v>35-657</v>
          </cell>
          <cell r="C2093">
            <v>28876378</v>
          </cell>
          <cell r="D2093" t="str">
            <v>35-657</v>
          </cell>
          <cell r="E2093" t="str">
            <v>SDR 35</v>
          </cell>
          <cell r="F2093" t="str">
            <v>36X10 TEE GXGXG SDR35</v>
          </cell>
          <cell r="G2093">
            <v>226.35</v>
          </cell>
          <cell r="H2093">
            <v>102.6705492</v>
          </cell>
          <cell r="I2093">
            <v>1</v>
          </cell>
          <cell r="J2093">
            <v>1</v>
          </cell>
          <cell r="K2093">
            <v>14721.915999999999</v>
          </cell>
          <cell r="L2093">
            <v>1565.4061999999999</v>
          </cell>
          <cell r="M2093" t="str">
            <v>SPECFIT</v>
          </cell>
          <cell r="N2093" t="str">
            <v>(79)8203610</v>
          </cell>
          <cell r="O2093" t="str">
            <v>BOX</v>
          </cell>
          <cell r="P2093" t="str">
            <v>D</v>
          </cell>
          <cell r="Q2093">
            <v>13154.682352941176</v>
          </cell>
          <cell r="R2093">
            <v>14075.51011764706</v>
          </cell>
          <cell r="S2093">
            <v>13758.8</v>
          </cell>
          <cell r="T2093">
            <v>13758.8</v>
          </cell>
          <cell r="U2093">
            <v>14721.915999999999</v>
          </cell>
          <cell r="V2093">
            <v>14721.915999999999</v>
          </cell>
          <cell r="W2093">
            <v>14721.915999999999</v>
          </cell>
          <cell r="X2093"/>
          <cell r="Y2093" t="str">
            <v/>
          </cell>
          <cell r="Z2093">
            <v>2235</v>
          </cell>
          <cell r="AA2093">
            <v>0</v>
          </cell>
          <cell r="AB2093">
            <v>0</v>
          </cell>
          <cell r="AC2093">
            <v>0</v>
          </cell>
          <cell r="AD2093">
            <v>0</v>
          </cell>
          <cell r="AE2093"/>
          <cell r="AF2093" t="e">
            <v>#N/A</v>
          </cell>
        </row>
        <row r="2094">
          <cell r="A2094" t="str">
            <v>ACTIVE</v>
          </cell>
          <cell r="B2094" t="str">
            <v>35-658</v>
          </cell>
          <cell r="C2094">
            <v>28876386</v>
          </cell>
          <cell r="D2094" t="str">
            <v>35-658</v>
          </cell>
          <cell r="E2094" t="str">
            <v>SDR 35</v>
          </cell>
          <cell r="F2094" t="str">
            <v>36X12 TEE GXGXG SDR35</v>
          </cell>
          <cell r="G2094">
            <v>234.9</v>
          </cell>
          <cell r="H2094">
            <v>106.5487608</v>
          </cell>
          <cell r="I2094">
            <v>1</v>
          </cell>
          <cell r="J2094">
            <v>1</v>
          </cell>
          <cell r="K2094">
            <v>15554.9324</v>
          </cell>
          <cell r="L2094">
            <v>1653.982</v>
          </cell>
          <cell r="M2094" t="str">
            <v>SPECFIT</v>
          </cell>
          <cell r="N2094" t="str">
            <v>(79)8203612</v>
          </cell>
          <cell r="O2094" t="str">
            <v>BOX</v>
          </cell>
          <cell r="P2094" t="str">
            <v>D</v>
          </cell>
          <cell r="Q2094">
            <v>13899.011764705883</v>
          </cell>
          <cell r="R2094">
            <v>14871.942588235295</v>
          </cell>
          <cell r="S2094">
            <v>14537.32</v>
          </cell>
          <cell r="T2094">
            <v>14537.32</v>
          </cell>
          <cell r="U2094">
            <v>15554.9324</v>
          </cell>
          <cell r="V2094">
            <v>15554.9324</v>
          </cell>
          <cell r="W2094">
            <v>15554.9324</v>
          </cell>
          <cell r="X2094"/>
          <cell r="Y2094" t="str">
            <v/>
          </cell>
          <cell r="Z2094">
            <v>2236</v>
          </cell>
          <cell r="AA2094">
            <v>0</v>
          </cell>
          <cell r="AB2094">
            <v>0</v>
          </cell>
          <cell r="AC2094">
            <v>0</v>
          </cell>
          <cell r="AD2094">
            <v>0</v>
          </cell>
          <cell r="AE2094"/>
          <cell r="AF2094" t="e">
            <v>#N/A</v>
          </cell>
        </row>
        <row r="2095">
          <cell r="A2095" t="str">
            <v>ACTIVE</v>
          </cell>
          <cell r="B2095" t="str">
            <v>35-659</v>
          </cell>
          <cell r="C2095">
            <v>28876394</v>
          </cell>
          <cell r="D2095" t="str">
            <v>35-659</v>
          </cell>
          <cell r="E2095" t="str">
            <v>SDR 35</v>
          </cell>
          <cell r="F2095" t="str">
            <v>36X15 TEE GXGXG SDR35</v>
          </cell>
          <cell r="G2095">
            <v>265.5</v>
          </cell>
          <cell r="H2095">
            <v>120.428676</v>
          </cell>
          <cell r="I2095">
            <v>1</v>
          </cell>
          <cell r="J2095">
            <v>1</v>
          </cell>
          <cell r="K2095">
            <v>16956.643100000001</v>
          </cell>
          <cell r="L2095">
            <v>1803.0277000000001</v>
          </cell>
          <cell r="M2095" t="str">
            <v>SPECFIT</v>
          </cell>
          <cell r="N2095" t="str">
            <v>(79)8203615</v>
          </cell>
          <cell r="O2095" t="str">
            <v>BOX</v>
          </cell>
          <cell r="P2095" t="str">
            <v>D</v>
          </cell>
          <cell r="Q2095">
            <v>15151.49411764706</v>
          </cell>
          <cell r="R2095">
            <v>16212.098705882356</v>
          </cell>
          <cell r="S2095">
            <v>15847.33</v>
          </cell>
          <cell r="T2095">
            <v>15847.33</v>
          </cell>
          <cell r="U2095">
            <v>16956.643100000001</v>
          </cell>
          <cell r="V2095">
            <v>16956.643100000001</v>
          </cell>
          <cell r="W2095">
            <v>16956.643100000001</v>
          </cell>
          <cell r="X2095"/>
          <cell r="Y2095" t="str">
            <v/>
          </cell>
          <cell r="Z2095">
            <v>2237</v>
          </cell>
          <cell r="AA2095">
            <v>0</v>
          </cell>
          <cell r="AB2095">
            <v>0</v>
          </cell>
          <cell r="AC2095">
            <v>0</v>
          </cell>
          <cell r="AD2095">
            <v>0</v>
          </cell>
          <cell r="AE2095"/>
          <cell r="AF2095" t="e">
            <v>#N/A</v>
          </cell>
        </row>
        <row r="2096">
          <cell r="A2096" t="str">
            <v>ACTIVE</v>
          </cell>
          <cell r="B2096" t="str">
            <v>35-660</v>
          </cell>
          <cell r="C2096">
            <v>28876408</v>
          </cell>
          <cell r="D2096" t="str">
            <v>35-660</v>
          </cell>
          <cell r="E2096" t="str">
            <v>SDR 35</v>
          </cell>
          <cell r="F2096" t="str">
            <v>36X18 TEE GXGXG SDR35</v>
          </cell>
          <cell r="G2096">
            <v>282.14999999999998</v>
          </cell>
          <cell r="H2096">
            <v>127.98098279999999</v>
          </cell>
          <cell r="I2096">
            <v>1</v>
          </cell>
          <cell r="J2096" t="str">
            <v>-</v>
          </cell>
          <cell r="K2096">
            <v>18260.224100000003</v>
          </cell>
          <cell r="L2096">
            <v>1941.6403</v>
          </cell>
          <cell r="M2096" t="str">
            <v>SPECFIT</v>
          </cell>
          <cell r="N2096" t="str">
            <v>(79)8203618</v>
          </cell>
          <cell r="O2096" t="str">
            <v>BOX</v>
          </cell>
          <cell r="P2096" t="str">
            <v>D</v>
          </cell>
          <cell r="Q2096">
            <v>16316.305882352943</v>
          </cell>
          <cell r="R2096">
            <v>17458.44729411765</v>
          </cell>
          <cell r="S2096">
            <v>17065.63</v>
          </cell>
          <cell r="T2096">
            <v>17065.63</v>
          </cell>
          <cell r="U2096">
            <v>18260.224100000003</v>
          </cell>
          <cell r="V2096">
            <v>18260.224100000003</v>
          </cell>
          <cell r="W2096">
            <v>18260.224100000003</v>
          </cell>
          <cell r="X2096"/>
          <cell r="Y2096" t="str">
            <v/>
          </cell>
          <cell r="Z2096">
            <v>2238</v>
          </cell>
          <cell r="AA2096">
            <v>0</v>
          </cell>
          <cell r="AB2096">
            <v>0</v>
          </cell>
          <cell r="AC2096">
            <v>0</v>
          </cell>
          <cell r="AD2096">
            <v>0</v>
          </cell>
          <cell r="AE2096"/>
          <cell r="AF2096" t="e">
            <v>#N/A</v>
          </cell>
        </row>
        <row r="2097">
          <cell r="A2097" t="str">
            <v>ACTIVE</v>
          </cell>
          <cell r="B2097" t="str">
            <v>35-661</v>
          </cell>
          <cell r="C2097">
            <v>28876416</v>
          </cell>
          <cell r="D2097" t="str">
            <v>35-661</v>
          </cell>
          <cell r="E2097" t="str">
            <v>SDR 35</v>
          </cell>
          <cell r="F2097" t="str">
            <v>36X21 TEE GXGXG SDR35</v>
          </cell>
          <cell r="G2097">
            <v>300.60000000000002</v>
          </cell>
          <cell r="H2097">
            <v>136.3497552</v>
          </cell>
          <cell r="I2097">
            <v>1</v>
          </cell>
          <cell r="J2097" t="str">
            <v>-</v>
          </cell>
          <cell r="K2097">
            <v>14876.338400000002</v>
          </cell>
          <cell r="L2097">
            <v>2206.9416999999999</v>
          </cell>
          <cell r="M2097" t="str">
            <v>SPECFIT</v>
          </cell>
          <cell r="N2097" t="str">
            <v>(79)8203621</v>
          </cell>
          <cell r="O2097" t="str">
            <v>BOX</v>
          </cell>
          <cell r="P2097" t="str">
            <v>D</v>
          </cell>
          <cell r="Q2097">
            <v>18545.729411764707</v>
          </cell>
          <cell r="R2097">
            <v>19843.930470588239</v>
          </cell>
          <cell r="S2097">
            <v>13903.12</v>
          </cell>
          <cell r="T2097">
            <v>13903.12</v>
          </cell>
          <cell r="U2097">
            <v>14876.338400000002</v>
          </cell>
          <cell r="V2097">
            <v>14876.338400000002</v>
          </cell>
          <cell r="W2097">
            <v>14876.338400000002</v>
          </cell>
          <cell r="X2097"/>
          <cell r="Y2097" t="str">
            <v/>
          </cell>
          <cell r="Z2097">
            <v>2239</v>
          </cell>
          <cell r="AA2097">
            <v>0</v>
          </cell>
          <cell r="AB2097">
            <v>0</v>
          </cell>
          <cell r="AC2097">
            <v>0</v>
          </cell>
          <cell r="AD2097">
            <v>0</v>
          </cell>
          <cell r="AE2097"/>
          <cell r="AF2097" t="e">
            <v>#N/A</v>
          </cell>
        </row>
        <row r="2098">
          <cell r="A2098" t="str">
            <v>ACTIVE</v>
          </cell>
          <cell r="B2098" t="str">
            <v>35-662</v>
          </cell>
          <cell r="C2098">
            <v>28876424</v>
          </cell>
          <cell r="D2098" t="str">
            <v>35-662</v>
          </cell>
          <cell r="E2098" t="str">
            <v>SDR 35</v>
          </cell>
          <cell r="F2098" t="str">
            <v>36X24 TEE GXGXG SDR35</v>
          </cell>
          <cell r="G2098">
            <v>319.5</v>
          </cell>
          <cell r="H2098">
            <v>144.92264399999999</v>
          </cell>
          <cell r="I2098">
            <v>1</v>
          </cell>
          <cell r="J2098" t="str">
            <v>-</v>
          </cell>
          <cell r="K2098">
            <v>18406.182800000002</v>
          </cell>
          <cell r="L2098">
            <v>2469.9009999999998</v>
          </cell>
          <cell r="M2098" t="str">
            <v>SPECFIT</v>
          </cell>
          <cell r="N2098" t="str">
            <v>(79)8203624</v>
          </cell>
          <cell r="O2098" t="str">
            <v>BOX</v>
          </cell>
          <cell r="P2098" t="str">
            <v>D</v>
          </cell>
          <cell r="Q2098">
            <v>20755.470588235297</v>
          </cell>
          <cell r="R2098">
            <v>22208.353529411768</v>
          </cell>
          <cell r="S2098">
            <v>17202.04</v>
          </cell>
          <cell r="T2098">
            <v>17202.04</v>
          </cell>
          <cell r="U2098">
            <v>18406.182800000002</v>
          </cell>
          <cell r="V2098">
            <v>18406.182800000002</v>
          </cell>
          <cell r="W2098">
            <v>18406.182800000002</v>
          </cell>
          <cell r="X2098"/>
          <cell r="Y2098" t="str">
            <v/>
          </cell>
          <cell r="Z2098">
            <v>2240</v>
          </cell>
          <cell r="AA2098">
            <v>0</v>
          </cell>
          <cell r="AB2098">
            <v>0</v>
          </cell>
          <cell r="AC2098">
            <v>0</v>
          </cell>
          <cell r="AD2098">
            <v>0</v>
          </cell>
          <cell r="AE2098"/>
          <cell r="AF2098" t="e">
            <v>#N/A</v>
          </cell>
        </row>
        <row r="2099">
          <cell r="A2099" t="str">
            <v>ACTIVE</v>
          </cell>
          <cell r="B2099" t="str">
            <v>35-663</v>
          </cell>
          <cell r="C2099">
            <v>28876432</v>
          </cell>
          <cell r="D2099" t="str">
            <v>35-663</v>
          </cell>
          <cell r="E2099" t="str">
            <v>SDR 35</v>
          </cell>
          <cell r="F2099" t="str">
            <v>36X27 TEE GXGXG SDR35</v>
          </cell>
          <cell r="G2099">
            <v>343.35</v>
          </cell>
          <cell r="H2099">
            <v>155.74081320000002</v>
          </cell>
          <cell r="I2099">
            <v>1</v>
          </cell>
          <cell r="J2099" t="str">
            <v>-</v>
          </cell>
          <cell r="K2099">
            <v>18926.5452</v>
          </cell>
          <cell r="L2099">
            <v>2678.9908999999998</v>
          </cell>
          <cell r="M2099" t="str">
            <v>SPECFIT</v>
          </cell>
          <cell r="N2099" t="str">
            <v>(79)8203627</v>
          </cell>
          <cell r="O2099" t="str">
            <v>BOX</v>
          </cell>
          <cell r="P2099" t="str">
            <v>D</v>
          </cell>
          <cell r="Q2099">
            <v>22512.52941176471</v>
          </cell>
          <cell r="R2099">
            <v>24088.406470588241</v>
          </cell>
          <cell r="S2099">
            <v>17688.36</v>
          </cell>
          <cell r="T2099">
            <v>17688.36</v>
          </cell>
          <cell r="U2099">
            <v>18926.5452</v>
          </cell>
          <cell r="V2099">
            <v>18926.5452</v>
          </cell>
          <cell r="W2099">
            <v>18926.5452</v>
          </cell>
          <cell r="X2099"/>
          <cell r="Y2099" t="str">
            <v/>
          </cell>
          <cell r="Z2099">
            <v>2241</v>
          </cell>
          <cell r="AA2099">
            <v>0</v>
          </cell>
          <cell r="AB2099">
            <v>0</v>
          </cell>
          <cell r="AC2099">
            <v>0</v>
          </cell>
          <cell r="AD2099">
            <v>0</v>
          </cell>
          <cell r="AE2099"/>
          <cell r="AF2099" t="e">
            <v>#N/A</v>
          </cell>
        </row>
        <row r="2100">
          <cell r="A2100" t="str">
            <v>ACTIVE</v>
          </cell>
          <cell r="B2100" t="str">
            <v>35-665</v>
          </cell>
          <cell r="C2100">
            <v>28876440</v>
          </cell>
          <cell r="D2100" t="str">
            <v>35-665</v>
          </cell>
          <cell r="E2100" t="str">
            <v>SDR 35</v>
          </cell>
          <cell r="F2100" t="str">
            <v>36X30 TEE GXGXG SDR35</v>
          </cell>
          <cell r="G2100">
            <v>384.75</v>
          </cell>
          <cell r="H2100">
            <v>174.51952199999999</v>
          </cell>
          <cell r="I2100">
            <v>1</v>
          </cell>
          <cell r="J2100" t="str">
            <v>-</v>
          </cell>
          <cell r="K2100">
            <v>23658.267100000001</v>
          </cell>
          <cell r="L2100">
            <v>3348.8451</v>
          </cell>
          <cell r="M2100" t="str">
            <v>SPECFIT</v>
          </cell>
          <cell r="N2100" t="str">
            <v>(79)8203630</v>
          </cell>
          <cell r="O2100" t="str">
            <v>BOX</v>
          </cell>
          <cell r="P2100" t="str">
            <v>D</v>
          </cell>
          <cell r="Q2100">
            <v>28141.564705882356</v>
          </cell>
          <cell r="R2100">
            <v>30111.474235294121</v>
          </cell>
          <cell r="S2100">
            <v>22110.53</v>
          </cell>
          <cell r="T2100">
            <v>22110.53</v>
          </cell>
          <cell r="U2100">
            <v>23658.267100000001</v>
          </cell>
          <cell r="V2100">
            <v>23658.267100000001</v>
          </cell>
          <cell r="W2100">
            <v>23658.267100000001</v>
          </cell>
          <cell r="X2100"/>
          <cell r="Y2100" t="str">
            <v/>
          </cell>
          <cell r="Z2100">
            <v>2242</v>
          </cell>
          <cell r="AA2100">
            <v>0</v>
          </cell>
          <cell r="AB2100">
            <v>0</v>
          </cell>
          <cell r="AC2100">
            <v>0</v>
          </cell>
          <cell r="AD2100">
            <v>0</v>
          </cell>
          <cell r="AE2100"/>
          <cell r="AF2100" t="e">
            <v>#N/A</v>
          </cell>
        </row>
        <row r="2101">
          <cell r="A2101" t="str">
            <v>ACTIVE</v>
          </cell>
          <cell r="B2101" t="str">
            <v>35-666</v>
          </cell>
          <cell r="C2101">
            <v>28876459</v>
          </cell>
          <cell r="D2101" t="str">
            <v>35-666</v>
          </cell>
          <cell r="E2101" t="str">
            <v>SDR 35</v>
          </cell>
          <cell r="F2101" t="str">
            <v>36 TEE GXGXG SDR35</v>
          </cell>
          <cell r="G2101">
            <v>467.1</v>
          </cell>
          <cell r="H2101">
            <v>211.8728232</v>
          </cell>
          <cell r="I2101">
            <v>1</v>
          </cell>
          <cell r="J2101" t="str">
            <v>-</v>
          </cell>
          <cell r="K2101">
            <v>40274.093422352948</v>
          </cell>
          <cell r="L2101">
            <v>4186.0564000000004</v>
          </cell>
          <cell r="M2101" t="str">
            <v>SPECFIT</v>
          </cell>
          <cell r="N2101" t="str">
            <v>(79)82036</v>
          </cell>
          <cell r="O2101" t="str">
            <v>BOX</v>
          </cell>
          <cell r="P2101" t="str">
            <v>D</v>
          </cell>
          <cell r="Q2101">
            <v>35176.952941176474</v>
          </cell>
          <cell r="R2101">
            <v>37639.339647058827</v>
          </cell>
          <cell r="S2101">
            <v>37639.339647058827</v>
          </cell>
          <cell r="T2101">
            <v>37639.339647058827</v>
          </cell>
          <cell r="U2101">
            <v>40274.093422352948</v>
          </cell>
          <cell r="V2101">
            <v>40274.093422352948</v>
          </cell>
          <cell r="W2101">
            <v>40274.093422352948</v>
          </cell>
          <cell r="X2101"/>
          <cell r="Y2101" t="str">
            <v/>
          </cell>
          <cell r="Z2101">
            <v>2243</v>
          </cell>
          <cell r="AA2101">
            <v>0</v>
          </cell>
          <cell r="AB2101">
            <v>0</v>
          </cell>
          <cell r="AC2101">
            <v>0</v>
          </cell>
          <cell r="AD2101">
            <v>0</v>
          </cell>
          <cell r="AE2101"/>
          <cell r="AF2101" t="e">
            <v>#N/A</v>
          </cell>
        </row>
        <row r="2102">
          <cell r="A2102" t="str">
            <v>ACTIVE</v>
          </cell>
          <cell r="B2102" t="str">
            <v>35-1664</v>
          </cell>
          <cell r="C2102">
            <v>29841802</v>
          </cell>
          <cell r="D2102" t="str">
            <v>35-1664</v>
          </cell>
          <cell r="E2102" t="str">
            <v>SDR 35</v>
          </cell>
          <cell r="F2102" t="str">
            <v>4 2-WAY C/O TEE GXGXG SDR35</v>
          </cell>
          <cell r="G2102">
            <v>1</v>
          </cell>
          <cell r="H2102">
            <v>0.453592</v>
          </cell>
          <cell r="I2102">
            <v>6</v>
          </cell>
          <cell r="J2102" t="str">
            <v>-</v>
          </cell>
          <cell r="K2102">
            <v>114.31880000000001</v>
          </cell>
          <cell r="L2102">
            <v>16.410240000000002</v>
          </cell>
          <cell r="M2102" t="str">
            <v>PTI</v>
          </cell>
          <cell r="N2102" t="str">
            <v>G1004</v>
          </cell>
          <cell r="O2102" t="str">
            <v>BOX</v>
          </cell>
          <cell r="P2102" t="str">
            <v>D</v>
          </cell>
          <cell r="Q2102">
            <v>146.36470588235295</v>
          </cell>
          <cell r="R2102">
            <v>156.61023529411767</v>
          </cell>
          <cell r="S2102">
            <v>106.84</v>
          </cell>
          <cell r="T2102">
            <v>106.84</v>
          </cell>
          <cell r="U2102">
            <v>114.31880000000001</v>
          </cell>
          <cell r="V2102">
            <v>114.31880000000001</v>
          </cell>
          <cell r="W2102">
            <v>114.31880000000001</v>
          </cell>
          <cell r="X2102"/>
          <cell r="Y2102" t="str">
            <v/>
          </cell>
          <cell r="Z2102">
            <v>2244</v>
          </cell>
          <cell r="AA2102">
            <v>0</v>
          </cell>
          <cell r="AB2102">
            <v>0</v>
          </cell>
          <cell r="AC2102">
            <v>0</v>
          </cell>
          <cell r="AD2102">
            <v>0</v>
          </cell>
          <cell r="AE2102"/>
          <cell r="AF2102" t="e">
            <v>#N/A</v>
          </cell>
        </row>
        <row r="2103">
          <cell r="A2103" t="str">
            <v>ACTIVE</v>
          </cell>
          <cell r="B2103" t="str">
            <v>35-1666</v>
          </cell>
          <cell r="C2103">
            <v>29841829</v>
          </cell>
          <cell r="D2103" t="str">
            <v>35-1666</v>
          </cell>
          <cell r="E2103" t="str">
            <v>SDR 35</v>
          </cell>
          <cell r="F2103" t="str">
            <v>6 2-WAY C/O TEE GXGXG SDR35</v>
          </cell>
          <cell r="G2103">
            <v>7.6959999999999997</v>
          </cell>
          <cell r="H2103">
            <v>3.490844032</v>
          </cell>
          <cell r="I2103">
            <v>3</v>
          </cell>
          <cell r="J2103">
            <v>21</v>
          </cell>
          <cell r="K2103">
            <v>649.09410000000003</v>
          </cell>
          <cell r="L2103">
            <v>93.044595000000001</v>
          </cell>
          <cell r="M2103" t="str">
            <v>PTI</v>
          </cell>
          <cell r="N2103" t="str">
            <v>G1006</v>
          </cell>
          <cell r="O2103" t="str">
            <v>BOX</v>
          </cell>
          <cell r="P2103" t="str">
            <v>D</v>
          </cell>
          <cell r="Q2103">
            <v>785.8</v>
          </cell>
          <cell r="R2103">
            <v>840.80600000000004</v>
          </cell>
          <cell r="S2103">
            <v>606.63</v>
          </cell>
          <cell r="T2103">
            <v>606.63</v>
          </cell>
          <cell r="U2103">
            <v>649.09410000000003</v>
          </cell>
          <cell r="V2103">
            <v>649.09410000000003</v>
          </cell>
          <cell r="W2103">
            <v>649.09410000000003</v>
          </cell>
          <cell r="X2103"/>
          <cell r="Y2103" t="str">
            <v/>
          </cell>
          <cell r="Z2103">
            <v>2245</v>
          </cell>
          <cell r="AA2103">
            <v>0</v>
          </cell>
          <cell r="AB2103">
            <v>0</v>
          </cell>
          <cell r="AC2103">
            <v>0</v>
          </cell>
          <cell r="AD2103">
            <v>0</v>
          </cell>
          <cell r="AE2103"/>
          <cell r="AF2103" t="e">
            <v>#N/A</v>
          </cell>
        </row>
        <row r="2104">
          <cell r="A2104" t="str">
            <v>ACTIVE</v>
          </cell>
          <cell r="B2104" t="str">
            <v>35-667</v>
          </cell>
          <cell r="C2104">
            <v>29840570</v>
          </cell>
          <cell r="D2104" t="str">
            <v>35-667</v>
          </cell>
          <cell r="E2104" t="str">
            <v>SDR 35</v>
          </cell>
          <cell r="F2104" t="str">
            <v>4 TEE SXGXG SDR35</v>
          </cell>
          <cell r="G2104">
            <v>1.228</v>
          </cell>
          <cell r="H2104">
            <v>0.55701097599999994</v>
          </cell>
          <cell r="I2104">
            <v>10</v>
          </cell>
          <cell r="J2104">
            <v>180</v>
          </cell>
          <cell r="K2104">
            <v>63.15140000000001</v>
          </cell>
          <cell r="L2104">
            <v>7.4550000000000001</v>
          </cell>
          <cell r="M2104" t="str">
            <v>SPECFIT</v>
          </cell>
          <cell r="N2104" t="str">
            <v>35-667</v>
          </cell>
          <cell r="O2104" t="str">
            <v>BOX</v>
          </cell>
          <cell r="P2104" t="str">
            <v>D</v>
          </cell>
          <cell r="Q2104">
            <v>49.670588235294119</v>
          </cell>
          <cell r="R2104">
            <v>53.147529411764708</v>
          </cell>
          <cell r="S2104">
            <v>59.02</v>
          </cell>
          <cell r="T2104">
            <v>59.02</v>
          </cell>
          <cell r="U2104">
            <v>63.15140000000001</v>
          </cell>
          <cell r="V2104">
            <v>63.15140000000001</v>
          </cell>
          <cell r="W2104">
            <v>63.15140000000001</v>
          </cell>
          <cell r="X2104" t="str">
            <v>T-14</v>
          </cell>
          <cell r="Y2104">
            <v>43000464</v>
          </cell>
          <cell r="Z2104">
            <v>2246</v>
          </cell>
          <cell r="AA2104" t="str">
            <v>US-4918</v>
          </cell>
          <cell r="AB2104">
            <v>111</v>
          </cell>
          <cell r="AC2104">
            <v>0.72099999999999997</v>
          </cell>
          <cell r="AD2104">
            <v>0</v>
          </cell>
          <cell r="AE2104"/>
          <cell r="AF2104" t="e">
            <v>#N/A</v>
          </cell>
        </row>
        <row r="2105">
          <cell r="A2105" t="str">
            <v>ACTIVE</v>
          </cell>
          <cell r="B2105" t="str">
            <v>35-668</v>
          </cell>
          <cell r="C2105">
            <v>28876513</v>
          </cell>
          <cell r="D2105" t="str">
            <v>35-668</v>
          </cell>
          <cell r="E2105" t="str">
            <v>SDR 35</v>
          </cell>
          <cell r="F2105" t="str">
            <v>6X4 TEE SXGXG SDR35</v>
          </cell>
          <cell r="G2105">
            <v>1.8</v>
          </cell>
          <cell r="H2105">
            <v>0.81646560000000001</v>
          </cell>
          <cell r="I2105">
            <v>1</v>
          </cell>
          <cell r="J2105">
            <v>75</v>
          </cell>
          <cell r="K2105">
            <v>114.39370000000001</v>
          </cell>
          <cell r="L2105">
            <v>12.7722</v>
          </cell>
          <cell r="M2105" t="str">
            <v>SPECFIT</v>
          </cell>
          <cell r="N2105" t="str">
            <v>(79)83064</v>
          </cell>
          <cell r="O2105" t="str">
            <v>BOX</v>
          </cell>
          <cell r="P2105" t="str">
            <v>D</v>
          </cell>
          <cell r="Q2105">
            <v>102.22352941176472</v>
          </cell>
          <cell r="R2105">
            <v>109.37917647058825</v>
          </cell>
          <cell r="S2105">
            <v>106.91</v>
          </cell>
          <cell r="T2105">
            <v>106.91</v>
          </cell>
          <cell r="U2105">
            <v>114.39370000000001</v>
          </cell>
          <cell r="V2105">
            <v>114.39370000000001</v>
          </cell>
          <cell r="W2105">
            <v>114.39370000000001</v>
          </cell>
          <cell r="X2105"/>
          <cell r="Y2105" t="str">
            <v/>
          </cell>
          <cell r="Z2105">
            <v>2247</v>
          </cell>
          <cell r="AA2105">
            <v>0</v>
          </cell>
          <cell r="AB2105">
            <v>0</v>
          </cell>
          <cell r="AC2105">
            <v>0</v>
          </cell>
          <cell r="AD2105">
            <v>0</v>
          </cell>
          <cell r="AE2105"/>
          <cell r="AF2105" t="e">
            <v>#N/A</v>
          </cell>
        </row>
        <row r="2106">
          <cell r="A2106" t="str">
            <v>ACTIVE</v>
          </cell>
          <cell r="B2106" t="str">
            <v>35-669</v>
          </cell>
          <cell r="C2106">
            <v>28876521</v>
          </cell>
          <cell r="D2106" t="str">
            <v>35-669</v>
          </cell>
          <cell r="E2106" t="str">
            <v>SDR 35</v>
          </cell>
          <cell r="F2106" t="str">
            <v>6 TEE SXGXG SDR35</v>
          </cell>
          <cell r="G2106">
            <v>2.3624999999999998</v>
          </cell>
          <cell r="H2106">
            <v>1.0716110999999999</v>
          </cell>
          <cell r="I2106">
            <v>1</v>
          </cell>
          <cell r="J2106">
            <v>57</v>
          </cell>
          <cell r="K2106">
            <v>127.00900000000001</v>
          </cell>
          <cell r="L2106">
            <v>27.279</v>
          </cell>
          <cell r="M2106" t="str">
            <v>SPECFIT</v>
          </cell>
          <cell r="N2106" t="str">
            <v>(79)8306</v>
          </cell>
          <cell r="O2106" t="str">
            <v>BOX</v>
          </cell>
          <cell r="P2106" t="str">
            <v>D</v>
          </cell>
          <cell r="Q2106">
            <v>113.49411764705883</v>
          </cell>
          <cell r="R2106">
            <v>121.43870588235295</v>
          </cell>
          <cell r="S2106">
            <v>118.7</v>
          </cell>
          <cell r="T2106">
            <v>118.7</v>
          </cell>
          <cell r="U2106">
            <v>127.00900000000001</v>
          </cell>
          <cell r="V2106">
            <v>127.00900000000001</v>
          </cell>
          <cell r="W2106">
            <v>127.00900000000001</v>
          </cell>
          <cell r="X2106"/>
          <cell r="Y2106" t="str">
            <v/>
          </cell>
          <cell r="Z2106">
            <v>2248</v>
          </cell>
          <cell r="AA2106">
            <v>0</v>
          </cell>
          <cell r="AB2106">
            <v>0</v>
          </cell>
          <cell r="AC2106">
            <v>0</v>
          </cell>
          <cell r="AD2106">
            <v>0</v>
          </cell>
          <cell r="AE2106"/>
          <cell r="AF2106" t="e">
            <v>#N/A</v>
          </cell>
        </row>
        <row r="2107">
          <cell r="A2107" t="str">
            <v>ACTIVE</v>
          </cell>
          <cell r="B2107" t="str">
            <v>35-670</v>
          </cell>
          <cell r="C2107">
            <v>28876530</v>
          </cell>
          <cell r="D2107" t="str">
            <v>35-670</v>
          </cell>
          <cell r="E2107" t="str">
            <v>SDR 35</v>
          </cell>
          <cell r="F2107" t="str">
            <v>8X4 TEE SXGXG SDR35</v>
          </cell>
          <cell r="G2107">
            <v>2.4885000000000002</v>
          </cell>
          <cell r="H2107">
            <v>1.1287636920000002</v>
          </cell>
          <cell r="I2107">
            <v>1</v>
          </cell>
          <cell r="J2107">
            <v>54</v>
          </cell>
          <cell r="K2107">
            <v>154.03720000000001</v>
          </cell>
          <cell r="L2107">
            <v>24.196200000000001</v>
          </cell>
          <cell r="M2107" t="str">
            <v>SPECFIT</v>
          </cell>
          <cell r="N2107" t="str">
            <v>(79)83084</v>
          </cell>
          <cell r="O2107" t="str">
            <v>BOX</v>
          </cell>
          <cell r="P2107" t="str">
            <v>D</v>
          </cell>
          <cell r="Q2107">
            <v>140.75294117647059</v>
          </cell>
          <cell r="R2107">
            <v>150.60564705882354</v>
          </cell>
          <cell r="S2107">
            <v>143.96</v>
          </cell>
          <cell r="T2107">
            <v>143.96</v>
          </cell>
          <cell r="U2107">
            <v>154.03720000000001</v>
          </cell>
          <cell r="V2107">
            <v>154.03720000000001</v>
          </cell>
          <cell r="W2107">
            <v>154.03720000000001</v>
          </cell>
          <cell r="X2107"/>
          <cell r="Y2107" t="str">
            <v/>
          </cell>
          <cell r="Z2107">
            <v>2249</v>
          </cell>
          <cell r="AA2107">
            <v>0</v>
          </cell>
          <cell r="AB2107">
            <v>0</v>
          </cell>
          <cell r="AC2107">
            <v>0</v>
          </cell>
          <cell r="AD2107">
            <v>0</v>
          </cell>
          <cell r="AE2107"/>
          <cell r="AF2107" t="e">
            <v>#N/A</v>
          </cell>
        </row>
        <row r="2108">
          <cell r="A2108" t="str">
            <v>ACTIVE</v>
          </cell>
          <cell r="B2108" t="str">
            <v>35-671</v>
          </cell>
          <cell r="C2108">
            <v>28876548</v>
          </cell>
          <cell r="D2108" t="str">
            <v>35-671</v>
          </cell>
          <cell r="E2108" t="str">
            <v>SDR 35</v>
          </cell>
          <cell r="F2108" t="str">
            <v>8X6 TEE SXGXG SDR35</v>
          </cell>
          <cell r="G2108">
            <v>2.9430000000000001</v>
          </cell>
          <cell r="H2108">
            <v>1.3349212560000001</v>
          </cell>
          <cell r="I2108">
            <v>1</v>
          </cell>
          <cell r="J2108">
            <v>46</v>
          </cell>
          <cell r="K2108">
            <v>159.40860000000001</v>
          </cell>
          <cell r="L2108">
            <v>22.512000000000004</v>
          </cell>
          <cell r="M2108" t="str">
            <v>SPECFIT</v>
          </cell>
          <cell r="N2108" t="str">
            <v>(79)83086</v>
          </cell>
          <cell r="O2108" t="str">
            <v>BOX</v>
          </cell>
          <cell r="P2108" t="str">
            <v>D</v>
          </cell>
          <cell r="Q2108">
            <v>145.7294117647059</v>
          </cell>
          <cell r="R2108">
            <v>155.93047058823532</v>
          </cell>
          <cell r="S2108">
            <v>148.97999999999999</v>
          </cell>
          <cell r="T2108">
            <v>148.97999999999999</v>
          </cell>
          <cell r="U2108">
            <v>159.40860000000001</v>
          </cell>
          <cell r="V2108">
            <v>159.40860000000001</v>
          </cell>
          <cell r="W2108">
            <v>159.40860000000001</v>
          </cell>
          <cell r="X2108"/>
          <cell r="Y2108" t="str">
            <v/>
          </cell>
          <cell r="Z2108">
            <v>2250</v>
          </cell>
          <cell r="AA2108">
            <v>0</v>
          </cell>
          <cell r="AB2108">
            <v>0</v>
          </cell>
          <cell r="AC2108">
            <v>0</v>
          </cell>
          <cell r="AD2108">
            <v>0</v>
          </cell>
          <cell r="AE2108"/>
          <cell r="AF2108" t="e">
            <v>#N/A</v>
          </cell>
        </row>
        <row r="2109">
          <cell r="A2109" t="str">
            <v>ACTIVE</v>
          </cell>
          <cell r="B2109" t="str">
            <v>35-672</v>
          </cell>
          <cell r="C2109">
            <v>28876556</v>
          </cell>
          <cell r="D2109" t="str">
            <v>35-672</v>
          </cell>
          <cell r="E2109" t="str">
            <v>SDR 35</v>
          </cell>
          <cell r="F2109" t="str">
            <v>8 TEE SXGXG SDR35</v>
          </cell>
          <cell r="G2109">
            <v>5.4450000000000003</v>
          </cell>
          <cell r="H2109">
            <v>2.46980844</v>
          </cell>
          <cell r="I2109">
            <v>1</v>
          </cell>
          <cell r="J2109">
            <v>25</v>
          </cell>
          <cell r="K2109">
            <v>245.62920000000003</v>
          </cell>
          <cell r="L2109">
            <v>24.27495</v>
          </cell>
          <cell r="M2109" t="str">
            <v>SPECFIT</v>
          </cell>
          <cell r="N2109" t="str">
            <v>(79)8308</v>
          </cell>
          <cell r="O2109" t="str">
            <v>BOX</v>
          </cell>
          <cell r="P2109" t="str">
            <v>D</v>
          </cell>
          <cell r="Q2109">
            <v>219.49411764705883</v>
          </cell>
          <cell r="R2109">
            <v>234.85870588235295</v>
          </cell>
          <cell r="S2109">
            <v>229.56</v>
          </cell>
          <cell r="T2109">
            <v>229.56</v>
          </cell>
          <cell r="U2109">
            <v>245.62920000000003</v>
          </cell>
          <cell r="V2109">
            <v>245.62920000000003</v>
          </cell>
          <cell r="W2109">
            <v>245.62920000000003</v>
          </cell>
          <cell r="X2109"/>
          <cell r="Y2109" t="str">
            <v/>
          </cell>
          <cell r="Z2109">
            <v>2251</v>
          </cell>
          <cell r="AA2109">
            <v>0</v>
          </cell>
          <cell r="AB2109">
            <v>0</v>
          </cell>
          <cell r="AC2109">
            <v>0</v>
          </cell>
          <cell r="AD2109">
            <v>0</v>
          </cell>
          <cell r="AE2109"/>
          <cell r="AF2109" t="e">
            <v>#N/A</v>
          </cell>
        </row>
        <row r="2110">
          <cell r="A2110" t="str">
            <v>ACTIVE</v>
          </cell>
          <cell r="B2110" t="str">
            <v>35-673</v>
          </cell>
          <cell r="C2110">
            <v>28876564</v>
          </cell>
          <cell r="D2110" t="str">
            <v>35-673</v>
          </cell>
          <cell r="E2110" t="str">
            <v>SDR 35</v>
          </cell>
          <cell r="F2110" t="str">
            <v>10X4 TEE SXGXG SDR35</v>
          </cell>
          <cell r="G2110">
            <v>5.2874999999999996</v>
          </cell>
          <cell r="H2110">
            <v>2.3983676999999997</v>
          </cell>
          <cell r="I2110">
            <v>1</v>
          </cell>
          <cell r="J2110">
            <v>26</v>
          </cell>
          <cell r="K2110">
            <v>500.19290000000007</v>
          </cell>
          <cell r="L2110">
            <v>53.186199999999999</v>
          </cell>
          <cell r="M2110" t="str">
            <v>SPECFIT</v>
          </cell>
          <cell r="N2110" t="str">
            <v>(79)830104</v>
          </cell>
          <cell r="O2110" t="str">
            <v>BOX</v>
          </cell>
          <cell r="P2110" t="str">
            <v>D</v>
          </cell>
          <cell r="Q2110">
            <v>446.95294117647063</v>
          </cell>
          <cell r="R2110">
            <v>478.23964705882361</v>
          </cell>
          <cell r="S2110">
            <v>467.47</v>
          </cell>
          <cell r="T2110">
            <v>467.47</v>
          </cell>
          <cell r="U2110">
            <v>500.19290000000007</v>
          </cell>
          <cell r="V2110">
            <v>500.19290000000007</v>
          </cell>
          <cell r="W2110">
            <v>500.19290000000007</v>
          </cell>
          <cell r="X2110"/>
          <cell r="Y2110" t="str">
            <v/>
          </cell>
          <cell r="Z2110">
            <v>2252</v>
          </cell>
          <cell r="AA2110">
            <v>0</v>
          </cell>
          <cell r="AB2110">
            <v>0</v>
          </cell>
          <cell r="AC2110">
            <v>0</v>
          </cell>
          <cell r="AD2110">
            <v>0</v>
          </cell>
          <cell r="AE2110"/>
          <cell r="AF2110" t="e">
            <v>#N/A</v>
          </cell>
        </row>
        <row r="2111">
          <cell r="A2111" t="str">
            <v>ACTIVE</v>
          </cell>
          <cell r="B2111" t="str">
            <v>35-674</v>
          </cell>
          <cell r="C2111">
            <v>28876572</v>
          </cell>
          <cell r="D2111" t="str">
            <v>35-674</v>
          </cell>
          <cell r="E2111" t="str">
            <v>SDR 35</v>
          </cell>
          <cell r="F2111" t="str">
            <v>10X6 TEE SXGXG SDR35</v>
          </cell>
          <cell r="G2111">
            <v>5.94</v>
          </cell>
          <cell r="H2111">
            <v>2.69433648</v>
          </cell>
          <cell r="I2111">
            <v>1</v>
          </cell>
          <cell r="J2111">
            <v>23</v>
          </cell>
          <cell r="K2111">
            <v>519.00350000000003</v>
          </cell>
          <cell r="L2111">
            <v>55.1858</v>
          </cell>
          <cell r="M2111" t="str">
            <v>SPECFIT</v>
          </cell>
          <cell r="N2111" t="str">
            <v>(79)830106</v>
          </cell>
          <cell r="O2111" t="str">
            <v>BOX</v>
          </cell>
          <cell r="P2111" t="str">
            <v>D</v>
          </cell>
          <cell r="Q2111">
            <v>463.75294117647059</v>
          </cell>
          <cell r="R2111">
            <v>496.21564705882355</v>
          </cell>
          <cell r="S2111">
            <v>485.05</v>
          </cell>
          <cell r="T2111">
            <v>485.05</v>
          </cell>
          <cell r="U2111">
            <v>519.00350000000003</v>
          </cell>
          <cell r="V2111">
            <v>519.00350000000003</v>
          </cell>
          <cell r="W2111">
            <v>519.00350000000003</v>
          </cell>
          <cell r="X2111"/>
          <cell r="Y2111" t="str">
            <v/>
          </cell>
          <cell r="Z2111">
            <v>2253</v>
          </cell>
          <cell r="AA2111">
            <v>0</v>
          </cell>
          <cell r="AB2111">
            <v>0</v>
          </cell>
          <cell r="AC2111">
            <v>0</v>
          </cell>
          <cell r="AD2111">
            <v>0</v>
          </cell>
          <cell r="AE2111"/>
          <cell r="AF2111" t="e">
            <v>#N/A</v>
          </cell>
        </row>
        <row r="2112">
          <cell r="A2112" t="str">
            <v>ACTIVE</v>
          </cell>
          <cell r="B2112" t="str">
            <v>35-675</v>
          </cell>
          <cell r="C2112">
            <v>28876580</v>
          </cell>
          <cell r="D2112" t="str">
            <v>35-675</v>
          </cell>
          <cell r="E2112" t="str">
            <v>SDR 35</v>
          </cell>
          <cell r="F2112" t="str">
            <v>10X8 TEE SXGXG SDR35</v>
          </cell>
          <cell r="G2112">
            <v>7.4024999999999999</v>
          </cell>
          <cell r="H2112">
            <v>3.3577147799999998</v>
          </cell>
          <cell r="I2112">
            <v>1</v>
          </cell>
          <cell r="J2112">
            <v>18</v>
          </cell>
          <cell r="K2112">
            <v>810.45010000000002</v>
          </cell>
          <cell r="L2112">
            <v>86.176199999999994</v>
          </cell>
          <cell r="M2112" t="str">
            <v>SPECFIT</v>
          </cell>
          <cell r="N2112" t="str">
            <v>(79)830108</v>
          </cell>
          <cell r="O2112" t="str">
            <v>BOX</v>
          </cell>
          <cell r="P2112" t="str">
            <v>D</v>
          </cell>
          <cell r="Q2112">
            <v>724.17647058823525</v>
          </cell>
          <cell r="R2112">
            <v>774.86882352941177</v>
          </cell>
          <cell r="S2112">
            <v>757.43</v>
          </cell>
          <cell r="T2112">
            <v>757.43</v>
          </cell>
          <cell r="U2112">
            <v>810.45010000000002</v>
          </cell>
          <cell r="V2112">
            <v>810.45010000000002</v>
          </cell>
          <cell r="W2112">
            <v>810.45010000000002</v>
          </cell>
          <cell r="X2112"/>
          <cell r="Y2112" t="str">
            <v/>
          </cell>
          <cell r="Z2112">
            <v>2254</v>
          </cell>
          <cell r="AA2112">
            <v>0</v>
          </cell>
          <cell r="AB2112">
            <v>0</v>
          </cell>
          <cell r="AC2112">
            <v>0</v>
          </cell>
          <cell r="AD2112">
            <v>0</v>
          </cell>
          <cell r="AE2112"/>
          <cell r="AF2112" t="e">
            <v>#N/A</v>
          </cell>
        </row>
        <row r="2113">
          <cell r="A2113" t="str">
            <v>ACTIVE</v>
          </cell>
          <cell r="B2113" t="str">
            <v>35-676</v>
          </cell>
          <cell r="C2113">
            <v>28876599</v>
          </cell>
          <cell r="D2113" t="str">
            <v>35-676</v>
          </cell>
          <cell r="E2113" t="str">
            <v>SDR 35</v>
          </cell>
          <cell r="F2113" t="str">
            <v>10 TEE SXGXG SDR35</v>
          </cell>
          <cell r="G2113">
            <v>8.5950000000000006</v>
          </cell>
          <cell r="H2113">
            <v>3.89862324</v>
          </cell>
          <cell r="I2113">
            <v>1</v>
          </cell>
          <cell r="J2113">
            <v>16</v>
          </cell>
          <cell r="K2113">
            <v>835.41320000000007</v>
          </cell>
          <cell r="L2113">
            <v>88.829400000000007</v>
          </cell>
          <cell r="M2113" t="str">
            <v>SPECFIT</v>
          </cell>
          <cell r="N2113" t="str">
            <v>(79)83010</v>
          </cell>
          <cell r="O2113" t="str">
            <v>BOX</v>
          </cell>
          <cell r="P2113" t="str">
            <v>D</v>
          </cell>
          <cell r="Q2113">
            <v>746.47058823529414</v>
          </cell>
          <cell r="R2113">
            <v>798.72352941176473</v>
          </cell>
          <cell r="S2113">
            <v>780.76</v>
          </cell>
          <cell r="T2113">
            <v>780.76</v>
          </cell>
          <cell r="U2113">
            <v>835.41320000000007</v>
          </cell>
          <cell r="V2113">
            <v>835.41320000000007</v>
          </cell>
          <cell r="W2113">
            <v>835.41320000000007</v>
          </cell>
          <cell r="X2113"/>
          <cell r="Y2113" t="str">
            <v/>
          </cell>
          <cell r="Z2113">
            <v>2255</v>
          </cell>
          <cell r="AA2113">
            <v>0</v>
          </cell>
          <cell r="AB2113">
            <v>0</v>
          </cell>
          <cell r="AC2113">
            <v>0</v>
          </cell>
          <cell r="AD2113">
            <v>0</v>
          </cell>
          <cell r="AE2113"/>
          <cell r="AF2113" t="e">
            <v>#N/A</v>
          </cell>
        </row>
        <row r="2114">
          <cell r="A2114" t="str">
            <v>ACTIVE</v>
          </cell>
          <cell r="B2114" t="str">
            <v>35-677</v>
          </cell>
          <cell r="C2114">
            <v>28876602</v>
          </cell>
          <cell r="D2114" t="str">
            <v>35-677</v>
          </cell>
          <cell r="E2114" t="str">
            <v>SDR 35</v>
          </cell>
          <cell r="F2114" t="str">
            <v>12X4 TEE SXGXG SDR35</v>
          </cell>
          <cell r="G2114">
            <v>7.29</v>
          </cell>
          <cell r="H2114">
            <v>3.3066856800000002</v>
          </cell>
          <cell r="I2114">
            <v>1</v>
          </cell>
          <cell r="J2114">
            <v>19</v>
          </cell>
          <cell r="K2114">
            <v>612.10419999999999</v>
          </cell>
          <cell r="L2114">
            <v>65.085800000000006</v>
          </cell>
          <cell r="M2114" t="str">
            <v>SPECFIT</v>
          </cell>
          <cell r="N2114" t="str">
            <v>(79)830124</v>
          </cell>
          <cell r="O2114" t="str">
            <v>BOX</v>
          </cell>
          <cell r="P2114" t="str">
            <v>D</v>
          </cell>
          <cell r="Q2114">
            <v>546.94117647058818</v>
          </cell>
          <cell r="R2114">
            <v>585.22705882352943</v>
          </cell>
          <cell r="S2114">
            <v>572.05999999999995</v>
          </cell>
          <cell r="T2114">
            <v>572.05999999999995</v>
          </cell>
          <cell r="U2114">
            <v>612.10419999999999</v>
          </cell>
          <cell r="V2114">
            <v>612.10419999999999</v>
          </cell>
          <cell r="W2114">
            <v>612.10419999999999</v>
          </cell>
          <cell r="X2114"/>
          <cell r="Y2114" t="str">
            <v/>
          </cell>
          <cell r="Z2114">
            <v>2256</v>
          </cell>
          <cell r="AA2114">
            <v>0</v>
          </cell>
          <cell r="AB2114">
            <v>0</v>
          </cell>
          <cell r="AC2114">
            <v>0</v>
          </cell>
          <cell r="AD2114">
            <v>0</v>
          </cell>
          <cell r="AE2114"/>
          <cell r="AF2114" t="e">
            <v>#N/A</v>
          </cell>
        </row>
        <row r="2115">
          <cell r="A2115" t="str">
            <v>ACTIVE</v>
          </cell>
          <cell r="B2115" t="str">
            <v>35-678</v>
          </cell>
          <cell r="C2115">
            <v>28876610</v>
          </cell>
          <cell r="D2115" t="str">
            <v>35-678</v>
          </cell>
          <cell r="E2115" t="str">
            <v>SDR 35</v>
          </cell>
          <cell r="F2115" t="str">
            <v>12X6 TEE SXGXG SDR35</v>
          </cell>
          <cell r="G2115">
            <v>13.0725</v>
          </cell>
          <cell r="H2115">
            <v>5.9295814199999999</v>
          </cell>
          <cell r="I2115">
            <v>1</v>
          </cell>
          <cell r="J2115">
            <v>10</v>
          </cell>
          <cell r="K2115">
            <v>623.71370000000002</v>
          </cell>
          <cell r="L2115">
            <v>66.320700000000002</v>
          </cell>
          <cell r="M2115" t="str">
            <v>SPECFIT</v>
          </cell>
          <cell r="N2115" t="str">
            <v>(79)830126</v>
          </cell>
          <cell r="O2115" t="str">
            <v>BOX</v>
          </cell>
          <cell r="P2115" t="str">
            <v>D</v>
          </cell>
          <cell r="Q2115">
            <v>557.31764705882358</v>
          </cell>
          <cell r="R2115">
            <v>596.32988235294124</v>
          </cell>
          <cell r="S2115">
            <v>582.91</v>
          </cell>
          <cell r="T2115">
            <v>582.91</v>
          </cell>
          <cell r="U2115">
            <v>623.71370000000002</v>
          </cell>
          <cell r="V2115">
            <v>623.71370000000002</v>
          </cell>
          <cell r="W2115">
            <v>623.71370000000002</v>
          </cell>
          <cell r="X2115"/>
          <cell r="Y2115" t="str">
            <v/>
          </cell>
          <cell r="Z2115">
            <v>2257</v>
          </cell>
          <cell r="AA2115">
            <v>0</v>
          </cell>
          <cell r="AB2115">
            <v>0</v>
          </cell>
          <cell r="AC2115">
            <v>0</v>
          </cell>
          <cell r="AD2115">
            <v>0</v>
          </cell>
          <cell r="AE2115"/>
          <cell r="AF2115" t="e">
            <v>#N/A</v>
          </cell>
        </row>
        <row r="2116">
          <cell r="A2116" t="str">
            <v>ACTIVE</v>
          </cell>
          <cell r="B2116" t="str">
            <v>35-679</v>
          </cell>
          <cell r="C2116">
            <v>28876629</v>
          </cell>
          <cell r="D2116" t="str">
            <v>35-679</v>
          </cell>
          <cell r="E2116" t="str">
            <v>SDR 35</v>
          </cell>
          <cell r="F2116" t="str">
            <v>12X8 TEE SXGXG SDR35</v>
          </cell>
          <cell r="G2116">
            <v>10.125</v>
          </cell>
          <cell r="H2116">
            <v>4.592619</v>
          </cell>
          <cell r="I2116">
            <v>1</v>
          </cell>
          <cell r="J2116">
            <v>13</v>
          </cell>
          <cell r="K2116">
            <v>861.09320000000002</v>
          </cell>
          <cell r="L2116">
            <v>86.152500000000003</v>
          </cell>
          <cell r="M2116" t="str">
            <v>SPECFIT</v>
          </cell>
          <cell r="N2116" t="str">
            <v>(79)830128</v>
          </cell>
          <cell r="O2116" t="str">
            <v>BOX</v>
          </cell>
          <cell r="P2116" t="str">
            <v>D</v>
          </cell>
          <cell r="Q2116">
            <v>769.42352941176466</v>
          </cell>
          <cell r="R2116">
            <v>823.28317647058827</v>
          </cell>
          <cell r="S2116">
            <v>804.76</v>
          </cell>
          <cell r="T2116">
            <v>804.76</v>
          </cell>
          <cell r="U2116">
            <v>861.09320000000002</v>
          </cell>
          <cell r="V2116">
            <v>861.09320000000002</v>
          </cell>
          <cell r="W2116">
            <v>861.09320000000002</v>
          </cell>
          <cell r="X2116"/>
          <cell r="Y2116" t="str">
            <v/>
          </cell>
          <cell r="Z2116">
            <v>2258</v>
          </cell>
          <cell r="AA2116">
            <v>0</v>
          </cell>
          <cell r="AB2116">
            <v>0</v>
          </cell>
          <cell r="AC2116">
            <v>0</v>
          </cell>
          <cell r="AD2116">
            <v>0</v>
          </cell>
          <cell r="AE2116"/>
          <cell r="AF2116" t="e">
            <v>#N/A</v>
          </cell>
        </row>
        <row r="2117">
          <cell r="A2117" t="str">
            <v>ACTIVE</v>
          </cell>
          <cell r="B2117" t="str">
            <v>35-680</v>
          </cell>
          <cell r="C2117">
            <v>28876637</v>
          </cell>
          <cell r="D2117" t="str">
            <v>35-680</v>
          </cell>
          <cell r="E2117" t="str">
            <v>SDR 35</v>
          </cell>
          <cell r="F2117" t="str">
            <v>12X10 TEE SXGXG SDR35</v>
          </cell>
          <cell r="G2117">
            <v>11.61</v>
          </cell>
          <cell r="H2117">
            <v>5.2662031200000001</v>
          </cell>
          <cell r="I2117">
            <v>1</v>
          </cell>
          <cell r="J2117">
            <v>12</v>
          </cell>
          <cell r="K2117">
            <v>1035.2785000000001</v>
          </cell>
          <cell r="L2117">
            <v>110.08280000000001</v>
          </cell>
          <cell r="M2117" t="str">
            <v>SPECFIT</v>
          </cell>
          <cell r="N2117" t="str">
            <v>(79)8301210</v>
          </cell>
          <cell r="O2117" t="str">
            <v>BOX</v>
          </cell>
          <cell r="P2117" t="str">
            <v>D</v>
          </cell>
          <cell r="Q2117">
            <v>925.07058823529405</v>
          </cell>
          <cell r="R2117">
            <v>989.82552941176471</v>
          </cell>
          <cell r="S2117">
            <v>967.55</v>
          </cell>
          <cell r="T2117">
            <v>967.55</v>
          </cell>
          <cell r="U2117">
            <v>1035.2785000000001</v>
          </cell>
          <cell r="V2117">
            <v>1035.2785000000001</v>
          </cell>
          <cell r="W2117">
            <v>1035.2785000000001</v>
          </cell>
          <cell r="X2117"/>
          <cell r="Y2117" t="str">
            <v/>
          </cell>
          <cell r="Z2117">
            <v>2259</v>
          </cell>
          <cell r="AA2117">
            <v>0</v>
          </cell>
          <cell r="AB2117">
            <v>0</v>
          </cell>
          <cell r="AC2117">
            <v>0</v>
          </cell>
          <cell r="AD2117">
            <v>0</v>
          </cell>
          <cell r="AE2117"/>
          <cell r="AF2117" t="e">
            <v>#N/A</v>
          </cell>
        </row>
        <row r="2118">
          <cell r="A2118" t="str">
            <v>ACTIVE</v>
          </cell>
          <cell r="B2118" t="str">
            <v>35-681</v>
          </cell>
          <cell r="C2118">
            <v>28876645</v>
          </cell>
          <cell r="D2118" t="str">
            <v>35-681</v>
          </cell>
          <cell r="E2118" t="str">
            <v>SDR 35</v>
          </cell>
          <cell r="F2118" t="str">
            <v>12 TEE SXGXG SDR35</v>
          </cell>
          <cell r="G2118">
            <v>13.387499999999999</v>
          </cell>
          <cell r="H2118">
            <v>6.0724628999999997</v>
          </cell>
          <cell r="I2118">
            <v>1</v>
          </cell>
          <cell r="J2118">
            <v>10</v>
          </cell>
          <cell r="K2118">
            <v>1098.7723000000001</v>
          </cell>
          <cell r="L2118">
            <v>116.8352</v>
          </cell>
          <cell r="M2118" t="str">
            <v>SPECFIT</v>
          </cell>
          <cell r="N2118" t="str">
            <v>(79)83012</v>
          </cell>
          <cell r="O2118" t="str">
            <v>BOX</v>
          </cell>
          <cell r="P2118" t="str">
            <v>D</v>
          </cell>
          <cell r="Q2118">
            <v>981.8117647058823</v>
          </cell>
          <cell r="R2118">
            <v>1050.5385882352941</v>
          </cell>
          <cell r="S2118">
            <v>1026.8900000000001</v>
          </cell>
          <cell r="T2118">
            <v>1026.8900000000001</v>
          </cell>
          <cell r="U2118">
            <v>1098.7723000000001</v>
          </cell>
          <cell r="V2118">
            <v>1098.7723000000001</v>
          </cell>
          <cell r="W2118">
            <v>1098.7723000000001</v>
          </cell>
          <cell r="X2118"/>
          <cell r="Y2118" t="str">
            <v/>
          </cell>
          <cell r="Z2118">
            <v>2260</v>
          </cell>
          <cell r="AA2118">
            <v>0</v>
          </cell>
          <cell r="AB2118">
            <v>0</v>
          </cell>
          <cell r="AC2118">
            <v>0</v>
          </cell>
          <cell r="AD2118">
            <v>0</v>
          </cell>
          <cell r="AE2118"/>
          <cell r="AF2118" t="e">
            <v>#N/A</v>
          </cell>
        </row>
        <row r="2119">
          <cell r="A2119" t="str">
            <v>ACTIVE</v>
          </cell>
          <cell r="B2119" t="str">
            <v>35-682</v>
          </cell>
          <cell r="C2119">
            <v>28876653</v>
          </cell>
          <cell r="D2119" t="str">
            <v>35-682</v>
          </cell>
          <cell r="E2119" t="str">
            <v>SDR 35</v>
          </cell>
          <cell r="F2119" t="str">
            <v>15X4 TEE SXGXG SDR35</v>
          </cell>
          <cell r="G2119">
            <v>11.6775</v>
          </cell>
          <cell r="H2119">
            <v>5.2968205800000003</v>
          </cell>
          <cell r="I2119">
            <v>1</v>
          </cell>
          <cell r="J2119">
            <v>12</v>
          </cell>
          <cell r="K2119">
            <v>990.4027000000001</v>
          </cell>
          <cell r="L2119">
            <v>105.3115</v>
          </cell>
          <cell r="M2119" t="str">
            <v>SPECFIT</v>
          </cell>
          <cell r="N2119" t="str">
            <v>(79)830154</v>
          </cell>
          <cell r="O2119" t="str">
            <v>BOX</v>
          </cell>
          <cell r="P2119" t="str">
            <v>D</v>
          </cell>
          <cell r="Q2119">
            <v>884.97647058823532</v>
          </cell>
          <cell r="R2119">
            <v>946.92482352941181</v>
          </cell>
          <cell r="S2119">
            <v>925.61</v>
          </cell>
          <cell r="T2119">
            <v>925.61</v>
          </cell>
          <cell r="U2119">
            <v>990.4027000000001</v>
          </cell>
          <cell r="V2119">
            <v>990.4027000000001</v>
          </cell>
          <cell r="W2119">
            <v>990.4027000000001</v>
          </cell>
          <cell r="X2119"/>
          <cell r="Y2119" t="str">
            <v/>
          </cell>
          <cell r="Z2119">
            <v>2261</v>
          </cell>
          <cell r="AA2119">
            <v>0</v>
          </cell>
          <cell r="AB2119">
            <v>0</v>
          </cell>
          <cell r="AC2119">
            <v>0</v>
          </cell>
          <cell r="AD2119">
            <v>0</v>
          </cell>
          <cell r="AE2119"/>
          <cell r="AF2119" t="e">
            <v>#N/A</v>
          </cell>
        </row>
        <row r="2120">
          <cell r="A2120" t="str">
            <v>ACTIVE</v>
          </cell>
          <cell r="B2120" t="str">
            <v>35-683</v>
          </cell>
          <cell r="C2120">
            <v>28876661</v>
          </cell>
          <cell r="D2120" t="str">
            <v>35-683</v>
          </cell>
          <cell r="E2120" t="str">
            <v>SDR 35</v>
          </cell>
          <cell r="F2120" t="str">
            <v>15X6 TEE SXGXG SDR35</v>
          </cell>
          <cell r="G2120">
            <v>13.0725</v>
          </cell>
          <cell r="H2120">
            <v>5.9295814199999999</v>
          </cell>
          <cell r="I2120">
            <v>1</v>
          </cell>
          <cell r="J2120">
            <v>10</v>
          </cell>
          <cell r="K2120">
            <v>1051.6067</v>
          </cell>
          <cell r="L2120">
            <v>111.8176</v>
          </cell>
          <cell r="M2120" t="str">
            <v>SPECFIT</v>
          </cell>
          <cell r="N2120" t="str">
            <v>(79)830156</v>
          </cell>
          <cell r="O2120" t="str">
            <v>BOX</v>
          </cell>
          <cell r="P2120" t="str">
            <v>D</v>
          </cell>
          <cell r="Q2120">
            <v>939.64705882352951</v>
          </cell>
          <cell r="R2120">
            <v>1005.4223529411767</v>
          </cell>
          <cell r="S2120">
            <v>982.81</v>
          </cell>
          <cell r="T2120">
            <v>982.81</v>
          </cell>
          <cell r="U2120">
            <v>1051.6067</v>
          </cell>
          <cell r="V2120">
            <v>1051.6067</v>
          </cell>
          <cell r="W2120">
            <v>1051.6067</v>
          </cell>
          <cell r="X2120"/>
          <cell r="Y2120" t="str">
            <v/>
          </cell>
          <cell r="Z2120">
            <v>2262</v>
          </cell>
          <cell r="AA2120">
            <v>0</v>
          </cell>
          <cell r="AB2120">
            <v>0</v>
          </cell>
          <cell r="AC2120">
            <v>0</v>
          </cell>
          <cell r="AD2120">
            <v>0</v>
          </cell>
          <cell r="AE2120"/>
          <cell r="AF2120" t="e">
            <v>#N/A</v>
          </cell>
        </row>
        <row r="2121">
          <cell r="A2121" t="str">
            <v>ACTIVE</v>
          </cell>
          <cell r="B2121" t="str">
            <v>35-684</v>
          </cell>
          <cell r="C2121">
            <v>28876670</v>
          </cell>
          <cell r="D2121" t="str">
            <v>35-684</v>
          </cell>
          <cell r="E2121" t="str">
            <v>SDR 35</v>
          </cell>
          <cell r="F2121" t="str">
            <v>15X8 TEE SXGXG SDR35</v>
          </cell>
          <cell r="G2121">
            <v>14.827500000000001</v>
          </cell>
          <cell r="H2121">
            <v>6.7256353799999999</v>
          </cell>
          <cell r="I2121">
            <v>1</v>
          </cell>
          <cell r="J2121">
            <v>9</v>
          </cell>
          <cell r="K2121">
            <v>1070.5243</v>
          </cell>
          <cell r="L2121">
            <v>113.8321</v>
          </cell>
          <cell r="M2121" t="str">
            <v>SPECFIT</v>
          </cell>
          <cell r="N2121" t="str">
            <v>(79)830158</v>
          </cell>
          <cell r="O2121" t="str">
            <v>BOX</v>
          </cell>
          <cell r="P2121" t="str">
            <v>D</v>
          </cell>
          <cell r="Q2121">
            <v>956.57647058823534</v>
          </cell>
          <cell r="R2121">
            <v>1023.5368235294119</v>
          </cell>
          <cell r="S2121">
            <v>1000.49</v>
          </cell>
          <cell r="T2121">
            <v>1000.49</v>
          </cell>
          <cell r="U2121">
            <v>1070.5243</v>
          </cell>
          <cell r="V2121">
            <v>1070.5243</v>
          </cell>
          <cell r="W2121">
            <v>1070.5243</v>
          </cell>
          <cell r="X2121"/>
          <cell r="Y2121" t="str">
            <v/>
          </cell>
          <cell r="Z2121">
            <v>2263</v>
          </cell>
          <cell r="AA2121">
            <v>0</v>
          </cell>
          <cell r="AB2121">
            <v>0</v>
          </cell>
          <cell r="AC2121">
            <v>0</v>
          </cell>
          <cell r="AD2121">
            <v>0</v>
          </cell>
          <cell r="AE2121"/>
          <cell r="AF2121" t="e">
            <v>#N/A</v>
          </cell>
        </row>
        <row r="2122">
          <cell r="A2122" t="str">
            <v>ACTIVE</v>
          </cell>
          <cell r="B2122" t="str">
            <v>35-685</v>
          </cell>
          <cell r="C2122">
            <v>28876688</v>
          </cell>
          <cell r="D2122" t="str">
            <v>35-685</v>
          </cell>
          <cell r="E2122" t="str">
            <v>SDR 35</v>
          </cell>
          <cell r="F2122" t="str">
            <v>15X10 TEE SXGXG SDR35</v>
          </cell>
          <cell r="G2122">
            <v>16.38</v>
          </cell>
          <cell r="H2122">
            <v>7.4298369599999994</v>
          </cell>
          <cell r="I2122">
            <v>1</v>
          </cell>
          <cell r="J2122">
            <v>8</v>
          </cell>
          <cell r="K2122">
            <v>1266.3557000000001</v>
          </cell>
          <cell r="L2122">
            <v>134.654</v>
          </cell>
          <cell r="M2122" t="str">
            <v>SPECFIT</v>
          </cell>
          <cell r="N2122" t="str">
            <v>(79)8301510</v>
          </cell>
          <cell r="O2122" t="str">
            <v>BOX</v>
          </cell>
          <cell r="P2122" t="str">
            <v>D</v>
          </cell>
          <cell r="Q2122">
            <v>1131.5529411764708</v>
          </cell>
          <cell r="R2122">
            <v>1210.7616470588239</v>
          </cell>
          <cell r="S2122">
            <v>1183.51</v>
          </cell>
          <cell r="T2122">
            <v>1183.51</v>
          </cell>
          <cell r="U2122">
            <v>1266.3557000000001</v>
          </cell>
          <cell r="V2122">
            <v>1266.3557000000001</v>
          </cell>
          <cell r="W2122">
            <v>1266.3557000000001</v>
          </cell>
          <cell r="X2122"/>
          <cell r="Y2122" t="str">
            <v/>
          </cell>
          <cell r="Z2122">
            <v>2264</v>
          </cell>
          <cell r="AA2122">
            <v>0</v>
          </cell>
          <cell r="AB2122">
            <v>0</v>
          </cell>
          <cell r="AC2122">
            <v>0</v>
          </cell>
          <cell r="AD2122">
            <v>0</v>
          </cell>
          <cell r="AE2122"/>
          <cell r="AF2122" t="e">
            <v>#N/A</v>
          </cell>
        </row>
        <row r="2123">
          <cell r="A2123" t="str">
            <v>ACTIVE</v>
          </cell>
          <cell r="B2123" t="str">
            <v>35-686</v>
          </cell>
          <cell r="C2123">
            <v>28876696</v>
          </cell>
          <cell r="D2123" t="str">
            <v>35-686</v>
          </cell>
          <cell r="E2123" t="str">
            <v>SDR 35</v>
          </cell>
          <cell r="F2123" t="str">
            <v>15X12 TEE SXGXG SDR35</v>
          </cell>
          <cell r="G2123">
            <v>18.3825</v>
          </cell>
          <cell r="H2123">
            <v>8.3381549400000008</v>
          </cell>
          <cell r="I2123">
            <v>1</v>
          </cell>
          <cell r="J2123">
            <v>7</v>
          </cell>
          <cell r="K2123">
            <v>1368.3053</v>
          </cell>
          <cell r="L2123">
            <v>145.49459999999999</v>
          </cell>
          <cell r="M2123" t="str">
            <v>SPECFIT</v>
          </cell>
          <cell r="N2123" t="str">
            <v>(79)8301512</v>
          </cell>
          <cell r="O2123" t="str">
            <v>BOX</v>
          </cell>
          <cell r="P2123" t="str">
            <v>D</v>
          </cell>
          <cell r="Q2123">
            <v>1222.6470588235295</v>
          </cell>
          <cell r="R2123">
            <v>1308.2323529411767</v>
          </cell>
          <cell r="S2123">
            <v>1278.79</v>
          </cell>
          <cell r="T2123">
            <v>1278.79</v>
          </cell>
          <cell r="U2123">
            <v>1368.3053</v>
          </cell>
          <cell r="V2123">
            <v>1368.3053</v>
          </cell>
          <cell r="W2123">
            <v>1368.3053</v>
          </cell>
          <cell r="X2123"/>
          <cell r="Y2123" t="str">
            <v/>
          </cell>
          <cell r="Z2123">
            <v>2265</v>
          </cell>
          <cell r="AA2123">
            <v>0</v>
          </cell>
          <cell r="AB2123">
            <v>0</v>
          </cell>
          <cell r="AC2123">
            <v>0</v>
          </cell>
          <cell r="AD2123">
            <v>0</v>
          </cell>
          <cell r="AE2123"/>
          <cell r="AF2123" t="e">
            <v>#N/A</v>
          </cell>
        </row>
        <row r="2124">
          <cell r="A2124" t="str">
            <v>ACTIVE</v>
          </cell>
          <cell r="B2124" t="str">
            <v>35-687</v>
          </cell>
          <cell r="C2124">
            <v>28876700</v>
          </cell>
          <cell r="D2124" t="str">
            <v>35-687</v>
          </cell>
          <cell r="E2124" t="str">
            <v>SDR 35</v>
          </cell>
          <cell r="F2124" t="str">
            <v>15 TEE SXGXG SDR35</v>
          </cell>
          <cell r="G2124">
            <v>23.962499999999999</v>
          </cell>
          <cell r="H2124">
            <v>10.869198299999999</v>
          </cell>
          <cell r="I2124">
            <v>1</v>
          </cell>
          <cell r="J2124">
            <v>6</v>
          </cell>
          <cell r="K2124">
            <v>1729.441</v>
          </cell>
          <cell r="L2124">
            <v>183.8947</v>
          </cell>
          <cell r="M2124" t="str">
            <v>SPECFIT</v>
          </cell>
          <cell r="N2124" t="str">
            <v>(79)83015</v>
          </cell>
          <cell r="O2124" t="str">
            <v>BOX</v>
          </cell>
          <cell r="P2124" t="str">
            <v>D</v>
          </cell>
          <cell r="Q2124">
            <v>1545.3411764705882</v>
          </cell>
          <cell r="R2124">
            <v>1653.5150588235294</v>
          </cell>
          <cell r="S2124">
            <v>1616.3</v>
          </cell>
          <cell r="T2124">
            <v>1616.3</v>
          </cell>
          <cell r="U2124">
            <v>1729.441</v>
          </cell>
          <cell r="V2124">
            <v>1729.441</v>
          </cell>
          <cell r="W2124">
            <v>1729.441</v>
          </cell>
          <cell r="X2124"/>
          <cell r="Y2124" t="str">
            <v/>
          </cell>
          <cell r="Z2124">
            <v>2266</v>
          </cell>
          <cell r="AA2124">
            <v>0</v>
          </cell>
          <cell r="AB2124">
            <v>0</v>
          </cell>
          <cell r="AC2124">
            <v>0</v>
          </cell>
          <cell r="AD2124">
            <v>0</v>
          </cell>
          <cell r="AE2124"/>
          <cell r="AF2124" t="e">
            <v>#N/A</v>
          </cell>
        </row>
        <row r="2125">
          <cell r="A2125" t="str">
            <v>ACTIVE</v>
          </cell>
          <cell r="B2125" t="str">
            <v>35-688</v>
          </cell>
          <cell r="C2125">
            <v>28876718</v>
          </cell>
          <cell r="D2125" t="str">
            <v>35-688</v>
          </cell>
          <cell r="E2125" t="str">
            <v>SDR 35</v>
          </cell>
          <cell r="F2125" t="str">
            <v>18X4 TEE SXGXG SDR35</v>
          </cell>
          <cell r="G2125">
            <v>21.15</v>
          </cell>
          <cell r="H2125">
            <v>9.5934707999999986</v>
          </cell>
          <cell r="I2125">
            <v>1</v>
          </cell>
          <cell r="J2125">
            <v>6</v>
          </cell>
          <cell r="K2125">
            <v>2508.1335000000004</v>
          </cell>
          <cell r="L2125">
            <v>266.69560000000001</v>
          </cell>
          <cell r="M2125" t="str">
            <v>SPECFIT</v>
          </cell>
          <cell r="N2125" t="str">
            <v>(79)830184</v>
          </cell>
          <cell r="O2125" t="str">
            <v>BOX</v>
          </cell>
          <cell r="P2125" t="str">
            <v>D</v>
          </cell>
          <cell r="Q2125">
            <v>2241.1411764705881</v>
          </cell>
          <cell r="R2125">
            <v>2398.0210588235295</v>
          </cell>
          <cell r="S2125">
            <v>2344.0500000000002</v>
          </cell>
          <cell r="T2125">
            <v>2344.0500000000002</v>
          </cell>
          <cell r="U2125">
            <v>2508.1335000000004</v>
          </cell>
          <cell r="V2125">
            <v>2508.1335000000004</v>
          </cell>
          <cell r="W2125">
            <v>2508.1335000000004</v>
          </cell>
          <cell r="X2125"/>
          <cell r="Y2125" t="str">
            <v/>
          </cell>
          <cell r="Z2125">
            <v>2267</v>
          </cell>
          <cell r="AA2125">
            <v>0</v>
          </cell>
          <cell r="AB2125">
            <v>0</v>
          </cell>
          <cell r="AC2125">
            <v>0</v>
          </cell>
          <cell r="AD2125">
            <v>0</v>
          </cell>
          <cell r="AE2125"/>
          <cell r="AF2125" t="e">
            <v>#N/A</v>
          </cell>
        </row>
        <row r="2126">
          <cell r="A2126" t="str">
            <v>ACTIVE</v>
          </cell>
          <cell r="B2126" t="str">
            <v>35-689</v>
          </cell>
          <cell r="C2126">
            <v>28876726</v>
          </cell>
          <cell r="D2126" t="str">
            <v>35-689</v>
          </cell>
          <cell r="E2126" t="str">
            <v>SDR 35</v>
          </cell>
          <cell r="F2126" t="str">
            <v>18X6 TEE SXGXG SDR35</v>
          </cell>
          <cell r="G2126">
            <v>22.95</v>
          </cell>
          <cell r="H2126">
            <v>10.409936399999999</v>
          </cell>
          <cell r="I2126">
            <v>1</v>
          </cell>
          <cell r="J2126">
            <v>6</v>
          </cell>
          <cell r="K2126">
            <v>2594.1722</v>
          </cell>
          <cell r="L2126">
            <v>275.84199999999998</v>
          </cell>
          <cell r="M2126" t="str">
            <v>SPECFIT</v>
          </cell>
          <cell r="N2126" t="str">
            <v>(79)830186</v>
          </cell>
          <cell r="O2126" t="str">
            <v>BOX</v>
          </cell>
          <cell r="P2126" t="str">
            <v>D</v>
          </cell>
          <cell r="Q2126">
            <v>2318.0117647058823</v>
          </cell>
          <cell r="R2126">
            <v>2480.2725882352943</v>
          </cell>
          <cell r="S2126">
            <v>2424.46</v>
          </cell>
          <cell r="T2126">
            <v>2424.46</v>
          </cell>
          <cell r="U2126">
            <v>2594.1722</v>
          </cell>
          <cell r="V2126">
            <v>2594.1722</v>
          </cell>
          <cell r="W2126">
            <v>2594.1722</v>
          </cell>
          <cell r="X2126"/>
          <cell r="Y2126" t="str">
            <v/>
          </cell>
          <cell r="Z2126">
            <v>2268</v>
          </cell>
          <cell r="AA2126">
            <v>0</v>
          </cell>
          <cell r="AB2126">
            <v>0</v>
          </cell>
          <cell r="AC2126">
            <v>0</v>
          </cell>
          <cell r="AD2126">
            <v>0</v>
          </cell>
          <cell r="AE2126"/>
          <cell r="AF2126" t="e">
            <v>#N/A</v>
          </cell>
        </row>
        <row r="2127">
          <cell r="A2127" t="str">
            <v>ACTIVE</v>
          </cell>
          <cell r="B2127" t="str">
            <v>35-690</v>
          </cell>
          <cell r="C2127">
            <v>28876734</v>
          </cell>
          <cell r="D2127" t="str">
            <v>35-690</v>
          </cell>
          <cell r="E2127" t="str">
            <v>SDR 35</v>
          </cell>
          <cell r="F2127" t="str">
            <v>18X8 TEE SXGXG SDR35</v>
          </cell>
          <cell r="G2127">
            <v>25.2</v>
          </cell>
          <cell r="H2127">
            <v>11.4305184</v>
          </cell>
          <cell r="I2127">
            <v>1</v>
          </cell>
          <cell r="J2127">
            <v>5</v>
          </cell>
          <cell r="K2127">
            <v>2711.1339000000003</v>
          </cell>
          <cell r="L2127">
            <v>288.28039999999999</v>
          </cell>
          <cell r="M2127" t="str">
            <v>SPECFIT</v>
          </cell>
          <cell r="N2127" t="str">
            <v>(79)830188</v>
          </cell>
          <cell r="O2127" t="str">
            <v>BOX</v>
          </cell>
          <cell r="P2127" t="str">
            <v>D</v>
          </cell>
          <cell r="Q2127">
            <v>2422.5294117647059</v>
          </cell>
          <cell r="R2127">
            <v>2592.1064705882354</v>
          </cell>
          <cell r="S2127">
            <v>2533.77</v>
          </cell>
          <cell r="T2127">
            <v>2533.77</v>
          </cell>
          <cell r="U2127">
            <v>2711.1339000000003</v>
          </cell>
          <cell r="V2127">
            <v>2711.1339000000003</v>
          </cell>
          <cell r="W2127">
            <v>2711.1339000000003</v>
          </cell>
          <cell r="X2127"/>
          <cell r="Y2127" t="str">
            <v/>
          </cell>
          <cell r="Z2127">
            <v>2269</v>
          </cell>
          <cell r="AA2127">
            <v>0</v>
          </cell>
          <cell r="AB2127">
            <v>0</v>
          </cell>
          <cell r="AC2127">
            <v>0</v>
          </cell>
          <cell r="AD2127">
            <v>0</v>
          </cell>
          <cell r="AE2127"/>
          <cell r="AF2127" t="e">
            <v>#N/A</v>
          </cell>
        </row>
        <row r="2128">
          <cell r="A2128" t="str">
            <v>ACTIVE</v>
          </cell>
          <cell r="B2128" t="str">
            <v>35-691</v>
          </cell>
          <cell r="C2128">
            <v>28876742</v>
          </cell>
          <cell r="D2128" t="str">
            <v>35-691</v>
          </cell>
          <cell r="E2128" t="str">
            <v>SDR 35</v>
          </cell>
          <cell r="F2128" t="str">
            <v>18X10 TEE SXGXG SDR35</v>
          </cell>
          <cell r="G2128">
            <v>27.9</v>
          </cell>
          <cell r="H2128">
            <v>12.6552168</v>
          </cell>
          <cell r="I2128">
            <v>1</v>
          </cell>
          <cell r="J2128">
            <v>5</v>
          </cell>
          <cell r="K2128">
            <v>2816.4861000000001</v>
          </cell>
          <cell r="L2128">
            <v>299.48200000000003</v>
          </cell>
          <cell r="M2128" t="str">
            <v>SPECFIT</v>
          </cell>
          <cell r="N2128" t="str">
            <v>(79)8301810</v>
          </cell>
          <cell r="O2128" t="str">
            <v>BOX</v>
          </cell>
          <cell r="P2128" t="str">
            <v>D</v>
          </cell>
          <cell r="Q2128">
            <v>2516.6588235294116</v>
          </cell>
          <cell r="R2128">
            <v>2692.8249411764705</v>
          </cell>
          <cell r="S2128">
            <v>2632.23</v>
          </cell>
          <cell r="T2128">
            <v>2632.23</v>
          </cell>
          <cell r="U2128">
            <v>2816.4861000000001</v>
          </cell>
          <cell r="V2128">
            <v>2816.4861000000001</v>
          </cell>
          <cell r="W2128">
            <v>2816.4861000000001</v>
          </cell>
          <cell r="X2128"/>
          <cell r="Y2128" t="str">
            <v/>
          </cell>
          <cell r="Z2128">
            <v>2270</v>
          </cell>
          <cell r="AA2128">
            <v>0</v>
          </cell>
          <cell r="AB2128">
            <v>0</v>
          </cell>
          <cell r="AC2128">
            <v>0</v>
          </cell>
          <cell r="AD2128">
            <v>0</v>
          </cell>
          <cell r="AE2128"/>
          <cell r="AF2128" t="e">
            <v>#N/A</v>
          </cell>
        </row>
        <row r="2129">
          <cell r="A2129" t="str">
            <v>ACTIVE</v>
          </cell>
          <cell r="B2129" t="str">
            <v>35-692</v>
          </cell>
          <cell r="C2129">
            <v>28876750</v>
          </cell>
          <cell r="D2129" t="str">
            <v>35-692</v>
          </cell>
          <cell r="E2129" t="str">
            <v>SDR 35</v>
          </cell>
          <cell r="F2129" t="str">
            <v>18X12 TEE SXGXG SDR35</v>
          </cell>
          <cell r="G2129">
            <v>30.6</v>
          </cell>
          <cell r="H2129">
            <v>13.879915200000001</v>
          </cell>
          <cell r="I2129">
            <v>1</v>
          </cell>
          <cell r="J2129">
            <v>4</v>
          </cell>
          <cell r="K2129">
            <v>2894.1039000000001</v>
          </cell>
          <cell r="L2129">
            <v>307.73410000000001</v>
          </cell>
          <cell r="M2129" t="str">
            <v>SPECFIT</v>
          </cell>
          <cell r="N2129" t="str">
            <v>(79)8301812</v>
          </cell>
          <cell r="O2129" t="str">
            <v>BOX</v>
          </cell>
          <cell r="P2129" t="str">
            <v>D</v>
          </cell>
          <cell r="Q2129">
            <v>2586.0117647058828</v>
          </cell>
          <cell r="R2129">
            <v>2767.032588235295</v>
          </cell>
          <cell r="S2129">
            <v>2704.77</v>
          </cell>
          <cell r="T2129">
            <v>2704.77</v>
          </cell>
          <cell r="U2129">
            <v>2894.1039000000001</v>
          </cell>
          <cell r="V2129">
            <v>2894.1039000000001</v>
          </cell>
          <cell r="W2129">
            <v>2894.1039000000001</v>
          </cell>
          <cell r="X2129"/>
          <cell r="Y2129" t="str">
            <v/>
          </cell>
          <cell r="Z2129">
            <v>2271</v>
          </cell>
          <cell r="AA2129">
            <v>0</v>
          </cell>
          <cell r="AB2129">
            <v>0</v>
          </cell>
          <cell r="AC2129">
            <v>0</v>
          </cell>
          <cell r="AD2129">
            <v>0</v>
          </cell>
          <cell r="AE2129"/>
          <cell r="AF2129" t="e">
            <v>#N/A</v>
          </cell>
        </row>
        <row r="2130">
          <cell r="A2130" t="str">
            <v>ACTIVE</v>
          </cell>
          <cell r="B2130" t="str">
            <v>35-693</v>
          </cell>
          <cell r="C2130">
            <v>28876769</v>
          </cell>
          <cell r="D2130" t="str">
            <v>35-693</v>
          </cell>
          <cell r="E2130" t="str">
            <v>SDR 35</v>
          </cell>
          <cell r="F2130" t="str">
            <v>18X15 TEE SXGXG SDR35</v>
          </cell>
          <cell r="G2130">
            <v>35.549999999999997</v>
          </cell>
          <cell r="H2130">
            <v>16.125195599999998</v>
          </cell>
          <cell r="I2130">
            <v>1</v>
          </cell>
          <cell r="J2130">
            <v>4</v>
          </cell>
          <cell r="K2130">
            <v>3084.3178000000003</v>
          </cell>
          <cell r="L2130">
            <v>327.9599</v>
          </cell>
          <cell r="M2130" t="str">
            <v>SPECFIT</v>
          </cell>
          <cell r="N2130" t="str">
            <v>(79)8301815</v>
          </cell>
          <cell r="O2130" t="str">
            <v>BOX</v>
          </cell>
          <cell r="P2130" t="str">
            <v>D</v>
          </cell>
          <cell r="Q2130">
            <v>2755.9764705882353</v>
          </cell>
          <cell r="R2130">
            <v>2948.894823529412</v>
          </cell>
          <cell r="S2130">
            <v>2882.54</v>
          </cell>
          <cell r="T2130">
            <v>2882.54</v>
          </cell>
          <cell r="U2130">
            <v>3084.3178000000003</v>
          </cell>
          <cell r="V2130">
            <v>3084.3178000000003</v>
          </cell>
          <cell r="W2130">
            <v>3084.3178000000003</v>
          </cell>
          <cell r="X2130"/>
          <cell r="Y2130" t="str">
            <v/>
          </cell>
          <cell r="Z2130">
            <v>2272</v>
          </cell>
          <cell r="AA2130">
            <v>0</v>
          </cell>
          <cell r="AB2130">
            <v>0</v>
          </cell>
          <cell r="AC2130">
            <v>0</v>
          </cell>
          <cell r="AD2130">
            <v>0</v>
          </cell>
          <cell r="AE2130"/>
          <cell r="AF2130" t="e">
            <v>#N/A</v>
          </cell>
        </row>
        <row r="2131">
          <cell r="A2131" t="str">
            <v>ACTIVE</v>
          </cell>
          <cell r="B2131" t="str">
            <v>35-694</v>
          </cell>
          <cell r="C2131">
            <v>28876777</v>
          </cell>
          <cell r="D2131" t="str">
            <v>35-694</v>
          </cell>
          <cell r="E2131" t="str">
            <v>SDR 35</v>
          </cell>
          <cell r="F2131" t="str">
            <v>18 TEE SXGXG SDR35</v>
          </cell>
          <cell r="G2131">
            <v>45</v>
          </cell>
          <cell r="H2131">
            <v>20.411639999999998</v>
          </cell>
          <cell r="I2131">
            <v>1</v>
          </cell>
          <cell r="J2131">
            <v>3</v>
          </cell>
          <cell r="K2131">
            <v>3258.0216000000005</v>
          </cell>
          <cell r="L2131">
            <v>346.43049999999999</v>
          </cell>
          <cell r="M2131" t="str">
            <v>SPECFIT</v>
          </cell>
          <cell r="N2131" t="str">
            <v>(79)83018</v>
          </cell>
          <cell r="O2131" t="str">
            <v>BOX</v>
          </cell>
          <cell r="P2131" t="str">
            <v>D</v>
          </cell>
          <cell r="Q2131">
            <v>2911.1882352941179</v>
          </cell>
          <cell r="R2131">
            <v>3114.9714117647063</v>
          </cell>
          <cell r="S2131">
            <v>3044.88</v>
          </cell>
          <cell r="T2131">
            <v>3044.88</v>
          </cell>
          <cell r="U2131">
            <v>3258.0216000000005</v>
          </cell>
          <cell r="V2131">
            <v>3258.0216000000005</v>
          </cell>
          <cell r="W2131">
            <v>3258.0216000000005</v>
          </cell>
          <cell r="X2131"/>
          <cell r="Y2131" t="str">
            <v/>
          </cell>
          <cell r="Z2131">
            <v>2273</v>
          </cell>
          <cell r="AA2131">
            <v>0</v>
          </cell>
          <cell r="AB2131">
            <v>0</v>
          </cell>
          <cell r="AC2131">
            <v>0</v>
          </cell>
          <cell r="AD2131">
            <v>0</v>
          </cell>
          <cell r="AE2131"/>
          <cell r="AF2131" t="e">
            <v>#N/A</v>
          </cell>
        </row>
        <row r="2132">
          <cell r="A2132" t="str">
            <v>ACTIVE</v>
          </cell>
          <cell r="B2132" t="str">
            <v>35-695</v>
          </cell>
          <cell r="C2132">
            <v>28876785</v>
          </cell>
          <cell r="D2132" t="str">
            <v>35-695</v>
          </cell>
          <cell r="E2132" t="str">
            <v>SDR 35</v>
          </cell>
          <cell r="F2132" t="str">
            <v>21X4 TEE SXGXG SDR35</v>
          </cell>
          <cell r="G2132">
            <v>32.4</v>
          </cell>
          <cell r="H2132">
            <v>14.6963808</v>
          </cell>
          <cell r="I2132">
            <v>1</v>
          </cell>
          <cell r="J2132">
            <v>4</v>
          </cell>
          <cell r="K2132">
            <v>3389.4603999999999</v>
          </cell>
          <cell r="L2132">
            <v>360.4074</v>
          </cell>
          <cell r="M2132" t="str">
            <v>SPECFIT</v>
          </cell>
          <cell r="N2132" t="str">
            <v>(79)830214</v>
          </cell>
          <cell r="O2132" t="str">
            <v>BOX</v>
          </cell>
          <cell r="P2132" t="str">
            <v>D</v>
          </cell>
          <cell r="Q2132">
            <v>3028.6352941176474</v>
          </cell>
          <cell r="R2132">
            <v>3240.639764705883</v>
          </cell>
          <cell r="S2132">
            <v>3167.72</v>
          </cell>
          <cell r="T2132">
            <v>3167.72</v>
          </cell>
          <cell r="U2132">
            <v>3389.4603999999999</v>
          </cell>
          <cell r="V2132">
            <v>3389.4603999999999</v>
          </cell>
          <cell r="W2132">
            <v>3389.4603999999999</v>
          </cell>
          <cell r="X2132"/>
          <cell r="Y2132" t="str">
            <v/>
          </cell>
          <cell r="Z2132">
            <v>2274</v>
          </cell>
          <cell r="AA2132">
            <v>0</v>
          </cell>
          <cell r="AB2132">
            <v>0</v>
          </cell>
          <cell r="AC2132">
            <v>0</v>
          </cell>
          <cell r="AD2132">
            <v>0</v>
          </cell>
          <cell r="AE2132"/>
          <cell r="AF2132" t="e">
            <v>#N/A</v>
          </cell>
        </row>
        <row r="2133">
          <cell r="A2133" t="str">
            <v>ACTIVE</v>
          </cell>
          <cell r="B2133" t="str">
            <v>35-696</v>
          </cell>
          <cell r="C2133">
            <v>28876793</v>
          </cell>
          <cell r="D2133" t="str">
            <v>35-696</v>
          </cell>
          <cell r="E2133" t="str">
            <v>SDR 35</v>
          </cell>
          <cell r="F2133" t="str">
            <v>21X6 TEE SXGXG SDR35</v>
          </cell>
          <cell r="G2133">
            <v>35.1</v>
          </cell>
          <cell r="H2133">
            <v>15.921079200000001</v>
          </cell>
          <cell r="I2133">
            <v>1</v>
          </cell>
          <cell r="J2133">
            <v>4</v>
          </cell>
          <cell r="K2133">
            <v>3648.6251000000002</v>
          </cell>
          <cell r="L2133">
            <v>387.9633</v>
          </cell>
          <cell r="M2133" t="str">
            <v>SPECFIT</v>
          </cell>
          <cell r="N2133" t="str">
            <v>(79)830216</v>
          </cell>
          <cell r="O2133" t="str">
            <v>BOX</v>
          </cell>
          <cell r="P2133" t="str">
            <v>D</v>
          </cell>
          <cell r="Q2133">
            <v>3260.2000000000003</v>
          </cell>
          <cell r="R2133">
            <v>3488.4140000000007</v>
          </cell>
          <cell r="S2133">
            <v>3409.93</v>
          </cell>
          <cell r="T2133">
            <v>3409.93</v>
          </cell>
          <cell r="U2133">
            <v>3648.6251000000002</v>
          </cell>
          <cell r="V2133">
            <v>3648.6251000000002</v>
          </cell>
          <cell r="W2133">
            <v>3648.6251000000002</v>
          </cell>
          <cell r="X2133"/>
          <cell r="Y2133" t="str">
            <v/>
          </cell>
          <cell r="Z2133">
            <v>2275</v>
          </cell>
          <cell r="AA2133">
            <v>0</v>
          </cell>
          <cell r="AB2133">
            <v>0</v>
          </cell>
          <cell r="AC2133">
            <v>0</v>
          </cell>
          <cell r="AD2133">
            <v>0</v>
          </cell>
          <cell r="AE2133"/>
          <cell r="AF2133" t="e">
            <v>#N/A</v>
          </cell>
        </row>
        <row r="2134">
          <cell r="A2134" t="str">
            <v>ACTIVE</v>
          </cell>
          <cell r="B2134" t="str">
            <v>35-697</v>
          </cell>
          <cell r="C2134">
            <v>28876807</v>
          </cell>
          <cell r="D2134" t="str">
            <v>35-697</v>
          </cell>
          <cell r="E2134" t="str">
            <v>SDR 35</v>
          </cell>
          <cell r="F2134" t="str">
            <v>21X8 TEE SXGXG SDR35</v>
          </cell>
          <cell r="G2134">
            <v>37.799999999999997</v>
          </cell>
          <cell r="H2134">
            <v>17.145777599999999</v>
          </cell>
          <cell r="I2134">
            <v>1</v>
          </cell>
          <cell r="J2134">
            <v>4</v>
          </cell>
          <cell r="K2134">
            <v>4022.6263541176472</v>
          </cell>
          <cell r="L2134">
            <v>418.10759999999999</v>
          </cell>
          <cell r="M2134" t="str">
            <v>SPECFIT</v>
          </cell>
          <cell r="N2134" t="str">
            <v>(79)830218</v>
          </cell>
          <cell r="O2134" t="str">
            <v>BOX</v>
          </cell>
          <cell r="P2134" t="str">
            <v>D</v>
          </cell>
          <cell r="Q2134">
            <v>3513.5176470588235</v>
          </cell>
          <cell r="R2134">
            <v>3759.4638823529413</v>
          </cell>
          <cell r="S2134">
            <v>3759.4638823529413</v>
          </cell>
          <cell r="T2134">
            <v>3759.4638823529413</v>
          </cell>
          <cell r="U2134">
            <v>4022.6263541176472</v>
          </cell>
          <cell r="V2134">
            <v>4022.6263541176472</v>
          </cell>
          <cell r="W2134">
            <v>4022.6263541176472</v>
          </cell>
          <cell r="X2134"/>
          <cell r="Y2134" t="str">
            <v/>
          </cell>
          <cell r="Z2134">
            <v>2276</v>
          </cell>
          <cell r="AA2134">
            <v>0</v>
          </cell>
          <cell r="AB2134">
            <v>0</v>
          </cell>
          <cell r="AC2134">
            <v>0</v>
          </cell>
          <cell r="AD2134">
            <v>0</v>
          </cell>
          <cell r="AE2134"/>
          <cell r="AF2134" t="e">
            <v>#N/A</v>
          </cell>
        </row>
        <row r="2135">
          <cell r="A2135" t="str">
            <v>ACTIVE</v>
          </cell>
          <cell r="B2135" t="str">
            <v>35-698</v>
          </cell>
          <cell r="C2135">
            <v>28876815</v>
          </cell>
          <cell r="D2135" t="str">
            <v>35-698</v>
          </cell>
          <cell r="E2135" t="str">
            <v>SDR 35</v>
          </cell>
          <cell r="F2135" t="str">
            <v>21X10 TEE SXGXG SDR35</v>
          </cell>
          <cell r="G2135">
            <v>40.950000000000003</v>
          </cell>
          <cell r="H2135">
            <v>18.5745924</v>
          </cell>
          <cell r="I2135">
            <v>1</v>
          </cell>
          <cell r="J2135">
            <v>3</v>
          </cell>
          <cell r="K2135">
            <v>4237.8741</v>
          </cell>
          <cell r="L2135">
            <v>450.61989999999997</v>
          </cell>
          <cell r="M2135" t="str">
            <v>SPECFIT</v>
          </cell>
          <cell r="N2135" t="str">
            <v>(79)8302110</v>
          </cell>
          <cell r="O2135" t="str">
            <v>BOX</v>
          </cell>
          <cell r="P2135" t="str">
            <v>D</v>
          </cell>
          <cell r="Q2135">
            <v>3786.7294117647057</v>
          </cell>
          <cell r="R2135">
            <v>4051.8004705882354</v>
          </cell>
          <cell r="S2135">
            <v>3960.63</v>
          </cell>
          <cell r="T2135">
            <v>3960.63</v>
          </cell>
          <cell r="U2135">
            <v>4237.8741</v>
          </cell>
          <cell r="V2135">
            <v>4237.8741</v>
          </cell>
          <cell r="W2135">
            <v>4237.8741</v>
          </cell>
          <cell r="X2135"/>
          <cell r="Y2135" t="str">
            <v/>
          </cell>
          <cell r="Z2135">
            <v>2277</v>
          </cell>
          <cell r="AA2135">
            <v>0</v>
          </cell>
          <cell r="AB2135">
            <v>0</v>
          </cell>
          <cell r="AC2135">
            <v>0</v>
          </cell>
          <cell r="AD2135">
            <v>0</v>
          </cell>
          <cell r="AE2135"/>
          <cell r="AF2135" t="e">
            <v>#N/A</v>
          </cell>
        </row>
        <row r="2136">
          <cell r="A2136" t="str">
            <v>ACTIVE</v>
          </cell>
          <cell r="B2136" t="str">
            <v>35-699</v>
          </cell>
          <cell r="C2136">
            <v>28876823</v>
          </cell>
          <cell r="D2136" t="str">
            <v>35-699</v>
          </cell>
          <cell r="E2136" t="str">
            <v>SDR 35</v>
          </cell>
          <cell r="F2136" t="str">
            <v>21X12 TEE SXGXG SDR35</v>
          </cell>
          <cell r="G2136">
            <v>44.55</v>
          </cell>
          <cell r="H2136">
            <v>20.207523599999998</v>
          </cell>
          <cell r="I2136">
            <v>1</v>
          </cell>
          <cell r="J2136">
            <v>3</v>
          </cell>
          <cell r="K2136">
            <v>4554.8401999999996</v>
          </cell>
          <cell r="L2136">
            <v>484.32279999999997</v>
          </cell>
          <cell r="M2136" t="str">
            <v>SPECFIT</v>
          </cell>
          <cell r="N2136" t="str">
            <v>(79)8302112</v>
          </cell>
          <cell r="O2136" t="str">
            <v>BOX</v>
          </cell>
          <cell r="P2136" t="str">
            <v>D</v>
          </cell>
          <cell r="Q2136">
            <v>4069.9411764705883</v>
          </cell>
          <cell r="R2136">
            <v>4354.8370588235293</v>
          </cell>
          <cell r="S2136">
            <v>4256.8599999999997</v>
          </cell>
          <cell r="T2136">
            <v>4256.8599999999997</v>
          </cell>
          <cell r="U2136">
            <v>4554.8401999999996</v>
          </cell>
          <cell r="V2136">
            <v>4554.8401999999996</v>
          </cell>
          <cell r="W2136">
            <v>4554.8401999999996</v>
          </cell>
          <cell r="X2136"/>
          <cell r="Y2136" t="str">
            <v/>
          </cell>
          <cell r="Z2136">
            <v>2278</v>
          </cell>
          <cell r="AA2136">
            <v>0</v>
          </cell>
          <cell r="AB2136">
            <v>0</v>
          </cell>
          <cell r="AC2136">
            <v>0</v>
          </cell>
          <cell r="AD2136">
            <v>0</v>
          </cell>
          <cell r="AE2136"/>
          <cell r="AF2136" t="e">
            <v>#N/A</v>
          </cell>
        </row>
        <row r="2137">
          <cell r="A2137" t="str">
            <v>ACTIVE</v>
          </cell>
          <cell r="B2137" t="str">
            <v>35-700</v>
          </cell>
          <cell r="C2137">
            <v>28876831</v>
          </cell>
          <cell r="D2137" t="str">
            <v>35-700</v>
          </cell>
          <cell r="E2137" t="str">
            <v>SDR 35</v>
          </cell>
          <cell r="F2137" t="str">
            <v>21X15 TEE SXGXG SDR35</v>
          </cell>
          <cell r="G2137">
            <v>50.4</v>
          </cell>
          <cell r="H2137">
            <v>22.861036800000001</v>
          </cell>
          <cell r="I2137">
            <v>1</v>
          </cell>
          <cell r="J2137">
            <v>3</v>
          </cell>
          <cell r="K2137">
            <v>5104.3279999999995</v>
          </cell>
          <cell r="L2137">
            <v>511.93747500000006</v>
          </cell>
          <cell r="M2137" t="str">
            <v>SPECFIT</v>
          </cell>
          <cell r="N2137" t="str">
            <v>(79)8302115</v>
          </cell>
          <cell r="O2137" t="str">
            <v>BOX</v>
          </cell>
          <cell r="P2137" t="str">
            <v>D</v>
          </cell>
          <cell r="Q2137">
            <v>4560.9529411764706</v>
          </cell>
          <cell r="R2137">
            <v>4880.2196470588242</v>
          </cell>
          <cell r="S2137">
            <v>4770.3999999999996</v>
          </cell>
          <cell r="T2137">
            <v>4770.3999999999996</v>
          </cell>
          <cell r="U2137">
            <v>5104.3279999999995</v>
          </cell>
          <cell r="V2137">
            <v>5104.3279999999995</v>
          </cell>
          <cell r="W2137">
            <v>5104.3279999999995</v>
          </cell>
          <cell r="X2137"/>
          <cell r="Y2137" t="str">
            <v/>
          </cell>
          <cell r="Z2137">
            <v>2279</v>
          </cell>
          <cell r="AA2137">
            <v>0</v>
          </cell>
          <cell r="AB2137">
            <v>0</v>
          </cell>
          <cell r="AC2137">
            <v>0</v>
          </cell>
          <cell r="AD2137">
            <v>0</v>
          </cell>
          <cell r="AE2137"/>
          <cell r="AF2137" t="e">
            <v>#N/A</v>
          </cell>
        </row>
        <row r="2138">
          <cell r="A2138" t="str">
            <v>ACTIVE</v>
          </cell>
          <cell r="B2138" t="str">
            <v>35-701</v>
          </cell>
          <cell r="C2138">
            <v>28876840</v>
          </cell>
          <cell r="D2138" t="str">
            <v>35-701</v>
          </cell>
          <cell r="E2138" t="str">
            <v>SDR 35</v>
          </cell>
          <cell r="F2138" t="str">
            <v>21X18 TEE SXGXG SDR35</v>
          </cell>
          <cell r="G2138">
            <v>56.7</v>
          </cell>
          <cell r="H2138">
            <v>25.7186664</v>
          </cell>
          <cell r="I2138">
            <v>1</v>
          </cell>
          <cell r="J2138">
            <v>2</v>
          </cell>
          <cell r="K2138">
            <v>5814.1125000000002</v>
          </cell>
          <cell r="L2138">
            <v>618.22329999999999</v>
          </cell>
          <cell r="M2138" t="str">
            <v>SPECFIT</v>
          </cell>
          <cell r="N2138" t="str">
            <v>(79)8302118</v>
          </cell>
          <cell r="O2138" t="str">
            <v>BOX</v>
          </cell>
          <cell r="P2138" t="str">
            <v>D</v>
          </cell>
          <cell r="Q2138">
            <v>5195.1647058823537</v>
          </cell>
          <cell r="R2138">
            <v>5558.8262352941192</v>
          </cell>
          <cell r="S2138">
            <v>5433.75</v>
          </cell>
          <cell r="T2138">
            <v>5433.75</v>
          </cell>
          <cell r="U2138">
            <v>5814.1125000000002</v>
          </cell>
          <cell r="V2138">
            <v>5814.1125000000002</v>
          </cell>
          <cell r="W2138">
            <v>5814.1125000000002</v>
          </cell>
          <cell r="X2138"/>
          <cell r="Y2138" t="str">
            <v/>
          </cell>
          <cell r="Z2138">
            <v>2280</v>
          </cell>
          <cell r="AA2138">
            <v>0</v>
          </cell>
          <cell r="AB2138">
            <v>0</v>
          </cell>
          <cell r="AC2138">
            <v>0</v>
          </cell>
          <cell r="AD2138">
            <v>0</v>
          </cell>
          <cell r="AE2138"/>
          <cell r="AF2138" t="e">
            <v>#N/A</v>
          </cell>
        </row>
        <row r="2139">
          <cell r="A2139" t="str">
            <v>ACTIVE</v>
          </cell>
          <cell r="B2139" t="str">
            <v>35-702</v>
          </cell>
          <cell r="C2139">
            <v>28876858</v>
          </cell>
          <cell r="D2139" t="str">
            <v>35-702</v>
          </cell>
          <cell r="E2139" t="str">
            <v>SDR 35</v>
          </cell>
          <cell r="F2139" t="str">
            <v>21 TEE SXGXG SDR35</v>
          </cell>
          <cell r="G2139">
            <v>69.3</v>
          </cell>
          <cell r="H2139">
            <v>31.433925599999998</v>
          </cell>
          <cell r="I2139">
            <v>1</v>
          </cell>
          <cell r="J2139">
            <v>2</v>
          </cell>
          <cell r="K2139">
            <v>7759.2762000000002</v>
          </cell>
          <cell r="L2139">
            <v>825.05619999999999</v>
          </cell>
          <cell r="M2139" t="str">
            <v>SPECFIT</v>
          </cell>
          <cell r="N2139" t="str">
            <v>(79)83021</v>
          </cell>
          <cell r="O2139" t="str">
            <v>BOX</v>
          </cell>
          <cell r="P2139" t="str">
            <v>D</v>
          </cell>
          <cell r="Q2139">
            <v>6933.2470588235301</v>
          </cell>
          <cell r="R2139">
            <v>7418.5743529411775</v>
          </cell>
          <cell r="S2139">
            <v>7251.66</v>
          </cell>
          <cell r="T2139">
            <v>7251.66</v>
          </cell>
          <cell r="U2139">
            <v>7759.2762000000002</v>
          </cell>
          <cell r="V2139">
            <v>7759.2762000000002</v>
          </cell>
          <cell r="W2139">
            <v>7759.2762000000002</v>
          </cell>
          <cell r="X2139"/>
          <cell r="Y2139" t="str">
            <v/>
          </cell>
          <cell r="Z2139">
            <v>2281</v>
          </cell>
          <cell r="AA2139">
            <v>0</v>
          </cell>
          <cell r="AB2139">
            <v>0</v>
          </cell>
          <cell r="AC2139">
            <v>0</v>
          </cell>
          <cell r="AD2139">
            <v>0</v>
          </cell>
          <cell r="AE2139"/>
          <cell r="AF2139" t="e">
            <v>#N/A</v>
          </cell>
        </row>
        <row r="2140">
          <cell r="A2140" t="str">
            <v>ACTIVE</v>
          </cell>
          <cell r="B2140" t="str">
            <v>35-703</v>
          </cell>
          <cell r="C2140">
            <v>28876866</v>
          </cell>
          <cell r="D2140" t="str">
            <v>35-703</v>
          </cell>
          <cell r="E2140" t="str">
            <v>SDR 35</v>
          </cell>
          <cell r="F2140" t="str">
            <v>24X4 TEE SXGXG SDR35</v>
          </cell>
          <cell r="G2140">
            <v>46.8</v>
          </cell>
          <cell r="H2140">
            <v>21.228105599999999</v>
          </cell>
          <cell r="I2140">
            <v>1</v>
          </cell>
          <cell r="J2140">
            <v>3</v>
          </cell>
          <cell r="K2140">
            <v>5496.1941000000006</v>
          </cell>
          <cell r="L2140">
            <v>584.42039999999997</v>
          </cell>
          <cell r="M2140" t="str">
            <v>SPECFIT</v>
          </cell>
          <cell r="N2140" t="str">
            <v>(79)830244</v>
          </cell>
          <cell r="O2140" t="str">
            <v>BOX</v>
          </cell>
          <cell r="P2140" t="str">
            <v>D</v>
          </cell>
          <cell r="Q2140">
            <v>4911.1058823529411</v>
          </cell>
          <cell r="R2140">
            <v>5254.883294117647</v>
          </cell>
          <cell r="S2140">
            <v>5136.63</v>
          </cell>
          <cell r="T2140">
            <v>5136.63</v>
          </cell>
          <cell r="U2140">
            <v>5496.1941000000006</v>
          </cell>
          <cell r="V2140">
            <v>5496.1941000000006</v>
          </cell>
          <cell r="W2140">
            <v>5496.1941000000006</v>
          </cell>
          <cell r="X2140"/>
          <cell r="Y2140" t="str">
            <v/>
          </cell>
          <cell r="Z2140">
            <v>2282</v>
          </cell>
          <cell r="AA2140">
            <v>0</v>
          </cell>
          <cell r="AB2140">
            <v>0</v>
          </cell>
          <cell r="AC2140">
            <v>0</v>
          </cell>
          <cell r="AD2140">
            <v>0</v>
          </cell>
          <cell r="AE2140"/>
          <cell r="AF2140" t="e">
            <v>#N/A</v>
          </cell>
        </row>
        <row r="2141">
          <cell r="A2141" t="str">
            <v>ACTIVE</v>
          </cell>
          <cell r="B2141" t="str">
            <v>35-704</v>
          </cell>
          <cell r="C2141">
            <v>28876874</v>
          </cell>
          <cell r="D2141" t="str">
            <v>35-704</v>
          </cell>
          <cell r="E2141" t="str">
            <v>SDR 35</v>
          </cell>
          <cell r="F2141" t="str">
            <v>24X6 TEE SXGXG SDR35</v>
          </cell>
          <cell r="G2141">
            <v>50.4</v>
          </cell>
          <cell r="H2141">
            <v>22.861036800000001</v>
          </cell>
          <cell r="I2141">
            <v>1</v>
          </cell>
          <cell r="J2141">
            <v>3</v>
          </cell>
          <cell r="K2141">
            <v>6745.1409000000003</v>
          </cell>
          <cell r="L2141">
            <v>717.22299999999996</v>
          </cell>
          <cell r="M2141" t="str">
            <v>SPECFIT</v>
          </cell>
          <cell r="N2141" t="str">
            <v>(79)830246</v>
          </cell>
          <cell r="O2141" t="str">
            <v>BOX</v>
          </cell>
          <cell r="P2141" t="str">
            <v>D</v>
          </cell>
          <cell r="Q2141">
            <v>6027.0941176470587</v>
          </cell>
          <cell r="R2141">
            <v>6448.9907058823528</v>
          </cell>
          <cell r="S2141">
            <v>6303.87</v>
          </cell>
          <cell r="T2141">
            <v>6303.87</v>
          </cell>
          <cell r="U2141">
            <v>6745.1409000000003</v>
          </cell>
          <cell r="V2141">
            <v>6745.1409000000003</v>
          </cell>
          <cell r="W2141">
            <v>6745.1409000000003</v>
          </cell>
          <cell r="X2141"/>
          <cell r="Y2141" t="str">
            <v/>
          </cell>
          <cell r="Z2141">
            <v>2283</v>
          </cell>
          <cell r="AA2141">
            <v>0</v>
          </cell>
          <cell r="AB2141">
            <v>0</v>
          </cell>
          <cell r="AC2141">
            <v>0</v>
          </cell>
          <cell r="AD2141">
            <v>0</v>
          </cell>
          <cell r="AE2141"/>
          <cell r="AF2141" t="e">
            <v>#N/A</v>
          </cell>
        </row>
        <row r="2142">
          <cell r="A2142" t="str">
            <v>ACTIVE</v>
          </cell>
          <cell r="B2142" t="str">
            <v>35-705</v>
          </cell>
          <cell r="C2142">
            <v>28876882</v>
          </cell>
          <cell r="D2142" t="str">
            <v>35-705</v>
          </cell>
          <cell r="E2142" t="str">
            <v>SDR 35</v>
          </cell>
          <cell r="F2142" t="str">
            <v>24X8 TEE SXGXG SDR35</v>
          </cell>
          <cell r="G2142">
            <v>53.55</v>
          </cell>
          <cell r="H2142">
            <v>24.289851599999999</v>
          </cell>
          <cell r="I2142">
            <v>1</v>
          </cell>
          <cell r="J2142">
            <v>3</v>
          </cell>
          <cell r="K2142">
            <v>6926.7199000000001</v>
          </cell>
          <cell r="L2142">
            <v>736.53039999999999</v>
          </cell>
          <cell r="M2142" t="str">
            <v>SPECFIT</v>
          </cell>
          <cell r="N2142" t="str">
            <v>(79)830248</v>
          </cell>
          <cell r="O2142" t="str">
            <v>BOX</v>
          </cell>
          <cell r="P2142" t="str">
            <v>D</v>
          </cell>
          <cell r="Q2142">
            <v>6189.3411764705879</v>
          </cell>
          <cell r="R2142">
            <v>6622.5950588235291</v>
          </cell>
          <cell r="S2142">
            <v>6473.57</v>
          </cell>
          <cell r="T2142">
            <v>6473.57</v>
          </cell>
          <cell r="U2142">
            <v>6926.7199000000001</v>
          </cell>
          <cell r="V2142">
            <v>6926.7199000000001</v>
          </cell>
          <cell r="W2142">
            <v>6926.7199000000001</v>
          </cell>
          <cell r="X2142"/>
          <cell r="Y2142" t="str">
            <v/>
          </cell>
          <cell r="Z2142">
            <v>2284</v>
          </cell>
          <cell r="AA2142">
            <v>0</v>
          </cell>
          <cell r="AB2142">
            <v>0</v>
          </cell>
          <cell r="AC2142">
            <v>0</v>
          </cell>
          <cell r="AD2142">
            <v>0</v>
          </cell>
          <cell r="AE2142"/>
          <cell r="AF2142" t="e">
            <v>#N/A</v>
          </cell>
        </row>
        <row r="2143">
          <cell r="A2143" t="str">
            <v>ACTIVE</v>
          </cell>
          <cell r="B2143" t="str">
            <v>35-706</v>
          </cell>
          <cell r="C2143">
            <v>28876890</v>
          </cell>
          <cell r="D2143" t="str">
            <v>35-706</v>
          </cell>
          <cell r="E2143" t="str">
            <v>SDR 35</v>
          </cell>
          <cell r="F2143" t="str">
            <v>24X10 TEE SXGXG SDR35</v>
          </cell>
          <cell r="G2143">
            <v>57.6</v>
          </cell>
          <cell r="H2143">
            <v>26.1268992</v>
          </cell>
          <cell r="I2143">
            <v>1</v>
          </cell>
          <cell r="J2143">
            <v>2</v>
          </cell>
          <cell r="K2143">
            <v>6995.2748000000011</v>
          </cell>
          <cell r="L2143">
            <v>743.81790000000001</v>
          </cell>
          <cell r="M2143" t="str">
            <v>SPECFIT</v>
          </cell>
          <cell r="N2143" t="str">
            <v>(79)8302410</v>
          </cell>
          <cell r="O2143" t="str">
            <v>BOX</v>
          </cell>
          <cell r="P2143" t="str">
            <v>D</v>
          </cell>
          <cell r="Q2143">
            <v>6250.5764705882348</v>
          </cell>
          <cell r="R2143">
            <v>6688.1168235294117</v>
          </cell>
          <cell r="S2143">
            <v>6537.64</v>
          </cell>
          <cell r="T2143">
            <v>6537.64</v>
          </cell>
          <cell r="U2143">
            <v>6995.2748000000011</v>
          </cell>
          <cell r="V2143">
            <v>6995.2748000000011</v>
          </cell>
          <cell r="W2143">
            <v>6995.2748000000011</v>
          </cell>
          <cell r="X2143"/>
          <cell r="Y2143" t="str">
            <v/>
          </cell>
          <cell r="Z2143">
            <v>2285</v>
          </cell>
          <cell r="AA2143">
            <v>0</v>
          </cell>
          <cell r="AB2143">
            <v>0</v>
          </cell>
          <cell r="AC2143">
            <v>0</v>
          </cell>
          <cell r="AD2143">
            <v>0</v>
          </cell>
          <cell r="AE2143"/>
          <cell r="AF2143" t="e">
            <v>#N/A</v>
          </cell>
        </row>
        <row r="2144">
          <cell r="A2144" t="str">
            <v>ACTIVE</v>
          </cell>
          <cell r="B2144" t="str">
            <v>35-707</v>
          </cell>
          <cell r="C2144">
            <v>28876904</v>
          </cell>
          <cell r="D2144" t="str">
            <v>35-707</v>
          </cell>
          <cell r="E2144" t="str">
            <v>SDR 35</v>
          </cell>
          <cell r="F2144" t="str">
            <v>24X12 TEE SXGXG SDR35</v>
          </cell>
          <cell r="G2144">
            <v>61.65</v>
          </cell>
          <cell r="H2144">
            <v>27.963946799999999</v>
          </cell>
          <cell r="I2144">
            <v>1</v>
          </cell>
          <cell r="J2144">
            <v>2</v>
          </cell>
          <cell r="K2144">
            <v>7272.2764000000006</v>
          </cell>
          <cell r="L2144">
            <v>773.27340000000004</v>
          </cell>
          <cell r="M2144" t="str">
            <v>SPECFIT</v>
          </cell>
          <cell r="N2144" t="str">
            <v>(79)8302412</v>
          </cell>
          <cell r="O2144" t="str">
            <v>BOX</v>
          </cell>
          <cell r="P2144" t="str">
            <v>D</v>
          </cell>
          <cell r="Q2144">
            <v>6498.105882352942</v>
          </cell>
          <cell r="R2144">
            <v>6952.973294117648</v>
          </cell>
          <cell r="S2144">
            <v>6796.52</v>
          </cell>
          <cell r="T2144">
            <v>6796.52</v>
          </cell>
          <cell r="U2144">
            <v>7272.2764000000006</v>
          </cell>
          <cell r="V2144">
            <v>7272.2764000000006</v>
          </cell>
          <cell r="W2144">
            <v>7272.2764000000006</v>
          </cell>
          <cell r="X2144"/>
          <cell r="Y2144" t="str">
            <v/>
          </cell>
          <cell r="Z2144">
            <v>2286</v>
          </cell>
          <cell r="AA2144">
            <v>0</v>
          </cell>
          <cell r="AB2144">
            <v>0</v>
          </cell>
          <cell r="AC2144">
            <v>0</v>
          </cell>
          <cell r="AD2144">
            <v>0</v>
          </cell>
          <cell r="AE2144"/>
          <cell r="AF2144" t="e">
            <v>#N/A</v>
          </cell>
        </row>
        <row r="2145">
          <cell r="A2145" t="str">
            <v>ACTIVE</v>
          </cell>
          <cell r="B2145" t="str">
            <v>35-708</v>
          </cell>
          <cell r="C2145">
            <v>28876912</v>
          </cell>
          <cell r="D2145" t="str">
            <v>35-708</v>
          </cell>
          <cell r="E2145" t="str">
            <v>SDR 35</v>
          </cell>
          <cell r="F2145" t="str">
            <v>24X15 TEE SXGXG SDR35</v>
          </cell>
          <cell r="G2145">
            <v>68.400000000000006</v>
          </cell>
          <cell r="H2145">
            <v>31.025692800000002</v>
          </cell>
          <cell r="I2145">
            <v>1</v>
          </cell>
          <cell r="J2145">
            <v>2</v>
          </cell>
          <cell r="K2145">
            <v>7364.1894000000002</v>
          </cell>
          <cell r="L2145">
            <v>783.04560000000004</v>
          </cell>
          <cell r="M2145" t="str">
            <v>SPECFIT</v>
          </cell>
          <cell r="N2145" t="str">
            <v>(79)8302415</v>
          </cell>
          <cell r="O2145" t="str">
            <v>BOX</v>
          </cell>
          <cell r="P2145" t="str">
            <v>D</v>
          </cell>
          <cell r="Q2145">
            <v>6580.2235294117645</v>
          </cell>
          <cell r="R2145">
            <v>7040.8391764705884</v>
          </cell>
          <cell r="S2145">
            <v>6882.42</v>
          </cell>
          <cell r="T2145">
            <v>6882.42</v>
          </cell>
          <cell r="U2145">
            <v>7364.1894000000002</v>
          </cell>
          <cell r="V2145">
            <v>7364.1894000000002</v>
          </cell>
          <cell r="W2145">
            <v>7364.1894000000002</v>
          </cell>
          <cell r="X2145"/>
          <cell r="Y2145" t="str">
            <v/>
          </cell>
          <cell r="Z2145">
            <v>2287</v>
          </cell>
          <cell r="AA2145">
            <v>0</v>
          </cell>
          <cell r="AB2145">
            <v>0</v>
          </cell>
          <cell r="AC2145">
            <v>0</v>
          </cell>
          <cell r="AD2145">
            <v>0</v>
          </cell>
          <cell r="AE2145"/>
          <cell r="AF2145" t="e">
            <v>#N/A</v>
          </cell>
        </row>
        <row r="2146">
          <cell r="A2146" t="str">
            <v>ACTIVE</v>
          </cell>
          <cell r="B2146" t="str">
            <v>35-709</v>
          </cell>
          <cell r="C2146">
            <v>28876920</v>
          </cell>
          <cell r="D2146" t="str">
            <v>35-709</v>
          </cell>
          <cell r="E2146" t="str">
            <v>SDR 35</v>
          </cell>
          <cell r="F2146" t="str">
            <v>24X18 TEE SXGXG SDR35</v>
          </cell>
          <cell r="G2146">
            <v>75.599999999999994</v>
          </cell>
          <cell r="H2146">
            <v>34.291555199999998</v>
          </cell>
          <cell r="I2146">
            <v>1</v>
          </cell>
          <cell r="J2146">
            <v>2</v>
          </cell>
          <cell r="K2146">
            <v>10591.074000000001</v>
          </cell>
          <cell r="L2146">
            <v>1126.1656</v>
          </cell>
          <cell r="M2146" t="str">
            <v>SPECFIT</v>
          </cell>
          <cell r="N2146" t="str">
            <v>(79)8302418</v>
          </cell>
          <cell r="O2146" t="str">
            <v>BOX</v>
          </cell>
          <cell r="P2146" t="str">
            <v>D</v>
          </cell>
          <cell r="Q2146">
            <v>9463.5882352941189</v>
          </cell>
          <cell r="R2146">
            <v>10126.039411764708</v>
          </cell>
          <cell r="S2146">
            <v>9898.2000000000007</v>
          </cell>
          <cell r="T2146">
            <v>9898.2000000000007</v>
          </cell>
          <cell r="U2146">
            <v>10591.074000000001</v>
          </cell>
          <cell r="V2146">
            <v>10591.074000000001</v>
          </cell>
          <cell r="W2146">
            <v>10591.074000000001</v>
          </cell>
          <cell r="X2146"/>
          <cell r="Y2146" t="str">
            <v/>
          </cell>
          <cell r="Z2146">
            <v>2288</v>
          </cell>
          <cell r="AA2146">
            <v>0</v>
          </cell>
          <cell r="AB2146">
            <v>0</v>
          </cell>
          <cell r="AC2146">
            <v>0</v>
          </cell>
          <cell r="AD2146">
            <v>0</v>
          </cell>
          <cell r="AE2146"/>
          <cell r="AF2146" t="e">
            <v>#N/A</v>
          </cell>
        </row>
        <row r="2147">
          <cell r="A2147" t="str">
            <v>ACTIVE</v>
          </cell>
          <cell r="B2147" t="str">
            <v>35-710</v>
          </cell>
          <cell r="C2147">
            <v>28876939</v>
          </cell>
          <cell r="D2147" t="str">
            <v>35-710</v>
          </cell>
          <cell r="E2147" t="str">
            <v>SDR 35</v>
          </cell>
          <cell r="F2147" t="str">
            <v>24X21 TEE SXGXG SDR35</v>
          </cell>
          <cell r="G2147">
            <v>86.4</v>
          </cell>
          <cell r="H2147">
            <v>39.190348800000002</v>
          </cell>
          <cell r="I2147">
            <v>1</v>
          </cell>
          <cell r="J2147">
            <v>2</v>
          </cell>
          <cell r="K2147">
            <v>11458.062900000001</v>
          </cell>
          <cell r="L2147">
            <v>1218.3554999999999</v>
          </cell>
          <cell r="M2147" t="str">
            <v>SPECFIT</v>
          </cell>
          <cell r="N2147" t="str">
            <v>(79)8302421</v>
          </cell>
          <cell r="O2147" t="str">
            <v>BOX</v>
          </cell>
          <cell r="P2147" t="str">
            <v>D</v>
          </cell>
          <cell r="Q2147">
            <v>10238.282352941178</v>
          </cell>
          <cell r="R2147">
            <v>10954.962117647061</v>
          </cell>
          <cell r="S2147">
            <v>10708.47</v>
          </cell>
          <cell r="T2147">
            <v>10708.47</v>
          </cell>
          <cell r="U2147">
            <v>11458.062900000001</v>
          </cell>
          <cell r="V2147">
            <v>11458.062900000001</v>
          </cell>
          <cell r="W2147">
            <v>11458.062900000001</v>
          </cell>
          <cell r="X2147"/>
          <cell r="Y2147" t="str">
            <v/>
          </cell>
          <cell r="Z2147">
            <v>2289</v>
          </cell>
          <cell r="AA2147">
            <v>0</v>
          </cell>
          <cell r="AB2147">
            <v>0</v>
          </cell>
          <cell r="AC2147">
            <v>0</v>
          </cell>
          <cell r="AD2147">
            <v>0</v>
          </cell>
          <cell r="AE2147"/>
          <cell r="AF2147" t="e">
            <v>#N/A</v>
          </cell>
        </row>
        <row r="2148">
          <cell r="A2148" t="str">
            <v>ACTIVE</v>
          </cell>
          <cell r="B2148" t="str">
            <v>35-711</v>
          </cell>
          <cell r="C2148">
            <v>28876947</v>
          </cell>
          <cell r="D2148" t="str">
            <v>35-711</v>
          </cell>
          <cell r="E2148" t="str">
            <v>SDR 35</v>
          </cell>
          <cell r="F2148" t="str">
            <v>24 TEE SXGXG SDR35</v>
          </cell>
          <cell r="G2148">
            <v>104.85</v>
          </cell>
          <cell r="H2148">
            <v>47.5591212</v>
          </cell>
          <cell r="I2148">
            <v>1</v>
          </cell>
          <cell r="J2148">
            <v>1</v>
          </cell>
          <cell r="K2148">
            <v>14079.295400000001</v>
          </cell>
          <cell r="L2148">
            <v>1497.0748000000001</v>
          </cell>
          <cell r="M2148" t="str">
            <v>SPECFIT</v>
          </cell>
          <cell r="N2148" t="str">
            <v>(79)83024</v>
          </cell>
          <cell r="O2148" t="str">
            <v>BOX</v>
          </cell>
          <cell r="P2148" t="str">
            <v>D</v>
          </cell>
          <cell r="Q2148">
            <v>12580.470588235294</v>
          </cell>
          <cell r="R2148">
            <v>13461.103529411765</v>
          </cell>
          <cell r="S2148">
            <v>13158.22</v>
          </cell>
          <cell r="T2148">
            <v>13158.22</v>
          </cell>
          <cell r="U2148">
            <v>14079.295400000001</v>
          </cell>
          <cell r="V2148">
            <v>14079.295400000001</v>
          </cell>
          <cell r="W2148">
            <v>14079.295400000001</v>
          </cell>
          <cell r="X2148"/>
          <cell r="Y2148" t="str">
            <v/>
          </cell>
          <cell r="Z2148">
            <v>2290</v>
          </cell>
          <cell r="AA2148">
            <v>0</v>
          </cell>
          <cell r="AB2148">
            <v>0</v>
          </cell>
          <cell r="AC2148">
            <v>0</v>
          </cell>
          <cell r="AD2148">
            <v>0</v>
          </cell>
          <cell r="AE2148"/>
          <cell r="AF2148" t="e">
            <v>#N/A</v>
          </cell>
        </row>
        <row r="2149">
          <cell r="A2149" t="str">
            <v>ACTIVE</v>
          </cell>
          <cell r="B2149" t="str">
            <v>35-712</v>
          </cell>
          <cell r="C2149">
            <v>28876955</v>
          </cell>
          <cell r="D2149" t="str">
            <v>35-712</v>
          </cell>
          <cell r="E2149" t="str">
            <v>SDR 35</v>
          </cell>
          <cell r="F2149" t="str">
            <v>27X4 TEE SXGXG SDR35</v>
          </cell>
          <cell r="G2149">
            <v>69.3</v>
          </cell>
          <cell r="H2149">
            <v>31.433925599999998</v>
          </cell>
          <cell r="I2149">
            <v>1</v>
          </cell>
          <cell r="J2149">
            <v>2</v>
          </cell>
          <cell r="K2149">
            <v>6311.416400000001</v>
          </cell>
          <cell r="L2149">
            <v>671.10389999999995</v>
          </cell>
          <cell r="M2149" t="str">
            <v>SPECFIT</v>
          </cell>
          <cell r="N2149" t="str">
            <v>(79)830274</v>
          </cell>
          <cell r="O2149" t="str">
            <v>BOX</v>
          </cell>
          <cell r="P2149" t="str">
            <v>D</v>
          </cell>
          <cell r="Q2149">
            <v>5639.5294117647063</v>
          </cell>
          <cell r="R2149">
            <v>6034.2964705882359</v>
          </cell>
          <cell r="S2149">
            <v>5898.52</v>
          </cell>
          <cell r="T2149">
            <v>5898.52</v>
          </cell>
          <cell r="U2149">
            <v>6311.416400000001</v>
          </cell>
          <cell r="V2149">
            <v>6311.416400000001</v>
          </cell>
          <cell r="W2149">
            <v>6311.416400000001</v>
          </cell>
          <cell r="X2149"/>
          <cell r="Y2149" t="str">
            <v/>
          </cell>
          <cell r="Z2149">
            <v>2291</v>
          </cell>
          <cell r="AA2149">
            <v>0</v>
          </cell>
          <cell r="AB2149">
            <v>0</v>
          </cell>
          <cell r="AC2149">
            <v>0</v>
          </cell>
          <cell r="AD2149">
            <v>0</v>
          </cell>
          <cell r="AE2149"/>
          <cell r="AF2149" t="e">
            <v>#N/A</v>
          </cell>
        </row>
        <row r="2150">
          <cell r="A2150" t="str">
            <v>ACTIVE</v>
          </cell>
          <cell r="B2150" t="str">
            <v>35-713</v>
          </cell>
          <cell r="C2150">
            <v>28876963</v>
          </cell>
          <cell r="D2150" t="str">
            <v>35-713</v>
          </cell>
          <cell r="E2150" t="str">
            <v>SDR 35</v>
          </cell>
          <cell r="F2150" t="str">
            <v>27X6 TEE SXGXG SDR35</v>
          </cell>
          <cell r="G2150">
            <v>73.349999999999994</v>
          </cell>
          <cell r="H2150">
            <v>33.2709732</v>
          </cell>
          <cell r="I2150">
            <v>1</v>
          </cell>
          <cell r="J2150">
            <v>2</v>
          </cell>
          <cell r="K2150">
            <v>6789.1607000000004</v>
          </cell>
          <cell r="L2150">
            <v>721.90359999999998</v>
          </cell>
          <cell r="M2150" t="str">
            <v>SPECFIT</v>
          </cell>
          <cell r="N2150" t="str">
            <v>(79)830276</v>
          </cell>
          <cell r="O2150" t="str">
            <v>BOX</v>
          </cell>
          <cell r="P2150" t="str">
            <v>D</v>
          </cell>
          <cell r="Q2150">
            <v>6066.4235294117652</v>
          </cell>
          <cell r="R2150">
            <v>6491.0731764705888</v>
          </cell>
          <cell r="S2150">
            <v>6345.01</v>
          </cell>
          <cell r="T2150">
            <v>6345.01</v>
          </cell>
          <cell r="U2150">
            <v>6789.1607000000004</v>
          </cell>
          <cell r="V2150">
            <v>6789.1607000000004</v>
          </cell>
          <cell r="W2150">
            <v>6789.1607000000004</v>
          </cell>
          <cell r="X2150"/>
          <cell r="Y2150" t="str">
            <v/>
          </cell>
          <cell r="Z2150">
            <v>2292</v>
          </cell>
          <cell r="AA2150">
            <v>0</v>
          </cell>
          <cell r="AB2150">
            <v>0</v>
          </cell>
          <cell r="AC2150">
            <v>0</v>
          </cell>
          <cell r="AD2150">
            <v>0</v>
          </cell>
          <cell r="AE2150"/>
          <cell r="AF2150" t="e">
            <v>#N/A</v>
          </cell>
        </row>
        <row r="2151">
          <cell r="A2151" t="str">
            <v>ACTIVE</v>
          </cell>
          <cell r="B2151" t="str">
            <v>35-714</v>
          </cell>
          <cell r="C2151">
            <v>28876971</v>
          </cell>
          <cell r="D2151" t="str">
            <v>35-714</v>
          </cell>
          <cell r="E2151" t="str">
            <v>SDR 35</v>
          </cell>
          <cell r="F2151" t="str">
            <v>27X8 TEE SXGXG SDR35</v>
          </cell>
          <cell r="G2151">
            <v>77.400000000000006</v>
          </cell>
          <cell r="H2151">
            <v>35.108020800000006</v>
          </cell>
          <cell r="I2151">
            <v>1</v>
          </cell>
          <cell r="J2151">
            <v>2</v>
          </cell>
          <cell r="K2151">
            <v>7940.9943000000003</v>
          </cell>
          <cell r="L2151">
            <v>844.37840000000006</v>
          </cell>
          <cell r="M2151" t="str">
            <v>SPECFIT</v>
          </cell>
          <cell r="N2151" t="str">
            <v>(79)830278</v>
          </cell>
          <cell r="O2151" t="str">
            <v>BOX</v>
          </cell>
          <cell r="P2151" t="str">
            <v>D</v>
          </cell>
          <cell r="Q2151">
            <v>7095.6235294117641</v>
          </cell>
          <cell r="R2151">
            <v>7592.3171764705885</v>
          </cell>
          <cell r="S2151">
            <v>7421.49</v>
          </cell>
          <cell r="T2151">
            <v>7421.49</v>
          </cell>
          <cell r="U2151">
            <v>7940.9943000000003</v>
          </cell>
          <cell r="V2151">
            <v>7940.9943000000003</v>
          </cell>
          <cell r="W2151">
            <v>7940.9943000000003</v>
          </cell>
          <cell r="X2151"/>
          <cell r="Y2151" t="str">
            <v/>
          </cell>
          <cell r="Z2151">
            <v>2293</v>
          </cell>
          <cell r="AA2151">
            <v>0</v>
          </cell>
          <cell r="AB2151">
            <v>0</v>
          </cell>
          <cell r="AC2151">
            <v>0</v>
          </cell>
          <cell r="AD2151">
            <v>0</v>
          </cell>
          <cell r="AE2151"/>
          <cell r="AF2151" t="e">
            <v>#N/A</v>
          </cell>
        </row>
        <row r="2152">
          <cell r="A2152" t="str">
            <v>ACTIVE</v>
          </cell>
          <cell r="B2152" t="str">
            <v>35-715</v>
          </cell>
          <cell r="C2152">
            <v>28876980</v>
          </cell>
          <cell r="D2152" t="str">
            <v>35-715</v>
          </cell>
          <cell r="E2152" t="str">
            <v>SDR 35</v>
          </cell>
          <cell r="F2152" t="str">
            <v>27X10 TEE SXGXG SDR35</v>
          </cell>
          <cell r="G2152">
            <v>81.900000000000006</v>
          </cell>
          <cell r="H2152">
            <v>37.1491848</v>
          </cell>
          <cell r="I2152">
            <v>1</v>
          </cell>
          <cell r="J2152">
            <v>2</v>
          </cell>
          <cell r="K2152">
            <v>8115.7574000000004</v>
          </cell>
          <cell r="L2152">
            <v>862.96379999999999</v>
          </cell>
          <cell r="M2152" t="str">
            <v>SPECFIT</v>
          </cell>
          <cell r="N2152" t="str">
            <v>(79)8302710</v>
          </cell>
          <cell r="O2152" t="str">
            <v>BOX</v>
          </cell>
          <cell r="P2152" t="str">
            <v>D</v>
          </cell>
          <cell r="Q2152">
            <v>7251.8</v>
          </cell>
          <cell r="R2152">
            <v>7759.4260000000004</v>
          </cell>
          <cell r="S2152">
            <v>7584.82</v>
          </cell>
          <cell r="T2152">
            <v>7584.82</v>
          </cell>
          <cell r="U2152">
            <v>8115.7574000000004</v>
          </cell>
          <cell r="V2152">
            <v>8115.7574000000004</v>
          </cell>
          <cell r="W2152">
            <v>8115.7574000000004</v>
          </cell>
          <cell r="X2152"/>
          <cell r="Y2152" t="str">
            <v/>
          </cell>
          <cell r="Z2152">
            <v>2294</v>
          </cell>
          <cell r="AA2152">
            <v>0</v>
          </cell>
          <cell r="AB2152">
            <v>0</v>
          </cell>
          <cell r="AC2152">
            <v>0</v>
          </cell>
          <cell r="AD2152">
            <v>0</v>
          </cell>
          <cell r="AE2152"/>
          <cell r="AF2152" t="e">
            <v>#N/A</v>
          </cell>
        </row>
        <row r="2153">
          <cell r="A2153" t="str">
            <v>ACTIVE</v>
          </cell>
          <cell r="B2153" t="str">
            <v>35-716</v>
          </cell>
          <cell r="C2153">
            <v>28876998</v>
          </cell>
          <cell r="D2153" t="str">
            <v>35-716</v>
          </cell>
          <cell r="E2153" t="str">
            <v>SDR 35</v>
          </cell>
          <cell r="F2153" t="str">
            <v>27X12 TEE SXGXG SDR35</v>
          </cell>
          <cell r="G2153">
            <v>86.4</v>
          </cell>
          <cell r="H2153">
            <v>39.190348800000002</v>
          </cell>
          <cell r="I2153">
            <v>1</v>
          </cell>
          <cell r="J2153">
            <v>2</v>
          </cell>
          <cell r="K2153">
            <v>9014.5573999999997</v>
          </cell>
          <cell r="L2153">
            <v>958.53269999999998</v>
          </cell>
          <cell r="M2153" t="str">
            <v>SPECFIT</v>
          </cell>
          <cell r="N2153" t="str">
            <v>(79)8302712</v>
          </cell>
          <cell r="O2153" t="str">
            <v>BOX</v>
          </cell>
          <cell r="P2153" t="str">
            <v>D</v>
          </cell>
          <cell r="Q2153">
            <v>8054.9058823529413</v>
          </cell>
          <cell r="R2153">
            <v>8618.7492941176479</v>
          </cell>
          <cell r="S2153">
            <v>8424.82</v>
          </cell>
          <cell r="T2153">
            <v>8424.82</v>
          </cell>
          <cell r="U2153">
            <v>9014.5573999999997</v>
          </cell>
          <cell r="V2153">
            <v>9014.5573999999997</v>
          </cell>
          <cell r="W2153">
            <v>9014.5573999999997</v>
          </cell>
          <cell r="X2153"/>
          <cell r="Y2153" t="str">
            <v/>
          </cell>
          <cell r="Z2153">
            <v>2295</v>
          </cell>
          <cell r="AA2153">
            <v>0</v>
          </cell>
          <cell r="AB2153">
            <v>0</v>
          </cell>
          <cell r="AC2153">
            <v>0</v>
          </cell>
          <cell r="AD2153">
            <v>0</v>
          </cell>
          <cell r="AE2153"/>
          <cell r="AF2153" t="e">
            <v>#N/A</v>
          </cell>
        </row>
        <row r="2154">
          <cell r="A2154" t="str">
            <v>ACTIVE</v>
          </cell>
          <cell r="B2154" t="str">
            <v>35-717</v>
          </cell>
          <cell r="C2154">
            <v>28877005</v>
          </cell>
          <cell r="D2154" t="str">
            <v>35-717</v>
          </cell>
          <cell r="E2154" t="str">
            <v>SDR 35</v>
          </cell>
          <cell r="F2154" t="str">
            <v>27X15 TEE SXGXG SDR35</v>
          </cell>
          <cell r="G2154">
            <v>94.05</v>
          </cell>
          <cell r="H2154">
            <v>42.660327599999995</v>
          </cell>
          <cell r="I2154">
            <v>1</v>
          </cell>
          <cell r="J2154">
            <v>1</v>
          </cell>
          <cell r="K2154">
            <v>10293.207400000001</v>
          </cell>
          <cell r="L2154">
            <v>1094.4938999999999</v>
          </cell>
          <cell r="M2154" t="str">
            <v>SPECFIT</v>
          </cell>
          <cell r="N2154" t="str">
            <v>(79)8302715</v>
          </cell>
          <cell r="O2154" t="str">
            <v>BOX</v>
          </cell>
          <cell r="P2154" t="str">
            <v>D</v>
          </cell>
          <cell r="Q2154">
            <v>9197.4352941176476</v>
          </cell>
          <cell r="R2154">
            <v>9841.2557647058838</v>
          </cell>
          <cell r="S2154">
            <v>9619.82</v>
          </cell>
          <cell r="T2154">
            <v>9619.82</v>
          </cell>
          <cell r="U2154">
            <v>10293.207400000001</v>
          </cell>
          <cell r="V2154">
            <v>10293.207400000001</v>
          </cell>
          <cell r="W2154">
            <v>10293.207400000001</v>
          </cell>
          <cell r="X2154"/>
          <cell r="Y2154" t="str">
            <v/>
          </cell>
          <cell r="Z2154">
            <v>2296</v>
          </cell>
          <cell r="AA2154">
            <v>0</v>
          </cell>
          <cell r="AB2154">
            <v>0</v>
          </cell>
          <cell r="AC2154">
            <v>0</v>
          </cell>
          <cell r="AD2154">
            <v>0</v>
          </cell>
          <cell r="AE2154"/>
          <cell r="AF2154" t="e">
            <v>#N/A</v>
          </cell>
        </row>
        <row r="2155">
          <cell r="A2155" t="str">
            <v>ACTIVE</v>
          </cell>
          <cell r="B2155" t="str">
            <v>35-718</v>
          </cell>
          <cell r="C2155">
            <v>28877013</v>
          </cell>
          <cell r="D2155" t="str">
            <v>35-718</v>
          </cell>
          <cell r="E2155" t="str">
            <v>SDR 35</v>
          </cell>
          <cell r="F2155" t="str">
            <v>27X18 TEE SXGXG SDR35</v>
          </cell>
          <cell r="G2155">
            <v>103.05</v>
          </cell>
          <cell r="H2155">
            <v>46.742655599999999</v>
          </cell>
          <cell r="I2155">
            <v>1</v>
          </cell>
          <cell r="J2155">
            <v>1</v>
          </cell>
          <cell r="K2155">
            <v>11240.5319</v>
          </cell>
          <cell r="L2155">
            <v>1195.2247</v>
          </cell>
          <cell r="M2155" t="str">
            <v>SPECFIT</v>
          </cell>
          <cell r="N2155" t="str">
            <v>(79)8302718</v>
          </cell>
          <cell r="O2155" t="str">
            <v>BOX</v>
          </cell>
          <cell r="P2155" t="str">
            <v>D</v>
          </cell>
          <cell r="Q2155">
            <v>10043.905882352941</v>
          </cell>
          <cell r="R2155">
            <v>10746.979294117647</v>
          </cell>
          <cell r="S2155">
            <v>10505.17</v>
          </cell>
          <cell r="T2155">
            <v>10505.17</v>
          </cell>
          <cell r="U2155">
            <v>11240.5319</v>
          </cell>
          <cell r="V2155">
            <v>11240.5319</v>
          </cell>
          <cell r="W2155">
            <v>11240.5319</v>
          </cell>
          <cell r="X2155"/>
          <cell r="Y2155" t="str">
            <v/>
          </cell>
          <cell r="Z2155">
            <v>2297</v>
          </cell>
          <cell r="AA2155">
            <v>0</v>
          </cell>
          <cell r="AB2155">
            <v>0</v>
          </cell>
          <cell r="AC2155">
            <v>0</v>
          </cell>
          <cell r="AD2155">
            <v>0</v>
          </cell>
          <cell r="AE2155"/>
          <cell r="AF2155" t="e">
            <v>#N/A</v>
          </cell>
        </row>
        <row r="2156">
          <cell r="A2156" t="str">
            <v>ACTIVE</v>
          </cell>
          <cell r="B2156" t="str">
            <v>35-719</v>
          </cell>
          <cell r="C2156">
            <v>28877021</v>
          </cell>
          <cell r="D2156" t="str">
            <v>35-719</v>
          </cell>
          <cell r="E2156" t="str">
            <v>SDR 35</v>
          </cell>
          <cell r="F2156" t="str">
            <v>27X21 TEE SXGXG SDR35</v>
          </cell>
          <cell r="G2156">
            <v>114.3</v>
          </cell>
          <cell r="H2156">
            <v>51.8455656</v>
          </cell>
          <cell r="I2156">
            <v>1</v>
          </cell>
          <cell r="J2156">
            <v>1</v>
          </cell>
          <cell r="K2156">
            <v>11576.437000000002</v>
          </cell>
          <cell r="L2156">
            <v>1230.942</v>
          </cell>
          <cell r="M2156" t="str">
            <v>SPECFIT</v>
          </cell>
          <cell r="N2156" t="str">
            <v>(79)8302721</v>
          </cell>
          <cell r="O2156" t="str">
            <v>BOX</v>
          </cell>
          <cell r="P2156" t="str">
            <v>D</v>
          </cell>
          <cell r="Q2156">
            <v>10344.058823529413</v>
          </cell>
          <cell r="R2156">
            <v>11068.142941176473</v>
          </cell>
          <cell r="S2156">
            <v>10819.1</v>
          </cell>
          <cell r="T2156">
            <v>10819.1</v>
          </cell>
          <cell r="U2156">
            <v>11576.437000000002</v>
          </cell>
          <cell r="V2156">
            <v>11576.437000000002</v>
          </cell>
          <cell r="W2156">
            <v>11576.437000000002</v>
          </cell>
          <cell r="X2156"/>
          <cell r="Y2156" t="str">
            <v/>
          </cell>
          <cell r="Z2156">
            <v>2298</v>
          </cell>
          <cell r="AA2156">
            <v>0</v>
          </cell>
          <cell r="AB2156">
            <v>0</v>
          </cell>
          <cell r="AC2156">
            <v>0</v>
          </cell>
          <cell r="AD2156">
            <v>0</v>
          </cell>
          <cell r="AE2156"/>
          <cell r="AF2156" t="e">
            <v>#N/A</v>
          </cell>
        </row>
        <row r="2157">
          <cell r="A2157" t="str">
            <v>ACTIVE</v>
          </cell>
          <cell r="B2157" t="str">
            <v>35-720</v>
          </cell>
          <cell r="C2157">
            <v>28877030</v>
          </cell>
          <cell r="D2157" t="str">
            <v>35-720</v>
          </cell>
          <cell r="E2157" t="str">
            <v>SDR 35</v>
          </cell>
          <cell r="F2157" t="str">
            <v>27X24 TEE SXGXG SDR35</v>
          </cell>
          <cell r="G2157">
            <v>104.85</v>
          </cell>
          <cell r="H2157">
            <v>47.5591212</v>
          </cell>
          <cell r="I2157">
            <v>1</v>
          </cell>
          <cell r="J2157">
            <v>1</v>
          </cell>
          <cell r="K2157">
            <v>14323.2875</v>
          </cell>
          <cell r="L2157">
            <v>1523.018</v>
          </cell>
          <cell r="M2157" t="str">
            <v>SPECFIT</v>
          </cell>
          <cell r="N2157" t="str">
            <v>(79)8302724</v>
          </cell>
          <cell r="O2157" t="str">
            <v>BOX</v>
          </cell>
          <cell r="P2157" t="str">
            <v>D</v>
          </cell>
          <cell r="Q2157">
            <v>12798.470588235296</v>
          </cell>
          <cell r="R2157">
            <v>13694.363529411767</v>
          </cell>
          <cell r="S2157">
            <v>13386.25</v>
          </cell>
          <cell r="T2157">
            <v>13386.25</v>
          </cell>
          <cell r="U2157">
            <v>14323.2875</v>
          </cell>
          <cell r="V2157">
            <v>14323.2875</v>
          </cell>
          <cell r="W2157">
            <v>14323.2875</v>
          </cell>
          <cell r="X2157"/>
          <cell r="Y2157" t="str">
            <v/>
          </cell>
          <cell r="Z2157">
            <v>2299</v>
          </cell>
          <cell r="AA2157">
            <v>0</v>
          </cell>
          <cell r="AB2157">
            <v>0</v>
          </cell>
          <cell r="AC2157">
            <v>0</v>
          </cell>
          <cell r="AD2157">
            <v>0</v>
          </cell>
          <cell r="AE2157"/>
          <cell r="AF2157" t="e">
            <v>#N/A</v>
          </cell>
        </row>
        <row r="2158">
          <cell r="A2158" t="str">
            <v>ACTIVE</v>
          </cell>
          <cell r="B2158" t="str">
            <v>35-721</v>
          </cell>
          <cell r="C2158">
            <v>28877048</v>
          </cell>
          <cell r="D2158" t="str">
            <v>35-721</v>
          </cell>
          <cell r="E2158" t="str">
            <v>SDR 35</v>
          </cell>
          <cell r="F2158" t="str">
            <v>27 TEE SXGXG SDR35</v>
          </cell>
          <cell r="G2158">
            <v>148.05000000000001</v>
          </cell>
          <cell r="H2158">
            <v>67.154295599999998</v>
          </cell>
          <cell r="I2158">
            <v>1</v>
          </cell>
          <cell r="J2158">
            <v>1</v>
          </cell>
          <cell r="K2158">
            <v>14450.328600000001</v>
          </cell>
          <cell r="L2158">
            <v>1536.5283999999999</v>
          </cell>
          <cell r="M2158" t="str">
            <v>SPECFIT</v>
          </cell>
          <cell r="N2158" t="str">
            <v>(79)83027</v>
          </cell>
          <cell r="O2158" t="str">
            <v>BOX</v>
          </cell>
          <cell r="P2158" t="str">
            <v>D</v>
          </cell>
          <cell r="Q2158">
            <v>12912.011764705881</v>
          </cell>
          <cell r="R2158">
            <v>13815.852588235293</v>
          </cell>
          <cell r="S2158">
            <v>13504.98</v>
          </cell>
          <cell r="T2158">
            <v>13504.98</v>
          </cell>
          <cell r="U2158">
            <v>14450.328600000001</v>
          </cell>
          <cell r="V2158">
            <v>14450.328600000001</v>
          </cell>
          <cell r="W2158">
            <v>14450.328600000001</v>
          </cell>
          <cell r="X2158"/>
          <cell r="Y2158" t="str">
            <v/>
          </cell>
          <cell r="Z2158">
            <v>2300</v>
          </cell>
          <cell r="AA2158">
            <v>0</v>
          </cell>
          <cell r="AB2158">
            <v>0</v>
          </cell>
          <cell r="AC2158">
            <v>0</v>
          </cell>
          <cell r="AD2158">
            <v>0</v>
          </cell>
          <cell r="AE2158"/>
          <cell r="AF2158" t="e">
            <v>#N/A</v>
          </cell>
        </row>
        <row r="2159">
          <cell r="A2159" t="str">
            <v>ACTIVE</v>
          </cell>
          <cell r="B2159" t="str">
            <v>35-722</v>
          </cell>
          <cell r="C2159">
            <v>28877056</v>
          </cell>
          <cell r="D2159" t="str">
            <v>35-722</v>
          </cell>
          <cell r="E2159" t="str">
            <v>SDR 35</v>
          </cell>
          <cell r="F2159" t="str">
            <v>30X4 TEE SXGXG SDR35</v>
          </cell>
          <cell r="G2159">
            <v>133.19999999999999</v>
          </cell>
          <cell r="H2159">
            <v>60.418454399999995</v>
          </cell>
          <cell r="I2159">
            <v>1</v>
          </cell>
          <cell r="J2159">
            <v>1</v>
          </cell>
          <cell r="K2159">
            <v>9671.5225458823552</v>
          </cell>
          <cell r="L2159">
            <v>1005.2497</v>
          </cell>
          <cell r="M2159" t="str">
            <v>SPECFIT</v>
          </cell>
          <cell r="N2159" t="str">
            <v>(79)830304</v>
          </cell>
          <cell r="O2159" t="str">
            <v>BOX</v>
          </cell>
          <cell r="P2159" t="str">
            <v>D</v>
          </cell>
          <cell r="Q2159">
            <v>8447.4823529411769</v>
          </cell>
          <cell r="R2159">
            <v>9038.8061176470601</v>
          </cell>
          <cell r="S2159">
            <v>9038.8061176470601</v>
          </cell>
          <cell r="T2159">
            <v>9038.8061176470601</v>
          </cell>
          <cell r="U2159">
            <v>9671.5225458823552</v>
          </cell>
          <cell r="V2159">
            <v>9671.5225458823552</v>
          </cell>
          <cell r="W2159">
            <v>9671.5225458823552</v>
          </cell>
          <cell r="X2159"/>
          <cell r="Y2159" t="str">
            <v/>
          </cell>
          <cell r="Z2159">
            <v>2301</v>
          </cell>
          <cell r="AA2159">
            <v>0</v>
          </cell>
          <cell r="AB2159">
            <v>0</v>
          </cell>
          <cell r="AC2159">
            <v>0</v>
          </cell>
          <cell r="AD2159">
            <v>0</v>
          </cell>
          <cell r="AE2159"/>
          <cell r="AF2159" t="e">
            <v>#N/A</v>
          </cell>
        </row>
        <row r="2160">
          <cell r="A2160" t="str">
            <v>ACTIVE</v>
          </cell>
          <cell r="B2160" t="str">
            <v>35-723</v>
          </cell>
          <cell r="C2160">
            <v>28877064</v>
          </cell>
          <cell r="D2160" t="str">
            <v>35-723</v>
          </cell>
          <cell r="E2160" t="str">
            <v>SDR 35</v>
          </cell>
          <cell r="F2160" t="str">
            <v>30X6 TEE SXGXG SDR35</v>
          </cell>
          <cell r="G2160">
            <v>138.6</v>
          </cell>
          <cell r="H2160">
            <v>62.867851199999997</v>
          </cell>
          <cell r="I2160">
            <v>1</v>
          </cell>
          <cell r="J2160">
            <v>1</v>
          </cell>
          <cell r="K2160">
            <v>9729.5083635294141</v>
          </cell>
          <cell r="L2160">
            <v>1011.2763</v>
          </cell>
          <cell r="M2160" t="str">
            <v>SPECFIT</v>
          </cell>
          <cell r="N2160" t="str">
            <v>(79)830306</v>
          </cell>
          <cell r="O2160" t="str">
            <v>BOX</v>
          </cell>
          <cell r="P2160" t="str">
            <v>D</v>
          </cell>
          <cell r="Q2160">
            <v>8498.1294117647067</v>
          </cell>
          <cell r="R2160">
            <v>9092.9984705882362</v>
          </cell>
          <cell r="S2160">
            <v>9092.9984705882362</v>
          </cell>
          <cell r="T2160">
            <v>9092.9984705882362</v>
          </cell>
          <cell r="U2160">
            <v>9729.5083635294141</v>
          </cell>
          <cell r="V2160">
            <v>9729.5083635294141</v>
          </cell>
          <cell r="W2160">
            <v>9729.5083635294141</v>
          </cell>
          <cell r="X2160"/>
          <cell r="Y2160" t="str">
            <v/>
          </cell>
          <cell r="Z2160">
            <v>2302</v>
          </cell>
          <cell r="AA2160">
            <v>0</v>
          </cell>
          <cell r="AB2160">
            <v>0</v>
          </cell>
          <cell r="AC2160">
            <v>0</v>
          </cell>
          <cell r="AD2160">
            <v>0</v>
          </cell>
          <cell r="AE2160"/>
          <cell r="AF2160" t="e">
            <v>#N/A</v>
          </cell>
        </row>
        <row r="2161">
          <cell r="A2161" t="str">
            <v>ACTIVE</v>
          </cell>
          <cell r="B2161" t="str">
            <v>35-724</v>
          </cell>
          <cell r="C2161">
            <v>28877072</v>
          </cell>
          <cell r="D2161" t="str">
            <v>35-724</v>
          </cell>
          <cell r="E2161" t="str">
            <v>SDR 35</v>
          </cell>
          <cell r="F2161" t="str">
            <v>30X8 TEE SXGXG SDR35</v>
          </cell>
          <cell r="G2161">
            <v>144</v>
          </cell>
          <cell r="H2161">
            <v>65.317248000000006</v>
          </cell>
          <cell r="I2161">
            <v>1</v>
          </cell>
          <cell r="J2161">
            <v>1</v>
          </cell>
          <cell r="K2161">
            <v>11106.540205882355</v>
          </cell>
          <cell r="L2161">
            <v>1154.4047</v>
          </cell>
          <cell r="M2161" t="str">
            <v>SPECFIT</v>
          </cell>
          <cell r="N2161" t="str">
            <v>(79)830308</v>
          </cell>
          <cell r="O2161" t="str">
            <v>BOX</v>
          </cell>
          <cell r="P2161" t="str">
            <v>D</v>
          </cell>
          <cell r="Q2161">
            <v>9700.8823529411766</v>
          </cell>
          <cell r="R2161">
            <v>10379.944117647059</v>
          </cell>
          <cell r="S2161">
            <v>10379.944117647059</v>
          </cell>
          <cell r="T2161">
            <v>10379.944117647059</v>
          </cell>
          <cell r="U2161">
            <v>11106.540205882355</v>
          </cell>
          <cell r="V2161">
            <v>11106.540205882355</v>
          </cell>
          <cell r="W2161">
            <v>11106.540205882355</v>
          </cell>
          <cell r="X2161"/>
          <cell r="Y2161" t="str">
            <v/>
          </cell>
          <cell r="Z2161">
            <v>2303</v>
          </cell>
          <cell r="AA2161">
            <v>0</v>
          </cell>
          <cell r="AB2161">
            <v>0</v>
          </cell>
          <cell r="AC2161">
            <v>0</v>
          </cell>
          <cell r="AD2161">
            <v>0</v>
          </cell>
          <cell r="AE2161"/>
          <cell r="AF2161" t="e">
            <v>#N/A</v>
          </cell>
        </row>
        <row r="2162">
          <cell r="A2162" t="str">
            <v>ACTIVE</v>
          </cell>
          <cell r="B2162" t="str">
            <v>35-725</v>
          </cell>
          <cell r="C2162">
            <v>28877080</v>
          </cell>
          <cell r="D2162" t="str">
            <v>35-725</v>
          </cell>
          <cell r="E2162" t="str">
            <v>SDR 35</v>
          </cell>
          <cell r="F2162" t="str">
            <v>30X10 TEE SXGXG SDR35</v>
          </cell>
          <cell r="G2162">
            <v>150.30000000000001</v>
          </cell>
          <cell r="H2162">
            <v>68.174877600000002</v>
          </cell>
          <cell r="I2162">
            <v>1</v>
          </cell>
          <cell r="J2162">
            <v>1</v>
          </cell>
          <cell r="K2162">
            <v>11681.522455294118</v>
          </cell>
          <cell r="L2162">
            <v>1214.1674</v>
          </cell>
          <cell r="M2162" t="str">
            <v>SPECFIT</v>
          </cell>
          <cell r="N2162" t="str">
            <v>(79)8303010</v>
          </cell>
          <cell r="O2162" t="str">
            <v>BOX</v>
          </cell>
          <cell r="P2162" t="str">
            <v>D</v>
          </cell>
          <cell r="Q2162">
            <v>10203.094117647059</v>
          </cell>
          <cell r="R2162">
            <v>10917.310705882353</v>
          </cell>
          <cell r="S2162">
            <v>10917.310705882353</v>
          </cell>
          <cell r="T2162">
            <v>10917.310705882353</v>
          </cell>
          <cell r="U2162">
            <v>11681.522455294118</v>
          </cell>
          <cell r="V2162">
            <v>11681.522455294118</v>
          </cell>
          <cell r="W2162">
            <v>11681.522455294118</v>
          </cell>
          <cell r="X2162"/>
          <cell r="Y2162" t="str">
            <v/>
          </cell>
          <cell r="Z2162">
            <v>2304</v>
          </cell>
          <cell r="AA2162">
            <v>0</v>
          </cell>
          <cell r="AB2162">
            <v>0</v>
          </cell>
          <cell r="AC2162">
            <v>0</v>
          </cell>
          <cell r="AD2162">
            <v>0</v>
          </cell>
          <cell r="AE2162"/>
          <cell r="AF2162" t="e">
            <v>#N/A</v>
          </cell>
        </row>
        <row r="2163">
          <cell r="A2163" t="str">
            <v>ACTIVE</v>
          </cell>
          <cell r="B2163" t="str">
            <v>35-726</v>
          </cell>
          <cell r="C2163">
            <v>28877099</v>
          </cell>
          <cell r="D2163" t="str">
            <v>35-726</v>
          </cell>
          <cell r="E2163" t="str">
            <v>SDR 35</v>
          </cell>
          <cell r="F2163" t="str">
            <v>30X12 TEE SXGXG SDR35</v>
          </cell>
          <cell r="G2163">
            <v>156.6</v>
          </cell>
          <cell r="H2163">
            <v>71.032507199999998</v>
          </cell>
          <cell r="I2163">
            <v>1</v>
          </cell>
          <cell r="J2163">
            <v>1</v>
          </cell>
          <cell r="K2163">
            <v>12773.622361176471</v>
          </cell>
          <cell r="L2163">
            <v>1327.6792</v>
          </cell>
          <cell r="M2163" t="str">
            <v>SPECFIT</v>
          </cell>
          <cell r="N2163" t="str">
            <v>(79)8303012</v>
          </cell>
          <cell r="O2163" t="str">
            <v>BOX</v>
          </cell>
          <cell r="P2163" t="str">
            <v>D</v>
          </cell>
          <cell r="Q2163">
            <v>11156.976470588235</v>
          </cell>
          <cell r="R2163">
            <v>11937.964823529412</v>
          </cell>
          <cell r="S2163">
            <v>11937.964823529412</v>
          </cell>
          <cell r="T2163">
            <v>11937.964823529412</v>
          </cell>
          <cell r="U2163">
            <v>12773.622361176471</v>
          </cell>
          <cell r="V2163">
            <v>12773.622361176471</v>
          </cell>
          <cell r="W2163">
            <v>12773.622361176471</v>
          </cell>
          <cell r="X2163"/>
          <cell r="Y2163" t="str">
            <v/>
          </cell>
          <cell r="Z2163">
            <v>2305</v>
          </cell>
          <cell r="AA2163">
            <v>0</v>
          </cell>
          <cell r="AB2163">
            <v>0</v>
          </cell>
          <cell r="AC2163">
            <v>0</v>
          </cell>
          <cell r="AD2163">
            <v>0</v>
          </cell>
          <cell r="AE2163"/>
          <cell r="AF2163" t="e">
            <v>#N/A</v>
          </cell>
        </row>
        <row r="2164">
          <cell r="A2164" t="str">
            <v>ACTIVE</v>
          </cell>
          <cell r="B2164" t="str">
            <v>35-727</v>
          </cell>
          <cell r="C2164">
            <v>28877102</v>
          </cell>
          <cell r="D2164" t="str">
            <v>35-727</v>
          </cell>
          <cell r="E2164" t="str">
            <v>SDR 35</v>
          </cell>
          <cell r="F2164" t="str">
            <v>30X15 TEE SXGXG SDR35</v>
          </cell>
          <cell r="G2164">
            <v>167.4</v>
          </cell>
          <cell r="H2164">
            <v>75.931300800000002</v>
          </cell>
          <cell r="I2164">
            <v>1</v>
          </cell>
          <cell r="J2164">
            <v>1</v>
          </cell>
          <cell r="K2164">
            <v>14420.015500000003</v>
          </cell>
          <cell r="L2164">
            <v>1498.8041000000001</v>
          </cell>
          <cell r="M2164" t="str">
            <v>SPECFIT</v>
          </cell>
          <cell r="N2164" t="str">
            <v>(79)8303015</v>
          </cell>
          <cell r="O2164" t="str">
            <v>BOX</v>
          </cell>
          <cell r="P2164" t="str">
            <v>D</v>
          </cell>
          <cell r="Q2164">
            <v>12595</v>
          </cell>
          <cell r="R2164">
            <v>13476.650000000001</v>
          </cell>
          <cell r="S2164">
            <v>13476.650000000001</v>
          </cell>
          <cell r="T2164">
            <v>13476.650000000001</v>
          </cell>
          <cell r="U2164">
            <v>14420.015500000003</v>
          </cell>
          <cell r="V2164">
            <v>14420.015500000003</v>
          </cell>
          <cell r="W2164">
            <v>14420.015500000003</v>
          </cell>
          <cell r="X2164"/>
          <cell r="Y2164" t="str">
            <v/>
          </cell>
          <cell r="Z2164">
            <v>2306</v>
          </cell>
          <cell r="AA2164">
            <v>0</v>
          </cell>
          <cell r="AB2164">
            <v>0</v>
          </cell>
          <cell r="AC2164">
            <v>0</v>
          </cell>
          <cell r="AD2164">
            <v>0</v>
          </cell>
          <cell r="AE2164"/>
          <cell r="AF2164" t="e">
            <v>#N/A</v>
          </cell>
        </row>
        <row r="2165">
          <cell r="A2165" t="str">
            <v>ACTIVE</v>
          </cell>
          <cell r="B2165" t="str">
            <v>35-728</v>
          </cell>
          <cell r="C2165">
            <v>28877110</v>
          </cell>
          <cell r="D2165" t="str">
            <v>35-728</v>
          </cell>
          <cell r="E2165" t="str">
            <v>SDR 35</v>
          </cell>
          <cell r="F2165" t="str">
            <v>30X18 TEE SXGXG SDR35</v>
          </cell>
          <cell r="G2165">
            <v>180.9</v>
          </cell>
          <cell r="H2165">
            <v>82.054792800000001</v>
          </cell>
          <cell r="I2165">
            <v>1</v>
          </cell>
          <cell r="J2165">
            <v>1</v>
          </cell>
          <cell r="K2165">
            <v>14776.294910588238</v>
          </cell>
          <cell r="L2165">
            <v>1535.8359</v>
          </cell>
          <cell r="M2165" t="str">
            <v>SPECFIT</v>
          </cell>
          <cell r="N2165" t="str">
            <v>(79)8303018</v>
          </cell>
          <cell r="O2165" t="str">
            <v>BOX</v>
          </cell>
          <cell r="P2165" t="str">
            <v>D</v>
          </cell>
          <cell r="Q2165">
            <v>12906.188235294117</v>
          </cell>
          <cell r="R2165">
            <v>13809.621411764707</v>
          </cell>
          <cell r="S2165">
            <v>13809.621411764707</v>
          </cell>
          <cell r="T2165">
            <v>13809.621411764707</v>
          </cell>
          <cell r="U2165">
            <v>14776.294910588238</v>
          </cell>
          <cell r="V2165">
            <v>14776.294910588238</v>
          </cell>
          <cell r="W2165">
            <v>14776.294910588238</v>
          </cell>
          <cell r="X2165"/>
          <cell r="Y2165" t="str">
            <v/>
          </cell>
          <cell r="Z2165">
            <v>2307</v>
          </cell>
          <cell r="AA2165">
            <v>0</v>
          </cell>
          <cell r="AB2165">
            <v>0</v>
          </cell>
          <cell r="AC2165">
            <v>0</v>
          </cell>
          <cell r="AD2165">
            <v>0</v>
          </cell>
          <cell r="AE2165"/>
          <cell r="AF2165" t="e">
            <v>#N/A</v>
          </cell>
        </row>
        <row r="2166">
          <cell r="A2166" t="str">
            <v>ACTIVE</v>
          </cell>
          <cell r="B2166" t="str">
            <v>35-729</v>
          </cell>
          <cell r="C2166">
            <v>28877129</v>
          </cell>
          <cell r="D2166" t="str">
            <v>35-729</v>
          </cell>
          <cell r="E2166" t="str">
            <v>SDR 35</v>
          </cell>
          <cell r="F2166" t="str">
            <v>30X21 TEE SXGXG SDR35</v>
          </cell>
          <cell r="G2166">
            <v>192.15</v>
          </cell>
          <cell r="H2166">
            <v>87.157702799999996</v>
          </cell>
          <cell r="I2166">
            <v>1</v>
          </cell>
          <cell r="J2166">
            <v>1</v>
          </cell>
          <cell r="K2166">
            <v>15218.765087058828</v>
          </cell>
          <cell r="L2166">
            <v>1581.8253</v>
          </cell>
          <cell r="M2166" t="str">
            <v>SPECFIT</v>
          </cell>
          <cell r="N2166" t="str">
            <v>(79)8303021</v>
          </cell>
          <cell r="O2166" t="str">
            <v>BOX</v>
          </cell>
          <cell r="P2166" t="str">
            <v>D</v>
          </cell>
          <cell r="Q2166">
            <v>13292.658823529413</v>
          </cell>
          <cell r="R2166">
            <v>14223.144941176473</v>
          </cell>
          <cell r="S2166">
            <v>14223.144941176473</v>
          </cell>
          <cell r="T2166">
            <v>14223.144941176473</v>
          </cell>
          <cell r="U2166">
            <v>15218.765087058828</v>
          </cell>
          <cell r="V2166">
            <v>15218.765087058828</v>
          </cell>
          <cell r="W2166">
            <v>15218.765087058828</v>
          </cell>
          <cell r="X2166"/>
          <cell r="Y2166" t="str">
            <v/>
          </cell>
          <cell r="Z2166">
            <v>2308</v>
          </cell>
          <cell r="AA2166">
            <v>0</v>
          </cell>
          <cell r="AB2166">
            <v>0</v>
          </cell>
          <cell r="AC2166">
            <v>0</v>
          </cell>
          <cell r="AD2166">
            <v>0</v>
          </cell>
          <cell r="AE2166"/>
          <cell r="AF2166" t="e">
            <v>#N/A</v>
          </cell>
        </row>
        <row r="2167">
          <cell r="A2167" t="str">
            <v>ACTIVE</v>
          </cell>
          <cell r="B2167" t="str">
            <v>35-730</v>
          </cell>
          <cell r="C2167">
            <v>28877137</v>
          </cell>
          <cell r="D2167" t="str">
            <v>35-730</v>
          </cell>
          <cell r="E2167" t="str">
            <v>SDR 35</v>
          </cell>
          <cell r="F2167" t="str">
            <v>30X24 TEE SXGXG SDR35</v>
          </cell>
          <cell r="G2167">
            <v>226.8</v>
          </cell>
          <cell r="H2167">
            <v>102.8746656</v>
          </cell>
          <cell r="I2167">
            <v>1</v>
          </cell>
          <cell r="J2167">
            <v>1</v>
          </cell>
          <cell r="K2167">
            <v>18829.860503529417</v>
          </cell>
          <cell r="L2167">
            <v>1957.1596</v>
          </cell>
          <cell r="M2167" t="str">
            <v>SPECFIT</v>
          </cell>
          <cell r="N2167" t="str">
            <v>(79)8303024</v>
          </cell>
          <cell r="O2167" t="str">
            <v>BOX</v>
          </cell>
          <cell r="P2167" t="str">
            <v>D</v>
          </cell>
          <cell r="Q2167">
            <v>16446.729411764707</v>
          </cell>
          <cell r="R2167">
            <v>17598.000470588238</v>
          </cell>
          <cell r="S2167">
            <v>17598.000470588238</v>
          </cell>
          <cell r="T2167">
            <v>17598.000470588238</v>
          </cell>
          <cell r="U2167">
            <v>18829.860503529417</v>
          </cell>
          <cell r="V2167">
            <v>18829.860503529417</v>
          </cell>
          <cell r="W2167">
            <v>18829.860503529417</v>
          </cell>
          <cell r="X2167"/>
          <cell r="Y2167" t="str">
            <v/>
          </cell>
          <cell r="Z2167">
            <v>2309</v>
          </cell>
          <cell r="AA2167">
            <v>0</v>
          </cell>
          <cell r="AB2167">
            <v>0</v>
          </cell>
          <cell r="AC2167">
            <v>0</v>
          </cell>
          <cell r="AD2167">
            <v>0</v>
          </cell>
          <cell r="AE2167"/>
          <cell r="AF2167" t="e">
            <v>#N/A</v>
          </cell>
        </row>
        <row r="2168">
          <cell r="A2168" t="str">
            <v>ACTIVE</v>
          </cell>
          <cell r="B2168" t="str">
            <v>35-731</v>
          </cell>
          <cell r="C2168">
            <v>28877145</v>
          </cell>
          <cell r="D2168" t="str">
            <v>35-731</v>
          </cell>
          <cell r="E2168" t="str">
            <v>SDR 35</v>
          </cell>
          <cell r="F2168" t="str">
            <v>30X27 TEE SXGXG SDR35</v>
          </cell>
          <cell r="G2168">
            <v>230.85</v>
          </cell>
          <cell r="H2168">
            <v>104.71171319999999</v>
          </cell>
          <cell r="I2168">
            <v>1</v>
          </cell>
          <cell r="J2168">
            <v>1</v>
          </cell>
          <cell r="K2168">
            <v>19362.212064705887</v>
          </cell>
          <cell r="L2168">
            <v>2012.4916000000001</v>
          </cell>
          <cell r="M2168" t="str">
            <v>SPECFIT</v>
          </cell>
          <cell r="N2168" t="str">
            <v>(79)8303027</v>
          </cell>
          <cell r="O2168" t="str">
            <v>BOX</v>
          </cell>
          <cell r="P2168" t="str">
            <v>D</v>
          </cell>
          <cell r="Q2168">
            <v>16911.705882352944</v>
          </cell>
          <cell r="R2168">
            <v>18095.525294117651</v>
          </cell>
          <cell r="S2168">
            <v>18095.525294117651</v>
          </cell>
          <cell r="T2168">
            <v>18095.525294117651</v>
          </cell>
          <cell r="U2168">
            <v>19362.212064705887</v>
          </cell>
          <cell r="V2168">
            <v>19362.212064705887</v>
          </cell>
          <cell r="W2168">
            <v>19362.212064705887</v>
          </cell>
          <cell r="X2168"/>
          <cell r="Y2168" t="str">
            <v/>
          </cell>
          <cell r="Z2168">
            <v>2310</v>
          </cell>
          <cell r="AA2168">
            <v>0</v>
          </cell>
          <cell r="AB2168">
            <v>0</v>
          </cell>
          <cell r="AC2168">
            <v>0</v>
          </cell>
          <cell r="AD2168">
            <v>0</v>
          </cell>
          <cell r="AE2168"/>
          <cell r="AF2168" t="e">
            <v>#N/A</v>
          </cell>
        </row>
        <row r="2169">
          <cell r="A2169" t="str">
            <v>ACTIVE</v>
          </cell>
          <cell r="B2169" t="str">
            <v>35-732</v>
          </cell>
          <cell r="C2169">
            <v>28877153</v>
          </cell>
          <cell r="D2169" t="str">
            <v>35-732</v>
          </cell>
          <cell r="E2169" t="str">
            <v>SDR 35</v>
          </cell>
          <cell r="F2169" t="str">
            <v>30 TEE SXGXG SDR35</v>
          </cell>
          <cell r="G2169">
            <v>276.3</v>
          </cell>
          <cell r="H2169">
            <v>125.3274696</v>
          </cell>
          <cell r="I2169">
            <v>1</v>
          </cell>
          <cell r="J2169" t="str">
            <v>-</v>
          </cell>
          <cell r="K2169">
            <v>24202.849264705885</v>
          </cell>
          <cell r="L2169">
            <v>2515.6237999999998</v>
          </cell>
          <cell r="M2169" t="str">
            <v>SPECFIT</v>
          </cell>
          <cell r="N2169" t="str">
            <v>(79)83030</v>
          </cell>
          <cell r="O2169" t="str">
            <v>BOX</v>
          </cell>
          <cell r="P2169" t="str">
            <v>D</v>
          </cell>
          <cell r="Q2169">
            <v>21139.705882352941</v>
          </cell>
          <cell r="R2169">
            <v>22619.485294117647</v>
          </cell>
          <cell r="S2169">
            <v>22619.485294117647</v>
          </cell>
          <cell r="T2169">
            <v>22619.485294117647</v>
          </cell>
          <cell r="U2169">
            <v>24202.849264705885</v>
          </cell>
          <cell r="V2169">
            <v>24202.849264705885</v>
          </cell>
          <cell r="W2169">
            <v>24202.849264705885</v>
          </cell>
          <cell r="X2169"/>
          <cell r="Y2169" t="str">
            <v/>
          </cell>
          <cell r="Z2169">
            <v>2311</v>
          </cell>
          <cell r="AA2169">
            <v>0</v>
          </cell>
          <cell r="AB2169">
            <v>0</v>
          </cell>
          <cell r="AC2169">
            <v>0</v>
          </cell>
          <cell r="AD2169">
            <v>0</v>
          </cell>
          <cell r="AE2169"/>
          <cell r="AF2169" t="e">
            <v>#N/A</v>
          </cell>
        </row>
        <row r="2170">
          <cell r="A2170" t="str">
            <v>ACTIVE</v>
          </cell>
          <cell r="B2170" t="str">
            <v>35-733</v>
          </cell>
          <cell r="C2170">
            <v>28877161</v>
          </cell>
          <cell r="D2170" t="str">
            <v>35-733</v>
          </cell>
          <cell r="E2170" t="str">
            <v>SDR 35</v>
          </cell>
          <cell r="F2170" t="str">
            <v>36X4 TEE SXGXG SDR35</v>
          </cell>
          <cell r="G2170">
            <v>211.5</v>
          </cell>
          <cell r="H2170">
            <v>95.934708000000001</v>
          </cell>
          <cell r="I2170">
            <v>1</v>
          </cell>
          <cell r="J2170">
            <v>1</v>
          </cell>
          <cell r="K2170">
            <v>12863.11313294118</v>
          </cell>
          <cell r="L2170">
            <v>1336.9811</v>
          </cell>
          <cell r="M2170" t="str">
            <v>SPECFIT</v>
          </cell>
          <cell r="N2170" t="str">
            <v>(79)830364</v>
          </cell>
          <cell r="O2170" t="str">
            <v>BOX</v>
          </cell>
          <cell r="P2170" t="str">
            <v>D</v>
          </cell>
          <cell r="Q2170">
            <v>11235.14117647059</v>
          </cell>
          <cell r="R2170">
            <v>12021.601058823531</v>
          </cell>
          <cell r="S2170">
            <v>12021.601058823531</v>
          </cell>
          <cell r="T2170">
            <v>12021.601058823531</v>
          </cell>
          <cell r="U2170">
            <v>12863.11313294118</v>
          </cell>
          <cell r="V2170">
            <v>12863.11313294118</v>
          </cell>
          <cell r="W2170">
            <v>12863.11313294118</v>
          </cell>
          <cell r="X2170"/>
          <cell r="Y2170" t="str">
            <v/>
          </cell>
          <cell r="Z2170">
            <v>2312</v>
          </cell>
          <cell r="AA2170">
            <v>0</v>
          </cell>
          <cell r="AB2170">
            <v>0</v>
          </cell>
          <cell r="AC2170">
            <v>0</v>
          </cell>
          <cell r="AD2170">
            <v>0</v>
          </cell>
          <cell r="AE2170"/>
          <cell r="AF2170" t="e">
            <v>#N/A</v>
          </cell>
        </row>
        <row r="2171">
          <cell r="A2171" t="str">
            <v>ACTIVE</v>
          </cell>
          <cell r="B2171" t="str">
            <v>35-734</v>
          </cell>
          <cell r="C2171">
            <v>28877170</v>
          </cell>
          <cell r="D2171" t="str">
            <v>35-734</v>
          </cell>
          <cell r="E2171" t="str">
            <v>SDR 35</v>
          </cell>
          <cell r="F2171" t="str">
            <v>36X6 TEE SXGXG SDR35</v>
          </cell>
          <cell r="G2171">
            <v>218.7</v>
          </cell>
          <cell r="H2171">
            <v>99.200570399999989</v>
          </cell>
          <cell r="I2171">
            <v>1</v>
          </cell>
          <cell r="J2171">
            <v>1</v>
          </cell>
          <cell r="K2171">
            <v>12940.238984705882</v>
          </cell>
          <cell r="L2171">
            <v>1344.9981</v>
          </cell>
          <cell r="M2171" t="str">
            <v>SPECFIT</v>
          </cell>
          <cell r="N2171" t="str">
            <v>(79)830366</v>
          </cell>
          <cell r="O2171" t="str">
            <v>BOX</v>
          </cell>
          <cell r="P2171" t="str">
            <v>D</v>
          </cell>
          <cell r="Q2171">
            <v>11302.50588235294</v>
          </cell>
          <cell r="R2171">
            <v>12093.681294117647</v>
          </cell>
          <cell r="S2171">
            <v>12093.681294117647</v>
          </cell>
          <cell r="T2171">
            <v>12093.681294117647</v>
          </cell>
          <cell r="U2171">
            <v>12940.238984705882</v>
          </cell>
          <cell r="V2171">
            <v>12940.238984705882</v>
          </cell>
          <cell r="W2171">
            <v>12940.238984705882</v>
          </cell>
          <cell r="X2171"/>
          <cell r="Y2171" t="str">
            <v/>
          </cell>
          <cell r="Z2171">
            <v>2313</v>
          </cell>
          <cell r="AA2171">
            <v>0</v>
          </cell>
          <cell r="AB2171">
            <v>0</v>
          </cell>
          <cell r="AC2171">
            <v>0</v>
          </cell>
          <cell r="AD2171">
            <v>0</v>
          </cell>
          <cell r="AE2171"/>
          <cell r="AF2171" t="e">
            <v>#N/A</v>
          </cell>
        </row>
        <row r="2172">
          <cell r="A2172" t="str">
            <v>ACTIVE</v>
          </cell>
          <cell r="B2172" t="str">
            <v>35-735</v>
          </cell>
          <cell r="C2172">
            <v>28877188</v>
          </cell>
          <cell r="D2172" t="str">
            <v>35-735</v>
          </cell>
          <cell r="E2172" t="str">
            <v>SDR 35</v>
          </cell>
          <cell r="F2172" t="str">
            <v>36X8 TEE SXGXG SDR35</v>
          </cell>
          <cell r="G2172">
            <v>218.25</v>
          </cell>
          <cell r="H2172">
            <v>98.996454</v>
          </cell>
          <cell r="I2172">
            <v>1</v>
          </cell>
          <cell r="J2172">
            <v>1</v>
          </cell>
          <cell r="K2172">
            <v>14771.688371764707</v>
          </cell>
          <cell r="L2172">
            <v>1535.3563999999999</v>
          </cell>
          <cell r="M2172" t="str">
            <v>SPECFIT</v>
          </cell>
          <cell r="N2172" t="str">
            <v>(79)830368</v>
          </cell>
          <cell r="O2172" t="str">
            <v>BOX</v>
          </cell>
          <cell r="P2172" t="str">
            <v>D</v>
          </cell>
          <cell r="Q2172">
            <v>12902.164705882353</v>
          </cell>
          <cell r="R2172">
            <v>13805.316235294118</v>
          </cell>
          <cell r="S2172">
            <v>13805.316235294118</v>
          </cell>
          <cell r="T2172">
            <v>13805.316235294118</v>
          </cell>
          <cell r="U2172">
            <v>14771.688371764707</v>
          </cell>
          <cell r="V2172">
            <v>14771.688371764707</v>
          </cell>
          <cell r="W2172">
            <v>14771.688371764707</v>
          </cell>
          <cell r="X2172"/>
          <cell r="Y2172" t="str">
            <v/>
          </cell>
          <cell r="Z2172">
            <v>2314</v>
          </cell>
          <cell r="AA2172">
            <v>0</v>
          </cell>
          <cell r="AB2172">
            <v>0</v>
          </cell>
          <cell r="AC2172">
            <v>0</v>
          </cell>
          <cell r="AD2172">
            <v>0</v>
          </cell>
          <cell r="AE2172"/>
          <cell r="AF2172" t="e">
            <v>#N/A</v>
          </cell>
        </row>
        <row r="2173">
          <cell r="A2173" t="str">
            <v>ACTIVE</v>
          </cell>
          <cell r="B2173" t="str">
            <v>35-736</v>
          </cell>
          <cell r="C2173">
            <v>28877196</v>
          </cell>
          <cell r="D2173" t="str">
            <v>35-736</v>
          </cell>
          <cell r="E2173" t="str">
            <v>SDR 35</v>
          </cell>
          <cell r="F2173" t="str">
            <v>36X10 TEE SXGXG SDR35</v>
          </cell>
          <cell r="G2173">
            <v>234.9</v>
          </cell>
          <cell r="H2173">
            <v>106.5487608</v>
          </cell>
          <cell r="I2173">
            <v>1</v>
          </cell>
          <cell r="J2173">
            <v>1</v>
          </cell>
          <cell r="K2173">
            <v>15536.427694117649</v>
          </cell>
          <cell r="L2173">
            <v>1614.8431</v>
          </cell>
          <cell r="M2173" t="str">
            <v>SPECFIT</v>
          </cell>
          <cell r="N2173" t="str">
            <v>(79)8303610</v>
          </cell>
          <cell r="O2173" t="str">
            <v>BOX</v>
          </cell>
          <cell r="P2173" t="str">
            <v>D</v>
          </cell>
          <cell r="Q2173">
            <v>13570.117647058823</v>
          </cell>
          <cell r="R2173">
            <v>14520.025882352942</v>
          </cell>
          <cell r="S2173">
            <v>14520.025882352942</v>
          </cell>
          <cell r="T2173">
            <v>14520.025882352942</v>
          </cell>
          <cell r="U2173">
            <v>15536.427694117649</v>
          </cell>
          <cell r="V2173">
            <v>15536.427694117649</v>
          </cell>
          <cell r="W2173">
            <v>15536.427694117649</v>
          </cell>
          <cell r="X2173"/>
          <cell r="Y2173" t="str">
            <v/>
          </cell>
          <cell r="Z2173">
            <v>2315</v>
          </cell>
          <cell r="AA2173">
            <v>0</v>
          </cell>
          <cell r="AB2173">
            <v>0</v>
          </cell>
          <cell r="AC2173">
            <v>0</v>
          </cell>
          <cell r="AD2173">
            <v>0</v>
          </cell>
          <cell r="AE2173"/>
          <cell r="AF2173" t="e">
            <v>#N/A</v>
          </cell>
        </row>
        <row r="2174">
          <cell r="A2174" t="str">
            <v>ACTIVE</v>
          </cell>
          <cell r="B2174" t="str">
            <v>35-737</v>
          </cell>
          <cell r="C2174">
            <v>28877200</v>
          </cell>
          <cell r="D2174" t="str">
            <v>35-737</v>
          </cell>
          <cell r="E2174" t="str">
            <v>SDR 35</v>
          </cell>
          <cell r="F2174" t="str">
            <v>36X12 TEE SXGXG SDR35</v>
          </cell>
          <cell r="G2174">
            <v>243.45</v>
          </cell>
          <cell r="H2174">
            <v>110.4269724</v>
          </cell>
          <cell r="I2174">
            <v>1</v>
          </cell>
          <cell r="J2174">
            <v>1</v>
          </cell>
          <cell r="K2174">
            <v>16988.888242352943</v>
          </cell>
          <cell r="L2174">
            <v>1765.8107</v>
          </cell>
          <cell r="M2174" t="str">
            <v>SPECFIT</v>
          </cell>
          <cell r="N2174" t="str">
            <v>(79)8303612</v>
          </cell>
          <cell r="O2174" t="str">
            <v>BOX</v>
          </cell>
          <cell r="P2174" t="str">
            <v>D</v>
          </cell>
          <cell r="Q2174">
            <v>14838.752941176472</v>
          </cell>
          <cell r="R2174">
            <v>15877.465647058825</v>
          </cell>
          <cell r="S2174">
            <v>15877.465647058825</v>
          </cell>
          <cell r="T2174">
            <v>15877.465647058825</v>
          </cell>
          <cell r="U2174">
            <v>16988.888242352943</v>
          </cell>
          <cell r="V2174">
            <v>16988.888242352943</v>
          </cell>
          <cell r="W2174">
            <v>16988.888242352943</v>
          </cell>
          <cell r="X2174"/>
          <cell r="Y2174" t="str">
            <v/>
          </cell>
          <cell r="Z2174">
            <v>2316</v>
          </cell>
          <cell r="AA2174">
            <v>0</v>
          </cell>
          <cell r="AB2174">
            <v>0</v>
          </cell>
          <cell r="AC2174">
            <v>0</v>
          </cell>
          <cell r="AD2174">
            <v>0</v>
          </cell>
          <cell r="AE2174"/>
          <cell r="AF2174" t="e">
            <v>#N/A</v>
          </cell>
        </row>
        <row r="2175">
          <cell r="A2175" t="str">
            <v>ACTIVE</v>
          </cell>
          <cell r="B2175" t="str">
            <v>35-738</v>
          </cell>
          <cell r="C2175">
            <v>28877218</v>
          </cell>
          <cell r="D2175" t="str">
            <v>35-738</v>
          </cell>
          <cell r="E2175" t="str">
            <v>SDR 35</v>
          </cell>
          <cell r="F2175" t="str">
            <v>36X15 TEE SXGXG SDR35</v>
          </cell>
          <cell r="G2175">
            <v>257.39999999999998</v>
          </cell>
          <cell r="H2175">
            <v>116.75458079999999</v>
          </cell>
          <cell r="I2175">
            <v>1</v>
          </cell>
          <cell r="J2175">
            <v>1</v>
          </cell>
          <cell r="K2175">
            <v>19178.610512941181</v>
          </cell>
          <cell r="L2175">
            <v>1993.4082000000001</v>
          </cell>
          <cell r="M2175" t="str">
            <v>SPECFIT</v>
          </cell>
          <cell r="N2175" t="str">
            <v>(79)8303615</v>
          </cell>
          <cell r="O2175" t="str">
            <v>BOX</v>
          </cell>
          <cell r="P2175" t="str">
            <v>D</v>
          </cell>
          <cell r="Q2175">
            <v>16751.341176470589</v>
          </cell>
          <cell r="R2175">
            <v>17923.935058823532</v>
          </cell>
          <cell r="S2175">
            <v>17923.935058823532</v>
          </cell>
          <cell r="T2175">
            <v>17923.935058823532</v>
          </cell>
          <cell r="U2175">
            <v>19178.610512941181</v>
          </cell>
          <cell r="V2175">
            <v>19178.610512941181</v>
          </cell>
          <cell r="W2175">
            <v>19178.610512941181</v>
          </cell>
          <cell r="X2175"/>
          <cell r="Y2175" t="str">
            <v/>
          </cell>
          <cell r="Z2175">
            <v>2317</v>
          </cell>
          <cell r="AA2175">
            <v>0</v>
          </cell>
          <cell r="AB2175">
            <v>0</v>
          </cell>
          <cell r="AC2175">
            <v>0</v>
          </cell>
          <cell r="AD2175">
            <v>0</v>
          </cell>
          <cell r="AE2175"/>
          <cell r="AF2175" t="e">
            <v>#N/A</v>
          </cell>
        </row>
        <row r="2176">
          <cell r="A2176" t="str">
            <v>ACTIVE</v>
          </cell>
          <cell r="B2176" t="str">
            <v>35-739</v>
          </cell>
          <cell r="C2176">
            <v>28877226</v>
          </cell>
          <cell r="D2176" t="str">
            <v>35-739</v>
          </cell>
          <cell r="E2176" t="str">
            <v>SDR 35</v>
          </cell>
          <cell r="F2176" t="str">
            <v>36X18 TEE SXGXG SDR35</v>
          </cell>
          <cell r="G2176">
            <v>274.05</v>
          </cell>
          <cell r="H2176">
            <v>124.30688760000001</v>
          </cell>
          <cell r="I2176">
            <v>1</v>
          </cell>
          <cell r="J2176" t="str">
            <v>-</v>
          </cell>
          <cell r="K2176">
            <v>19652.477888235298</v>
          </cell>
          <cell r="L2176">
            <v>2042.6618000000001</v>
          </cell>
          <cell r="M2176" t="str">
            <v>SPECFIT</v>
          </cell>
          <cell r="N2176" t="str">
            <v>(79)8303618</v>
          </cell>
          <cell r="O2176" t="str">
            <v>BOX</v>
          </cell>
          <cell r="P2176" t="str">
            <v>D</v>
          </cell>
          <cell r="Q2176">
            <v>17165.235294117647</v>
          </cell>
          <cell r="R2176">
            <v>18366.801764705884</v>
          </cell>
          <cell r="S2176">
            <v>18366.801764705884</v>
          </cell>
          <cell r="T2176">
            <v>18366.801764705884</v>
          </cell>
          <cell r="U2176">
            <v>19652.477888235298</v>
          </cell>
          <cell r="V2176">
            <v>19652.477888235298</v>
          </cell>
          <cell r="W2176">
            <v>19652.477888235298</v>
          </cell>
          <cell r="X2176"/>
          <cell r="Y2176" t="str">
            <v/>
          </cell>
          <cell r="Z2176">
            <v>2318</v>
          </cell>
          <cell r="AA2176">
            <v>0</v>
          </cell>
          <cell r="AB2176">
            <v>0</v>
          </cell>
          <cell r="AC2176">
            <v>0</v>
          </cell>
          <cell r="AD2176">
            <v>0</v>
          </cell>
          <cell r="AE2176"/>
          <cell r="AF2176" t="e">
            <v>#N/A</v>
          </cell>
        </row>
        <row r="2177">
          <cell r="A2177" t="str">
            <v>ACTIVE</v>
          </cell>
          <cell r="B2177" t="str">
            <v>35-740</v>
          </cell>
          <cell r="C2177">
            <v>28877234</v>
          </cell>
          <cell r="D2177" t="str">
            <v>35-740</v>
          </cell>
          <cell r="E2177" t="str">
            <v>SDR 35</v>
          </cell>
          <cell r="F2177" t="str">
            <v>36X21 TEE SXGXG SDR35</v>
          </cell>
          <cell r="G2177">
            <v>296.55</v>
          </cell>
          <cell r="H2177">
            <v>134.5127076</v>
          </cell>
          <cell r="I2177">
            <v>1</v>
          </cell>
          <cell r="J2177" t="str">
            <v>-</v>
          </cell>
          <cell r="K2177">
            <v>20240.956488235297</v>
          </cell>
          <cell r="L2177">
            <v>2103.828</v>
          </cell>
          <cell r="M2177" t="str">
            <v>SPECFIT</v>
          </cell>
          <cell r="N2177" t="str">
            <v>(79)8303621</v>
          </cell>
          <cell r="O2177" t="str">
            <v>BOX</v>
          </cell>
          <cell r="P2177" t="str">
            <v>D</v>
          </cell>
          <cell r="Q2177">
            <v>17679.235294117647</v>
          </cell>
          <cell r="R2177">
            <v>18916.781764705884</v>
          </cell>
          <cell r="S2177">
            <v>18916.781764705884</v>
          </cell>
          <cell r="T2177">
            <v>18916.781764705884</v>
          </cell>
          <cell r="U2177">
            <v>20240.956488235297</v>
          </cell>
          <cell r="V2177">
            <v>20240.956488235297</v>
          </cell>
          <cell r="W2177">
            <v>20240.956488235297</v>
          </cell>
          <cell r="X2177"/>
          <cell r="Y2177" t="str">
            <v/>
          </cell>
          <cell r="Z2177">
            <v>2319</v>
          </cell>
          <cell r="AA2177">
            <v>0</v>
          </cell>
          <cell r="AB2177">
            <v>0</v>
          </cell>
          <cell r="AC2177">
            <v>0</v>
          </cell>
          <cell r="AD2177">
            <v>0</v>
          </cell>
          <cell r="AE2177"/>
          <cell r="AF2177" t="e">
            <v>#N/A</v>
          </cell>
        </row>
        <row r="2178">
          <cell r="A2178" t="str">
            <v>ACTIVE</v>
          </cell>
          <cell r="B2178" t="str">
            <v>35-741</v>
          </cell>
          <cell r="C2178">
            <v>28877242</v>
          </cell>
          <cell r="D2178" t="str">
            <v>35-741</v>
          </cell>
          <cell r="E2178" t="str">
            <v>SDR 35</v>
          </cell>
          <cell r="F2178" t="str">
            <v>36X24 TEE SXGXG SDR35</v>
          </cell>
          <cell r="G2178">
            <v>291.14999999999998</v>
          </cell>
          <cell r="H2178">
            <v>132.06331079999998</v>
          </cell>
          <cell r="I2178">
            <v>1</v>
          </cell>
          <cell r="J2178" t="str">
            <v>-</v>
          </cell>
          <cell r="K2178">
            <v>25043.717702352944</v>
          </cell>
          <cell r="L2178">
            <v>2603.0239000000001</v>
          </cell>
          <cell r="M2178" t="str">
            <v>SPECFIT</v>
          </cell>
          <cell r="N2178" t="str">
            <v>(79)8303624</v>
          </cell>
          <cell r="O2178" t="str">
            <v>BOX</v>
          </cell>
          <cell r="P2178" t="str">
            <v>D</v>
          </cell>
          <cell r="Q2178">
            <v>21874.152941176471</v>
          </cell>
          <cell r="R2178">
            <v>23405.343647058824</v>
          </cell>
          <cell r="S2178">
            <v>23405.343647058824</v>
          </cell>
          <cell r="T2178">
            <v>23405.343647058824</v>
          </cell>
          <cell r="U2178">
            <v>25043.717702352944</v>
          </cell>
          <cell r="V2178">
            <v>25043.717702352944</v>
          </cell>
          <cell r="W2178">
            <v>25043.717702352944</v>
          </cell>
          <cell r="X2178"/>
          <cell r="Y2178" t="str">
            <v/>
          </cell>
          <cell r="Z2178">
            <v>2320</v>
          </cell>
          <cell r="AA2178">
            <v>0</v>
          </cell>
          <cell r="AB2178">
            <v>0</v>
          </cell>
          <cell r="AC2178">
            <v>0</v>
          </cell>
          <cell r="AD2178">
            <v>0</v>
          </cell>
          <cell r="AE2178"/>
          <cell r="AF2178" t="e">
            <v>#N/A</v>
          </cell>
        </row>
        <row r="2179">
          <cell r="A2179" t="str">
            <v>ACTIVE</v>
          </cell>
          <cell r="B2179" t="str">
            <v>35-742</v>
          </cell>
          <cell r="C2179">
            <v>28877250</v>
          </cell>
          <cell r="D2179" t="str">
            <v>35-742</v>
          </cell>
          <cell r="E2179" t="str">
            <v>SDR 35</v>
          </cell>
          <cell r="F2179" t="str">
            <v>36X27 TEE SXGXG SDR35</v>
          </cell>
          <cell r="G2179">
            <v>338.4</v>
          </cell>
          <cell r="H2179">
            <v>153.49553279999998</v>
          </cell>
          <cell r="I2179">
            <v>1</v>
          </cell>
          <cell r="J2179" t="str">
            <v>-</v>
          </cell>
          <cell r="K2179">
            <v>25751.750801176473</v>
          </cell>
          <cell r="L2179">
            <v>2676.6154000000001</v>
          </cell>
          <cell r="M2179" t="str">
            <v>SPECFIT</v>
          </cell>
          <cell r="N2179" t="str">
            <v>(79)8303627</v>
          </cell>
          <cell r="O2179" t="str">
            <v>BOX</v>
          </cell>
          <cell r="P2179" t="str">
            <v>D</v>
          </cell>
          <cell r="Q2179">
            <v>22492.576470588236</v>
          </cell>
          <cell r="R2179">
            <v>24067.056823529412</v>
          </cell>
          <cell r="S2179">
            <v>24067.056823529412</v>
          </cell>
          <cell r="T2179">
            <v>24067.056823529412</v>
          </cell>
          <cell r="U2179">
            <v>25751.750801176473</v>
          </cell>
          <cell r="V2179">
            <v>25751.750801176473</v>
          </cell>
          <cell r="W2179">
            <v>25751.750801176473</v>
          </cell>
          <cell r="X2179"/>
          <cell r="Y2179" t="str">
            <v/>
          </cell>
          <cell r="Z2179">
            <v>2321</v>
          </cell>
          <cell r="AA2179">
            <v>0</v>
          </cell>
          <cell r="AB2179">
            <v>0</v>
          </cell>
          <cell r="AC2179">
            <v>0</v>
          </cell>
          <cell r="AD2179">
            <v>0</v>
          </cell>
          <cell r="AE2179"/>
          <cell r="AF2179" t="e">
            <v>#N/A</v>
          </cell>
        </row>
        <row r="2180">
          <cell r="A2180" t="str">
            <v>ACTIVE</v>
          </cell>
          <cell r="B2180" t="str">
            <v>35-743</v>
          </cell>
          <cell r="C2180">
            <v>28877269</v>
          </cell>
          <cell r="D2180" t="str">
            <v>35-743</v>
          </cell>
          <cell r="E2180" t="str">
            <v>SDR 35</v>
          </cell>
          <cell r="F2180" t="str">
            <v>36X30 TEE SXGXG SDR35</v>
          </cell>
          <cell r="G2180">
            <v>381.6</v>
          </cell>
          <cell r="H2180">
            <v>173.0907072</v>
          </cell>
          <cell r="I2180">
            <v>1</v>
          </cell>
          <cell r="J2180" t="str">
            <v>-</v>
          </cell>
          <cell r="K2180">
            <v>34249.791255294127</v>
          </cell>
          <cell r="L2180">
            <v>3559.8957</v>
          </cell>
          <cell r="M2180" t="str">
            <v>SPECFIT</v>
          </cell>
          <cell r="N2180" t="str">
            <v>(79)8303630</v>
          </cell>
          <cell r="O2180" t="str">
            <v>BOX</v>
          </cell>
          <cell r="P2180" t="str">
            <v>D</v>
          </cell>
          <cell r="Q2180">
            <v>29915.094117647062</v>
          </cell>
          <cell r="R2180">
            <v>32009.150705882359</v>
          </cell>
          <cell r="S2180">
            <v>32009.150705882359</v>
          </cell>
          <cell r="T2180">
            <v>32009.150705882359</v>
          </cell>
          <cell r="U2180">
            <v>34249.791255294127</v>
          </cell>
          <cell r="V2180">
            <v>34249.791255294127</v>
          </cell>
          <cell r="W2180">
            <v>34249.791255294127</v>
          </cell>
          <cell r="X2180"/>
          <cell r="Y2180" t="str">
            <v/>
          </cell>
          <cell r="Z2180">
            <v>2322</v>
          </cell>
          <cell r="AA2180">
            <v>0</v>
          </cell>
          <cell r="AB2180">
            <v>0</v>
          </cell>
          <cell r="AC2180">
            <v>0</v>
          </cell>
          <cell r="AD2180">
            <v>0</v>
          </cell>
          <cell r="AE2180"/>
          <cell r="AF2180" t="e">
            <v>#N/A</v>
          </cell>
        </row>
        <row r="2181">
          <cell r="A2181" t="str">
            <v>ACTIVE</v>
          </cell>
          <cell r="B2181" t="str">
            <v>35-744</v>
          </cell>
          <cell r="C2181">
            <v>28877277</v>
          </cell>
          <cell r="D2181" t="str">
            <v>35-744</v>
          </cell>
          <cell r="E2181" t="str">
            <v>SDR 35</v>
          </cell>
          <cell r="F2181" t="str">
            <v>36 TEE SXGXG SDR35</v>
          </cell>
          <cell r="G2181">
            <v>458.55</v>
          </cell>
          <cell r="H2181">
            <v>207.99461160000001</v>
          </cell>
          <cell r="I2181">
            <v>1</v>
          </cell>
          <cell r="J2181" t="str">
            <v>-</v>
          </cell>
          <cell r="K2181">
            <v>45552.244055294126</v>
          </cell>
          <cell r="L2181">
            <v>4734.6632</v>
          </cell>
          <cell r="M2181" t="str">
            <v>SPECFIT</v>
          </cell>
          <cell r="N2181" t="str">
            <v>(79)83036</v>
          </cell>
          <cell r="O2181" t="str">
            <v>BOX</v>
          </cell>
          <cell r="P2181" t="str">
            <v>D</v>
          </cell>
          <cell r="Q2181">
            <v>39787.094117647059</v>
          </cell>
          <cell r="R2181">
            <v>42572.190705882356</v>
          </cell>
          <cell r="S2181">
            <v>42572.190705882356</v>
          </cell>
          <cell r="T2181">
            <v>42572.190705882356</v>
          </cell>
          <cell r="U2181">
            <v>45552.244055294126</v>
          </cell>
          <cell r="V2181">
            <v>45552.244055294126</v>
          </cell>
          <cell r="W2181">
            <v>45552.244055294126</v>
          </cell>
          <cell r="X2181"/>
          <cell r="Y2181" t="str">
            <v/>
          </cell>
          <cell r="Z2181">
            <v>2323</v>
          </cell>
          <cell r="AA2181">
            <v>0</v>
          </cell>
          <cell r="AB2181">
            <v>0</v>
          </cell>
          <cell r="AC2181">
            <v>0</v>
          </cell>
          <cell r="AD2181">
            <v>0</v>
          </cell>
          <cell r="AE2181"/>
          <cell r="AF2181" t="e">
            <v>#N/A</v>
          </cell>
        </row>
        <row r="2182">
          <cell r="A2182" t="str">
            <v>ACTIVE</v>
          </cell>
          <cell r="B2182" t="str">
            <v>35-1665</v>
          </cell>
          <cell r="C2182">
            <v>29841810</v>
          </cell>
          <cell r="D2182" t="str">
            <v>35-1665</v>
          </cell>
          <cell r="E2182" t="str">
            <v>SDR 35</v>
          </cell>
          <cell r="F2182" t="str">
            <v>4 2-WAY C/O TEE GXGXDWV G SDR35</v>
          </cell>
          <cell r="G2182">
            <v>1</v>
          </cell>
          <cell r="H2182">
            <v>0.453592</v>
          </cell>
          <cell r="I2182">
            <v>1</v>
          </cell>
          <cell r="J2182" t="str">
            <v>-</v>
          </cell>
          <cell r="K2182">
            <v>170.59010000000001</v>
          </cell>
          <cell r="L2182">
            <v>26.123999999999999</v>
          </cell>
          <cell r="M2182" t="str">
            <v>SPECFIT</v>
          </cell>
          <cell r="N2182" t="str">
            <v>(79)8604-IPS</v>
          </cell>
          <cell r="O2182" t="str">
            <v>BOX</v>
          </cell>
          <cell r="P2182" t="str">
            <v>D</v>
          </cell>
          <cell r="Q2182">
            <v>149</v>
          </cell>
          <cell r="R2182">
            <v>159.43</v>
          </cell>
          <cell r="S2182">
            <v>159.43</v>
          </cell>
          <cell r="T2182">
            <v>159.43</v>
          </cell>
          <cell r="U2182">
            <v>170.59010000000001</v>
          </cell>
          <cell r="V2182">
            <v>170.59010000000001</v>
          </cell>
          <cell r="W2182">
            <v>170.59010000000001</v>
          </cell>
          <cell r="X2182"/>
          <cell r="Y2182" t="str">
            <v/>
          </cell>
          <cell r="Z2182">
            <v>2324</v>
          </cell>
          <cell r="AA2182">
            <v>0</v>
          </cell>
          <cell r="AB2182">
            <v>0</v>
          </cell>
          <cell r="AC2182">
            <v>0</v>
          </cell>
          <cell r="AD2182">
            <v>0</v>
          </cell>
          <cell r="AE2182"/>
          <cell r="AF2182" t="e">
            <v>#N/A</v>
          </cell>
        </row>
        <row r="2183">
          <cell r="A2183" t="str">
            <v>ACTIVE</v>
          </cell>
          <cell r="B2183" t="str">
            <v>35-1800</v>
          </cell>
          <cell r="C2183">
            <v>29847800</v>
          </cell>
          <cell r="D2183" t="str">
            <v>35-1800</v>
          </cell>
          <cell r="E2183" t="str">
            <v>SDR 35</v>
          </cell>
          <cell r="F2183" t="str">
            <v>4 TEE WYE GXGXG SDR35</v>
          </cell>
          <cell r="G2183">
            <v>1.31</v>
          </cell>
          <cell r="H2183">
            <v>0.59420552000000004</v>
          </cell>
          <cell r="I2183">
            <v>10</v>
          </cell>
          <cell r="J2183">
            <v>180</v>
          </cell>
          <cell r="K2183">
            <v>57.105899999999998</v>
          </cell>
          <cell r="L2183">
            <v>2.4810449999999999</v>
          </cell>
          <cell r="M2183" t="str">
            <v>TIGRE</v>
          </cell>
          <cell r="N2183" t="str">
            <v>35-1800</v>
          </cell>
          <cell r="O2183" t="str">
            <v>BOX</v>
          </cell>
          <cell r="P2183" t="str">
            <v>C</v>
          </cell>
          <cell r="Q2183">
            <v>51.035294117647062</v>
          </cell>
          <cell r="R2183">
            <v>54.60776470588236</v>
          </cell>
          <cell r="S2183">
            <v>53.37</v>
          </cell>
          <cell r="T2183">
            <v>53.37</v>
          </cell>
          <cell r="U2183">
            <v>57.105899999999998</v>
          </cell>
          <cell r="V2183">
            <v>57.105899999999998</v>
          </cell>
          <cell r="W2183">
            <v>57.105899999999998</v>
          </cell>
          <cell r="X2183" t="str">
            <v>T-14</v>
          </cell>
          <cell r="Y2183">
            <v>40016546</v>
          </cell>
          <cell r="Z2183">
            <v>2325</v>
          </cell>
          <cell r="AA2183" t="str">
            <v>US-00341</v>
          </cell>
          <cell r="AB2183">
            <v>51</v>
          </cell>
          <cell r="AC2183">
            <v>0.72099999999999997</v>
          </cell>
          <cell r="AD2183">
            <v>0</v>
          </cell>
          <cell r="AE2183"/>
          <cell r="AF2183" t="e">
            <v>#N/A</v>
          </cell>
        </row>
        <row r="2184">
          <cell r="A2184" t="str">
            <v>ACTIVE</v>
          </cell>
          <cell r="B2184" t="str">
            <v>35-1801</v>
          </cell>
          <cell r="C2184">
            <v>29847827</v>
          </cell>
          <cell r="D2184" t="str">
            <v>35-1801</v>
          </cell>
          <cell r="E2184" t="str">
            <v>SDR 35</v>
          </cell>
          <cell r="F2184" t="str">
            <v>6X4 TEE WYE GXGXG SDR35</v>
          </cell>
          <cell r="G2184">
            <v>2.25</v>
          </cell>
          <cell r="H2184">
            <v>1.0205820000000001</v>
          </cell>
          <cell r="I2184">
            <v>1</v>
          </cell>
          <cell r="J2184">
            <v>110</v>
          </cell>
          <cell r="K2184">
            <v>123.61710000000001</v>
          </cell>
          <cell r="L2184">
            <v>3.7437750000000003</v>
          </cell>
          <cell r="M2184" t="str">
            <v>TIGRE</v>
          </cell>
          <cell r="N2184" t="str">
            <v>35-1801</v>
          </cell>
          <cell r="O2184">
            <v>5</v>
          </cell>
          <cell r="P2184" t="str">
            <v>C</v>
          </cell>
          <cell r="Q2184">
            <v>110.45882352941177</v>
          </cell>
          <cell r="R2184">
            <v>118.1909411764706</v>
          </cell>
          <cell r="S2184">
            <v>115.53</v>
          </cell>
          <cell r="T2184">
            <v>115.53</v>
          </cell>
          <cell r="U2184">
            <v>123.61710000000001</v>
          </cell>
          <cell r="V2184">
            <v>123.61710000000001</v>
          </cell>
          <cell r="W2184">
            <v>123.61710000000001</v>
          </cell>
          <cell r="X2184" t="str">
            <v>CRATE</v>
          </cell>
          <cell r="Y2184">
            <v>40016554</v>
          </cell>
          <cell r="Z2184">
            <v>2326</v>
          </cell>
          <cell r="AA2184" t="str">
            <v>US-00371</v>
          </cell>
          <cell r="AB2184">
            <v>39</v>
          </cell>
          <cell r="AC2184">
            <v>0.6695000000000001</v>
          </cell>
          <cell r="AD2184">
            <v>0</v>
          </cell>
          <cell r="AE2184"/>
          <cell r="AF2184" t="e">
            <v>#N/A</v>
          </cell>
        </row>
        <row r="2185">
          <cell r="A2185" t="str">
            <v>ACTIVE</v>
          </cell>
          <cell r="B2185" t="str">
            <v>35-1802</v>
          </cell>
          <cell r="C2185">
            <v>29847819</v>
          </cell>
          <cell r="D2185" t="str">
            <v>35-1802</v>
          </cell>
          <cell r="E2185" t="str">
            <v>SDR 35</v>
          </cell>
          <cell r="F2185" t="str">
            <v>6 TEE WYE GXGXG SDR35</v>
          </cell>
          <cell r="G2185">
            <v>4.62</v>
          </cell>
          <cell r="H2185">
            <v>2.0955950400000001</v>
          </cell>
          <cell r="I2185">
            <v>1</v>
          </cell>
          <cell r="J2185">
            <v>48</v>
          </cell>
          <cell r="K2185">
            <v>144.1397</v>
          </cell>
          <cell r="L2185">
            <v>5.82477</v>
          </cell>
          <cell r="M2185" t="str">
            <v>TIGRE</v>
          </cell>
          <cell r="N2185" t="str">
            <v>35-1802</v>
          </cell>
          <cell r="O2185">
            <v>2</v>
          </cell>
          <cell r="P2185" t="str">
            <v>B</v>
          </cell>
          <cell r="Q2185">
            <v>128.80000000000001</v>
          </cell>
          <cell r="R2185">
            <v>137.81600000000003</v>
          </cell>
          <cell r="S2185">
            <v>134.71</v>
          </cell>
          <cell r="T2185">
            <v>134.71</v>
          </cell>
          <cell r="U2185">
            <v>144.1397</v>
          </cell>
          <cell r="V2185">
            <v>144.1397</v>
          </cell>
          <cell r="W2185">
            <v>144.1397</v>
          </cell>
          <cell r="X2185" t="str">
            <v>CRATE</v>
          </cell>
          <cell r="Y2185">
            <v>43000357</v>
          </cell>
          <cell r="Z2185">
            <v>2327</v>
          </cell>
          <cell r="AA2185" t="str">
            <v>US-4912</v>
          </cell>
          <cell r="AB2185">
            <v>28</v>
          </cell>
          <cell r="AC2185">
            <v>0.71499166666666658</v>
          </cell>
          <cell r="AD2185">
            <v>0</v>
          </cell>
          <cell r="AE2185"/>
          <cell r="AF2185" t="e">
            <v>#N/A</v>
          </cell>
        </row>
        <row r="2186">
          <cell r="A2186" t="str">
            <v>ACTIVE</v>
          </cell>
          <cell r="B2186" t="str">
            <v>35-1803</v>
          </cell>
          <cell r="C2186">
            <v>29847835</v>
          </cell>
          <cell r="D2186" t="str">
            <v>35-1803</v>
          </cell>
          <cell r="E2186" t="str">
            <v>SDR 35</v>
          </cell>
          <cell r="F2186" t="str">
            <v>8X4 TEE WYE GXGXG SDR35</v>
          </cell>
          <cell r="G2186">
            <v>4.88</v>
          </cell>
          <cell r="H2186">
            <v>2.2135289600000001</v>
          </cell>
          <cell r="I2186">
            <v>1</v>
          </cell>
          <cell r="J2186">
            <v>41</v>
          </cell>
          <cell r="K2186">
            <v>163.33550000000002</v>
          </cell>
          <cell r="L2186">
            <v>8.8398450000000004</v>
          </cell>
          <cell r="M2186" t="str">
            <v>TIGRE</v>
          </cell>
          <cell r="N2186" t="str">
            <v>35-1803</v>
          </cell>
          <cell r="O2186">
            <v>3</v>
          </cell>
          <cell r="P2186" t="str">
            <v>C</v>
          </cell>
          <cell r="Q2186">
            <v>139.92941176470589</v>
          </cell>
          <cell r="R2186">
            <v>149.72447058823531</v>
          </cell>
          <cell r="S2186">
            <v>152.65</v>
          </cell>
          <cell r="T2186">
            <v>152.65</v>
          </cell>
          <cell r="U2186">
            <v>163.33550000000002</v>
          </cell>
          <cell r="V2186">
            <v>163.33550000000002</v>
          </cell>
          <cell r="W2186">
            <v>163.33550000000002</v>
          </cell>
          <cell r="X2186" t="str">
            <v>CRATE</v>
          </cell>
          <cell r="Y2186">
            <v>40016570</v>
          </cell>
          <cell r="Z2186">
            <v>2328</v>
          </cell>
          <cell r="AA2186" t="str">
            <v>US-00433</v>
          </cell>
          <cell r="AB2186">
            <v>10</v>
          </cell>
          <cell r="AC2186">
            <v>0.5</v>
          </cell>
          <cell r="AD2186">
            <v>0</v>
          </cell>
          <cell r="AE2186"/>
          <cell r="AF2186" t="e">
            <v>#N/A</v>
          </cell>
        </row>
        <row r="2187">
          <cell r="A2187" t="str">
            <v>ACTIVE</v>
          </cell>
          <cell r="B2187" t="str">
            <v>35-1804</v>
          </cell>
          <cell r="C2187">
            <v>29847843</v>
          </cell>
          <cell r="D2187" t="str">
            <v>35-1804</v>
          </cell>
          <cell r="E2187" t="str">
            <v>SDR 35</v>
          </cell>
          <cell r="F2187" t="str">
            <v>8X6 TEE WYE GXGXG SDR35</v>
          </cell>
          <cell r="G2187">
            <v>7.6420000000000003</v>
          </cell>
          <cell r="H2187">
            <v>3.4663500640000002</v>
          </cell>
          <cell r="I2187">
            <v>1</v>
          </cell>
          <cell r="J2187">
            <v>40</v>
          </cell>
          <cell r="K2187">
            <v>194.78280000000001</v>
          </cell>
          <cell r="L2187">
            <v>8.6293200000000017</v>
          </cell>
          <cell r="M2187" t="str">
            <v>TIGRE</v>
          </cell>
          <cell r="N2187" t="str">
            <v>35-1804</v>
          </cell>
          <cell r="O2187">
            <v>2</v>
          </cell>
          <cell r="P2187" t="str">
            <v>B</v>
          </cell>
          <cell r="Q2187">
            <v>160.89411764705881</v>
          </cell>
          <cell r="R2187">
            <v>172.15670588235292</v>
          </cell>
          <cell r="S2187">
            <v>182.04</v>
          </cell>
          <cell r="T2187">
            <v>182.04</v>
          </cell>
          <cell r="U2187">
            <v>194.78280000000001</v>
          </cell>
          <cell r="V2187">
            <v>194.78280000000001</v>
          </cell>
          <cell r="W2187">
            <v>194.78280000000001</v>
          </cell>
          <cell r="X2187" t="str">
            <v>CRATE</v>
          </cell>
          <cell r="Y2187">
            <v>43000467</v>
          </cell>
          <cell r="Z2187">
            <v>2329</v>
          </cell>
          <cell r="AA2187" t="str">
            <v>US-4919</v>
          </cell>
          <cell r="AB2187">
            <v>17</v>
          </cell>
          <cell r="AC2187">
            <v>0.80934475308641984</v>
          </cell>
          <cell r="AD2187">
            <v>0</v>
          </cell>
          <cell r="AE2187"/>
          <cell r="AF2187" t="e">
            <v>#N/A</v>
          </cell>
        </row>
        <row r="2188">
          <cell r="A2188" t="str">
            <v>ACTIVE</v>
          </cell>
          <cell r="B2188" t="str">
            <v>35-1805</v>
          </cell>
          <cell r="C2188">
            <v>29849915</v>
          </cell>
          <cell r="D2188" t="str">
            <v>35-1805</v>
          </cell>
          <cell r="E2188" t="str">
            <v>SDR 35</v>
          </cell>
          <cell r="F2188" t="str">
            <v>8 TEE WYE GXGXG SDR35</v>
          </cell>
          <cell r="G2188">
            <v>9.3740000000000006</v>
          </cell>
          <cell r="H2188">
            <v>4.2519714080000002</v>
          </cell>
          <cell r="I2188">
            <v>1</v>
          </cell>
          <cell r="J2188">
            <v>24</v>
          </cell>
          <cell r="K2188">
            <v>443.19400000000002</v>
          </cell>
          <cell r="L2188">
            <v>11.752965000000001</v>
          </cell>
          <cell r="M2188" t="str">
            <v>TIGRE</v>
          </cell>
          <cell r="N2188" t="str">
            <v>35-1805</v>
          </cell>
          <cell r="O2188" t="str">
            <v>BOX</v>
          </cell>
          <cell r="P2188" t="str">
            <v>C</v>
          </cell>
          <cell r="Q2188">
            <v>396.0117647058824</v>
          </cell>
          <cell r="R2188">
            <v>423.7325882352942</v>
          </cell>
          <cell r="S2188">
            <v>414.2</v>
          </cell>
          <cell r="T2188">
            <v>414.2</v>
          </cell>
          <cell r="U2188">
            <v>443.19400000000002</v>
          </cell>
          <cell r="V2188">
            <v>443.19400000000002</v>
          </cell>
          <cell r="W2188">
            <v>443.19400000000002</v>
          </cell>
          <cell r="X2188" t="str">
            <v>CRATE</v>
          </cell>
          <cell r="Y2188">
            <v>43000438</v>
          </cell>
          <cell r="Z2188">
            <v>2330</v>
          </cell>
          <cell r="AA2188" t="str">
            <v>US-4914</v>
          </cell>
          <cell r="AB2188">
            <v>14</v>
          </cell>
          <cell r="AC2188">
            <v>0.80934475308641984</v>
          </cell>
          <cell r="AD2188">
            <v>0</v>
          </cell>
          <cell r="AE2188"/>
          <cell r="AF2188" t="e">
            <v>#N/A</v>
          </cell>
        </row>
        <row r="2189">
          <cell r="A2189" t="str">
            <v>ACTIVE</v>
          </cell>
          <cell r="B2189" t="str">
            <v>35-1806</v>
          </cell>
          <cell r="C2189">
            <v>28877315</v>
          </cell>
          <cell r="D2189" t="str">
            <v>35-1806</v>
          </cell>
          <cell r="E2189" t="str">
            <v>SDR 35</v>
          </cell>
          <cell r="F2189" t="str">
            <v>10X4 TEE WYE GXGXG SDR35</v>
          </cell>
          <cell r="G2189">
            <v>6.5744999999999996</v>
          </cell>
          <cell r="H2189">
            <v>2.9821406039999996</v>
          </cell>
          <cell r="I2189">
            <v>1</v>
          </cell>
          <cell r="J2189">
            <v>21</v>
          </cell>
          <cell r="K2189">
            <v>589.19550000000004</v>
          </cell>
          <cell r="L2189">
            <v>97.422044999999997</v>
          </cell>
          <cell r="M2189" t="str">
            <v>SPECFIT</v>
          </cell>
          <cell r="N2189" t="str">
            <v>(79)890104</v>
          </cell>
          <cell r="O2189" t="str">
            <v>BOX</v>
          </cell>
          <cell r="P2189" t="str">
            <v>D</v>
          </cell>
          <cell r="Q2189">
            <v>612.20000000000005</v>
          </cell>
          <cell r="R2189">
            <v>655.05400000000009</v>
          </cell>
          <cell r="S2189">
            <v>550.65</v>
          </cell>
          <cell r="T2189">
            <v>550.65</v>
          </cell>
          <cell r="U2189">
            <v>589.19550000000004</v>
          </cell>
          <cell r="V2189">
            <v>589.19550000000004</v>
          </cell>
          <cell r="W2189">
            <v>589.19550000000004</v>
          </cell>
          <cell r="X2189"/>
          <cell r="Y2189" t="str">
            <v/>
          </cell>
          <cell r="Z2189">
            <v>2331</v>
          </cell>
          <cell r="AA2189">
            <v>0</v>
          </cell>
          <cell r="AB2189">
            <v>0</v>
          </cell>
          <cell r="AC2189">
            <v>0</v>
          </cell>
          <cell r="AD2189">
            <v>0</v>
          </cell>
          <cell r="AE2189"/>
          <cell r="AF2189" t="e">
            <v>#N/A</v>
          </cell>
        </row>
        <row r="2190">
          <cell r="A2190" t="str">
            <v>ACTIVE</v>
          </cell>
          <cell r="B2190" t="str">
            <v>35-1813</v>
          </cell>
          <cell r="C2190">
            <v>29847860</v>
          </cell>
          <cell r="D2190" t="str">
            <v>35-1813</v>
          </cell>
          <cell r="E2190" t="str">
            <v>SDR 35</v>
          </cell>
          <cell r="F2190" t="str">
            <v>10X6 TEE WYE GXGXG SDR35</v>
          </cell>
          <cell r="G2190">
            <v>10.43</v>
          </cell>
          <cell r="H2190">
            <v>4.7309645599999994</v>
          </cell>
          <cell r="I2190">
            <v>1</v>
          </cell>
          <cell r="J2190">
            <v>22</v>
          </cell>
          <cell r="K2190">
            <v>675.22349999999994</v>
          </cell>
          <cell r="L2190">
            <v>14.293965000000002</v>
          </cell>
          <cell r="M2190" t="str">
            <v>TIGRE</v>
          </cell>
          <cell r="N2190" t="str">
            <v>35-1813</v>
          </cell>
          <cell r="O2190" t="str">
            <v>BOX</v>
          </cell>
          <cell r="P2190" t="str">
            <v>C</v>
          </cell>
          <cell r="Q2190">
            <v>693.84705882352944</v>
          </cell>
          <cell r="R2190">
            <v>742.41635294117657</v>
          </cell>
          <cell r="S2190">
            <v>631.04999999999995</v>
          </cell>
          <cell r="T2190">
            <v>631.04999999999995</v>
          </cell>
          <cell r="U2190">
            <v>675.22349999999994</v>
          </cell>
          <cell r="V2190">
            <v>675.22349999999994</v>
          </cell>
          <cell r="W2190">
            <v>675.22349999999994</v>
          </cell>
          <cell r="X2190" t="str">
            <v>CRATE</v>
          </cell>
          <cell r="Y2190">
            <v>40016627</v>
          </cell>
          <cell r="Z2190">
            <v>2332</v>
          </cell>
          <cell r="AA2190" t="str">
            <v>US-00372</v>
          </cell>
          <cell r="AB2190">
            <v>10</v>
          </cell>
          <cell r="AC2190">
            <v>0.6695000000000001</v>
          </cell>
          <cell r="AD2190">
            <v>0</v>
          </cell>
          <cell r="AE2190" t="str">
            <v>Need to Change Class to C</v>
          </cell>
          <cell r="AF2190" t="e">
            <v>#N/A</v>
          </cell>
        </row>
        <row r="2191">
          <cell r="A2191" t="str">
            <v>ACTIVE</v>
          </cell>
          <cell r="B2191" t="str">
            <v>35-1808</v>
          </cell>
          <cell r="C2191">
            <v>28877323</v>
          </cell>
          <cell r="D2191" t="str">
            <v>35-1808</v>
          </cell>
          <cell r="E2191" t="str">
            <v>SDR 35</v>
          </cell>
          <cell r="F2191" t="str">
            <v>10X8 TEE WYE GXGXG SDR35</v>
          </cell>
          <cell r="G2191">
            <v>9.8010000000000002</v>
          </cell>
          <cell r="H2191">
            <v>4.4456551920000003</v>
          </cell>
          <cell r="I2191">
            <v>1</v>
          </cell>
          <cell r="J2191">
            <v>14</v>
          </cell>
          <cell r="K2191">
            <v>1036.402</v>
          </cell>
          <cell r="L2191">
            <v>115.71315000000001</v>
          </cell>
          <cell r="M2191" t="str">
            <v>SPECFIT</v>
          </cell>
          <cell r="N2191" t="str">
            <v>(79)890108</v>
          </cell>
          <cell r="O2191" t="str">
            <v>BOX</v>
          </cell>
          <cell r="P2191" t="str">
            <v>D</v>
          </cell>
          <cell r="Q2191">
            <v>926.0823529411764</v>
          </cell>
          <cell r="R2191">
            <v>990.90811764705882</v>
          </cell>
          <cell r="S2191">
            <v>968.6</v>
          </cell>
          <cell r="T2191">
            <v>968.6</v>
          </cell>
          <cell r="U2191">
            <v>1036.402</v>
          </cell>
          <cell r="V2191">
            <v>1036.402</v>
          </cell>
          <cell r="W2191">
            <v>1036.402</v>
          </cell>
          <cell r="X2191"/>
          <cell r="Y2191" t="str">
            <v/>
          </cell>
          <cell r="Z2191">
            <v>2333</v>
          </cell>
          <cell r="AA2191">
            <v>0</v>
          </cell>
          <cell r="AB2191">
            <v>0</v>
          </cell>
          <cell r="AC2191">
            <v>0</v>
          </cell>
          <cell r="AD2191">
            <v>0</v>
          </cell>
          <cell r="AE2191"/>
          <cell r="AF2191" t="e">
            <v>#N/A</v>
          </cell>
        </row>
        <row r="2192">
          <cell r="A2192" t="str">
            <v>ACTIVE</v>
          </cell>
          <cell r="B2192" t="str">
            <v>35-1814</v>
          </cell>
          <cell r="C2192">
            <v>28877331</v>
          </cell>
          <cell r="D2192" t="str">
            <v>35-1814</v>
          </cell>
          <cell r="E2192" t="str">
            <v>SDR 35</v>
          </cell>
          <cell r="F2192" t="str">
            <v>10 TEE WYE GXGXG SDR35</v>
          </cell>
          <cell r="G2192">
            <v>12.0825</v>
          </cell>
          <cell r="H2192">
            <v>5.4805253399999998</v>
          </cell>
          <cell r="I2192">
            <v>1</v>
          </cell>
          <cell r="J2192">
            <v>11</v>
          </cell>
          <cell r="K2192">
            <v>1374.3187000000003</v>
          </cell>
          <cell r="L2192">
            <v>133.4256</v>
          </cell>
          <cell r="M2192" t="str">
            <v>SPECFIT</v>
          </cell>
          <cell r="N2192" t="str">
            <v>(79)89010</v>
          </cell>
          <cell r="O2192" t="str">
            <v>BOX</v>
          </cell>
          <cell r="P2192" t="str">
            <v>D</v>
          </cell>
          <cell r="Q2192">
            <v>1773.5058823529412</v>
          </cell>
          <cell r="R2192">
            <v>1897.6512941176472</v>
          </cell>
          <cell r="S2192">
            <v>1284.4100000000001</v>
          </cell>
          <cell r="T2192">
            <v>1284.4100000000001</v>
          </cell>
          <cell r="U2192">
            <v>1374.3187000000003</v>
          </cell>
          <cell r="V2192">
            <v>1374.3187000000003</v>
          </cell>
          <cell r="W2192">
            <v>1374.3187000000003</v>
          </cell>
          <cell r="X2192"/>
          <cell r="Y2192" t="str">
            <v/>
          </cell>
          <cell r="Z2192">
            <v>2334</v>
          </cell>
          <cell r="AA2192">
            <v>0</v>
          </cell>
          <cell r="AB2192">
            <v>0</v>
          </cell>
          <cell r="AC2192">
            <v>0</v>
          </cell>
          <cell r="AD2192">
            <v>0</v>
          </cell>
          <cell r="AE2192"/>
          <cell r="AF2192" t="e">
            <v>#N/A</v>
          </cell>
        </row>
        <row r="2193">
          <cell r="A2193" t="str">
            <v>ACTIVE</v>
          </cell>
          <cell r="B2193" t="str">
            <v>35-1809</v>
          </cell>
          <cell r="C2193">
            <v>28877340</v>
          </cell>
          <cell r="D2193" t="str">
            <v>35-1809</v>
          </cell>
          <cell r="E2193" t="str">
            <v>SDR 35</v>
          </cell>
          <cell r="F2193" t="str">
            <v>12X4 TEE WYE GXGXG SDR35</v>
          </cell>
          <cell r="G2193">
            <v>8.9280000000000008</v>
          </cell>
          <cell r="H2193">
            <v>4.0496693760000007</v>
          </cell>
          <cell r="I2193">
            <v>1</v>
          </cell>
          <cell r="J2193">
            <v>15</v>
          </cell>
          <cell r="K2193">
            <v>726.10200000000009</v>
          </cell>
          <cell r="L2193">
            <v>82.509</v>
          </cell>
          <cell r="M2193" t="str">
            <v>SPECFIT</v>
          </cell>
          <cell r="N2193" t="str">
            <v>(79)890124</v>
          </cell>
          <cell r="O2193" t="str">
            <v>BOX</v>
          </cell>
          <cell r="P2193" t="str">
            <v>D</v>
          </cell>
          <cell r="Q2193">
            <v>763.30588235294113</v>
          </cell>
          <cell r="R2193">
            <v>816.73729411764702</v>
          </cell>
          <cell r="S2193">
            <v>678.6</v>
          </cell>
          <cell r="T2193">
            <v>678.6</v>
          </cell>
          <cell r="U2193">
            <v>726.10200000000009</v>
          </cell>
          <cell r="V2193">
            <v>726.10200000000009</v>
          </cell>
          <cell r="W2193">
            <v>726.10200000000009</v>
          </cell>
          <cell r="X2193"/>
          <cell r="Y2193" t="str">
            <v/>
          </cell>
          <cell r="Z2193">
            <v>2335</v>
          </cell>
          <cell r="AA2193">
            <v>0</v>
          </cell>
          <cell r="AB2193">
            <v>0</v>
          </cell>
          <cell r="AC2193">
            <v>0</v>
          </cell>
          <cell r="AD2193">
            <v>0</v>
          </cell>
          <cell r="AE2193"/>
          <cell r="AF2193" t="e">
            <v>#N/A</v>
          </cell>
        </row>
        <row r="2194">
          <cell r="A2194" t="str">
            <v>ACTIVE</v>
          </cell>
          <cell r="B2194" t="str">
            <v>35-1284</v>
          </cell>
          <cell r="C2194">
            <v>28877358</v>
          </cell>
          <cell r="D2194" t="str">
            <v>35-1284</v>
          </cell>
          <cell r="E2194" t="str">
            <v>SDR 35</v>
          </cell>
          <cell r="F2194" t="str">
            <v>12X6 TEE WYE GXGXG SDR35</v>
          </cell>
          <cell r="G2194">
            <v>9.8819999999999997</v>
          </cell>
          <cell r="H2194">
            <v>4.482396144</v>
          </cell>
          <cell r="I2194">
            <v>1</v>
          </cell>
          <cell r="J2194">
            <v>14</v>
          </cell>
          <cell r="K2194">
            <v>773.83470000000011</v>
          </cell>
          <cell r="L2194">
            <v>121.133775</v>
          </cell>
          <cell r="M2194" t="str">
            <v>SPECFIT</v>
          </cell>
          <cell r="N2194" t="str">
            <v>(79)890126</v>
          </cell>
          <cell r="O2194" t="str">
            <v>BOX</v>
          </cell>
          <cell r="P2194" t="str">
            <v>D</v>
          </cell>
          <cell r="Q2194">
            <v>965.43529411764712</v>
          </cell>
          <cell r="R2194">
            <v>1033.0157647058825</v>
          </cell>
          <cell r="S2194">
            <v>723.21</v>
          </cell>
          <cell r="T2194">
            <v>723.21</v>
          </cell>
          <cell r="U2194">
            <v>773.83470000000011</v>
          </cell>
          <cell r="V2194">
            <v>773.83470000000011</v>
          </cell>
          <cell r="W2194">
            <v>773.83470000000011</v>
          </cell>
          <cell r="X2194"/>
          <cell r="Y2194" t="str">
            <v/>
          </cell>
          <cell r="Z2194">
            <v>2336</v>
          </cell>
          <cell r="AA2194">
            <v>0</v>
          </cell>
          <cell r="AB2194">
            <v>0</v>
          </cell>
          <cell r="AC2194">
            <v>0</v>
          </cell>
          <cell r="AD2194">
            <v>0</v>
          </cell>
          <cell r="AE2194"/>
          <cell r="AF2194" t="e">
            <v>#N/A</v>
          </cell>
        </row>
        <row r="2195">
          <cell r="A2195" t="str">
            <v>ACTIVE</v>
          </cell>
          <cell r="B2195" t="str">
            <v>35-1816</v>
          </cell>
          <cell r="C2195">
            <v>28877366</v>
          </cell>
          <cell r="D2195" t="str">
            <v>35-1816</v>
          </cell>
          <cell r="E2195" t="str">
            <v>SDR 35</v>
          </cell>
          <cell r="F2195" t="str">
            <v>12X8 TEE WYE GXGXG SDR35</v>
          </cell>
          <cell r="G2195">
            <v>12.762</v>
          </cell>
          <cell r="H2195">
            <v>5.7887411040000005</v>
          </cell>
          <cell r="I2195">
            <v>1</v>
          </cell>
          <cell r="J2195">
            <v>11</v>
          </cell>
          <cell r="K2195">
            <v>1146.8153</v>
          </cell>
          <cell r="L2195">
            <v>150.86547000000002</v>
          </cell>
          <cell r="M2195" t="str">
            <v>SPECFIT</v>
          </cell>
          <cell r="N2195" t="str">
            <v>(79)890128</v>
          </cell>
          <cell r="O2195" t="str">
            <v>BOX</v>
          </cell>
          <cell r="P2195" t="str">
            <v>D</v>
          </cell>
          <cell r="Q2195">
            <v>1024.7411764705882</v>
          </cell>
          <cell r="R2195">
            <v>1096.4730588235295</v>
          </cell>
          <cell r="S2195">
            <v>1071.79</v>
          </cell>
          <cell r="T2195">
            <v>1071.79</v>
          </cell>
          <cell r="U2195">
            <v>1146.8153</v>
          </cell>
          <cell r="V2195">
            <v>1146.8153</v>
          </cell>
          <cell r="W2195">
            <v>1146.8153</v>
          </cell>
          <cell r="X2195"/>
          <cell r="Y2195" t="str">
            <v/>
          </cell>
          <cell r="Z2195">
            <v>2337</v>
          </cell>
          <cell r="AA2195">
            <v>0</v>
          </cell>
          <cell r="AB2195">
            <v>0</v>
          </cell>
          <cell r="AC2195">
            <v>0</v>
          </cell>
          <cell r="AD2195">
            <v>0</v>
          </cell>
          <cell r="AE2195"/>
          <cell r="AF2195" t="e">
            <v>#N/A</v>
          </cell>
        </row>
        <row r="2196">
          <cell r="A2196" t="str">
            <v>ACTIVE</v>
          </cell>
          <cell r="B2196" t="str">
            <v>35-1817</v>
          </cell>
          <cell r="C2196">
            <v>28877374</v>
          </cell>
          <cell r="D2196" t="str">
            <v>35-1817</v>
          </cell>
          <cell r="E2196" t="str">
            <v>SDR 35</v>
          </cell>
          <cell r="F2196" t="str">
            <v>12X10 TEE WYE GXGXG SDR35</v>
          </cell>
          <cell r="G2196">
            <v>15.349500000000001</v>
          </cell>
          <cell r="H2196">
            <v>6.9624104039999999</v>
          </cell>
          <cell r="I2196">
            <v>1</v>
          </cell>
          <cell r="J2196">
            <v>9</v>
          </cell>
          <cell r="K2196">
            <v>1698.7212999999999</v>
          </cell>
          <cell r="L2196">
            <v>189.65835000000001</v>
          </cell>
          <cell r="M2196" t="str">
            <v>SPECFIT</v>
          </cell>
          <cell r="N2196" t="str">
            <v>(79)8901210</v>
          </cell>
          <cell r="O2196" t="str">
            <v>BOX</v>
          </cell>
          <cell r="P2196" t="str">
            <v>D</v>
          </cell>
          <cell r="Q2196">
            <v>1517.8823529411766</v>
          </cell>
          <cell r="R2196">
            <v>1624.1341176470589</v>
          </cell>
          <cell r="S2196">
            <v>1587.59</v>
          </cell>
          <cell r="T2196">
            <v>1587.59</v>
          </cell>
          <cell r="U2196">
            <v>1698.7212999999999</v>
          </cell>
          <cell r="V2196">
            <v>1698.7212999999999</v>
          </cell>
          <cell r="W2196">
            <v>1698.7212999999999</v>
          </cell>
          <cell r="X2196"/>
          <cell r="Y2196" t="str">
            <v/>
          </cell>
          <cell r="Z2196">
            <v>2338</v>
          </cell>
          <cell r="AA2196">
            <v>0</v>
          </cell>
          <cell r="AB2196">
            <v>0</v>
          </cell>
          <cell r="AC2196">
            <v>0</v>
          </cell>
          <cell r="AD2196">
            <v>0</v>
          </cell>
          <cell r="AE2196"/>
          <cell r="AF2196" t="e">
            <v>#N/A</v>
          </cell>
        </row>
        <row r="2197">
          <cell r="A2197" t="str">
            <v>ACTIVE</v>
          </cell>
          <cell r="B2197" t="str">
            <v>35-1818</v>
          </cell>
          <cell r="C2197">
            <v>28877382</v>
          </cell>
          <cell r="D2197" t="str">
            <v>35-1818</v>
          </cell>
          <cell r="E2197" t="str">
            <v>SDR 35</v>
          </cell>
          <cell r="F2197" t="str">
            <v>12 TEE WYE GXGXG SDR35</v>
          </cell>
          <cell r="G2197">
            <v>18.6525</v>
          </cell>
          <cell r="H2197">
            <v>8.4606247799999998</v>
          </cell>
          <cell r="I2197">
            <v>1</v>
          </cell>
          <cell r="J2197">
            <v>7</v>
          </cell>
          <cell r="K2197">
            <v>1920.0294000000001</v>
          </cell>
          <cell r="L2197">
            <v>214.36905000000002</v>
          </cell>
          <cell r="M2197" t="str">
            <v>SPECFIT</v>
          </cell>
          <cell r="N2197" t="str">
            <v>(79)89012</v>
          </cell>
          <cell r="O2197" t="str">
            <v>BOX</v>
          </cell>
          <cell r="P2197" t="str">
            <v>D</v>
          </cell>
          <cell r="Q2197">
            <v>2849.3999999999996</v>
          </cell>
          <cell r="R2197">
            <v>3048.8579999999997</v>
          </cell>
          <cell r="S2197">
            <v>1794.42</v>
          </cell>
          <cell r="T2197">
            <v>1794.42</v>
          </cell>
          <cell r="U2197">
            <v>1920.0294000000001</v>
          </cell>
          <cell r="V2197">
            <v>1920.0294000000001</v>
          </cell>
          <cell r="W2197">
            <v>1920.0294000000001</v>
          </cell>
          <cell r="X2197"/>
          <cell r="Y2197" t="str">
            <v/>
          </cell>
          <cell r="Z2197">
            <v>2339</v>
          </cell>
          <cell r="AA2197">
            <v>0</v>
          </cell>
          <cell r="AB2197">
            <v>0</v>
          </cell>
          <cell r="AC2197">
            <v>0</v>
          </cell>
          <cell r="AD2197">
            <v>0</v>
          </cell>
          <cell r="AE2197"/>
          <cell r="AF2197" t="e">
            <v>#N/A</v>
          </cell>
        </row>
        <row r="2198">
          <cell r="A2198" t="str">
            <v>ACTIVE</v>
          </cell>
          <cell r="B2198" t="str">
            <v>35-1819</v>
          </cell>
          <cell r="C2198">
            <v>28877390</v>
          </cell>
          <cell r="D2198" t="str">
            <v>35-1819</v>
          </cell>
          <cell r="E2198" t="str">
            <v>SDR 35</v>
          </cell>
          <cell r="F2198" t="str">
            <v>15X4 TEE WYE GXGXG SDR35</v>
          </cell>
          <cell r="G2198">
            <v>13.720499999999999</v>
          </cell>
          <cell r="H2198">
            <v>6.2235090359999994</v>
          </cell>
          <cell r="I2198">
            <v>1</v>
          </cell>
          <cell r="J2198">
            <v>10</v>
          </cell>
          <cell r="K2198">
            <v>1171.6072000000001</v>
          </cell>
          <cell r="L2198">
            <v>124.5782</v>
          </cell>
          <cell r="M2198" t="str">
            <v>SPECFIT</v>
          </cell>
          <cell r="N2198" t="str">
            <v>(79)890154</v>
          </cell>
          <cell r="O2198" t="str">
            <v>BOX</v>
          </cell>
          <cell r="P2198" t="str">
            <v>D</v>
          </cell>
          <cell r="Q2198">
            <v>1046.8823529411766</v>
          </cell>
          <cell r="R2198">
            <v>1120.1641176470589</v>
          </cell>
          <cell r="S2198">
            <v>1094.96</v>
          </cell>
          <cell r="T2198">
            <v>1094.96</v>
          </cell>
          <cell r="U2198">
            <v>1171.6072000000001</v>
          </cell>
          <cell r="V2198">
            <v>1171.6072000000001</v>
          </cell>
          <cell r="W2198">
            <v>1171.6072000000001</v>
          </cell>
          <cell r="X2198"/>
          <cell r="Y2198" t="str">
            <v/>
          </cell>
          <cell r="Z2198">
            <v>2340</v>
          </cell>
          <cell r="AA2198">
            <v>0</v>
          </cell>
          <cell r="AB2198">
            <v>0</v>
          </cell>
          <cell r="AC2198">
            <v>0</v>
          </cell>
          <cell r="AD2198">
            <v>0</v>
          </cell>
          <cell r="AE2198"/>
          <cell r="AF2198" t="e">
            <v>#N/A</v>
          </cell>
        </row>
        <row r="2199">
          <cell r="A2199" t="str">
            <v>ACTIVE</v>
          </cell>
          <cell r="B2199" t="str">
            <v>35-1820</v>
          </cell>
          <cell r="C2199">
            <v>28877404</v>
          </cell>
          <cell r="D2199" t="str">
            <v>35-1820</v>
          </cell>
          <cell r="E2199" t="str">
            <v>SDR 35</v>
          </cell>
          <cell r="F2199" t="str">
            <v>15X6 TEE WYE GXGXG SDR35</v>
          </cell>
          <cell r="G2199">
            <v>15.003</v>
          </cell>
          <cell r="H2199">
            <v>6.8052407759999998</v>
          </cell>
          <cell r="I2199">
            <v>1</v>
          </cell>
          <cell r="J2199">
            <v>9</v>
          </cell>
          <cell r="K2199">
            <v>1295.8662999999999</v>
          </cell>
          <cell r="L2199">
            <v>218.28922500000002</v>
          </cell>
          <cell r="M2199" t="str">
            <v>SPECFIT</v>
          </cell>
          <cell r="N2199" t="str">
            <v>(79)890156</v>
          </cell>
          <cell r="O2199" t="str">
            <v>BOX</v>
          </cell>
          <cell r="P2199" t="str">
            <v>D</v>
          </cell>
          <cell r="Q2199">
            <v>1157.9294117647059</v>
          </cell>
          <cell r="R2199">
            <v>1238.9844705882354</v>
          </cell>
          <cell r="S2199">
            <v>1211.0899999999999</v>
          </cell>
          <cell r="T2199">
            <v>1211.0899999999999</v>
          </cell>
          <cell r="U2199">
            <v>1295.8662999999999</v>
          </cell>
          <cell r="V2199">
            <v>1295.8662999999999</v>
          </cell>
          <cell r="W2199">
            <v>1295.8662999999999</v>
          </cell>
          <cell r="X2199"/>
          <cell r="Y2199" t="str">
            <v/>
          </cell>
          <cell r="Z2199">
            <v>2341</v>
          </cell>
          <cell r="AA2199">
            <v>0</v>
          </cell>
          <cell r="AB2199">
            <v>0</v>
          </cell>
          <cell r="AC2199">
            <v>0</v>
          </cell>
          <cell r="AD2199">
            <v>0</v>
          </cell>
          <cell r="AE2199"/>
          <cell r="AF2199" t="e">
            <v>#N/A</v>
          </cell>
        </row>
        <row r="2200">
          <cell r="A2200" t="str">
            <v>ACTIVE</v>
          </cell>
          <cell r="B2200" t="str">
            <v>35-1821</v>
          </cell>
          <cell r="C2200">
            <v>28877412</v>
          </cell>
          <cell r="D2200" t="str">
            <v>35-1821</v>
          </cell>
          <cell r="E2200" t="str">
            <v>SDR 35</v>
          </cell>
          <cell r="F2200" t="str">
            <v>15X8 TEE WYE GXGXG SDR35</v>
          </cell>
          <cell r="G2200">
            <v>18.54</v>
          </cell>
          <cell r="H2200">
            <v>8.4095956799999989</v>
          </cell>
          <cell r="I2200">
            <v>1</v>
          </cell>
          <cell r="J2200">
            <v>7</v>
          </cell>
          <cell r="K2200">
            <v>1398.8109999999999</v>
          </cell>
          <cell r="L2200">
            <v>156.17532000000003</v>
          </cell>
          <cell r="M2200" t="str">
            <v>SPECFIT</v>
          </cell>
          <cell r="N2200" t="str">
            <v>(79)890158</v>
          </cell>
          <cell r="O2200" t="str">
            <v>BOX</v>
          </cell>
          <cell r="P2200" t="str">
            <v>D</v>
          </cell>
          <cell r="Q2200">
            <v>1249.9058823529413</v>
          </cell>
          <cell r="R2200">
            <v>1337.3992941176473</v>
          </cell>
          <cell r="S2200">
            <v>1307.3</v>
          </cell>
          <cell r="T2200">
            <v>1307.3</v>
          </cell>
          <cell r="U2200">
            <v>1398.8109999999999</v>
          </cell>
          <cell r="V2200">
            <v>1398.8109999999999</v>
          </cell>
          <cell r="W2200">
            <v>1398.8109999999999</v>
          </cell>
          <cell r="X2200"/>
          <cell r="Y2200" t="str">
            <v/>
          </cell>
          <cell r="Z2200">
            <v>2342</v>
          </cell>
          <cell r="AA2200">
            <v>0</v>
          </cell>
          <cell r="AB2200">
            <v>0</v>
          </cell>
          <cell r="AC2200">
            <v>0</v>
          </cell>
          <cell r="AD2200">
            <v>0</v>
          </cell>
          <cell r="AE2200"/>
          <cell r="AF2200" t="e">
            <v>#N/A</v>
          </cell>
        </row>
        <row r="2201">
          <cell r="A2201" t="str">
            <v>ACTIVE</v>
          </cell>
          <cell r="B2201" t="str">
            <v>35-1822</v>
          </cell>
          <cell r="C2201">
            <v>28877420</v>
          </cell>
          <cell r="D2201" t="str">
            <v>35-1822</v>
          </cell>
          <cell r="E2201" t="str">
            <v>SDR 35</v>
          </cell>
          <cell r="F2201" t="str">
            <v>15X10 TEE WYE GXGXG SDR35</v>
          </cell>
          <cell r="G2201">
            <v>29.7</v>
          </cell>
          <cell r="H2201">
            <v>13.471682399999999</v>
          </cell>
          <cell r="I2201">
            <v>1</v>
          </cell>
          <cell r="J2201">
            <v>5</v>
          </cell>
          <cell r="K2201">
            <v>1658.192343529412</v>
          </cell>
          <cell r="L2201">
            <v>172.35059999999999</v>
          </cell>
          <cell r="M2201" t="str">
            <v>SPECFIT</v>
          </cell>
          <cell r="N2201" t="str">
            <v>(79)8901510</v>
          </cell>
          <cell r="O2201" t="str">
            <v>BOX</v>
          </cell>
          <cell r="P2201" t="str">
            <v>D</v>
          </cell>
          <cell r="Q2201">
            <v>1448.3294117647058</v>
          </cell>
          <cell r="R2201">
            <v>1549.7124705882354</v>
          </cell>
          <cell r="S2201">
            <v>1549.7124705882354</v>
          </cell>
          <cell r="T2201">
            <v>1549.7124705882354</v>
          </cell>
          <cell r="U2201">
            <v>1658.192343529412</v>
          </cell>
          <cell r="V2201">
            <v>1658.192343529412</v>
          </cell>
          <cell r="W2201">
            <v>1658.192343529412</v>
          </cell>
          <cell r="X2201"/>
          <cell r="Y2201" t="str">
            <v/>
          </cell>
          <cell r="Z2201">
            <v>2343</v>
          </cell>
          <cell r="AA2201">
            <v>0</v>
          </cell>
          <cell r="AB2201">
            <v>0</v>
          </cell>
          <cell r="AC2201">
            <v>0</v>
          </cell>
          <cell r="AD2201">
            <v>0</v>
          </cell>
          <cell r="AE2201"/>
          <cell r="AF2201" t="e">
            <v>#N/A</v>
          </cell>
        </row>
        <row r="2202">
          <cell r="A2202" t="str">
            <v>ACTIVE</v>
          </cell>
          <cell r="B2202" t="str">
            <v>35-1823</v>
          </cell>
          <cell r="C2202">
            <v>28877439</v>
          </cell>
          <cell r="D2202" t="str">
            <v>35-1823</v>
          </cell>
          <cell r="E2202" t="str">
            <v>SDR 35</v>
          </cell>
          <cell r="F2202" t="str">
            <v>15X12 TEE WYE GXGXG SDR35</v>
          </cell>
          <cell r="G2202">
            <v>36.450000000000003</v>
          </cell>
          <cell r="H2202">
            <v>16.533428400000002</v>
          </cell>
          <cell r="I2202">
            <v>1</v>
          </cell>
          <cell r="J2202">
            <v>4</v>
          </cell>
          <cell r="K2202">
            <v>1950.3708235294118</v>
          </cell>
          <cell r="L2202">
            <v>202.71889999999999</v>
          </cell>
          <cell r="M2202" t="str">
            <v>SPECFIT</v>
          </cell>
          <cell r="N2202" t="str">
            <v>(79)8901512</v>
          </cell>
          <cell r="O2202" t="str">
            <v>BOX</v>
          </cell>
          <cell r="P2202" t="str">
            <v>D</v>
          </cell>
          <cell r="Q2202">
            <v>1703.5294117647059</v>
          </cell>
          <cell r="R2202">
            <v>1822.7764705882353</v>
          </cell>
          <cell r="S2202">
            <v>1822.7764705882353</v>
          </cell>
          <cell r="T2202">
            <v>1822.7764705882353</v>
          </cell>
          <cell r="U2202">
            <v>1950.3708235294118</v>
          </cell>
          <cell r="V2202">
            <v>1950.3708235294118</v>
          </cell>
          <cell r="W2202">
            <v>1950.3708235294118</v>
          </cell>
          <cell r="X2202"/>
          <cell r="Y2202" t="str">
            <v/>
          </cell>
          <cell r="Z2202">
            <v>2344</v>
          </cell>
          <cell r="AA2202">
            <v>0</v>
          </cell>
          <cell r="AB2202">
            <v>0</v>
          </cell>
          <cell r="AC2202">
            <v>0</v>
          </cell>
          <cell r="AD2202">
            <v>0</v>
          </cell>
          <cell r="AE2202"/>
          <cell r="AF2202" t="e">
            <v>#N/A</v>
          </cell>
        </row>
        <row r="2203">
          <cell r="A2203" t="str">
            <v>ACTIVE</v>
          </cell>
          <cell r="B2203" t="str">
            <v>35-1824</v>
          </cell>
          <cell r="C2203">
            <v>28877447</v>
          </cell>
          <cell r="D2203" t="str">
            <v>35-1824</v>
          </cell>
          <cell r="E2203" t="str">
            <v>SDR 35</v>
          </cell>
          <cell r="F2203" t="str">
            <v>15 TEE WYE GXGXG SDR35</v>
          </cell>
          <cell r="G2203">
            <v>47.7</v>
          </cell>
          <cell r="H2203">
            <v>21.6363384</v>
          </cell>
          <cell r="I2203">
            <v>1</v>
          </cell>
          <cell r="J2203">
            <v>3</v>
          </cell>
          <cell r="K2203">
            <v>2542.5535117647064</v>
          </cell>
          <cell r="L2203">
            <v>264.27010000000001</v>
          </cell>
          <cell r="M2203" t="str">
            <v>SPECFIT</v>
          </cell>
          <cell r="N2203" t="str">
            <v>(79)89015</v>
          </cell>
          <cell r="O2203" t="str">
            <v>BOX</v>
          </cell>
          <cell r="P2203" t="str">
            <v>D</v>
          </cell>
          <cell r="Q2203">
            <v>2220.7647058823532</v>
          </cell>
          <cell r="R2203">
            <v>2376.2182352941181</v>
          </cell>
          <cell r="S2203">
            <v>2376.2182352941181</v>
          </cell>
          <cell r="T2203">
            <v>2376.2182352941181</v>
          </cell>
          <cell r="U2203">
            <v>2542.5535117647064</v>
          </cell>
          <cell r="V2203">
            <v>2542.5535117647064</v>
          </cell>
          <cell r="W2203">
            <v>2542.5535117647064</v>
          </cell>
          <cell r="X2203"/>
          <cell r="Y2203" t="str">
            <v/>
          </cell>
          <cell r="Z2203">
            <v>2345</v>
          </cell>
          <cell r="AA2203">
            <v>0</v>
          </cell>
          <cell r="AB2203">
            <v>0</v>
          </cell>
          <cell r="AC2203">
            <v>0</v>
          </cell>
          <cell r="AD2203">
            <v>0</v>
          </cell>
          <cell r="AE2203"/>
          <cell r="AF2203" t="e">
            <v>#N/A</v>
          </cell>
        </row>
        <row r="2204">
          <cell r="A2204" t="str">
            <v>ACTIVE</v>
          </cell>
          <cell r="B2204" t="str">
            <v>35-1825</v>
          </cell>
          <cell r="C2204">
            <v>28877455</v>
          </cell>
          <cell r="D2204" t="str">
            <v>35-1825</v>
          </cell>
          <cell r="E2204" t="str">
            <v>SDR 35</v>
          </cell>
          <cell r="F2204" t="str">
            <v>18X4 TEE WYE GXGXG SDR35</v>
          </cell>
          <cell r="G2204">
            <v>24.3</v>
          </cell>
          <cell r="H2204">
            <v>11.0222856</v>
          </cell>
          <cell r="I2204">
            <v>1</v>
          </cell>
          <cell r="J2204">
            <v>6</v>
          </cell>
          <cell r="K2204">
            <v>2669.6072000000004</v>
          </cell>
          <cell r="L2204">
            <v>283.8646</v>
          </cell>
          <cell r="M2204" t="str">
            <v>SPECFIT</v>
          </cell>
          <cell r="N2204" t="str">
            <v>(79)890184</v>
          </cell>
          <cell r="O2204" t="str">
            <v>BOX</v>
          </cell>
          <cell r="P2204" t="str">
            <v>D</v>
          </cell>
          <cell r="Q2204">
            <v>2385.4235294117648</v>
          </cell>
          <cell r="R2204">
            <v>2552.4031764705883</v>
          </cell>
          <cell r="S2204">
            <v>2494.96</v>
          </cell>
          <cell r="T2204">
            <v>2494.96</v>
          </cell>
          <cell r="U2204">
            <v>2669.6072000000004</v>
          </cell>
          <cell r="V2204">
            <v>2669.6072000000004</v>
          </cell>
          <cell r="W2204">
            <v>2669.6072000000004</v>
          </cell>
          <cell r="X2204"/>
          <cell r="Y2204" t="str">
            <v/>
          </cell>
          <cell r="Z2204">
            <v>2346</v>
          </cell>
          <cell r="AA2204">
            <v>0</v>
          </cell>
          <cell r="AB2204">
            <v>0</v>
          </cell>
          <cell r="AC2204">
            <v>0</v>
          </cell>
          <cell r="AD2204">
            <v>0</v>
          </cell>
          <cell r="AE2204"/>
          <cell r="AF2204" t="e">
            <v>#N/A</v>
          </cell>
        </row>
        <row r="2205">
          <cell r="A2205" t="str">
            <v>ACTIVE</v>
          </cell>
          <cell r="B2205" t="str">
            <v>35-1826</v>
          </cell>
          <cell r="C2205">
            <v>28877463</v>
          </cell>
          <cell r="D2205" t="str">
            <v>35-1826</v>
          </cell>
          <cell r="E2205" t="str">
            <v>SDR 35</v>
          </cell>
          <cell r="F2205" t="str">
            <v>18X6 TEE WYE GXGXG SDR35</v>
          </cell>
          <cell r="G2205">
            <v>26.1</v>
          </cell>
          <cell r="H2205">
            <v>11.838751200000001</v>
          </cell>
          <cell r="I2205">
            <v>1</v>
          </cell>
          <cell r="J2205">
            <v>5</v>
          </cell>
          <cell r="K2205">
            <v>2718.6667000000002</v>
          </cell>
          <cell r="L2205">
            <v>303.53399999999999</v>
          </cell>
          <cell r="M2205" t="str">
            <v>SPECFIT</v>
          </cell>
          <cell r="N2205" t="str">
            <v>(79)890186</v>
          </cell>
          <cell r="O2205" t="str">
            <v>BOX</v>
          </cell>
          <cell r="P2205" t="str">
            <v>D</v>
          </cell>
          <cell r="Q2205">
            <v>2429.2470588235296</v>
          </cell>
          <cell r="R2205">
            <v>2599.2943529411768</v>
          </cell>
          <cell r="S2205">
            <v>2540.81</v>
          </cell>
          <cell r="T2205">
            <v>2540.81</v>
          </cell>
          <cell r="U2205">
            <v>2718.6667000000002</v>
          </cell>
          <cell r="V2205">
            <v>2718.6667000000002</v>
          </cell>
          <cell r="W2205">
            <v>2718.6667000000002</v>
          </cell>
          <cell r="X2205"/>
          <cell r="Y2205" t="str">
            <v/>
          </cell>
          <cell r="Z2205">
            <v>2347</v>
          </cell>
          <cell r="AA2205">
            <v>0</v>
          </cell>
          <cell r="AB2205">
            <v>0</v>
          </cell>
          <cell r="AC2205">
            <v>0</v>
          </cell>
          <cell r="AD2205">
            <v>0</v>
          </cell>
          <cell r="AE2205"/>
          <cell r="AF2205" t="e">
            <v>#N/A</v>
          </cell>
        </row>
        <row r="2206">
          <cell r="A2206" t="str">
            <v>ACTIVE</v>
          </cell>
          <cell r="B2206" t="str">
            <v>35-1827</v>
          </cell>
          <cell r="C2206">
            <v>28877471</v>
          </cell>
          <cell r="D2206" t="str">
            <v>35-1827</v>
          </cell>
          <cell r="E2206" t="str">
            <v>SDR 35</v>
          </cell>
          <cell r="F2206" t="str">
            <v>18X8 TEE WYE GXGXG SDR35</v>
          </cell>
          <cell r="G2206">
            <v>30.6</v>
          </cell>
          <cell r="H2206">
            <v>13.879915200000001</v>
          </cell>
          <cell r="I2206">
            <v>1</v>
          </cell>
          <cell r="J2206">
            <v>4</v>
          </cell>
          <cell r="K2206">
            <v>2881.7775000000001</v>
          </cell>
          <cell r="L2206">
            <v>306.42509999999999</v>
          </cell>
          <cell r="M2206" t="str">
            <v>SPECFIT</v>
          </cell>
          <cell r="N2206" t="str">
            <v>(79)890188</v>
          </cell>
          <cell r="O2206" t="str">
            <v>BOX</v>
          </cell>
          <cell r="P2206" t="str">
            <v>D</v>
          </cell>
          <cell r="Q2206">
            <v>2575.0117647058828</v>
          </cell>
          <cell r="R2206">
            <v>2755.262588235295</v>
          </cell>
          <cell r="S2206">
            <v>2693.25</v>
          </cell>
          <cell r="T2206">
            <v>2693.25</v>
          </cell>
          <cell r="U2206">
            <v>2881.7775000000001</v>
          </cell>
          <cell r="V2206">
            <v>2881.7775000000001</v>
          </cell>
          <cell r="W2206">
            <v>2881.7775000000001</v>
          </cell>
          <cell r="X2206"/>
          <cell r="Y2206" t="str">
            <v/>
          </cell>
          <cell r="Z2206">
            <v>2348</v>
          </cell>
          <cell r="AA2206">
            <v>0</v>
          </cell>
          <cell r="AB2206">
            <v>0</v>
          </cell>
          <cell r="AC2206">
            <v>0</v>
          </cell>
          <cell r="AD2206">
            <v>0</v>
          </cell>
          <cell r="AE2206"/>
          <cell r="AF2206" t="e">
            <v>#N/A</v>
          </cell>
        </row>
        <row r="2207">
          <cell r="A2207" t="str">
            <v>ACTIVE</v>
          </cell>
          <cell r="B2207" t="str">
            <v>35-1828</v>
          </cell>
          <cell r="C2207">
            <v>28877480</v>
          </cell>
          <cell r="D2207" t="str">
            <v>35-1828</v>
          </cell>
          <cell r="E2207" t="str">
            <v>SDR 35</v>
          </cell>
          <cell r="F2207" t="str">
            <v>18X10 TEE WYE GXGXG SDR35</v>
          </cell>
          <cell r="G2207">
            <v>44.1</v>
          </cell>
          <cell r="H2207">
            <v>20.003407200000002</v>
          </cell>
          <cell r="I2207">
            <v>1</v>
          </cell>
          <cell r="J2207">
            <v>3</v>
          </cell>
          <cell r="K2207">
            <v>3324.35857882353</v>
          </cell>
          <cell r="L2207">
            <v>345.53059999999999</v>
          </cell>
          <cell r="M2207" t="str">
            <v>SPECFIT</v>
          </cell>
          <cell r="N2207" t="str">
            <v>(79)8901810</v>
          </cell>
          <cell r="O2207" t="str">
            <v>BOX</v>
          </cell>
          <cell r="P2207" t="str">
            <v>D</v>
          </cell>
          <cell r="Q2207">
            <v>2903.6235294117646</v>
          </cell>
          <cell r="R2207">
            <v>3106.8771764705884</v>
          </cell>
          <cell r="S2207">
            <v>3106.8771764705884</v>
          </cell>
          <cell r="T2207">
            <v>3106.8771764705884</v>
          </cell>
          <cell r="U2207">
            <v>3324.35857882353</v>
          </cell>
          <cell r="V2207">
            <v>3324.35857882353</v>
          </cell>
          <cell r="W2207">
            <v>3324.35857882353</v>
          </cell>
          <cell r="X2207"/>
          <cell r="Y2207" t="str">
            <v/>
          </cell>
          <cell r="Z2207">
            <v>2349</v>
          </cell>
          <cell r="AA2207">
            <v>0</v>
          </cell>
          <cell r="AB2207">
            <v>0</v>
          </cell>
          <cell r="AC2207">
            <v>0</v>
          </cell>
          <cell r="AD2207">
            <v>0</v>
          </cell>
          <cell r="AE2207"/>
          <cell r="AF2207" t="e">
            <v>#N/A</v>
          </cell>
        </row>
        <row r="2208">
          <cell r="A2208" t="str">
            <v>ACTIVE</v>
          </cell>
          <cell r="B2208" t="str">
            <v>35-1829</v>
          </cell>
          <cell r="C2208">
            <v>28877498</v>
          </cell>
          <cell r="D2208" t="str">
            <v>35-1829</v>
          </cell>
          <cell r="E2208" t="str">
            <v>SDR 35</v>
          </cell>
          <cell r="F2208" t="str">
            <v>18X12 TEE WYE GXGXG SDR35</v>
          </cell>
          <cell r="G2208">
            <v>51.3</v>
          </cell>
          <cell r="H2208">
            <v>23.269269599999998</v>
          </cell>
          <cell r="I2208">
            <v>1</v>
          </cell>
          <cell r="J2208">
            <v>3</v>
          </cell>
          <cell r="K2208">
            <v>3420.6109952941179</v>
          </cell>
          <cell r="L2208">
            <v>355.53429999999997</v>
          </cell>
          <cell r="M2208" t="str">
            <v>SPECFIT</v>
          </cell>
          <cell r="N2208" t="str">
            <v>(79)8901812</v>
          </cell>
          <cell r="O2208" t="str">
            <v>BOX</v>
          </cell>
          <cell r="P2208" t="str">
            <v>D</v>
          </cell>
          <cell r="Q2208">
            <v>2987.6941176470586</v>
          </cell>
          <cell r="R2208">
            <v>3196.8327058823529</v>
          </cell>
          <cell r="S2208">
            <v>3196.8327058823529</v>
          </cell>
          <cell r="T2208">
            <v>3196.8327058823529</v>
          </cell>
          <cell r="U2208">
            <v>3420.6109952941179</v>
          </cell>
          <cell r="V2208">
            <v>3420.6109952941179</v>
          </cell>
          <cell r="W2208">
            <v>3420.6109952941179</v>
          </cell>
          <cell r="X2208"/>
          <cell r="Y2208" t="str">
            <v/>
          </cell>
          <cell r="Z2208">
            <v>2350</v>
          </cell>
          <cell r="AA2208">
            <v>0</v>
          </cell>
          <cell r="AB2208">
            <v>0</v>
          </cell>
          <cell r="AC2208">
            <v>0</v>
          </cell>
          <cell r="AD2208">
            <v>0</v>
          </cell>
          <cell r="AE2208"/>
          <cell r="AF2208" t="e">
            <v>#N/A</v>
          </cell>
        </row>
        <row r="2209">
          <cell r="A2209" t="str">
            <v>ACTIVE</v>
          </cell>
          <cell r="B2209" t="str">
            <v>35-1830</v>
          </cell>
          <cell r="C2209">
            <v>28877501</v>
          </cell>
          <cell r="D2209" t="str">
            <v>35-1830</v>
          </cell>
          <cell r="E2209" t="str">
            <v>SDR 35</v>
          </cell>
          <cell r="F2209" t="str">
            <v>18X15 TEE WYE GXGXG SDR35</v>
          </cell>
          <cell r="G2209">
            <v>63.9</v>
          </cell>
          <cell r="H2209">
            <v>28.9845288</v>
          </cell>
          <cell r="I2209">
            <v>1</v>
          </cell>
          <cell r="J2209">
            <v>2</v>
          </cell>
          <cell r="K2209">
            <v>449.50120941176482</v>
          </cell>
          <cell r="L2209">
            <v>46.720799999999997</v>
          </cell>
          <cell r="M2209" t="str">
            <v>SPECFIT</v>
          </cell>
          <cell r="N2209" t="str">
            <v>(79)8901815</v>
          </cell>
          <cell r="O2209" t="str">
            <v>BOX</v>
          </cell>
          <cell r="P2209" t="str">
            <v>D</v>
          </cell>
          <cell r="Q2209">
            <v>392.61176470588242</v>
          </cell>
          <cell r="R2209">
            <v>420.09458823529422</v>
          </cell>
          <cell r="S2209">
            <v>420.09458823529422</v>
          </cell>
          <cell r="T2209">
            <v>420.09458823529422</v>
          </cell>
          <cell r="U2209">
            <v>449.50120941176482</v>
          </cell>
          <cell r="V2209">
            <v>449.50120941176482</v>
          </cell>
          <cell r="W2209">
            <v>449.50120941176482</v>
          </cell>
          <cell r="X2209"/>
          <cell r="Y2209" t="str">
            <v/>
          </cell>
          <cell r="Z2209">
            <v>2351</v>
          </cell>
          <cell r="AA2209">
            <v>0</v>
          </cell>
          <cell r="AB2209">
            <v>0</v>
          </cell>
          <cell r="AC2209">
            <v>0</v>
          </cell>
          <cell r="AD2209">
            <v>0</v>
          </cell>
          <cell r="AE2209"/>
          <cell r="AF2209" t="e">
            <v>#N/A</v>
          </cell>
        </row>
        <row r="2210">
          <cell r="A2210" t="str">
            <v>ACTIVE</v>
          </cell>
          <cell r="B2210" t="str">
            <v>35-1831</v>
          </cell>
          <cell r="C2210">
            <v>28877510</v>
          </cell>
          <cell r="D2210" t="str">
            <v>35-1831</v>
          </cell>
          <cell r="E2210" t="str">
            <v>SDR 35</v>
          </cell>
          <cell r="F2210" t="str">
            <v>18 TEE WYE GXGXG SDR35</v>
          </cell>
          <cell r="G2210">
            <v>86.85</v>
          </cell>
          <cell r="H2210">
            <v>39.394465199999999</v>
          </cell>
          <cell r="I2210">
            <v>1</v>
          </cell>
          <cell r="J2210">
            <v>2</v>
          </cell>
          <cell r="K2210">
            <v>3640.1219988235307</v>
          </cell>
          <cell r="L2210">
            <v>397.26750000000004</v>
          </cell>
          <cell r="M2210" t="str">
            <v>SPECFIT</v>
          </cell>
          <cell r="N2210" t="str">
            <v>(79)89018</v>
          </cell>
          <cell r="O2210" t="str">
            <v>BOX</v>
          </cell>
          <cell r="P2210" t="str">
            <v>D</v>
          </cell>
          <cell r="Q2210">
            <v>3179.4235294117652</v>
          </cell>
          <cell r="R2210">
            <v>3401.9831764705891</v>
          </cell>
          <cell r="S2210">
            <v>3401.9831764705891</v>
          </cell>
          <cell r="T2210">
            <v>3401.9831764705891</v>
          </cell>
          <cell r="U2210">
            <v>3640.1219988235307</v>
          </cell>
          <cell r="V2210">
            <v>3640.1219988235307</v>
          </cell>
          <cell r="W2210">
            <v>3640.1219988235307</v>
          </cell>
          <cell r="X2210"/>
          <cell r="Y2210" t="str">
            <v/>
          </cell>
          <cell r="Z2210">
            <v>2352</v>
          </cell>
          <cell r="AA2210">
            <v>0</v>
          </cell>
          <cell r="AB2210">
            <v>0</v>
          </cell>
          <cell r="AC2210">
            <v>0</v>
          </cell>
          <cell r="AD2210">
            <v>0</v>
          </cell>
          <cell r="AE2210"/>
          <cell r="AF2210" t="e">
            <v>#N/A</v>
          </cell>
        </row>
        <row r="2211">
          <cell r="A2211" t="str">
            <v>ACTIVE</v>
          </cell>
          <cell r="B2211" t="str">
            <v>35-1832</v>
          </cell>
          <cell r="C2211">
            <v>28877528</v>
          </cell>
          <cell r="D2211" t="str">
            <v>35-1832</v>
          </cell>
          <cell r="E2211" t="str">
            <v>SDR 35</v>
          </cell>
          <cell r="F2211" t="str">
            <v>21X4 TEE WYE GXGXG SDR35</v>
          </cell>
          <cell r="G2211">
            <v>36</v>
          </cell>
          <cell r="H2211">
            <v>16.329312000000002</v>
          </cell>
          <cell r="I2211">
            <v>1</v>
          </cell>
          <cell r="J2211">
            <v>4</v>
          </cell>
          <cell r="K2211">
            <v>3783.8410000000003</v>
          </cell>
          <cell r="L2211">
            <v>436.91699999999997</v>
          </cell>
          <cell r="M2211" t="str">
            <v>SPECFIT</v>
          </cell>
          <cell r="N2211" t="str">
            <v>(79)890214</v>
          </cell>
          <cell r="O2211" t="str">
            <v>BOX</v>
          </cell>
          <cell r="P2211" t="str">
            <v>D</v>
          </cell>
          <cell r="Q2211">
            <v>3671.5764705882357</v>
          </cell>
          <cell r="R2211">
            <v>3928.5868235294124</v>
          </cell>
          <cell r="S2211">
            <v>3536.3</v>
          </cell>
          <cell r="T2211">
            <v>3536.3</v>
          </cell>
          <cell r="U2211">
            <v>3783.8410000000003</v>
          </cell>
          <cell r="V2211">
            <v>3783.8410000000003</v>
          </cell>
          <cell r="W2211">
            <v>3783.8410000000003</v>
          </cell>
          <cell r="X2211"/>
          <cell r="Y2211" t="str">
            <v/>
          </cell>
          <cell r="Z2211">
            <v>2353</v>
          </cell>
          <cell r="AA2211">
            <v>0</v>
          </cell>
          <cell r="AB2211">
            <v>0</v>
          </cell>
          <cell r="AC2211">
            <v>0</v>
          </cell>
          <cell r="AD2211">
            <v>0</v>
          </cell>
          <cell r="AE2211"/>
          <cell r="AF2211" t="e">
            <v>#N/A</v>
          </cell>
        </row>
        <row r="2212">
          <cell r="A2212" t="str">
            <v>ACTIVE</v>
          </cell>
          <cell r="B2212" t="str">
            <v>35-1833</v>
          </cell>
          <cell r="C2212">
            <v>28877536</v>
          </cell>
          <cell r="D2212" t="str">
            <v>35-1833</v>
          </cell>
          <cell r="E2212" t="str">
            <v>SDR 35</v>
          </cell>
          <cell r="F2212" t="str">
            <v>21X6 TEE WYE GXGXG SDR35</v>
          </cell>
          <cell r="G2212">
            <v>38.25</v>
          </cell>
          <cell r="H2212">
            <v>17.349893999999999</v>
          </cell>
          <cell r="I2212">
            <v>1</v>
          </cell>
          <cell r="J2212">
            <v>4</v>
          </cell>
          <cell r="K2212">
            <v>4093.5097000000001</v>
          </cell>
          <cell r="L2212">
            <v>435.26909999999998</v>
          </cell>
          <cell r="M2212" t="str">
            <v>SPECFIT</v>
          </cell>
          <cell r="N2212" t="str">
            <v>(79)890216</v>
          </cell>
          <cell r="O2212" t="str">
            <v>BOX</v>
          </cell>
          <cell r="P2212" t="str">
            <v>D</v>
          </cell>
          <cell r="Q2212">
            <v>3657.7294117647061</v>
          </cell>
          <cell r="R2212">
            <v>3913.7704705882356</v>
          </cell>
          <cell r="S2212">
            <v>3825.71</v>
          </cell>
          <cell r="T2212">
            <v>3825.71</v>
          </cell>
          <cell r="U2212">
            <v>4093.5097000000001</v>
          </cell>
          <cell r="V2212">
            <v>4093.5097000000001</v>
          </cell>
          <cell r="W2212">
            <v>4093.5097000000001</v>
          </cell>
          <cell r="X2212"/>
          <cell r="Y2212" t="str">
            <v/>
          </cell>
          <cell r="Z2212">
            <v>2354</v>
          </cell>
          <cell r="AA2212">
            <v>0</v>
          </cell>
          <cell r="AB2212">
            <v>0</v>
          </cell>
          <cell r="AC2212">
            <v>0</v>
          </cell>
          <cell r="AD2212">
            <v>0</v>
          </cell>
          <cell r="AE2212"/>
          <cell r="AF2212" t="e">
            <v>#N/A</v>
          </cell>
        </row>
        <row r="2213">
          <cell r="A2213" t="str">
            <v>ACTIVE</v>
          </cell>
          <cell r="B2213" t="str">
            <v>35-1834</v>
          </cell>
          <cell r="C2213">
            <v>28877544</v>
          </cell>
          <cell r="D2213" t="str">
            <v>35-1834</v>
          </cell>
          <cell r="E2213" t="str">
            <v>SDR 35</v>
          </cell>
          <cell r="F2213" t="str">
            <v>21X8 TEE WYE GXGXG SDR35</v>
          </cell>
          <cell r="G2213">
            <v>44.1</v>
          </cell>
          <cell r="H2213">
            <v>20.003407200000002</v>
          </cell>
          <cell r="I2213">
            <v>1</v>
          </cell>
          <cell r="J2213">
            <v>3</v>
          </cell>
          <cell r="K2213">
            <v>5005.8238000000001</v>
          </cell>
          <cell r="L2213">
            <v>532.27660000000003</v>
          </cell>
          <cell r="M2213" t="str">
            <v>SPECFIT</v>
          </cell>
          <cell r="N2213" t="str">
            <v>(79)890218</v>
          </cell>
          <cell r="O2213" t="str">
            <v>BOX</v>
          </cell>
          <cell r="P2213" t="str">
            <v>D</v>
          </cell>
          <cell r="Q2213">
            <v>4472.9176470588236</v>
          </cell>
          <cell r="R2213">
            <v>4786.0218823529412</v>
          </cell>
          <cell r="S2213">
            <v>4678.34</v>
          </cell>
          <cell r="T2213">
            <v>4678.34</v>
          </cell>
          <cell r="U2213">
            <v>5005.8238000000001</v>
          </cell>
          <cell r="V2213">
            <v>5005.8238000000001</v>
          </cell>
          <cell r="W2213">
            <v>5005.8238000000001</v>
          </cell>
          <cell r="X2213"/>
          <cell r="Y2213" t="str">
            <v/>
          </cell>
          <cell r="Z2213">
            <v>2355</v>
          </cell>
          <cell r="AA2213">
            <v>0</v>
          </cell>
          <cell r="AB2213">
            <v>0</v>
          </cell>
          <cell r="AC2213">
            <v>0</v>
          </cell>
          <cell r="AD2213">
            <v>0</v>
          </cell>
          <cell r="AE2213"/>
          <cell r="AF2213" t="e">
            <v>#N/A</v>
          </cell>
        </row>
        <row r="2214">
          <cell r="A2214" t="str">
            <v>ACTIVE</v>
          </cell>
          <cell r="B2214" t="str">
            <v>35-1835</v>
          </cell>
          <cell r="C2214">
            <v>28877552</v>
          </cell>
          <cell r="D2214" t="str">
            <v>35-1835</v>
          </cell>
          <cell r="E2214" t="str">
            <v>SDR 35</v>
          </cell>
          <cell r="F2214" t="str">
            <v>21X10 TEE WYE GXGXG SDR35</v>
          </cell>
          <cell r="G2214">
            <v>63.9</v>
          </cell>
          <cell r="H2214">
            <v>28.9845288</v>
          </cell>
          <cell r="I2214">
            <v>1</v>
          </cell>
          <cell r="J2214">
            <v>2</v>
          </cell>
          <cell r="K2214">
            <v>5637.9186211764718</v>
          </cell>
          <cell r="L2214">
            <v>585.99980000000005</v>
          </cell>
          <cell r="M2214" t="str">
            <v>SPECFIT</v>
          </cell>
          <cell r="N2214" t="str">
            <v>(79)8902110</v>
          </cell>
          <cell r="O2214" t="str">
            <v>BOX</v>
          </cell>
          <cell r="P2214" t="str">
            <v>D</v>
          </cell>
          <cell r="Q2214">
            <v>4924.3764705882359</v>
          </cell>
          <cell r="R2214">
            <v>5269.082823529413</v>
          </cell>
          <cell r="S2214">
            <v>5269.082823529413</v>
          </cell>
          <cell r="T2214">
            <v>5269.082823529413</v>
          </cell>
          <cell r="U2214">
            <v>5637.9186211764718</v>
          </cell>
          <cell r="V2214">
            <v>5637.9186211764718</v>
          </cell>
          <cell r="W2214">
            <v>5637.9186211764718</v>
          </cell>
          <cell r="X2214"/>
          <cell r="Y2214" t="str">
            <v/>
          </cell>
          <cell r="Z2214">
            <v>2356</v>
          </cell>
          <cell r="AA2214">
            <v>0</v>
          </cell>
          <cell r="AB2214">
            <v>0</v>
          </cell>
          <cell r="AC2214">
            <v>0</v>
          </cell>
          <cell r="AD2214">
            <v>0</v>
          </cell>
          <cell r="AE2214"/>
          <cell r="AF2214" t="e">
            <v>#N/A</v>
          </cell>
        </row>
        <row r="2215">
          <cell r="A2215" t="str">
            <v>ACTIVE</v>
          </cell>
          <cell r="B2215" t="str">
            <v>35-1836</v>
          </cell>
          <cell r="C2215">
            <v>28877560</v>
          </cell>
          <cell r="D2215" t="str">
            <v>35-1836</v>
          </cell>
          <cell r="E2215" t="str">
            <v>SDR 35</v>
          </cell>
          <cell r="F2215" t="str">
            <v>21X12 TEE WYE GXGXG SDR35</v>
          </cell>
          <cell r="G2215">
            <v>72.900000000000006</v>
          </cell>
          <cell r="H2215">
            <v>33.066856800000004</v>
          </cell>
          <cell r="I2215">
            <v>1</v>
          </cell>
          <cell r="J2215">
            <v>2</v>
          </cell>
          <cell r="K2215">
            <v>6032.6936105882369</v>
          </cell>
          <cell r="L2215">
            <v>627.03269999999998</v>
          </cell>
          <cell r="M2215" t="str">
            <v>SPECFIT</v>
          </cell>
          <cell r="N2215" t="str">
            <v>(79)8902112</v>
          </cell>
          <cell r="O2215" t="str">
            <v>BOX</v>
          </cell>
          <cell r="P2215" t="str">
            <v>D</v>
          </cell>
          <cell r="Q2215">
            <v>5269.1882352941184</v>
          </cell>
          <cell r="R2215">
            <v>5638.0314117647067</v>
          </cell>
          <cell r="S2215">
            <v>5638.0314117647067</v>
          </cell>
          <cell r="T2215">
            <v>5638.0314117647067</v>
          </cell>
          <cell r="U2215">
            <v>6032.6936105882369</v>
          </cell>
          <cell r="V2215">
            <v>6032.6936105882369</v>
          </cell>
          <cell r="W2215">
            <v>6032.6936105882369</v>
          </cell>
          <cell r="X2215"/>
          <cell r="Y2215" t="str">
            <v/>
          </cell>
          <cell r="Z2215">
            <v>2357</v>
          </cell>
          <cell r="AA2215">
            <v>0</v>
          </cell>
          <cell r="AB2215">
            <v>0</v>
          </cell>
          <cell r="AC2215">
            <v>0</v>
          </cell>
          <cell r="AD2215">
            <v>0</v>
          </cell>
          <cell r="AE2215"/>
          <cell r="AF2215" t="e">
            <v>#N/A</v>
          </cell>
        </row>
        <row r="2216">
          <cell r="A2216" t="str">
            <v>ACTIVE</v>
          </cell>
          <cell r="B2216" t="str">
            <v>35-1837</v>
          </cell>
          <cell r="C2216">
            <v>28877579</v>
          </cell>
          <cell r="D2216" t="str">
            <v>35-1837</v>
          </cell>
          <cell r="E2216" t="str">
            <v>SDR 35</v>
          </cell>
          <cell r="F2216" t="str">
            <v>21X15 TEE WYE GXGXG SDR35</v>
          </cell>
          <cell r="G2216">
            <v>87.3</v>
          </cell>
          <cell r="H2216">
            <v>39.598581599999996</v>
          </cell>
          <cell r="I2216">
            <v>1</v>
          </cell>
          <cell r="J2216">
            <v>2</v>
          </cell>
          <cell r="K2216">
            <v>6735.4467000000004</v>
          </cell>
          <cell r="L2216">
            <v>735.07980000000009</v>
          </cell>
          <cell r="M2216" t="str">
            <v>SPECFIT</v>
          </cell>
          <cell r="N2216" t="str">
            <v>(79)8902115</v>
          </cell>
          <cell r="O2216" t="str">
            <v>BOX</v>
          </cell>
          <cell r="P2216" t="str">
            <v>D</v>
          </cell>
          <cell r="Q2216">
            <v>5883</v>
          </cell>
          <cell r="R2216">
            <v>6294.81</v>
          </cell>
          <cell r="S2216">
            <v>6294.81</v>
          </cell>
          <cell r="T2216">
            <v>6294.81</v>
          </cell>
          <cell r="U2216">
            <v>6735.4467000000004</v>
          </cell>
          <cell r="V2216">
            <v>6735.4467000000004</v>
          </cell>
          <cell r="W2216">
            <v>6735.4467000000004</v>
          </cell>
          <cell r="X2216"/>
          <cell r="Y2216" t="str">
            <v/>
          </cell>
          <cell r="Z2216">
            <v>2358</v>
          </cell>
          <cell r="AA2216">
            <v>0</v>
          </cell>
          <cell r="AB2216">
            <v>0</v>
          </cell>
          <cell r="AC2216">
            <v>0</v>
          </cell>
          <cell r="AD2216">
            <v>0</v>
          </cell>
          <cell r="AE2216"/>
          <cell r="AF2216" t="e">
            <v>#N/A</v>
          </cell>
        </row>
        <row r="2217">
          <cell r="A2217" t="str">
            <v>ACTIVE</v>
          </cell>
          <cell r="B2217" t="str">
            <v>35-1838</v>
          </cell>
          <cell r="C2217">
            <v>28877587</v>
          </cell>
          <cell r="D2217" t="str">
            <v>35-1838</v>
          </cell>
          <cell r="E2217" t="str">
            <v>SDR 35</v>
          </cell>
          <cell r="F2217" t="str">
            <v>21X18 TEE WYE GXGXG SDR35</v>
          </cell>
          <cell r="G2217">
            <v>112.5</v>
          </cell>
          <cell r="H2217">
            <v>51.0291</v>
          </cell>
          <cell r="I2217">
            <v>1</v>
          </cell>
          <cell r="J2217">
            <v>1</v>
          </cell>
          <cell r="K2217">
            <v>7643.5005635294119</v>
          </cell>
          <cell r="L2217">
            <v>794.45830000000001</v>
          </cell>
          <cell r="M2217" t="str">
            <v>SPECFIT</v>
          </cell>
          <cell r="N2217" t="str">
            <v>(79)8902118</v>
          </cell>
          <cell r="O2217" t="str">
            <v>BOX</v>
          </cell>
          <cell r="P2217" t="str">
            <v>D</v>
          </cell>
          <cell r="Q2217">
            <v>6676.1294117647058</v>
          </cell>
          <cell r="R2217">
            <v>7143.4584705882353</v>
          </cell>
          <cell r="S2217">
            <v>7143.4584705882353</v>
          </cell>
          <cell r="T2217">
            <v>7143.4584705882353</v>
          </cell>
          <cell r="U2217">
            <v>7643.5005635294119</v>
          </cell>
          <cell r="V2217">
            <v>7643.5005635294119</v>
          </cell>
          <cell r="W2217">
            <v>7643.5005635294119</v>
          </cell>
          <cell r="X2217"/>
          <cell r="Y2217" t="str">
            <v/>
          </cell>
          <cell r="Z2217">
            <v>2359</v>
          </cell>
          <cell r="AA2217">
            <v>0</v>
          </cell>
          <cell r="AB2217">
            <v>0</v>
          </cell>
          <cell r="AC2217">
            <v>0</v>
          </cell>
          <cell r="AD2217">
            <v>0</v>
          </cell>
          <cell r="AE2217"/>
          <cell r="AF2217" t="e">
            <v>#N/A</v>
          </cell>
        </row>
        <row r="2218">
          <cell r="A2218" t="str">
            <v>ACTIVE</v>
          </cell>
          <cell r="B2218" t="str">
            <v>35-1839</v>
          </cell>
          <cell r="C2218">
            <v>28877595</v>
          </cell>
          <cell r="D2218" t="str">
            <v>35-1839</v>
          </cell>
          <cell r="E2218" t="str">
            <v>SDR 35</v>
          </cell>
          <cell r="F2218" t="str">
            <v>21 TEE WYE GXGXG SDR35</v>
          </cell>
          <cell r="G2218">
            <v>139.5</v>
          </cell>
          <cell r="H2218">
            <v>63.276083999999997</v>
          </cell>
          <cell r="I2218">
            <v>1</v>
          </cell>
          <cell r="J2218">
            <v>1</v>
          </cell>
          <cell r="K2218">
            <v>10138.709092941177</v>
          </cell>
          <cell r="L2218">
            <v>1053.809</v>
          </cell>
          <cell r="M2218" t="str">
            <v>SPECFIT</v>
          </cell>
          <cell r="N2218" t="str">
            <v>(79)89021</v>
          </cell>
          <cell r="O2218" t="str">
            <v>BOX</v>
          </cell>
          <cell r="P2218" t="str">
            <v>D</v>
          </cell>
          <cell r="Q2218">
            <v>8855.5411764705877</v>
          </cell>
          <cell r="R2218">
            <v>9475.429058823529</v>
          </cell>
          <cell r="S2218">
            <v>9475.429058823529</v>
          </cell>
          <cell r="T2218">
            <v>9475.429058823529</v>
          </cell>
          <cell r="U2218">
            <v>10138.709092941177</v>
          </cell>
          <cell r="V2218">
            <v>10138.709092941177</v>
          </cell>
          <cell r="W2218">
            <v>10138.709092941177</v>
          </cell>
          <cell r="X2218"/>
          <cell r="Y2218" t="str">
            <v/>
          </cell>
          <cell r="Z2218">
            <v>2360</v>
          </cell>
          <cell r="AA2218">
            <v>0</v>
          </cell>
          <cell r="AB2218">
            <v>0</v>
          </cell>
          <cell r="AC2218">
            <v>0</v>
          </cell>
          <cell r="AD2218">
            <v>0</v>
          </cell>
          <cell r="AE2218"/>
          <cell r="AF2218" t="e">
            <v>#N/A</v>
          </cell>
        </row>
        <row r="2219">
          <cell r="A2219" t="str">
            <v>ACTIVE</v>
          </cell>
          <cell r="B2219" t="str">
            <v>35-1840</v>
          </cell>
          <cell r="C2219">
            <v>28877609</v>
          </cell>
          <cell r="D2219" t="str">
            <v>35-1840</v>
          </cell>
          <cell r="E2219" t="str">
            <v>SDR 35</v>
          </cell>
          <cell r="F2219" t="str">
            <v>24X4 TEE WYE GXGXG SDR35</v>
          </cell>
          <cell r="G2219">
            <v>51.75</v>
          </cell>
          <cell r="H2219">
            <v>23.473386000000001</v>
          </cell>
          <cell r="I2219">
            <v>1</v>
          </cell>
          <cell r="J2219">
            <v>3</v>
          </cell>
          <cell r="K2219">
            <v>6299.9888000000001</v>
          </cell>
          <cell r="L2219">
            <v>669.88750000000005</v>
          </cell>
          <cell r="M2219" t="str">
            <v>SPECFIT</v>
          </cell>
          <cell r="N2219" t="str">
            <v>(79)890244</v>
          </cell>
          <cell r="O2219" t="str">
            <v>BOX</v>
          </cell>
          <cell r="P2219" t="str">
            <v>D</v>
          </cell>
          <cell r="Q2219">
            <v>5629.3176470588242</v>
          </cell>
          <cell r="R2219">
            <v>6023.3698823529421</v>
          </cell>
          <cell r="S2219">
            <v>5887.84</v>
          </cell>
          <cell r="T2219">
            <v>5887.84</v>
          </cell>
          <cell r="U2219">
            <v>6299.9888000000001</v>
          </cell>
          <cell r="V2219">
            <v>6299.9888000000001</v>
          </cell>
          <cell r="W2219">
            <v>6299.9888000000001</v>
          </cell>
          <cell r="X2219"/>
          <cell r="Y2219" t="str">
            <v/>
          </cell>
          <cell r="Z2219">
            <v>2361</v>
          </cell>
          <cell r="AA2219">
            <v>0</v>
          </cell>
          <cell r="AB2219">
            <v>0</v>
          </cell>
          <cell r="AC2219">
            <v>0</v>
          </cell>
          <cell r="AD2219">
            <v>0</v>
          </cell>
          <cell r="AE2219"/>
          <cell r="AF2219" t="e">
            <v>#N/A</v>
          </cell>
        </row>
        <row r="2220">
          <cell r="A2220" t="str">
            <v>ACTIVE</v>
          </cell>
          <cell r="B2220" t="str">
            <v>35-1841</v>
          </cell>
          <cell r="C2220">
            <v>28877617</v>
          </cell>
          <cell r="D2220" t="str">
            <v>35-1841</v>
          </cell>
          <cell r="E2220" t="str">
            <v>SDR 35</v>
          </cell>
          <cell r="F2220" t="str">
            <v>24X6 TEE WYE GXGXG SDR35</v>
          </cell>
          <cell r="G2220">
            <v>54.45</v>
          </cell>
          <cell r="H2220">
            <v>24.698084400000003</v>
          </cell>
          <cell r="I2220">
            <v>1</v>
          </cell>
          <cell r="J2220">
            <v>2</v>
          </cell>
          <cell r="K2220">
            <v>7912.885400000001</v>
          </cell>
          <cell r="L2220">
            <v>744.91200000000003</v>
          </cell>
          <cell r="M2220" t="str">
            <v>SPECFIT</v>
          </cell>
          <cell r="N2220" t="str">
            <v>(79)890246</v>
          </cell>
          <cell r="O2220" t="str">
            <v>BOX</v>
          </cell>
          <cell r="P2220" t="str">
            <v>D</v>
          </cell>
          <cell r="Q2220">
            <v>5964.4941176470584</v>
          </cell>
          <cell r="R2220">
            <v>6382.0087058823528</v>
          </cell>
          <cell r="S2220">
            <v>7395.22</v>
          </cell>
          <cell r="T2220">
            <v>7395.22</v>
          </cell>
          <cell r="U2220">
            <v>7912.885400000001</v>
          </cell>
          <cell r="V2220">
            <v>7912.885400000001</v>
          </cell>
          <cell r="W2220">
            <v>7912.885400000001</v>
          </cell>
          <cell r="X2220"/>
          <cell r="Y2220" t="str">
            <v/>
          </cell>
          <cell r="Z2220">
            <v>2362</v>
          </cell>
          <cell r="AA2220">
            <v>0</v>
          </cell>
          <cell r="AB2220">
            <v>0</v>
          </cell>
          <cell r="AC2220">
            <v>0</v>
          </cell>
          <cell r="AD2220">
            <v>0</v>
          </cell>
          <cell r="AE2220"/>
          <cell r="AF2220" t="e">
            <v>#N/A</v>
          </cell>
        </row>
        <row r="2221">
          <cell r="A2221" t="str">
            <v>ACTIVE</v>
          </cell>
          <cell r="B2221" t="str">
            <v>35-1842</v>
          </cell>
          <cell r="C2221">
            <v>28877625</v>
          </cell>
          <cell r="D2221" t="str">
            <v>35-1842</v>
          </cell>
          <cell r="E2221" t="str">
            <v>SDR 35</v>
          </cell>
          <cell r="F2221" t="str">
            <v>24X8 TEE WYE GXGXG SDR35</v>
          </cell>
          <cell r="G2221">
            <v>61.65</v>
          </cell>
          <cell r="H2221">
            <v>27.963946799999999</v>
          </cell>
          <cell r="I2221">
            <v>1</v>
          </cell>
          <cell r="J2221">
            <v>2</v>
          </cell>
          <cell r="K2221">
            <v>8094.9138000000003</v>
          </cell>
          <cell r="L2221">
            <v>724.26239999999996</v>
          </cell>
          <cell r="M2221" t="str">
            <v>SPECFIT</v>
          </cell>
          <cell r="N2221" t="str">
            <v>(79)890248</v>
          </cell>
          <cell r="O2221" t="str">
            <v>BOX</v>
          </cell>
          <cell r="P2221" t="str">
            <v>D</v>
          </cell>
          <cell r="Q2221">
            <v>6086.2470588235301</v>
          </cell>
          <cell r="R2221">
            <v>6512.2843529411775</v>
          </cell>
          <cell r="S2221">
            <v>7565.34</v>
          </cell>
          <cell r="T2221">
            <v>7565.34</v>
          </cell>
          <cell r="U2221">
            <v>8094.9138000000003</v>
          </cell>
          <cell r="V2221">
            <v>8094.9138000000003</v>
          </cell>
          <cell r="W2221">
            <v>8094.9138000000003</v>
          </cell>
          <cell r="X2221"/>
          <cell r="Y2221" t="str">
            <v/>
          </cell>
          <cell r="Z2221">
            <v>2363</v>
          </cell>
          <cell r="AA2221">
            <v>0</v>
          </cell>
          <cell r="AB2221">
            <v>0</v>
          </cell>
          <cell r="AC2221">
            <v>0</v>
          </cell>
          <cell r="AD2221">
            <v>0</v>
          </cell>
          <cell r="AE2221"/>
          <cell r="AF2221" t="e">
            <v>#N/A</v>
          </cell>
        </row>
        <row r="2222">
          <cell r="A2222" t="str">
            <v>ACTIVE</v>
          </cell>
          <cell r="B2222" t="str">
            <v>35-1843</v>
          </cell>
          <cell r="C2222">
            <v>28877633</v>
          </cell>
          <cell r="D2222" t="str">
            <v>35-1843</v>
          </cell>
          <cell r="E2222" t="str">
            <v>SDR 35</v>
          </cell>
          <cell r="F2222" t="str">
            <v>24X10 TEE WYE GXGXG SDR35</v>
          </cell>
          <cell r="G2222">
            <v>84.6</v>
          </cell>
          <cell r="H2222">
            <v>38.373883199999995</v>
          </cell>
          <cell r="I2222">
            <v>1</v>
          </cell>
          <cell r="J2222">
            <v>2</v>
          </cell>
          <cell r="K2222">
            <v>8085.7148211764725</v>
          </cell>
          <cell r="L2222">
            <v>840.42179999999996</v>
          </cell>
          <cell r="M2222" t="str">
            <v>SPECFIT</v>
          </cell>
          <cell r="N2222" t="str">
            <v>(79)8902410</v>
          </cell>
          <cell r="O2222" t="str">
            <v>BOX</v>
          </cell>
          <cell r="P2222" t="str">
            <v>D</v>
          </cell>
          <cell r="Q2222">
            <v>7062.3764705882359</v>
          </cell>
          <cell r="R2222">
            <v>7556.7428235294128</v>
          </cell>
          <cell r="S2222">
            <v>7556.7428235294128</v>
          </cell>
          <cell r="T2222">
            <v>7556.7428235294128</v>
          </cell>
          <cell r="U2222">
            <v>8085.7148211764725</v>
          </cell>
          <cell r="V2222">
            <v>8085.7148211764725</v>
          </cell>
          <cell r="W2222">
            <v>8085.7148211764725</v>
          </cell>
          <cell r="X2222"/>
          <cell r="Y2222" t="str">
            <v/>
          </cell>
          <cell r="Z2222">
            <v>2364</v>
          </cell>
          <cell r="AA2222">
            <v>0</v>
          </cell>
          <cell r="AB2222">
            <v>0</v>
          </cell>
          <cell r="AC2222">
            <v>0</v>
          </cell>
          <cell r="AD2222">
            <v>0</v>
          </cell>
          <cell r="AE2222"/>
          <cell r="AF2222" t="e">
            <v>#N/A</v>
          </cell>
        </row>
        <row r="2223">
          <cell r="A2223" t="str">
            <v>ACTIVE</v>
          </cell>
          <cell r="B2223" t="str">
            <v>35-1844</v>
          </cell>
          <cell r="C2223">
            <v>28877641</v>
          </cell>
          <cell r="D2223" t="str">
            <v>35-1844</v>
          </cell>
          <cell r="E2223" t="str">
            <v>SDR 35</v>
          </cell>
          <cell r="F2223" t="str">
            <v>24X12 TEE WYE GXGXG SDR35</v>
          </cell>
          <cell r="G2223">
            <v>92.7</v>
          </cell>
          <cell r="H2223">
            <v>42.047978399999998</v>
          </cell>
          <cell r="I2223">
            <v>1</v>
          </cell>
          <cell r="J2223">
            <v>1</v>
          </cell>
          <cell r="K2223">
            <v>8227.857523529412</v>
          </cell>
          <cell r="L2223">
            <v>855.19669999999996</v>
          </cell>
          <cell r="M2223" t="str">
            <v>SPECFIT</v>
          </cell>
          <cell r="N2223" t="str">
            <v>(79)8902412</v>
          </cell>
          <cell r="O2223" t="str">
            <v>BOX</v>
          </cell>
          <cell r="P2223" t="str">
            <v>D</v>
          </cell>
          <cell r="Q2223">
            <v>7186.5294117647063</v>
          </cell>
          <cell r="R2223">
            <v>7689.5864705882359</v>
          </cell>
          <cell r="S2223">
            <v>7689.5864705882359</v>
          </cell>
          <cell r="T2223">
            <v>7689.5864705882359</v>
          </cell>
          <cell r="U2223">
            <v>8227.857523529412</v>
          </cell>
          <cell r="V2223">
            <v>8227.857523529412</v>
          </cell>
          <cell r="W2223">
            <v>8227.857523529412</v>
          </cell>
          <cell r="X2223"/>
          <cell r="Y2223" t="str">
            <v/>
          </cell>
          <cell r="Z2223">
            <v>2365</v>
          </cell>
          <cell r="AA2223">
            <v>0</v>
          </cell>
          <cell r="AB2223">
            <v>0</v>
          </cell>
          <cell r="AC2223">
            <v>0</v>
          </cell>
          <cell r="AD2223">
            <v>0</v>
          </cell>
          <cell r="AE2223"/>
          <cell r="AF2223" t="e">
            <v>#N/A</v>
          </cell>
        </row>
        <row r="2224">
          <cell r="A2224" t="str">
            <v>ACTIVE</v>
          </cell>
          <cell r="B2224" t="str">
            <v>35-1845</v>
          </cell>
          <cell r="C2224">
            <v>28877650</v>
          </cell>
          <cell r="D2224" t="str">
            <v>35-1845</v>
          </cell>
          <cell r="E2224" t="str">
            <v>SDR 35</v>
          </cell>
          <cell r="F2224" t="str">
            <v>24X15 TEE WYE GXGXG SDR35</v>
          </cell>
          <cell r="G2224">
            <v>109.35</v>
          </cell>
          <cell r="H2224">
            <v>49.600285199999995</v>
          </cell>
          <cell r="I2224">
            <v>1</v>
          </cell>
          <cell r="J2224">
            <v>1</v>
          </cell>
          <cell r="K2224">
            <v>8551.5409576470593</v>
          </cell>
          <cell r="L2224">
            <v>888.84029999999996</v>
          </cell>
          <cell r="M2224" t="str">
            <v>SPECFIT</v>
          </cell>
          <cell r="N2224" t="str">
            <v>(79)8902415</v>
          </cell>
          <cell r="O2224" t="str">
            <v>BOX</v>
          </cell>
          <cell r="P2224" t="str">
            <v>D</v>
          </cell>
          <cell r="Q2224">
            <v>7469.2470588235292</v>
          </cell>
          <cell r="R2224">
            <v>7992.094352941177</v>
          </cell>
          <cell r="S2224">
            <v>7992.094352941177</v>
          </cell>
          <cell r="T2224">
            <v>7992.094352941177</v>
          </cell>
          <cell r="U2224">
            <v>8551.5409576470593</v>
          </cell>
          <cell r="V2224">
            <v>8551.5409576470593</v>
          </cell>
          <cell r="W2224">
            <v>8551.5409576470593</v>
          </cell>
          <cell r="X2224"/>
          <cell r="Y2224" t="str">
            <v/>
          </cell>
          <cell r="Z2224">
            <v>2366</v>
          </cell>
          <cell r="AA2224">
            <v>0</v>
          </cell>
          <cell r="AB2224">
            <v>0</v>
          </cell>
          <cell r="AC2224">
            <v>0</v>
          </cell>
          <cell r="AD2224">
            <v>0</v>
          </cell>
          <cell r="AE2224"/>
          <cell r="AF2224" t="e">
            <v>#N/A</v>
          </cell>
        </row>
        <row r="2225">
          <cell r="A2225" t="str">
            <v>ACTIVE</v>
          </cell>
          <cell r="B2225" t="str">
            <v>35-1846</v>
          </cell>
          <cell r="C2225">
            <v>28877668</v>
          </cell>
          <cell r="D2225" t="str">
            <v>35-1846</v>
          </cell>
          <cell r="E2225" t="str">
            <v>SDR 35</v>
          </cell>
          <cell r="F2225" t="str">
            <v>24X18 TEE WYE GXGXG SDR35</v>
          </cell>
          <cell r="G2225">
            <v>136.80000000000001</v>
          </cell>
          <cell r="H2225">
            <v>62.051385600000003</v>
          </cell>
          <cell r="I2225">
            <v>1</v>
          </cell>
          <cell r="J2225">
            <v>1</v>
          </cell>
          <cell r="K2225">
            <v>11828.514145882355</v>
          </cell>
          <cell r="L2225">
            <v>1229.4459999999999</v>
          </cell>
          <cell r="M2225" t="str">
            <v>SPECFIT</v>
          </cell>
          <cell r="N2225" t="str">
            <v>(79)8902418</v>
          </cell>
          <cell r="O2225" t="str">
            <v>BOX</v>
          </cell>
          <cell r="P2225" t="str">
            <v>D</v>
          </cell>
          <cell r="Q2225">
            <v>10331.482352941177</v>
          </cell>
          <cell r="R2225">
            <v>11054.686117647059</v>
          </cell>
          <cell r="S2225">
            <v>11054.686117647059</v>
          </cell>
          <cell r="T2225">
            <v>11054.686117647059</v>
          </cell>
          <cell r="U2225">
            <v>11828.514145882355</v>
          </cell>
          <cell r="V2225">
            <v>11828.514145882355</v>
          </cell>
          <cell r="W2225">
            <v>11828.514145882355</v>
          </cell>
          <cell r="X2225"/>
          <cell r="Y2225" t="str">
            <v/>
          </cell>
          <cell r="Z2225">
            <v>2367</v>
          </cell>
          <cell r="AA2225">
            <v>0</v>
          </cell>
          <cell r="AB2225">
            <v>0</v>
          </cell>
          <cell r="AC2225">
            <v>0</v>
          </cell>
          <cell r="AD2225">
            <v>0</v>
          </cell>
          <cell r="AE2225"/>
          <cell r="AF2225" t="e">
            <v>#N/A</v>
          </cell>
        </row>
        <row r="2226">
          <cell r="A2226" t="str">
            <v>ACTIVE</v>
          </cell>
          <cell r="B2226" t="str">
            <v>35-1847</v>
          </cell>
          <cell r="C2226">
            <v>28877676</v>
          </cell>
          <cell r="D2226" t="str">
            <v>35-1847</v>
          </cell>
          <cell r="E2226" t="str">
            <v>SDR 35</v>
          </cell>
          <cell r="F2226" t="str">
            <v>24X21 TEE WYE GXGXG SDR35</v>
          </cell>
          <cell r="G2226">
            <v>165.6</v>
          </cell>
          <cell r="H2226">
            <v>75.114835200000002</v>
          </cell>
          <cell r="I2226">
            <v>1</v>
          </cell>
          <cell r="J2226">
            <v>1</v>
          </cell>
          <cell r="K2226">
            <v>12799.753020000004</v>
          </cell>
          <cell r="L2226">
            <v>1330.3952999999999</v>
          </cell>
          <cell r="M2226" t="str">
            <v>SPECFIT</v>
          </cell>
          <cell r="N2226" t="str">
            <v>(79)8902421</v>
          </cell>
          <cell r="O2226" t="str">
            <v>BOX</v>
          </cell>
          <cell r="P2226" t="str">
            <v>D</v>
          </cell>
          <cell r="Q2226">
            <v>11179.800000000001</v>
          </cell>
          <cell r="R2226">
            <v>11962.386000000002</v>
          </cell>
          <cell r="S2226">
            <v>11962.386000000002</v>
          </cell>
          <cell r="T2226">
            <v>11962.386000000002</v>
          </cell>
          <cell r="U2226">
            <v>12799.753020000004</v>
          </cell>
          <cell r="V2226">
            <v>12799.753020000004</v>
          </cell>
          <cell r="W2226">
            <v>12799.753020000004</v>
          </cell>
          <cell r="X2226"/>
          <cell r="Y2226" t="str">
            <v/>
          </cell>
          <cell r="Z2226">
            <v>2368</v>
          </cell>
          <cell r="AA2226">
            <v>0</v>
          </cell>
          <cell r="AB2226">
            <v>0</v>
          </cell>
          <cell r="AC2226">
            <v>0</v>
          </cell>
          <cell r="AD2226">
            <v>0</v>
          </cell>
          <cell r="AE2226"/>
          <cell r="AF2226" t="e">
            <v>#N/A</v>
          </cell>
        </row>
        <row r="2227">
          <cell r="A2227" t="str">
            <v>ACTIVE</v>
          </cell>
          <cell r="B2227" t="str">
            <v>35-1848</v>
          </cell>
          <cell r="C2227">
            <v>28877684</v>
          </cell>
          <cell r="D2227" t="str">
            <v>35-1848</v>
          </cell>
          <cell r="E2227" t="str">
            <v>SDR 35</v>
          </cell>
          <cell r="F2227" t="str">
            <v>24 TEE WYE GXGXG SDR35</v>
          </cell>
          <cell r="G2227">
            <v>198</v>
          </cell>
          <cell r="H2227">
            <v>89.811216000000002</v>
          </cell>
          <cell r="I2227">
            <v>1</v>
          </cell>
          <cell r="J2227">
            <v>1</v>
          </cell>
          <cell r="K2227">
            <v>15729.161507058827</v>
          </cell>
          <cell r="L2227">
            <v>1634.8762999999999</v>
          </cell>
          <cell r="M2227" t="str">
            <v>SPECFIT</v>
          </cell>
          <cell r="N2227" t="str">
            <v>(79)89024</v>
          </cell>
          <cell r="O2227" t="str">
            <v>BOX</v>
          </cell>
          <cell r="P2227" t="str">
            <v>D</v>
          </cell>
          <cell r="Q2227">
            <v>13738.458823529412</v>
          </cell>
          <cell r="R2227">
            <v>14700.150941176473</v>
          </cell>
          <cell r="S2227">
            <v>14700.150941176473</v>
          </cell>
          <cell r="T2227">
            <v>14700.150941176473</v>
          </cell>
          <cell r="U2227">
            <v>15729.161507058827</v>
          </cell>
          <cell r="V2227">
            <v>15729.161507058827</v>
          </cell>
          <cell r="W2227">
            <v>15729.161507058827</v>
          </cell>
          <cell r="X2227"/>
          <cell r="Y2227" t="str">
            <v/>
          </cell>
          <cell r="Z2227">
            <v>2369</v>
          </cell>
          <cell r="AA2227">
            <v>0</v>
          </cell>
          <cell r="AB2227">
            <v>0</v>
          </cell>
          <cell r="AC2227">
            <v>0</v>
          </cell>
          <cell r="AD2227">
            <v>0</v>
          </cell>
          <cell r="AE2227"/>
          <cell r="AF2227" t="e">
            <v>#N/A</v>
          </cell>
        </row>
        <row r="2228">
          <cell r="A2228" t="str">
            <v>ACTIVE</v>
          </cell>
          <cell r="B2228" t="str">
            <v>35-1849</v>
          </cell>
          <cell r="C2228">
            <v>28877692</v>
          </cell>
          <cell r="D2228" t="str">
            <v>35-1849</v>
          </cell>
          <cell r="E2228" t="str">
            <v>SDR 35</v>
          </cell>
          <cell r="F2228" t="str">
            <v>27X4 TEE WYE GXGXG SDR35</v>
          </cell>
          <cell r="G2228">
            <v>74.7</v>
          </cell>
          <cell r="H2228">
            <v>33.883322400000004</v>
          </cell>
          <cell r="I2228">
            <v>1</v>
          </cell>
          <cell r="J2228">
            <v>2</v>
          </cell>
          <cell r="K2228">
            <v>8537.6798000000017</v>
          </cell>
          <cell r="L2228">
            <v>825.95230000000004</v>
          </cell>
          <cell r="M2228" t="str">
            <v>SPECFIT</v>
          </cell>
          <cell r="N2228" t="str">
            <v>(79)890274</v>
          </cell>
          <cell r="O2228" t="str">
            <v>BOX</v>
          </cell>
          <cell r="P2228" t="str">
            <v>D</v>
          </cell>
          <cell r="Q2228">
            <v>6940.7764705882355</v>
          </cell>
          <cell r="R2228">
            <v>7426.6308235294127</v>
          </cell>
          <cell r="S2228">
            <v>7979.14</v>
          </cell>
          <cell r="T2228">
            <v>7979.14</v>
          </cell>
          <cell r="U2228">
            <v>8537.6798000000017</v>
          </cell>
          <cell r="V2228">
            <v>8537.6798000000017</v>
          </cell>
          <cell r="W2228">
            <v>8537.6798000000017</v>
          </cell>
          <cell r="X2228"/>
          <cell r="Y2228" t="str">
            <v/>
          </cell>
          <cell r="Z2228">
            <v>2370</v>
          </cell>
          <cell r="AA2228">
            <v>0</v>
          </cell>
          <cell r="AB2228">
            <v>0</v>
          </cell>
          <cell r="AC2228">
            <v>0</v>
          </cell>
          <cell r="AD2228">
            <v>0</v>
          </cell>
          <cell r="AE2228"/>
          <cell r="AF2228" t="e">
            <v>#N/A</v>
          </cell>
        </row>
        <row r="2229">
          <cell r="A2229" t="str">
            <v>ACTIVE</v>
          </cell>
          <cell r="B2229" t="str">
            <v>35-1850</v>
          </cell>
          <cell r="C2229">
            <v>28877706</v>
          </cell>
          <cell r="D2229" t="str">
            <v>35-1850</v>
          </cell>
          <cell r="E2229" t="str">
            <v>SDR 35</v>
          </cell>
          <cell r="F2229" t="str">
            <v>27X6 TEE WYE GXGXG SDR35</v>
          </cell>
          <cell r="G2229">
            <v>78.3</v>
          </cell>
          <cell r="H2229">
            <v>35.516253599999999</v>
          </cell>
          <cell r="I2229">
            <v>1</v>
          </cell>
          <cell r="J2229">
            <v>2</v>
          </cell>
          <cell r="K2229">
            <v>8589.2324000000008</v>
          </cell>
          <cell r="L2229">
            <v>672.13650000000007</v>
          </cell>
          <cell r="M2229" t="str">
            <v>SPECFIT</v>
          </cell>
          <cell r="N2229" t="str">
            <v>(79)890276</v>
          </cell>
          <cell r="O2229" t="str">
            <v>BOX</v>
          </cell>
          <cell r="P2229" t="str">
            <v>D</v>
          </cell>
          <cell r="Q2229">
            <v>7121.5647058823533</v>
          </cell>
          <cell r="R2229">
            <v>7620.0742352941188</v>
          </cell>
          <cell r="S2229">
            <v>8027.32</v>
          </cell>
          <cell r="T2229">
            <v>8027.32</v>
          </cell>
          <cell r="U2229">
            <v>8589.2324000000008</v>
          </cell>
          <cell r="V2229">
            <v>8589.2324000000008</v>
          </cell>
          <cell r="W2229">
            <v>8589.2324000000008</v>
          </cell>
          <cell r="X2229"/>
          <cell r="Y2229" t="str">
            <v/>
          </cell>
          <cell r="Z2229">
            <v>2371</v>
          </cell>
          <cell r="AA2229">
            <v>0</v>
          </cell>
          <cell r="AB2229">
            <v>0</v>
          </cell>
          <cell r="AC2229">
            <v>0</v>
          </cell>
          <cell r="AD2229">
            <v>0</v>
          </cell>
          <cell r="AE2229"/>
          <cell r="AF2229" t="e">
            <v>#N/A</v>
          </cell>
        </row>
        <row r="2230">
          <cell r="A2230" t="str">
            <v>ACTIVE</v>
          </cell>
          <cell r="B2230" t="str">
            <v>35-1851</v>
          </cell>
          <cell r="C2230">
            <v>28877714</v>
          </cell>
          <cell r="D2230" t="str">
            <v>35-1851</v>
          </cell>
          <cell r="E2230" t="str">
            <v>SDR 35</v>
          </cell>
          <cell r="F2230" t="str">
            <v>27X8 TEE WYE GXGXG SDR35</v>
          </cell>
          <cell r="G2230">
            <v>86.85</v>
          </cell>
          <cell r="H2230">
            <v>39.394465199999999</v>
          </cell>
          <cell r="I2230">
            <v>1</v>
          </cell>
          <cell r="J2230">
            <v>2</v>
          </cell>
          <cell r="K2230">
            <v>9558.1280999999999</v>
          </cell>
          <cell r="L2230">
            <v>867.29070000000002</v>
          </cell>
          <cell r="M2230" t="str">
            <v>SPECFIT</v>
          </cell>
          <cell r="N2230" t="str">
            <v>(79)890278</v>
          </cell>
          <cell r="O2230" t="str">
            <v>BOX</v>
          </cell>
          <cell r="P2230" t="str">
            <v>D</v>
          </cell>
          <cell r="Q2230">
            <v>7288.1647058823528</v>
          </cell>
          <cell r="R2230">
            <v>7798.3362352941176</v>
          </cell>
          <cell r="S2230">
            <v>8932.83</v>
          </cell>
          <cell r="T2230">
            <v>8932.83</v>
          </cell>
          <cell r="U2230">
            <v>9558.1280999999999</v>
          </cell>
          <cell r="V2230">
            <v>9558.1280999999999</v>
          </cell>
          <cell r="W2230">
            <v>9558.1280999999999</v>
          </cell>
          <cell r="X2230"/>
          <cell r="Y2230" t="str">
            <v/>
          </cell>
          <cell r="Z2230">
            <v>2372</v>
          </cell>
          <cell r="AA2230">
            <v>0</v>
          </cell>
          <cell r="AB2230">
            <v>0</v>
          </cell>
          <cell r="AC2230">
            <v>0</v>
          </cell>
          <cell r="AD2230">
            <v>0</v>
          </cell>
          <cell r="AE2230"/>
          <cell r="AF2230" t="e">
            <v>#N/A</v>
          </cell>
        </row>
        <row r="2231">
          <cell r="A2231" t="str">
            <v>ACTIVE</v>
          </cell>
          <cell r="B2231" t="str">
            <v>35-1852</v>
          </cell>
          <cell r="C2231">
            <v>28877722</v>
          </cell>
          <cell r="D2231" t="str">
            <v>35-1852</v>
          </cell>
          <cell r="E2231" t="str">
            <v>SDR 35</v>
          </cell>
          <cell r="F2231" t="str">
            <v>27X10 TEE WYE GXGXG SDR35</v>
          </cell>
          <cell r="G2231">
            <v>110.7</v>
          </cell>
          <cell r="H2231">
            <v>50.212634399999999</v>
          </cell>
          <cell r="I2231">
            <v>1</v>
          </cell>
          <cell r="J2231">
            <v>1</v>
          </cell>
          <cell r="K2231">
            <v>9933.4487270588252</v>
          </cell>
          <cell r="L2231">
            <v>1032.4742000000001</v>
          </cell>
          <cell r="M2231" t="str">
            <v>SPECFIT</v>
          </cell>
          <cell r="N2231" t="str">
            <v>(79)8902710</v>
          </cell>
          <cell r="O2231" t="str">
            <v>BOX</v>
          </cell>
          <cell r="P2231" t="str">
            <v>D</v>
          </cell>
          <cell r="Q2231">
            <v>8676.2588235294115</v>
          </cell>
          <cell r="R2231">
            <v>9283.5969411764709</v>
          </cell>
          <cell r="S2231">
            <v>9283.5969411764709</v>
          </cell>
          <cell r="T2231">
            <v>9283.5969411764709</v>
          </cell>
          <cell r="U2231">
            <v>9933.4487270588252</v>
          </cell>
          <cell r="V2231">
            <v>9933.4487270588252</v>
          </cell>
          <cell r="W2231">
            <v>9933.4487270588252</v>
          </cell>
          <cell r="X2231"/>
          <cell r="Y2231" t="str">
            <v/>
          </cell>
          <cell r="Z2231">
            <v>2373</v>
          </cell>
          <cell r="AA2231">
            <v>0</v>
          </cell>
          <cell r="AB2231">
            <v>0</v>
          </cell>
          <cell r="AC2231">
            <v>0</v>
          </cell>
          <cell r="AD2231">
            <v>0</v>
          </cell>
          <cell r="AE2231"/>
          <cell r="AF2231" t="e">
            <v>#N/A</v>
          </cell>
        </row>
        <row r="2232">
          <cell r="A2232" t="str">
            <v>ACTIVE</v>
          </cell>
          <cell r="B2232" t="str">
            <v>35-1853</v>
          </cell>
          <cell r="C2232">
            <v>28877730</v>
          </cell>
          <cell r="D2232" t="str">
            <v>35-1853</v>
          </cell>
          <cell r="E2232" t="str">
            <v>SDR 35</v>
          </cell>
          <cell r="F2232" t="str">
            <v>27X12 TEE WYE GXGXG SDR35</v>
          </cell>
          <cell r="G2232">
            <v>121.5</v>
          </cell>
          <cell r="H2232">
            <v>55.111427999999997</v>
          </cell>
          <cell r="I2232">
            <v>1</v>
          </cell>
          <cell r="J2232">
            <v>1</v>
          </cell>
          <cell r="K2232">
            <v>10849.314849411767</v>
          </cell>
          <cell r="L2232">
            <v>1127.6690000000001</v>
          </cell>
          <cell r="M2232" t="str">
            <v>SPECFIT</v>
          </cell>
          <cell r="N2232" t="str">
            <v>(79)8902712</v>
          </cell>
          <cell r="O2232" t="str">
            <v>BOX</v>
          </cell>
          <cell r="P2232" t="str">
            <v>D</v>
          </cell>
          <cell r="Q2232">
            <v>9476.2117647058822</v>
          </cell>
          <cell r="R2232">
            <v>10139.546588235295</v>
          </cell>
          <cell r="S2232">
            <v>10139.546588235295</v>
          </cell>
          <cell r="T2232">
            <v>10139.546588235295</v>
          </cell>
          <cell r="U2232">
            <v>10849.314849411767</v>
          </cell>
          <cell r="V2232">
            <v>10849.314849411767</v>
          </cell>
          <cell r="W2232">
            <v>10849.314849411767</v>
          </cell>
          <cell r="X2232"/>
          <cell r="Y2232" t="str">
            <v/>
          </cell>
          <cell r="Z2232">
            <v>2374</v>
          </cell>
          <cell r="AA2232">
            <v>0</v>
          </cell>
          <cell r="AB2232">
            <v>0</v>
          </cell>
          <cell r="AC2232">
            <v>0</v>
          </cell>
          <cell r="AD2232">
            <v>0</v>
          </cell>
          <cell r="AE2232"/>
          <cell r="AF2232" t="e">
            <v>#N/A</v>
          </cell>
        </row>
        <row r="2233">
          <cell r="A2233" t="str">
            <v>ACTIVE</v>
          </cell>
          <cell r="B2233" t="str">
            <v>35-1854</v>
          </cell>
          <cell r="C2233">
            <v>28877749</v>
          </cell>
          <cell r="D2233" t="str">
            <v>35-1854</v>
          </cell>
          <cell r="E2233" t="str">
            <v>SDR 35</v>
          </cell>
          <cell r="F2233" t="str">
            <v>27X15 TEE WYE GXGXG SDR35</v>
          </cell>
          <cell r="G2233">
            <v>138.6</v>
          </cell>
          <cell r="H2233">
            <v>62.867851199999997</v>
          </cell>
          <cell r="I2233">
            <v>1</v>
          </cell>
          <cell r="J2233">
            <v>1</v>
          </cell>
          <cell r="K2233">
            <v>12254.861436470592</v>
          </cell>
          <cell r="L2233">
            <v>1273.7598</v>
          </cell>
          <cell r="M2233" t="str">
            <v>SPECFIT</v>
          </cell>
          <cell r="N2233" t="str">
            <v>(79)8902715</v>
          </cell>
          <cell r="O2233" t="str">
            <v>BOX</v>
          </cell>
          <cell r="P2233" t="str">
            <v>D</v>
          </cell>
          <cell r="Q2233">
            <v>10703.870588235295</v>
          </cell>
          <cell r="R2233">
            <v>11453.141529411767</v>
          </cell>
          <cell r="S2233">
            <v>11453.141529411767</v>
          </cell>
          <cell r="T2233">
            <v>11453.141529411767</v>
          </cell>
          <cell r="U2233">
            <v>12254.861436470592</v>
          </cell>
          <cell r="V2233">
            <v>12254.861436470592</v>
          </cell>
          <cell r="W2233">
            <v>12254.861436470592</v>
          </cell>
          <cell r="X2233"/>
          <cell r="Y2233" t="str">
            <v/>
          </cell>
          <cell r="Z2233">
            <v>2375</v>
          </cell>
          <cell r="AA2233">
            <v>0</v>
          </cell>
          <cell r="AB2233">
            <v>0</v>
          </cell>
          <cell r="AC2233">
            <v>0</v>
          </cell>
          <cell r="AD2233">
            <v>0</v>
          </cell>
          <cell r="AE2233"/>
          <cell r="AF2233" t="e">
            <v>#N/A</v>
          </cell>
        </row>
        <row r="2234">
          <cell r="A2234" t="str">
            <v>ACTIVE</v>
          </cell>
          <cell r="B2234" t="str">
            <v>35-1855</v>
          </cell>
          <cell r="C2234">
            <v>28877757</v>
          </cell>
          <cell r="D2234" t="str">
            <v>35-1855</v>
          </cell>
          <cell r="E2234" t="str">
            <v>SDR 35</v>
          </cell>
          <cell r="F2234" t="str">
            <v>27X18 TEE WYE GXGXG SDR35</v>
          </cell>
          <cell r="G2234">
            <v>168.75</v>
          </cell>
          <cell r="H2234">
            <v>76.54365</v>
          </cell>
          <cell r="I2234">
            <v>1</v>
          </cell>
          <cell r="J2234">
            <v>1</v>
          </cell>
          <cell r="K2234">
            <v>12562.853005882356</v>
          </cell>
          <cell r="L2234">
            <v>1305.7722000000001</v>
          </cell>
          <cell r="M2234" t="str">
            <v>SPECFIT</v>
          </cell>
          <cell r="N2234" t="str">
            <v>(79)8902718</v>
          </cell>
          <cell r="O2234" t="str">
            <v>BOX</v>
          </cell>
          <cell r="P2234" t="str">
            <v>D</v>
          </cell>
          <cell r="Q2234">
            <v>10972.882352941178</v>
          </cell>
          <cell r="R2234">
            <v>11740.984117647062</v>
          </cell>
          <cell r="S2234">
            <v>11740.984117647062</v>
          </cell>
          <cell r="T2234">
            <v>11740.984117647062</v>
          </cell>
          <cell r="U2234">
            <v>12562.853005882356</v>
          </cell>
          <cell r="V2234">
            <v>12562.853005882356</v>
          </cell>
          <cell r="W2234">
            <v>12562.853005882356</v>
          </cell>
          <cell r="X2234"/>
          <cell r="Y2234" t="str">
            <v/>
          </cell>
          <cell r="Z2234">
            <v>2376</v>
          </cell>
          <cell r="AA2234">
            <v>0</v>
          </cell>
          <cell r="AB2234">
            <v>0</v>
          </cell>
          <cell r="AC2234">
            <v>0</v>
          </cell>
          <cell r="AD2234">
            <v>0</v>
          </cell>
          <cell r="AE2234"/>
          <cell r="AF2234" t="e">
            <v>#N/A</v>
          </cell>
        </row>
        <row r="2235">
          <cell r="A2235" t="str">
            <v>ACTIVE</v>
          </cell>
          <cell r="B2235" t="str">
            <v>35-1856</v>
          </cell>
          <cell r="C2235">
            <v>28877765</v>
          </cell>
          <cell r="D2235" t="str">
            <v>35-1856</v>
          </cell>
          <cell r="E2235" t="str">
            <v>SDR 35</v>
          </cell>
          <cell r="F2235" t="str">
            <v>27X21 TEE WYE GXGXG SDR35</v>
          </cell>
          <cell r="G2235">
            <v>198.9</v>
          </cell>
          <cell r="H2235">
            <v>90.219448799999995</v>
          </cell>
          <cell r="I2235">
            <v>1</v>
          </cell>
          <cell r="J2235">
            <v>1</v>
          </cell>
          <cell r="K2235">
            <v>12933.962238823531</v>
          </cell>
          <cell r="L2235">
            <v>1344.3444999999999</v>
          </cell>
          <cell r="M2235" t="str">
            <v>SPECFIT</v>
          </cell>
          <cell r="N2235" t="str">
            <v>(79)8902721</v>
          </cell>
          <cell r="O2235" t="str">
            <v>BOX</v>
          </cell>
          <cell r="P2235" t="str">
            <v>D</v>
          </cell>
          <cell r="Q2235">
            <v>11297.023529411765</v>
          </cell>
          <cell r="R2235">
            <v>12087.815176470589</v>
          </cell>
          <cell r="S2235">
            <v>12087.815176470589</v>
          </cell>
          <cell r="T2235">
            <v>12087.815176470589</v>
          </cell>
          <cell r="U2235">
            <v>12933.962238823531</v>
          </cell>
          <cell r="V2235">
            <v>12933.962238823531</v>
          </cell>
          <cell r="W2235">
            <v>12933.962238823531</v>
          </cell>
          <cell r="X2235"/>
          <cell r="Y2235" t="str">
            <v/>
          </cell>
          <cell r="Z2235">
            <v>2377</v>
          </cell>
          <cell r="AA2235">
            <v>0</v>
          </cell>
          <cell r="AB2235">
            <v>0</v>
          </cell>
          <cell r="AC2235">
            <v>0</v>
          </cell>
          <cell r="AD2235">
            <v>0</v>
          </cell>
          <cell r="AE2235"/>
          <cell r="AF2235" t="e">
            <v>#N/A</v>
          </cell>
        </row>
        <row r="2236">
          <cell r="A2236" t="str">
            <v>ACTIVE</v>
          </cell>
          <cell r="B2236" t="str">
            <v>35-1857</v>
          </cell>
          <cell r="C2236">
            <v>28877773</v>
          </cell>
          <cell r="D2236" t="str">
            <v>35-1857</v>
          </cell>
          <cell r="E2236" t="str">
            <v>SDR 35</v>
          </cell>
          <cell r="F2236" t="str">
            <v>27X24 TEE WYE GXGXG SDR35</v>
          </cell>
          <cell r="G2236">
            <v>233.55</v>
          </cell>
          <cell r="H2236">
            <v>105.9364116</v>
          </cell>
          <cell r="I2236">
            <v>1</v>
          </cell>
          <cell r="J2236">
            <v>1</v>
          </cell>
          <cell r="K2236">
            <v>16005.634652941179</v>
          </cell>
          <cell r="L2236">
            <v>1663.6116</v>
          </cell>
          <cell r="M2236" t="str">
            <v>SPECFIT</v>
          </cell>
          <cell r="N2236" t="str">
            <v>(79)8902724</v>
          </cell>
          <cell r="O2236" t="str">
            <v>BOX</v>
          </cell>
          <cell r="P2236" t="str">
            <v>D</v>
          </cell>
          <cell r="Q2236">
            <v>13979.941176470589</v>
          </cell>
          <cell r="R2236">
            <v>14958.537058823531</v>
          </cell>
          <cell r="S2236">
            <v>14958.537058823531</v>
          </cell>
          <cell r="T2236">
            <v>14958.537058823531</v>
          </cell>
          <cell r="U2236">
            <v>16005.634652941179</v>
          </cell>
          <cell r="V2236">
            <v>16005.634652941179</v>
          </cell>
          <cell r="W2236">
            <v>16005.634652941179</v>
          </cell>
          <cell r="X2236"/>
          <cell r="Y2236" t="str">
            <v/>
          </cell>
          <cell r="Z2236">
            <v>2378</v>
          </cell>
          <cell r="AA2236">
            <v>0</v>
          </cell>
          <cell r="AB2236">
            <v>0</v>
          </cell>
          <cell r="AC2236">
            <v>0</v>
          </cell>
          <cell r="AD2236">
            <v>0</v>
          </cell>
          <cell r="AE2236"/>
          <cell r="AF2236" t="e">
            <v>#N/A</v>
          </cell>
        </row>
        <row r="2237">
          <cell r="A2237" t="str">
            <v>ACTIVE</v>
          </cell>
          <cell r="B2237" t="str">
            <v>35-1858</v>
          </cell>
          <cell r="C2237">
            <v>28877781</v>
          </cell>
          <cell r="D2237" t="str">
            <v>35-1858</v>
          </cell>
          <cell r="E2237" t="str">
            <v>SDR 35</v>
          </cell>
          <cell r="F2237" t="str">
            <v>27 TEE WYE GXGXG SDR35</v>
          </cell>
          <cell r="G2237">
            <v>273.60000000000002</v>
          </cell>
          <cell r="H2237">
            <v>124.10277120000001</v>
          </cell>
          <cell r="I2237">
            <v>1</v>
          </cell>
          <cell r="J2237" t="str">
            <v>-</v>
          </cell>
          <cell r="K2237">
            <v>16455.607291764707</v>
          </cell>
          <cell r="L2237">
            <v>1710.3824</v>
          </cell>
          <cell r="M2237" t="str">
            <v>SPECFIT</v>
          </cell>
          <cell r="N2237" t="str">
            <v>(79)89027</v>
          </cell>
          <cell r="O2237" t="str">
            <v>BOX</v>
          </cell>
          <cell r="P2237" t="str">
            <v>D</v>
          </cell>
          <cell r="Q2237">
            <v>14372.964705882354</v>
          </cell>
          <cell r="R2237">
            <v>15379.072235294119</v>
          </cell>
          <cell r="S2237">
            <v>15379.072235294119</v>
          </cell>
          <cell r="T2237">
            <v>15379.072235294119</v>
          </cell>
          <cell r="U2237">
            <v>16455.607291764707</v>
          </cell>
          <cell r="V2237">
            <v>16455.607291764707</v>
          </cell>
          <cell r="W2237">
            <v>16455.607291764707</v>
          </cell>
          <cell r="X2237"/>
          <cell r="Y2237" t="str">
            <v/>
          </cell>
          <cell r="Z2237">
            <v>2379</v>
          </cell>
          <cell r="AA2237">
            <v>0</v>
          </cell>
          <cell r="AB2237">
            <v>0</v>
          </cell>
          <cell r="AC2237">
            <v>0</v>
          </cell>
          <cell r="AD2237">
            <v>0</v>
          </cell>
          <cell r="AE2237"/>
          <cell r="AF2237" t="e">
            <v>#N/A</v>
          </cell>
        </row>
        <row r="2238">
          <cell r="A2238" t="str">
            <v>ACTIVE</v>
          </cell>
          <cell r="B2238" t="str">
            <v>35-1859</v>
          </cell>
          <cell r="C2238">
            <v>28877790</v>
          </cell>
          <cell r="D2238" t="str">
            <v>35-1859</v>
          </cell>
          <cell r="E2238" t="str">
            <v>SDR 35</v>
          </cell>
          <cell r="F2238" t="str">
            <v>30X4 TEE WYE GXGXG SDR35</v>
          </cell>
          <cell r="G2238">
            <v>134.1</v>
          </cell>
          <cell r="H2238">
            <v>60.826687199999995</v>
          </cell>
          <cell r="I2238">
            <v>1</v>
          </cell>
          <cell r="J2238">
            <v>1</v>
          </cell>
          <cell r="K2238">
            <v>10472.571500000002</v>
          </cell>
          <cell r="L2238">
            <v>1061.3761</v>
          </cell>
          <cell r="M2238" t="str">
            <v>SPECFIT</v>
          </cell>
          <cell r="N2238" t="str">
            <v>(79)890304</v>
          </cell>
          <cell r="O2238" t="str">
            <v>BOX</v>
          </cell>
          <cell r="P2238" t="str">
            <v>D</v>
          </cell>
          <cell r="Q2238">
            <v>8919.1294117647067</v>
          </cell>
          <cell r="R2238">
            <v>9543.4684705882373</v>
          </cell>
          <cell r="S2238">
            <v>9787.4500000000007</v>
          </cell>
          <cell r="T2238">
            <v>9787.4500000000007</v>
          </cell>
          <cell r="U2238">
            <v>10472.571500000002</v>
          </cell>
          <cell r="V2238">
            <v>10472.571500000002</v>
          </cell>
          <cell r="W2238">
            <v>10472.571500000002</v>
          </cell>
          <cell r="X2238"/>
          <cell r="Y2238" t="str">
            <v/>
          </cell>
          <cell r="Z2238">
            <v>2380</v>
          </cell>
          <cell r="AA2238">
            <v>0</v>
          </cell>
          <cell r="AB2238">
            <v>0</v>
          </cell>
          <cell r="AC2238">
            <v>0</v>
          </cell>
          <cell r="AD2238">
            <v>0</v>
          </cell>
          <cell r="AE2238"/>
          <cell r="AF2238" t="e">
            <v>#N/A</v>
          </cell>
        </row>
        <row r="2239">
          <cell r="A2239" t="str">
            <v>ACTIVE</v>
          </cell>
          <cell r="B2239" t="str">
            <v>35-1860</v>
          </cell>
          <cell r="C2239">
            <v>28877803</v>
          </cell>
          <cell r="D2239" t="str">
            <v>35-1860</v>
          </cell>
          <cell r="E2239" t="str">
            <v>SDR 35</v>
          </cell>
          <cell r="F2239" t="str">
            <v>30X6 TEE WYE GXGXG SDR35</v>
          </cell>
          <cell r="G2239">
            <v>144</v>
          </cell>
          <cell r="H2239">
            <v>65.317248000000006</v>
          </cell>
          <cell r="I2239">
            <v>1</v>
          </cell>
          <cell r="J2239">
            <v>1</v>
          </cell>
          <cell r="K2239">
            <v>10535.3591</v>
          </cell>
          <cell r="L2239">
            <v>863.73</v>
          </cell>
          <cell r="M2239" t="str">
            <v>SPECFIT</v>
          </cell>
          <cell r="N2239" t="str">
            <v>(79)890306</v>
          </cell>
          <cell r="O2239" t="str">
            <v>BOX</v>
          </cell>
          <cell r="P2239" t="str">
            <v>D</v>
          </cell>
          <cell r="Q2239">
            <v>9151.6</v>
          </cell>
          <cell r="R2239">
            <v>9792.2120000000014</v>
          </cell>
          <cell r="S2239">
            <v>9846.1299999999992</v>
          </cell>
          <cell r="T2239">
            <v>9846.1299999999992</v>
          </cell>
          <cell r="U2239">
            <v>10535.3591</v>
          </cell>
          <cell r="V2239">
            <v>10535.3591</v>
          </cell>
          <cell r="W2239">
            <v>10535.3591</v>
          </cell>
          <cell r="X2239"/>
          <cell r="Y2239" t="str">
            <v/>
          </cell>
          <cell r="Z2239">
            <v>2381</v>
          </cell>
          <cell r="AA2239">
            <v>0</v>
          </cell>
          <cell r="AB2239">
            <v>0</v>
          </cell>
          <cell r="AC2239">
            <v>0</v>
          </cell>
          <cell r="AD2239">
            <v>0</v>
          </cell>
          <cell r="AE2239"/>
          <cell r="AF2239" t="e">
            <v>#N/A</v>
          </cell>
        </row>
        <row r="2240">
          <cell r="A2240" t="str">
            <v>ACTIVE</v>
          </cell>
          <cell r="B2240" t="str">
            <v>35-1861</v>
          </cell>
          <cell r="C2240">
            <v>28877811</v>
          </cell>
          <cell r="D2240" t="str">
            <v>35-1861</v>
          </cell>
          <cell r="E2240" t="str">
            <v>SDR 35</v>
          </cell>
          <cell r="F2240" t="str">
            <v>30X8 TEE WYE GXGXG SDR35</v>
          </cell>
          <cell r="G2240">
            <v>185.4</v>
          </cell>
          <cell r="H2240">
            <v>84.095956799999996</v>
          </cell>
          <cell r="I2240">
            <v>1</v>
          </cell>
          <cell r="J2240">
            <v>1</v>
          </cell>
          <cell r="K2240">
            <v>12282.53</v>
          </cell>
          <cell r="L2240">
            <v>1114.4901</v>
          </cell>
          <cell r="M2240" t="str">
            <v>SPECFIT</v>
          </cell>
          <cell r="N2240" t="str">
            <v>(79)890308</v>
          </cell>
          <cell r="O2240" t="str">
            <v>BOX</v>
          </cell>
          <cell r="P2240" t="str">
            <v>D</v>
          </cell>
          <cell r="Q2240">
            <v>9365.4705882352937</v>
          </cell>
          <cell r="R2240">
            <v>10021.053529411765</v>
          </cell>
          <cell r="S2240">
            <v>11479</v>
          </cell>
          <cell r="T2240">
            <v>11479</v>
          </cell>
          <cell r="U2240">
            <v>12282.53</v>
          </cell>
          <cell r="V2240">
            <v>12282.53</v>
          </cell>
          <cell r="W2240">
            <v>12282.53</v>
          </cell>
          <cell r="X2240"/>
          <cell r="Y2240" t="str">
            <v/>
          </cell>
          <cell r="Z2240">
            <v>2382</v>
          </cell>
          <cell r="AA2240">
            <v>0</v>
          </cell>
          <cell r="AB2240">
            <v>0</v>
          </cell>
          <cell r="AC2240">
            <v>0</v>
          </cell>
          <cell r="AD2240">
            <v>0</v>
          </cell>
          <cell r="AE2240"/>
          <cell r="AF2240" t="e">
            <v>#N/A</v>
          </cell>
        </row>
        <row r="2241">
          <cell r="A2241" t="str">
            <v>ACTIVE</v>
          </cell>
          <cell r="B2241" t="str">
            <v>35-1862</v>
          </cell>
          <cell r="C2241">
            <v>28877820</v>
          </cell>
          <cell r="D2241" t="str">
            <v>35-1862</v>
          </cell>
          <cell r="E2241" t="str">
            <v>SDR 35</v>
          </cell>
          <cell r="F2241" t="str">
            <v>30X10 TEE WYE GXGXG SDR35</v>
          </cell>
          <cell r="G2241">
            <v>192.6</v>
          </cell>
          <cell r="H2241">
            <v>87.361819199999999</v>
          </cell>
          <cell r="I2241">
            <v>1</v>
          </cell>
          <cell r="J2241">
            <v>1</v>
          </cell>
          <cell r="K2241">
            <v>12416.817643529414</v>
          </cell>
          <cell r="L2241">
            <v>1290.5935999999999</v>
          </cell>
          <cell r="M2241" t="str">
            <v>SPECFIT</v>
          </cell>
          <cell r="N2241" t="str">
            <v>(79)8903010</v>
          </cell>
          <cell r="O2241" t="str">
            <v>BOX</v>
          </cell>
          <cell r="P2241" t="str">
            <v>D</v>
          </cell>
          <cell r="Q2241">
            <v>10845.329411764707</v>
          </cell>
          <cell r="R2241">
            <v>11604.502470588237</v>
          </cell>
          <cell r="S2241">
            <v>11604.502470588237</v>
          </cell>
          <cell r="T2241">
            <v>11604.502470588237</v>
          </cell>
          <cell r="U2241">
            <v>12416.817643529414</v>
          </cell>
          <cell r="V2241">
            <v>12416.817643529414</v>
          </cell>
          <cell r="W2241">
            <v>12416.817643529414</v>
          </cell>
          <cell r="X2241"/>
          <cell r="Y2241" t="str">
            <v/>
          </cell>
          <cell r="Z2241">
            <v>2383</v>
          </cell>
          <cell r="AA2241">
            <v>0</v>
          </cell>
          <cell r="AB2241">
            <v>0</v>
          </cell>
          <cell r="AC2241">
            <v>0</v>
          </cell>
          <cell r="AD2241">
            <v>0</v>
          </cell>
          <cell r="AE2241"/>
          <cell r="AF2241" t="e">
            <v>#N/A</v>
          </cell>
        </row>
        <row r="2242">
          <cell r="A2242" t="str">
            <v>ACTIVE</v>
          </cell>
          <cell r="B2242" t="str">
            <v>35-1863</v>
          </cell>
          <cell r="C2242">
            <v>28877838</v>
          </cell>
          <cell r="D2242" t="str">
            <v>35-1863</v>
          </cell>
          <cell r="E2242" t="str">
            <v>SDR 35</v>
          </cell>
          <cell r="F2242" t="str">
            <v>30X12 TEE WYE GXGXG SDR35</v>
          </cell>
          <cell r="G2242">
            <v>204.75</v>
          </cell>
          <cell r="H2242">
            <v>92.872962000000001</v>
          </cell>
          <cell r="I2242">
            <v>1</v>
          </cell>
          <cell r="J2242">
            <v>1</v>
          </cell>
          <cell r="K2242">
            <v>13561.650296470591</v>
          </cell>
          <cell r="L2242">
            <v>1409.5858000000001</v>
          </cell>
          <cell r="M2242" t="str">
            <v>SPECFIT</v>
          </cell>
          <cell r="N2242" t="str">
            <v>(79)8903012</v>
          </cell>
          <cell r="O2242" t="str">
            <v>BOX</v>
          </cell>
          <cell r="P2242" t="str">
            <v>D</v>
          </cell>
          <cell r="Q2242">
            <v>11845.270588235295</v>
          </cell>
          <cell r="R2242">
            <v>12674.439529411766</v>
          </cell>
          <cell r="S2242">
            <v>12674.439529411766</v>
          </cell>
          <cell r="T2242">
            <v>12674.439529411766</v>
          </cell>
          <cell r="U2242">
            <v>13561.650296470591</v>
          </cell>
          <cell r="V2242">
            <v>13561.650296470591</v>
          </cell>
          <cell r="W2242">
            <v>13561.650296470591</v>
          </cell>
          <cell r="X2242"/>
          <cell r="Y2242" t="str">
            <v/>
          </cell>
          <cell r="Z2242">
            <v>2384</v>
          </cell>
          <cell r="AA2242">
            <v>0</v>
          </cell>
          <cell r="AB2242">
            <v>0</v>
          </cell>
          <cell r="AC2242">
            <v>0</v>
          </cell>
          <cell r="AD2242">
            <v>0</v>
          </cell>
          <cell r="AE2242"/>
          <cell r="AF2242" t="e">
            <v>#N/A</v>
          </cell>
        </row>
        <row r="2243">
          <cell r="A2243" t="str">
            <v>ACTIVE</v>
          </cell>
          <cell r="B2243" t="str">
            <v>35-1864</v>
          </cell>
          <cell r="C2243">
            <v>28877846</v>
          </cell>
          <cell r="D2243" t="str">
            <v>35-1864</v>
          </cell>
          <cell r="E2243" t="str">
            <v>SDR 35</v>
          </cell>
          <cell r="F2243" t="str">
            <v>30X15 TEE WYE GXGXG SDR35</v>
          </cell>
          <cell r="G2243">
            <v>213.75</v>
          </cell>
          <cell r="H2243">
            <v>96.955290000000005</v>
          </cell>
          <cell r="I2243">
            <v>1</v>
          </cell>
          <cell r="J2243">
            <v>1</v>
          </cell>
          <cell r="K2243">
            <v>15318.586897647061</v>
          </cell>
          <cell r="L2243">
            <v>1592.2011</v>
          </cell>
          <cell r="M2243" t="str">
            <v>SPECFIT</v>
          </cell>
          <cell r="N2243" t="str">
            <v>(79)8903015</v>
          </cell>
          <cell r="O2243" t="str">
            <v>BOX</v>
          </cell>
          <cell r="P2243" t="str">
            <v>D</v>
          </cell>
          <cell r="Q2243">
            <v>13379.84705882353</v>
          </cell>
          <cell r="R2243">
            <v>14316.436352941178</v>
          </cell>
          <cell r="S2243">
            <v>14316.436352941178</v>
          </cell>
          <cell r="T2243">
            <v>14316.436352941178</v>
          </cell>
          <cell r="U2243">
            <v>15318.586897647061</v>
          </cell>
          <cell r="V2243">
            <v>15318.586897647061</v>
          </cell>
          <cell r="W2243">
            <v>15318.586897647061</v>
          </cell>
          <cell r="X2243"/>
          <cell r="Y2243" t="str">
            <v/>
          </cell>
          <cell r="Z2243">
            <v>2385</v>
          </cell>
          <cell r="AA2243">
            <v>0</v>
          </cell>
          <cell r="AB2243">
            <v>0</v>
          </cell>
          <cell r="AC2243">
            <v>0</v>
          </cell>
          <cell r="AD2243">
            <v>0</v>
          </cell>
          <cell r="AE2243"/>
          <cell r="AF2243" t="e">
            <v>#N/A</v>
          </cell>
        </row>
        <row r="2244">
          <cell r="A2244" t="str">
            <v>ACTIVE</v>
          </cell>
          <cell r="B2244" t="str">
            <v>35-1865</v>
          </cell>
          <cell r="C2244">
            <v>28877854</v>
          </cell>
          <cell r="D2244" t="str">
            <v>35-1865</v>
          </cell>
          <cell r="E2244" t="str">
            <v>SDR 35</v>
          </cell>
          <cell r="F2244" t="str">
            <v>30X18 TEE WYE GXGXG SDR35</v>
          </cell>
          <cell r="G2244">
            <v>259.2</v>
          </cell>
          <cell r="H2244">
            <v>117.5710464</v>
          </cell>
          <cell r="I2244">
            <v>1</v>
          </cell>
          <cell r="J2244">
            <v>1</v>
          </cell>
          <cell r="K2244">
            <v>15703.569624705884</v>
          </cell>
          <cell r="L2244">
            <v>1632.2157</v>
          </cell>
          <cell r="M2244" t="str">
            <v>SPECFIT</v>
          </cell>
          <cell r="N2244" t="str">
            <v>(79)8903018</v>
          </cell>
          <cell r="O2244" t="str">
            <v>BOX</v>
          </cell>
          <cell r="P2244" t="str">
            <v>D</v>
          </cell>
          <cell r="Q2244">
            <v>13716.105882352942</v>
          </cell>
          <cell r="R2244">
            <v>14676.233294117648</v>
          </cell>
          <cell r="S2244">
            <v>14676.233294117648</v>
          </cell>
          <cell r="T2244">
            <v>14676.233294117648</v>
          </cell>
          <cell r="U2244">
            <v>15703.569624705884</v>
          </cell>
          <cell r="V2244">
            <v>15703.569624705884</v>
          </cell>
          <cell r="W2244">
            <v>15703.569624705884</v>
          </cell>
          <cell r="X2244"/>
          <cell r="Y2244" t="str">
            <v/>
          </cell>
          <cell r="Z2244">
            <v>2386</v>
          </cell>
          <cell r="AA2244">
            <v>0</v>
          </cell>
          <cell r="AB2244">
            <v>0</v>
          </cell>
          <cell r="AC2244">
            <v>0</v>
          </cell>
          <cell r="AD2244">
            <v>0</v>
          </cell>
          <cell r="AE2244"/>
          <cell r="AF2244" t="e">
            <v>#N/A</v>
          </cell>
        </row>
        <row r="2245">
          <cell r="A2245" t="str">
            <v>ACTIVE</v>
          </cell>
          <cell r="B2245" t="str">
            <v>35-1866</v>
          </cell>
          <cell r="C2245">
            <v>28877862</v>
          </cell>
          <cell r="D2245" t="str">
            <v>35-1866</v>
          </cell>
          <cell r="E2245" t="str">
            <v>SDR 35</v>
          </cell>
          <cell r="F2245" t="str">
            <v>30X21 TEE WYE GXGXG SDR35</v>
          </cell>
          <cell r="G2245">
            <v>291.14999999999998</v>
          </cell>
          <cell r="H2245">
            <v>132.06331079999998</v>
          </cell>
          <cell r="I2245">
            <v>1</v>
          </cell>
          <cell r="J2245" t="str">
            <v>-</v>
          </cell>
          <cell r="K2245">
            <v>16167.442696470591</v>
          </cell>
          <cell r="L2245">
            <v>1680.4306999999999</v>
          </cell>
          <cell r="M2245" t="str">
            <v>SPECFIT</v>
          </cell>
          <cell r="N2245" t="str">
            <v>(79)8903021</v>
          </cell>
          <cell r="O2245" t="str">
            <v>BOX</v>
          </cell>
          <cell r="P2245" t="str">
            <v>D</v>
          </cell>
          <cell r="Q2245">
            <v>14121.270588235295</v>
          </cell>
          <cell r="R2245">
            <v>15109.759529411765</v>
          </cell>
          <cell r="S2245">
            <v>15109.759529411765</v>
          </cell>
          <cell r="T2245">
            <v>15109.759529411765</v>
          </cell>
          <cell r="U2245">
            <v>16167.442696470591</v>
          </cell>
          <cell r="V2245">
            <v>16167.442696470591</v>
          </cell>
          <cell r="W2245">
            <v>16167.442696470591</v>
          </cell>
          <cell r="X2245"/>
          <cell r="Y2245" t="str">
            <v/>
          </cell>
          <cell r="Z2245">
            <v>2387</v>
          </cell>
          <cell r="AA2245">
            <v>0</v>
          </cell>
          <cell r="AB2245">
            <v>0</v>
          </cell>
          <cell r="AC2245">
            <v>0</v>
          </cell>
          <cell r="AD2245">
            <v>0</v>
          </cell>
          <cell r="AE2245"/>
          <cell r="AF2245" t="e">
            <v>#N/A</v>
          </cell>
        </row>
        <row r="2246">
          <cell r="A2246" t="str">
            <v>ACTIVE</v>
          </cell>
          <cell r="B2246" t="str">
            <v>35-1867</v>
          </cell>
          <cell r="C2246">
            <v>28877870</v>
          </cell>
          <cell r="D2246" t="str">
            <v>35-1867</v>
          </cell>
          <cell r="E2246" t="str">
            <v>SDR 35</v>
          </cell>
          <cell r="F2246" t="str">
            <v>30X24 TEE WYE GXGXG SDR35</v>
          </cell>
          <cell r="G2246">
            <v>325.8</v>
          </cell>
          <cell r="H2246">
            <v>147.78027360000002</v>
          </cell>
          <cell r="I2246">
            <v>1</v>
          </cell>
          <cell r="J2246" t="str">
            <v>-</v>
          </cell>
          <cell r="K2246">
            <v>20007.046683529414</v>
          </cell>
          <cell r="L2246">
            <v>2079.5158999999999</v>
          </cell>
          <cell r="M2246" t="str">
            <v>SPECFIT</v>
          </cell>
          <cell r="N2246" t="str">
            <v>(79)8903024</v>
          </cell>
          <cell r="O2246" t="str">
            <v>BOX</v>
          </cell>
          <cell r="P2246" t="str">
            <v>D</v>
          </cell>
          <cell r="Q2246">
            <v>17474.929411764708</v>
          </cell>
          <cell r="R2246">
            <v>18698.174470588237</v>
          </cell>
          <cell r="S2246">
            <v>18698.174470588237</v>
          </cell>
          <cell r="T2246">
            <v>18698.174470588237</v>
          </cell>
          <cell r="U2246">
            <v>20007.046683529414</v>
          </cell>
          <cell r="V2246">
            <v>20007.046683529414</v>
          </cell>
          <cell r="W2246">
            <v>20007.046683529414</v>
          </cell>
          <cell r="X2246"/>
          <cell r="Y2246" t="str">
            <v/>
          </cell>
          <cell r="Z2246">
            <v>2388</v>
          </cell>
          <cell r="AA2246">
            <v>0</v>
          </cell>
          <cell r="AB2246">
            <v>0</v>
          </cell>
          <cell r="AC2246">
            <v>0</v>
          </cell>
          <cell r="AD2246">
            <v>0</v>
          </cell>
          <cell r="AE2246"/>
          <cell r="AF2246" t="e">
            <v>#N/A</v>
          </cell>
        </row>
        <row r="2247">
          <cell r="A2247" t="str">
            <v>ACTIVE</v>
          </cell>
          <cell r="B2247" t="str">
            <v>35-1868</v>
          </cell>
          <cell r="C2247">
            <v>28877889</v>
          </cell>
          <cell r="D2247" t="str">
            <v>35-1868</v>
          </cell>
          <cell r="E2247" t="str">
            <v>SDR 35</v>
          </cell>
          <cell r="F2247" t="str">
            <v>30X27 TEE WYE GXGXG SDR35</v>
          </cell>
          <cell r="G2247">
            <v>355.95</v>
          </cell>
          <cell r="H2247">
            <v>161.45607239999998</v>
          </cell>
          <cell r="I2247">
            <v>1</v>
          </cell>
          <cell r="J2247" t="str">
            <v>-</v>
          </cell>
          <cell r="K2247">
            <v>25008.804987058833</v>
          </cell>
          <cell r="L2247">
            <v>2599.3948999999998</v>
          </cell>
          <cell r="M2247" t="str">
            <v>SPECFIT</v>
          </cell>
          <cell r="N2247" t="str">
            <v>(79)8903027</v>
          </cell>
          <cell r="O2247" t="str">
            <v>BOX</v>
          </cell>
          <cell r="P2247" t="str">
            <v>D</v>
          </cell>
          <cell r="Q2247">
            <v>21843.658823529415</v>
          </cell>
          <cell r="R2247">
            <v>23372.714941176477</v>
          </cell>
          <cell r="S2247">
            <v>23372.714941176477</v>
          </cell>
          <cell r="T2247">
            <v>23372.714941176477</v>
          </cell>
          <cell r="U2247">
            <v>25008.804987058833</v>
          </cell>
          <cell r="V2247">
            <v>25008.804987058833</v>
          </cell>
          <cell r="W2247">
            <v>25008.804987058833</v>
          </cell>
          <cell r="X2247"/>
          <cell r="Y2247" t="str">
            <v/>
          </cell>
          <cell r="Z2247">
            <v>2389</v>
          </cell>
          <cell r="AA2247">
            <v>0</v>
          </cell>
          <cell r="AB2247">
            <v>0</v>
          </cell>
          <cell r="AC2247">
            <v>0</v>
          </cell>
          <cell r="AD2247">
            <v>0</v>
          </cell>
          <cell r="AE2247"/>
          <cell r="AF2247" t="e">
            <v>#N/A</v>
          </cell>
        </row>
        <row r="2248">
          <cell r="A2248" t="str">
            <v>ACTIVE</v>
          </cell>
          <cell r="B2248" t="str">
            <v>35-1869</v>
          </cell>
          <cell r="C2248">
            <v>28877897</v>
          </cell>
          <cell r="D2248" t="str">
            <v>35-1869</v>
          </cell>
          <cell r="E2248" t="str">
            <v>SDR 35</v>
          </cell>
          <cell r="F2248" t="str">
            <v>30 TEE WYE GXGXG SDR35</v>
          </cell>
          <cell r="G2248">
            <v>462.15</v>
          </cell>
          <cell r="H2248">
            <v>209.62754279999999</v>
          </cell>
          <cell r="I2248">
            <v>1</v>
          </cell>
          <cell r="J2248" t="str">
            <v>-</v>
          </cell>
          <cell r="K2248">
            <v>31260.982662352941</v>
          </cell>
          <cell r="L2248">
            <v>3249.2417999999998</v>
          </cell>
          <cell r="M2248" t="str">
            <v>SPECFIT</v>
          </cell>
          <cell r="N2248" t="str">
            <v>(79)89030</v>
          </cell>
          <cell r="O2248" t="str">
            <v>BOX</v>
          </cell>
          <cell r="P2248" t="str">
            <v>D</v>
          </cell>
          <cell r="Q2248">
            <v>27304.552941176469</v>
          </cell>
          <cell r="R2248">
            <v>29215.871647058822</v>
          </cell>
          <cell r="S2248">
            <v>29215.871647058822</v>
          </cell>
          <cell r="T2248">
            <v>29215.871647058822</v>
          </cell>
          <cell r="U2248">
            <v>31260.982662352941</v>
          </cell>
          <cell r="V2248">
            <v>31260.982662352941</v>
          </cell>
          <cell r="W2248">
            <v>31260.982662352941</v>
          </cell>
          <cell r="X2248"/>
          <cell r="Y2248" t="str">
            <v/>
          </cell>
          <cell r="Z2248">
            <v>2390</v>
          </cell>
          <cell r="AA2248">
            <v>0</v>
          </cell>
          <cell r="AB2248">
            <v>0</v>
          </cell>
          <cell r="AC2248">
            <v>0</v>
          </cell>
          <cell r="AD2248">
            <v>0</v>
          </cell>
          <cell r="AE2248"/>
          <cell r="AF2248" t="e">
            <v>#N/A</v>
          </cell>
        </row>
        <row r="2249">
          <cell r="A2249" t="str">
            <v>ACTIVE</v>
          </cell>
          <cell r="B2249" t="str">
            <v>35-1870</v>
          </cell>
          <cell r="C2249">
            <v>28877900</v>
          </cell>
          <cell r="D2249" t="str">
            <v>35-1870</v>
          </cell>
          <cell r="E2249" t="str">
            <v>SDR 35</v>
          </cell>
          <cell r="F2249" t="str">
            <v>36X4 TEE WYE GXGXG SDR35</v>
          </cell>
          <cell r="G2249">
            <v>225.45</v>
          </cell>
          <cell r="H2249">
            <v>102.26231639999999</v>
          </cell>
          <cell r="I2249">
            <v>1</v>
          </cell>
          <cell r="J2249">
            <v>1</v>
          </cell>
          <cell r="K2249">
            <v>13928.500300000002</v>
          </cell>
          <cell r="L2249">
            <v>1326.7201</v>
          </cell>
          <cell r="M2249" t="str">
            <v>SPECFIT</v>
          </cell>
          <cell r="N2249" t="str">
            <v>(79)890364</v>
          </cell>
          <cell r="O2249" t="str">
            <v>BOX</v>
          </cell>
          <cell r="P2249" t="str">
            <v>D</v>
          </cell>
          <cell r="Q2249">
            <v>11148.917647058825</v>
          </cell>
          <cell r="R2249">
            <v>11929.341882352943</v>
          </cell>
          <cell r="S2249">
            <v>13017.29</v>
          </cell>
          <cell r="T2249">
            <v>13017.29</v>
          </cell>
          <cell r="U2249">
            <v>13928.500300000002</v>
          </cell>
          <cell r="V2249">
            <v>13928.500300000002</v>
          </cell>
          <cell r="W2249">
            <v>13928.500300000002</v>
          </cell>
          <cell r="X2249"/>
          <cell r="Y2249" t="str">
            <v/>
          </cell>
          <cell r="Z2249">
            <v>2391</v>
          </cell>
          <cell r="AA2249">
            <v>0</v>
          </cell>
          <cell r="AB2249">
            <v>0</v>
          </cell>
          <cell r="AC2249">
            <v>0</v>
          </cell>
          <cell r="AD2249">
            <v>0</v>
          </cell>
          <cell r="AE2249"/>
          <cell r="AF2249" t="e">
            <v>#N/A</v>
          </cell>
        </row>
        <row r="2250">
          <cell r="A2250" t="str">
            <v>ACTIVE</v>
          </cell>
          <cell r="B2250" t="str">
            <v>35-1871</v>
          </cell>
          <cell r="C2250">
            <v>28877919</v>
          </cell>
          <cell r="D2250" t="str">
            <v>35-1871</v>
          </cell>
          <cell r="E2250" t="str">
            <v>SDR 35</v>
          </cell>
          <cell r="F2250" t="str">
            <v>36X6 TEE WYE GXGXG SDR35</v>
          </cell>
          <cell r="G2250">
            <v>238.05</v>
          </cell>
          <cell r="H2250">
            <v>107.97757560000001</v>
          </cell>
          <cell r="I2250">
            <v>1</v>
          </cell>
          <cell r="J2250">
            <v>1</v>
          </cell>
          <cell r="K2250">
            <v>14012.035200000002</v>
          </cell>
          <cell r="L2250">
            <v>1361.2135000000001</v>
          </cell>
          <cell r="M2250" t="str">
            <v>SPECFIT</v>
          </cell>
          <cell r="N2250" t="str">
            <v>(79)890366</v>
          </cell>
          <cell r="O2250" t="str">
            <v>BOX</v>
          </cell>
          <cell r="P2250" t="str">
            <v>D</v>
          </cell>
          <cell r="Q2250">
            <v>11438.776470588235</v>
          </cell>
          <cell r="R2250">
            <v>12239.490823529412</v>
          </cell>
          <cell r="S2250">
            <v>13095.36</v>
          </cell>
          <cell r="T2250">
            <v>13095.36</v>
          </cell>
          <cell r="U2250">
            <v>14012.035200000002</v>
          </cell>
          <cell r="V2250">
            <v>14012.035200000002</v>
          </cell>
          <cell r="W2250">
            <v>14012.035200000002</v>
          </cell>
          <cell r="X2250"/>
          <cell r="Y2250" t="str">
            <v/>
          </cell>
          <cell r="Z2250">
            <v>2392</v>
          </cell>
          <cell r="AA2250">
            <v>0</v>
          </cell>
          <cell r="AB2250">
            <v>0</v>
          </cell>
          <cell r="AC2250">
            <v>0</v>
          </cell>
          <cell r="AD2250">
            <v>0</v>
          </cell>
          <cell r="AE2250"/>
          <cell r="AF2250" t="e">
            <v>#N/A</v>
          </cell>
        </row>
        <row r="2251">
          <cell r="A2251" t="str">
            <v>ACTIVE</v>
          </cell>
          <cell r="B2251" t="str">
            <v>35-1872</v>
          </cell>
          <cell r="C2251">
            <v>28877927</v>
          </cell>
          <cell r="D2251" t="str">
            <v>35-1872</v>
          </cell>
          <cell r="E2251" t="str">
            <v>SDR 35</v>
          </cell>
          <cell r="F2251" t="str">
            <v>36X8 TEE WYE GXGXG SDR35</v>
          </cell>
          <cell r="G2251">
            <v>250.65</v>
          </cell>
          <cell r="H2251">
            <v>113.6928348</v>
          </cell>
          <cell r="I2251">
            <v>1</v>
          </cell>
          <cell r="J2251">
            <v>1</v>
          </cell>
          <cell r="K2251">
            <v>16104.142000000002</v>
          </cell>
          <cell r="L2251">
            <v>1392.9390000000001</v>
          </cell>
          <cell r="M2251" t="str">
            <v>SPECFIT</v>
          </cell>
          <cell r="N2251" t="str">
            <v>(79)890368</v>
          </cell>
          <cell r="O2251" t="str">
            <v>BOX</v>
          </cell>
          <cell r="P2251" t="str">
            <v>D</v>
          </cell>
          <cell r="Q2251">
            <v>11705.376470588235</v>
          </cell>
          <cell r="R2251">
            <v>12524.752823529412</v>
          </cell>
          <cell r="S2251">
            <v>15050.6</v>
          </cell>
          <cell r="T2251">
            <v>15050.6</v>
          </cell>
          <cell r="U2251">
            <v>16104.142000000002</v>
          </cell>
          <cell r="V2251">
            <v>16104.142000000002</v>
          </cell>
          <cell r="W2251">
            <v>16104.142000000002</v>
          </cell>
          <cell r="X2251"/>
          <cell r="Y2251" t="str">
            <v/>
          </cell>
          <cell r="Z2251">
            <v>2393</v>
          </cell>
          <cell r="AA2251">
            <v>0</v>
          </cell>
          <cell r="AB2251">
            <v>0</v>
          </cell>
          <cell r="AC2251">
            <v>0</v>
          </cell>
          <cell r="AD2251">
            <v>0</v>
          </cell>
          <cell r="AE2251"/>
          <cell r="AF2251" t="e">
            <v>#N/A</v>
          </cell>
        </row>
        <row r="2252">
          <cell r="A2252" t="str">
            <v>ACTIVE</v>
          </cell>
          <cell r="B2252" t="str">
            <v>35-1873</v>
          </cell>
          <cell r="C2252">
            <v>28877935</v>
          </cell>
          <cell r="D2252" t="str">
            <v>35-1873</v>
          </cell>
          <cell r="E2252" t="str">
            <v>SDR 35</v>
          </cell>
          <cell r="F2252" t="str">
            <v>36X10 TEE WYE GXGXG SDR35</v>
          </cell>
          <cell r="G2252">
            <v>264.60000000000002</v>
          </cell>
          <cell r="H2252">
            <v>120.0204432</v>
          </cell>
          <cell r="I2252">
            <v>1</v>
          </cell>
          <cell r="J2252">
            <v>1</v>
          </cell>
          <cell r="K2252">
            <v>15521.018687058826</v>
          </cell>
          <cell r="L2252">
            <v>1613.2416000000001</v>
          </cell>
          <cell r="M2252" t="str">
            <v>SPECFIT</v>
          </cell>
          <cell r="N2252" t="str">
            <v>(79)8903610</v>
          </cell>
          <cell r="O2252" t="str">
            <v>BOX</v>
          </cell>
          <cell r="P2252" t="str">
            <v>D</v>
          </cell>
          <cell r="Q2252">
            <v>13556.658823529411</v>
          </cell>
          <cell r="R2252">
            <v>14505.624941176471</v>
          </cell>
          <cell r="S2252">
            <v>14505.624941176471</v>
          </cell>
          <cell r="T2252">
            <v>14505.624941176471</v>
          </cell>
          <cell r="U2252">
            <v>15521.018687058826</v>
          </cell>
          <cell r="V2252">
            <v>15521.018687058826</v>
          </cell>
          <cell r="W2252">
            <v>15521.018687058826</v>
          </cell>
          <cell r="X2252"/>
          <cell r="Y2252" t="str">
            <v/>
          </cell>
          <cell r="Z2252">
            <v>2394</v>
          </cell>
          <cell r="AA2252">
            <v>0</v>
          </cell>
          <cell r="AB2252">
            <v>0</v>
          </cell>
          <cell r="AC2252">
            <v>0</v>
          </cell>
          <cell r="AD2252">
            <v>0</v>
          </cell>
          <cell r="AE2252"/>
          <cell r="AF2252" t="e">
            <v>#N/A</v>
          </cell>
        </row>
        <row r="2253">
          <cell r="A2253" t="str">
            <v>ACTIVE</v>
          </cell>
          <cell r="B2253" t="str">
            <v>35-1874</v>
          </cell>
          <cell r="C2253">
            <v>28877943</v>
          </cell>
          <cell r="D2253" t="str">
            <v>35-1874</v>
          </cell>
          <cell r="E2253" t="str">
            <v>SDR 35</v>
          </cell>
          <cell r="F2253" t="str">
            <v>36X12 TEE WYE GXGXG SDR35</v>
          </cell>
          <cell r="G2253">
            <v>281.25</v>
          </cell>
          <cell r="H2253">
            <v>127.57275</v>
          </cell>
          <cell r="I2253">
            <v>1</v>
          </cell>
          <cell r="J2253" t="str">
            <v>-</v>
          </cell>
          <cell r="K2253">
            <v>16952.049401176475</v>
          </cell>
          <cell r="L2253">
            <v>1761.9818</v>
          </cell>
          <cell r="M2253" t="str">
            <v>SPECFIT</v>
          </cell>
          <cell r="N2253" t="str">
            <v>(79)8903612</v>
          </cell>
          <cell r="O2253" t="str">
            <v>BOX</v>
          </cell>
          <cell r="P2253" t="str">
            <v>D</v>
          </cell>
          <cell r="Q2253">
            <v>14806.576470588236</v>
          </cell>
          <cell r="R2253">
            <v>15843.036823529414</v>
          </cell>
          <cell r="S2253">
            <v>15843.036823529414</v>
          </cell>
          <cell r="T2253">
            <v>15843.036823529414</v>
          </cell>
          <cell r="U2253">
            <v>16952.049401176475</v>
          </cell>
          <cell r="V2253">
            <v>16952.049401176475</v>
          </cell>
          <cell r="W2253">
            <v>16952.049401176475</v>
          </cell>
          <cell r="X2253"/>
          <cell r="Y2253" t="str">
            <v/>
          </cell>
          <cell r="Z2253">
            <v>2395</v>
          </cell>
          <cell r="AA2253">
            <v>0</v>
          </cell>
          <cell r="AB2253">
            <v>0</v>
          </cell>
          <cell r="AC2253">
            <v>0</v>
          </cell>
          <cell r="AD2253">
            <v>0</v>
          </cell>
          <cell r="AE2253"/>
          <cell r="AF2253" t="e">
            <v>#N/A</v>
          </cell>
        </row>
        <row r="2254">
          <cell r="A2254" t="str">
            <v>ACTIVE</v>
          </cell>
          <cell r="B2254" t="str">
            <v>35-1875</v>
          </cell>
          <cell r="C2254">
            <v>28877951</v>
          </cell>
          <cell r="D2254" t="str">
            <v>35-1875</v>
          </cell>
          <cell r="E2254" t="str">
            <v>SDR 35</v>
          </cell>
          <cell r="F2254" t="str">
            <v>36X15 TEE WYE GXGXG SDR35</v>
          </cell>
          <cell r="G2254">
            <v>305.10000000000002</v>
          </cell>
          <cell r="H2254">
            <v>138.39091920000001</v>
          </cell>
          <cell r="I2254">
            <v>1</v>
          </cell>
          <cell r="J2254" t="str">
            <v>-</v>
          </cell>
          <cell r="K2254">
            <v>19148.196581176475</v>
          </cell>
          <cell r="L2254">
            <v>1990.2476999999999</v>
          </cell>
          <cell r="M2254" t="str">
            <v>SPECFIT</v>
          </cell>
          <cell r="N2254" t="str">
            <v>(79)8903615</v>
          </cell>
          <cell r="O2254" t="str">
            <v>BOX</v>
          </cell>
          <cell r="P2254" t="str">
            <v>D</v>
          </cell>
          <cell r="Q2254">
            <v>16724.776470588236</v>
          </cell>
          <cell r="R2254">
            <v>17895.510823529414</v>
          </cell>
          <cell r="S2254">
            <v>17895.510823529414</v>
          </cell>
          <cell r="T2254">
            <v>17895.510823529414</v>
          </cell>
          <cell r="U2254">
            <v>19148.196581176475</v>
          </cell>
          <cell r="V2254">
            <v>19148.196581176475</v>
          </cell>
          <cell r="W2254">
            <v>19148.196581176475</v>
          </cell>
          <cell r="X2254"/>
          <cell r="Y2254" t="str">
            <v/>
          </cell>
          <cell r="Z2254">
            <v>2396</v>
          </cell>
          <cell r="AA2254">
            <v>0</v>
          </cell>
          <cell r="AB2254">
            <v>0</v>
          </cell>
          <cell r="AC2254">
            <v>0</v>
          </cell>
          <cell r="AD2254">
            <v>0</v>
          </cell>
          <cell r="AE2254"/>
          <cell r="AF2254" t="e">
            <v>#N/A</v>
          </cell>
        </row>
        <row r="2255">
          <cell r="A2255" t="str">
            <v>ACTIVE</v>
          </cell>
          <cell r="B2255" t="str">
            <v>35-1876</v>
          </cell>
          <cell r="C2255">
            <v>28877960</v>
          </cell>
          <cell r="D2255" t="str">
            <v>35-1876</v>
          </cell>
          <cell r="E2255" t="str">
            <v>SDR 35</v>
          </cell>
          <cell r="F2255" t="str">
            <v>36X18 TEE WYE GXGXG SDR35</v>
          </cell>
          <cell r="G2255">
            <v>348.3</v>
          </cell>
          <cell r="H2255">
            <v>157.9860936</v>
          </cell>
          <cell r="I2255">
            <v>1</v>
          </cell>
          <cell r="J2255" t="str">
            <v>-</v>
          </cell>
          <cell r="K2255">
            <v>19629.458663529418</v>
          </cell>
          <cell r="L2255">
            <v>2040.2697000000001</v>
          </cell>
          <cell r="M2255" t="str">
            <v>SPECFIT</v>
          </cell>
          <cell r="N2255" t="str">
            <v>(79)8903618</v>
          </cell>
          <cell r="O2255" t="str">
            <v>BOX</v>
          </cell>
          <cell r="P2255" t="str">
            <v>D</v>
          </cell>
          <cell r="Q2255">
            <v>17145.129411764708</v>
          </cell>
          <cell r="R2255">
            <v>18345.288470588239</v>
          </cell>
          <cell r="S2255">
            <v>18345.288470588239</v>
          </cell>
          <cell r="T2255">
            <v>18345.288470588239</v>
          </cell>
          <cell r="U2255">
            <v>19629.458663529418</v>
          </cell>
          <cell r="V2255">
            <v>19629.458663529418</v>
          </cell>
          <cell r="W2255">
            <v>19629.458663529418</v>
          </cell>
          <cell r="X2255"/>
          <cell r="Y2255" t="str">
            <v/>
          </cell>
          <cell r="Z2255">
            <v>2397</v>
          </cell>
          <cell r="AA2255">
            <v>0</v>
          </cell>
          <cell r="AB2255">
            <v>0</v>
          </cell>
          <cell r="AC2255">
            <v>0</v>
          </cell>
          <cell r="AD2255">
            <v>0</v>
          </cell>
          <cell r="AE2255"/>
          <cell r="AF2255" t="e">
            <v>#N/A</v>
          </cell>
        </row>
        <row r="2256">
          <cell r="A2256" t="str">
            <v>ACTIVE</v>
          </cell>
          <cell r="B2256" t="str">
            <v>35-1877</v>
          </cell>
          <cell r="C2256">
            <v>28877978</v>
          </cell>
          <cell r="D2256" t="str">
            <v>35-1877</v>
          </cell>
          <cell r="E2256" t="str">
            <v>SDR 35</v>
          </cell>
          <cell r="F2256" t="str">
            <v>36X21 TEE WYE GXGXG SDR35</v>
          </cell>
          <cell r="G2256">
            <v>382.05</v>
          </cell>
          <cell r="H2256">
            <v>173.2948236</v>
          </cell>
          <cell r="I2256">
            <v>1</v>
          </cell>
          <cell r="J2256" t="str">
            <v>-</v>
          </cell>
          <cell r="K2256">
            <v>20209.303370588237</v>
          </cell>
          <cell r="L2256">
            <v>2100.5378999999998</v>
          </cell>
          <cell r="M2256" t="str">
            <v>SPECFIT</v>
          </cell>
          <cell r="N2256" t="str">
            <v>(79)8903621</v>
          </cell>
          <cell r="O2256" t="str">
            <v>BOX</v>
          </cell>
          <cell r="P2256" t="str">
            <v>D</v>
          </cell>
          <cell r="Q2256">
            <v>17651.588235294119</v>
          </cell>
          <cell r="R2256">
            <v>18887.199411764708</v>
          </cell>
          <cell r="S2256">
            <v>18887.199411764708</v>
          </cell>
          <cell r="T2256">
            <v>18887.199411764708</v>
          </cell>
          <cell r="U2256">
            <v>20209.303370588237</v>
          </cell>
          <cell r="V2256">
            <v>20209.303370588237</v>
          </cell>
          <cell r="W2256">
            <v>20209.303370588237</v>
          </cell>
          <cell r="X2256"/>
          <cell r="Y2256" t="str">
            <v/>
          </cell>
          <cell r="Z2256">
            <v>2398</v>
          </cell>
          <cell r="AA2256">
            <v>0</v>
          </cell>
          <cell r="AB2256">
            <v>0</v>
          </cell>
          <cell r="AC2256">
            <v>0</v>
          </cell>
          <cell r="AD2256">
            <v>0</v>
          </cell>
          <cell r="AE2256"/>
          <cell r="AF2256" t="e">
            <v>#N/A</v>
          </cell>
        </row>
        <row r="2257">
          <cell r="A2257" t="str">
            <v>ACTIVE</v>
          </cell>
          <cell r="B2257" t="str">
            <v>35-1878</v>
          </cell>
          <cell r="C2257">
            <v>28877986</v>
          </cell>
          <cell r="D2257" t="str">
            <v>35-1878</v>
          </cell>
          <cell r="E2257" t="str">
            <v>SDR 35</v>
          </cell>
          <cell r="F2257" t="str">
            <v>36X24 TEE WYE GXGXG SDR35</v>
          </cell>
          <cell r="G2257">
            <v>427.95</v>
          </cell>
          <cell r="H2257">
            <v>194.11469639999999</v>
          </cell>
          <cell r="I2257">
            <v>1</v>
          </cell>
          <cell r="J2257" t="str">
            <v>-</v>
          </cell>
          <cell r="K2257">
            <v>25008.804987058833</v>
          </cell>
          <cell r="L2257">
            <v>2599.3948999999998</v>
          </cell>
          <cell r="M2257" t="str">
            <v>SPECFIT</v>
          </cell>
          <cell r="N2257" t="str">
            <v>(79)8903624</v>
          </cell>
          <cell r="O2257" t="str">
            <v>BOX</v>
          </cell>
          <cell r="P2257" t="str">
            <v>D</v>
          </cell>
          <cell r="Q2257">
            <v>21843.658823529415</v>
          </cell>
          <cell r="R2257">
            <v>23372.714941176477</v>
          </cell>
          <cell r="S2257">
            <v>23372.714941176477</v>
          </cell>
          <cell r="T2257">
            <v>23372.714941176477</v>
          </cell>
          <cell r="U2257">
            <v>25008.804987058833</v>
          </cell>
          <cell r="V2257">
            <v>25008.804987058833</v>
          </cell>
          <cell r="W2257">
            <v>25008.804987058833</v>
          </cell>
          <cell r="X2257"/>
          <cell r="Y2257" t="str">
            <v/>
          </cell>
          <cell r="Z2257">
            <v>2399</v>
          </cell>
          <cell r="AA2257">
            <v>0</v>
          </cell>
          <cell r="AB2257">
            <v>0</v>
          </cell>
          <cell r="AC2257">
            <v>0</v>
          </cell>
          <cell r="AD2257">
            <v>0</v>
          </cell>
          <cell r="AE2257"/>
          <cell r="AF2257" t="e">
            <v>#N/A</v>
          </cell>
        </row>
        <row r="2258">
          <cell r="A2258" t="str">
            <v>ACTIVE</v>
          </cell>
          <cell r="B2258" t="str">
            <v>35-1879</v>
          </cell>
          <cell r="C2258">
            <v>28877998</v>
          </cell>
          <cell r="D2258" t="str">
            <v>35-1879</v>
          </cell>
          <cell r="E2258" t="str">
            <v>SDR 35</v>
          </cell>
          <cell r="F2258" t="str">
            <v>36X27 TEE WYE GXGXG SDR35</v>
          </cell>
          <cell r="G2258">
            <v>477.9</v>
          </cell>
          <cell r="H2258">
            <v>216.77161679999998</v>
          </cell>
          <cell r="I2258">
            <v>1</v>
          </cell>
          <cell r="J2258" t="str">
            <v>-</v>
          </cell>
          <cell r="K2258">
            <v>31260.982662352941</v>
          </cell>
          <cell r="L2258">
            <v>3249.2417999999998</v>
          </cell>
          <cell r="M2258" t="str">
            <v>SPECFIT</v>
          </cell>
          <cell r="N2258" t="str">
            <v>(79)8903627</v>
          </cell>
          <cell r="O2258" t="str">
            <v>BOX</v>
          </cell>
          <cell r="P2258" t="str">
            <v>D</v>
          </cell>
          <cell r="Q2258">
            <v>27304.552941176469</v>
          </cell>
          <cell r="R2258">
            <v>29215.871647058822</v>
          </cell>
          <cell r="S2258">
            <v>29215.871647058822</v>
          </cell>
          <cell r="T2258">
            <v>29215.871647058822</v>
          </cell>
          <cell r="U2258">
            <v>31260.982662352941</v>
          </cell>
          <cell r="V2258">
            <v>31260.982662352941</v>
          </cell>
          <cell r="W2258">
            <v>31260.982662352941</v>
          </cell>
          <cell r="X2258"/>
          <cell r="Y2258" t="str">
            <v/>
          </cell>
          <cell r="Z2258">
            <v>2400</v>
          </cell>
          <cell r="AA2258">
            <v>0</v>
          </cell>
          <cell r="AB2258">
            <v>0</v>
          </cell>
          <cell r="AC2258">
            <v>0</v>
          </cell>
          <cell r="AD2258">
            <v>0</v>
          </cell>
          <cell r="AE2258"/>
          <cell r="AF2258" t="e">
            <v>#N/A</v>
          </cell>
        </row>
        <row r="2259">
          <cell r="A2259" t="str">
            <v>ACTIVE</v>
          </cell>
          <cell r="B2259" t="str">
            <v>35-1880</v>
          </cell>
          <cell r="C2259">
            <v>28878001</v>
          </cell>
          <cell r="D2259" t="str">
            <v>35-1880</v>
          </cell>
          <cell r="E2259" t="str">
            <v>SDR 35</v>
          </cell>
          <cell r="F2259" t="str">
            <v>36X30 TEE WYE GXGXG SDR35</v>
          </cell>
          <cell r="G2259">
            <v>567.9</v>
          </cell>
          <cell r="H2259">
            <v>257.59489680000001</v>
          </cell>
          <cell r="I2259">
            <v>1</v>
          </cell>
          <cell r="J2259" t="str">
            <v>-</v>
          </cell>
          <cell r="K2259">
            <v>39076.231695294118</v>
          </cell>
          <cell r="L2259">
            <v>4061.5522000000001</v>
          </cell>
          <cell r="M2259" t="str">
            <v>SPECFIT</v>
          </cell>
          <cell r="N2259" t="str">
            <v>(79)8903630</v>
          </cell>
          <cell r="O2259" t="str">
            <v>BOX</v>
          </cell>
          <cell r="P2259" t="str">
            <v>D</v>
          </cell>
          <cell r="Q2259">
            <v>34130.694117647057</v>
          </cell>
          <cell r="R2259">
            <v>36519.842705882351</v>
          </cell>
          <cell r="S2259">
            <v>36519.842705882351</v>
          </cell>
          <cell r="T2259">
            <v>36519.842705882351</v>
          </cell>
          <cell r="U2259">
            <v>39076.231695294118</v>
          </cell>
          <cell r="V2259">
            <v>39076.231695294118</v>
          </cell>
          <cell r="W2259">
            <v>39076.231695294118</v>
          </cell>
          <cell r="X2259"/>
          <cell r="Y2259" t="str">
            <v/>
          </cell>
          <cell r="Z2259">
            <v>2401</v>
          </cell>
          <cell r="AA2259">
            <v>0</v>
          </cell>
          <cell r="AB2259">
            <v>0</v>
          </cell>
          <cell r="AC2259">
            <v>0</v>
          </cell>
          <cell r="AD2259">
            <v>0</v>
          </cell>
          <cell r="AE2259"/>
          <cell r="AF2259" t="e">
            <v>#N/A</v>
          </cell>
        </row>
        <row r="2260">
          <cell r="A2260" t="str">
            <v>ACTIVE</v>
          </cell>
          <cell r="B2260" t="str">
            <v>35-1881</v>
          </cell>
          <cell r="C2260">
            <v>28878010</v>
          </cell>
          <cell r="D2260" t="str">
            <v>35-1881</v>
          </cell>
          <cell r="E2260" t="str">
            <v>SDR 35</v>
          </cell>
          <cell r="F2260" t="str">
            <v>36 TEE WYE GXGXG SDR35</v>
          </cell>
          <cell r="G2260">
            <v>764.1</v>
          </cell>
          <cell r="H2260">
            <v>346.5896472</v>
          </cell>
          <cell r="I2260">
            <v>1</v>
          </cell>
          <cell r="J2260" t="str">
            <v>-</v>
          </cell>
          <cell r="K2260">
            <v>48845.299721176481</v>
          </cell>
          <cell r="L2260">
            <v>5076.9408000000003</v>
          </cell>
          <cell r="M2260" t="str">
            <v>SPECFIT</v>
          </cell>
          <cell r="N2260" t="str">
            <v>(79)89036</v>
          </cell>
          <cell r="O2260" t="str">
            <v>BOX</v>
          </cell>
          <cell r="P2260" t="str">
            <v>D</v>
          </cell>
          <cell r="Q2260">
            <v>42663.376470588242</v>
          </cell>
          <cell r="R2260">
            <v>45649.812823529421</v>
          </cell>
          <cell r="S2260">
            <v>45649.812823529421</v>
          </cell>
          <cell r="T2260">
            <v>45649.812823529421</v>
          </cell>
          <cell r="U2260">
            <v>48845.299721176481</v>
          </cell>
          <cell r="V2260">
            <v>48845.299721176481</v>
          </cell>
          <cell r="W2260">
            <v>48845.299721176481</v>
          </cell>
          <cell r="X2260"/>
          <cell r="Y2260" t="str">
            <v/>
          </cell>
          <cell r="Z2260">
            <v>2402</v>
          </cell>
          <cell r="AA2260">
            <v>0</v>
          </cell>
          <cell r="AB2260">
            <v>0</v>
          </cell>
          <cell r="AC2260">
            <v>0</v>
          </cell>
          <cell r="AD2260">
            <v>0</v>
          </cell>
          <cell r="AE2260"/>
          <cell r="AF2260" t="e">
            <v>#N/A</v>
          </cell>
        </row>
        <row r="2261">
          <cell r="A2261" t="str">
            <v>ACTIVE</v>
          </cell>
          <cell r="B2261" t="str">
            <v>35-1807</v>
          </cell>
          <cell r="C2261">
            <v>29846707</v>
          </cell>
          <cell r="D2261" t="str">
            <v>35-1807</v>
          </cell>
          <cell r="E2261" t="str">
            <v>SDR 35</v>
          </cell>
          <cell r="F2261" t="str">
            <v>4 TEE WYE SXGXG SDR35</v>
          </cell>
          <cell r="G2261">
            <v>1.2549999999999999</v>
          </cell>
          <cell r="H2261">
            <v>0.56925795999999995</v>
          </cell>
          <cell r="I2261">
            <v>10</v>
          </cell>
          <cell r="J2261">
            <v>180</v>
          </cell>
          <cell r="K2261">
            <v>65.687300000000008</v>
          </cell>
          <cell r="L2261">
            <v>11.875500000000001</v>
          </cell>
          <cell r="M2261" t="str">
            <v>PTI</v>
          </cell>
          <cell r="N2261" t="str">
            <v>35-1807</v>
          </cell>
          <cell r="O2261" t="str">
            <v>BOX</v>
          </cell>
          <cell r="P2261" t="str">
            <v>D</v>
          </cell>
          <cell r="Q2261">
            <v>56.152941176470584</v>
          </cell>
          <cell r="R2261">
            <v>60.08364705882353</v>
          </cell>
          <cell r="S2261">
            <v>61.39</v>
          </cell>
          <cell r="T2261">
            <v>61.39</v>
          </cell>
          <cell r="U2261">
            <v>65.687300000000008</v>
          </cell>
          <cell r="V2261">
            <v>65.687300000000008</v>
          </cell>
          <cell r="W2261">
            <v>65.687300000000008</v>
          </cell>
          <cell r="X2261" t="str">
            <v>T-14</v>
          </cell>
          <cell r="Y2261">
            <v>40016597</v>
          </cell>
          <cell r="Z2261">
            <v>2403</v>
          </cell>
          <cell r="AA2261" t="str">
            <v>US-00341</v>
          </cell>
          <cell r="AB2261">
            <v>26</v>
          </cell>
          <cell r="AC2261">
            <v>0.72099999999999997</v>
          </cell>
          <cell r="AD2261">
            <v>0</v>
          </cell>
          <cell r="AE2261"/>
          <cell r="AF2261" t="e">
            <v>#N/A</v>
          </cell>
        </row>
        <row r="2262">
          <cell r="A2262" t="str">
            <v>ACTIVE</v>
          </cell>
          <cell r="B2262" t="str">
            <v>35-100</v>
          </cell>
          <cell r="C2262">
            <v>29846731</v>
          </cell>
          <cell r="D2262" t="str">
            <v>35-100</v>
          </cell>
          <cell r="E2262" t="str">
            <v>SDR 35</v>
          </cell>
          <cell r="F2262" t="str">
            <v>6 TEE WYE SXGXG SDR35G</v>
          </cell>
          <cell r="G2262">
            <v>4.4720000000000004</v>
          </cell>
          <cell r="H2262">
            <v>2.0284634240000003</v>
          </cell>
          <cell r="I2262">
            <v>1</v>
          </cell>
          <cell r="J2262">
            <v>48</v>
          </cell>
          <cell r="K2262">
            <v>165.77510000000001</v>
          </cell>
          <cell r="L2262">
            <v>27.242460000000001</v>
          </cell>
          <cell r="M2262" t="str">
            <v>PTI</v>
          </cell>
          <cell r="N2262" t="str">
            <v>35-100</v>
          </cell>
          <cell r="O2262">
            <v>2</v>
          </cell>
          <cell r="P2262" t="str">
            <v>D</v>
          </cell>
          <cell r="Q2262">
            <v>194.58823529411765</v>
          </cell>
          <cell r="R2262">
            <v>208.20941176470589</v>
          </cell>
          <cell r="S2262">
            <v>154.93</v>
          </cell>
          <cell r="T2262">
            <v>154.93</v>
          </cell>
          <cell r="U2262">
            <v>165.77510000000001</v>
          </cell>
          <cell r="V2262">
            <v>165.77510000000001</v>
          </cell>
          <cell r="W2262">
            <v>165.77510000000001</v>
          </cell>
          <cell r="X2262" t="str">
            <v>CRATE</v>
          </cell>
          <cell r="Y2262">
            <v>43000365</v>
          </cell>
          <cell r="Z2262">
            <v>2404</v>
          </cell>
          <cell r="AA2262" t="str">
            <v>US-4912</v>
          </cell>
          <cell r="AB2262">
            <v>26</v>
          </cell>
          <cell r="AC2262">
            <v>0.71499166666666658</v>
          </cell>
          <cell r="AD2262">
            <v>0</v>
          </cell>
          <cell r="AE2262"/>
          <cell r="AF2262" t="e">
            <v>#N/A</v>
          </cell>
        </row>
        <row r="2263">
          <cell r="A2263" t="str">
            <v>ACTIVE</v>
          </cell>
          <cell r="B2263" t="str">
            <v>35-1810</v>
          </cell>
          <cell r="C2263">
            <v>29846715</v>
          </cell>
          <cell r="D2263" t="str">
            <v>35-1810</v>
          </cell>
          <cell r="E2263" t="str">
            <v>SDR 35</v>
          </cell>
          <cell r="F2263" t="str">
            <v>8X4 TEE WYE SXGXG SDR35</v>
          </cell>
          <cell r="G2263">
            <v>4.8780000000000001</v>
          </cell>
          <cell r="H2263">
            <v>2.2126217760000002</v>
          </cell>
          <cell r="I2263">
            <v>1</v>
          </cell>
          <cell r="J2263">
            <v>48</v>
          </cell>
          <cell r="K2263">
            <v>156.58380000000002</v>
          </cell>
          <cell r="L2263">
            <v>27.658260000000002</v>
          </cell>
          <cell r="M2263" t="str">
            <v>PTI</v>
          </cell>
          <cell r="N2263" t="str">
            <v>35-1810</v>
          </cell>
          <cell r="O2263">
            <v>3</v>
          </cell>
          <cell r="P2263" t="str">
            <v>D</v>
          </cell>
          <cell r="Q2263">
            <v>139.92941176470589</v>
          </cell>
          <cell r="R2263">
            <v>149.72447058823531</v>
          </cell>
          <cell r="S2263">
            <v>146.34</v>
          </cell>
          <cell r="T2263">
            <v>146.34</v>
          </cell>
          <cell r="U2263">
            <v>156.58380000000002</v>
          </cell>
          <cell r="V2263">
            <v>156.58380000000002</v>
          </cell>
          <cell r="W2263">
            <v>156.58380000000002</v>
          </cell>
          <cell r="X2263" t="str">
            <v>CRATE</v>
          </cell>
          <cell r="Y2263">
            <v>40016600</v>
          </cell>
          <cell r="Z2263">
            <v>2405</v>
          </cell>
          <cell r="AA2263">
            <v>0</v>
          </cell>
          <cell r="AB2263">
            <v>0</v>
          </cell>
          <cell r="AC2263">
            <v>0</v>
          </cell>
          <cell r="AD2263">
            <v>0</v>
          </cell>
          <cell r="AE2263"/>
          <cell r="AF2263" t="e">
            <v>#N/A</v>
          </cell>
        </row>
        <row r="2264">
          <cell r="A2264" t="str">
            <v>ACTIVE</v>
          </cell>
          <cell r="B2264" t="str">
            <v>35-1811</v>
          </cell>
          <cell r="C2264">
            <v>29846723</v>
          </cell>
          <cell r="D2264" t="str">
            <v>35-1811</v>
          </cell>
          <cell r="E2264" t="str">
            <v>SDR 35</v>
          </cell>
          <cell r="F2264" t="str">
            <v>8X6 TEE WYE SXGXG SDR35</v>
          </cell>
          <cell r="G2264">
            <v>6.9850000000000003</v>
          </cell>
          <cell r="H2264">
            <v>3.1683401200000003</v>
          </cell>
          <cell r="I2264">
            <v>1</v>
          </cell>
          <cell r="J2264">
            <v>40</v>
          </cell>
          <cell r="K2264">
            <v>180.05960000000002</v>
          </cell>
          <cell r="L2264">
            <v>31.804920000000003</v>
          </cell>
          <cell r="M2264" t="str">
            <v>PTI</v>
          </cell>
          <cell r="N2264" t="str">
            <v>35-1811</v>
          </cell>
          <cell r="O2264">
            <v>2</v>
          </cell>
          <cell r="P2264" t="str">
            <v>D</v>
          </cell>
          <cell r="Q2264">
            <v>161.30588235294121</v>
          </cell>
          <cell r="R2264">
            <v>172.5972941176471</v>
          </cell>
          <cell r="S2264">
            <v>168.28</v>
          </cell>
          <cell r="T2264">
            <v>168.28</v>
          </cell>
          <cell r="U2264">
            <v>180.05960000000002</v>
          </cell>
          <cell r="V2264">
            <v>180.05960000000002</v>
          </cell>
          <cell r="W2264">
            <v>180.05960000000002</v>
          </cell>
          <cell r="X2264" t="str">
            <v>CRATE</v>
          </cell>
          <cell r="Y2264">
            <v>40016619</v>
          </cell>
          <cell r="Z2264">
            <v>2406</v>
          </cell>
          <cell r="AA2264" t="str">
            <v>US-4919</v>
          </cell>
          <cell r="AB2264">
            <v>17</v>
          </cell>
          <cell r="AC2264">
            <v>0.80934475308641984</v>
          </cell>
          <cell r="AD2264">
            <v>0</v>
          </cell>
          <cell r="AE2264"/>
          <cell r="AF2264" t="e">
            <v>#N/A</v>
          </cell>
        </row>
        <row r="2265">
          <cell r="A2265" t="str">
            <v>ACTIVE</v>
          </cell>
          <cell r="B2265" t="str">
            <v>35-1882</v>
          </cell>
          <cell r="C2265">
            <v>29849925</v>
          </cell>
          <cell r="D2265" t="str">
            <v>35-1882</v>
          </cell>
          <cell r="E2265" t="str">
            <v>SDR 35</v>
          </cell>
          <cell r="F2265" t="str">
            <v>8 TEE WYE SXGXG SDR35G</v>
          </cell>
          <cell r="G2265">
            <v>9.1579999999999995</v>
          </cell>
          <cell r="H2265">
            <v>4.153995536</v>
          </cell>
          <cell r="I2265">
            <v>1</v>
          </cell>
          <cell r="J2265">
            <v>24</v>
          </cell>
          <cell r="K2265">
            <v>465.3109</v>
          </cell>
          <cell r="L2265">
            <v>58.086000000000006</v>
          </cell>
          <cell r="M2265" t="str">
            <v>NA</v>
          </cell>
          <cell r="N2265" t="str">
            <v>35-1882</v>
          </cell>
          <cell r="O2265" t="str">
            <v>BOX</v>
          </cell>
          <cell r="P2265" t="str">
            <v>E</v>
          </cell>
          <cell r="Q2265">
            <v>415.78823529411767</v>
          </cell>
          <cell r="R2265">
            <v>444.89341176470595</v>
          </cell>
          <cell r="S2265">
            <v>434.87</v>
          </cell>
          <cell r="T2265">
            <v>434.87</v>
          </cell>
          <cell r="U2265">
            <v>465.3109</v>
          </cell>
          <cell r="V2265">
            <v>465.3109</v>
          </cell>
          <cell r="W2265">
            <v>465.3109</v>
          </cell>
          <cell r="X2265" t="str">
            <v>CRATE</v>
          </cell>
          <cell r="Y2265">
            <v>43000446</v>
          </cell>
          <cell r="Z2265">
            <v>2407</v>
          </cell>
          <cell r="AA2265" t="str">
            <v>US-4914</v>
          </cell>
          <cell r="AB2265">
            <v>14</v>
          </cell>
          <cell r="AC2265">
            <v>0.80934475308641984</v>
          </cell>
          <cell r="AD2265">
            <v>0</v>
          </cell>
          <cell r="AE2265"/>
          <cell r="AF2265" t="e">
            <v>#N/A</v>
          </cell>
        </row>
        <row r="2266">
          <cell r="A2266" t="str">
            <v>ACTIVE</v>
          </cell>
          <cell r="B2266" t="str">
            <v>35-1883</v>
          </cell>
          <cell r="C2266">
            <v>28878117</v>
          </cell>
          <cell r="D2266" t="str">
            <v>35-1883</v>
          </cell>
          <cell r="E2266" t="str">
            <v>SDR 35</v>
          </cell>
          <cell r="F2266" t="str">
            <v>10X4 TEE WYE SXGXG SDR35</v>
          </cell>
          <cell r="G2266">
            <v>6.2549999999999999</v>
          </cell>
          <cell r="H2266">
            <v>2.8372179599999998</v>
          </cell>
          <cell r="I2266">
            <v>1</v>
          </cell>
          <cell r="J2266">
            <v>22</v>
          </cell>
          <cell r="K2266">
            <v>672.99790000000007</v>
          </cell>
          <cell r="L2266">
            <v>96.683999999999997</v>
          </cell>
          <cell r="M2266" t="str">
            <v>SPECFIT</v>
          </cell>
          <cell r="N2266" t="str">
            <v>(79)892104</v>
          </cell>
          <cell r="O2266" t="str">
            <v>BOX</v>
          </cell>
          <cell r="P2266" t="str">
            <v>D</v>
          </cell>
          <cell r="Q2266">
            <v>601.35294117647061</v>
          </cell>
          <cell r="R2266">
            <v>643.44764705882358</v>
          </cell>
          <cell r="S2266">
            <v>628.97</v>
          </cell>
          <cell r="T2266">
            <v>628.97</v>
          </cell>
          <cell r="U2266">
            <v>672.99790000000007</v>
          </cell>
          <cell r="V2266">
            <v>672.99790000000007</v>
          </cell>
          <cell r="W2266">
            <v>672.99790000000007</v>
          </cell>
          <cell r="X2266"/>
          <cell r="Y2266" t="str">
            <v/>
          </cell>
          <cell r="Z2266">
            <v>2408</v>
          </cell>
          <cell r="AA2266">
            <v>0</v>
          </cell>
          <cell r="AB2266">
            <v>0</v>
          </cell>
          <cell r="AC2266">
            <v>0</v>
          </cell>
          <cell r="AD2266">
            <v>0</v>
          </cell>
          <cell r="AE2266"/>
          <cell r="AF2266" t="e">
            <v>#N/A</v>
          </cell>
        </row>
        <row r="2267">
          <cell r="A2267" t="str">
            <v>ACTIVE</v>
          </cell>
          <cell r="B2267" t="str">
            <v>35-1884</v>
          </cell>
          <cell r="C2267">
            <v>28878125</v>
          </cell>
          <cell r="D2267" t="str">
            <v>35-1884</v>
          </cell>
          <cell r="E2267" t="str">
            <v>SDR 35</v>
          </cell>
          <cell r="F2267" t="str">
            <v>10X6 TEE WYE SXGXG SDR35</v>
          </cell>
          <cell r="G2267">
            <v>7.0065</v>
          </cell>
          <cell r="H2267">
            <v>3.1780923479999998</v>
          </cell>
          <cell r="I2267">
            <v>1</v>
          </cell>
          <cell r="J2267">
            <v>19</v>
          </cell>
          <cell r="K2267">
            <v>701.42780000000005</v>
          </cell>
          <cell r="L2267">
            <v>74.584000000000003</v>
          </cell>
          <cell r="M2267" t="str">
            <v>SPECFIT</v>
          </cell>
          <cell r="N2267" t="str">
            <v>(79)892106</v>
          </cell>
          <cell r="O2267" t="str">
            <v>BOX</v>
          </cell>
          <cell r="P2267" t="str">
            <v>D</v>
          </cell>
          <cell r="Q2267">
            <v>626.76470588235293</v>
          </cell>
          <cell r="R2267">
            <v>670.63823529411764</v>
          </cell>
          <cell r="S2267">
            <v>655.54</v>
          </cell>
          <cell r="T2267">
            <v>655.54</v>
          </cell>
          <cell r="U2267">
            <v>701.42780000000005</v>
          </cell>
          <cell r="V2267">
            <v>701.42780000000005</v>
          </cell>
          <cell r="W2267">
            <v>701.42780000000005</v>
          </cell>
          <cell r="X2267"/>
          <cell r="Y2267" t="str">
            <v/>
          </cell>
          <cell r="Z2267">
            <v>2409</v>
          </cell>
          <cell r="AA2267">
            <v>0</v>
          </cell>
          <cell r="AB2267">
            <v>0</v>
          </cell>
          <cell r="AC2267">
            <v>0</v>
          </cell>
          <cell r="AD2267">
            <v>0</v>
          </cell>
          <cell r="AE2267"/>
          <cell r="AF2267" t="e">
            <v>#N/A</v>
          </cell>
        </row>
        <row r="2268">
          <cell r="A2268" t="str">
            <v>ACTIVE</v>
          </cell>
          <cell r="B2268" t="str">
            <v>35-1885</v>
          </cell>
          <cell r="C2268">
            <v>28878133</v>
          </cell>
          <cell r="D2268" t="str">
            <v>35-1885</v>
          </cell>
          <cell r="E2268" t="str">
            <v>SDR 35</v>
          </cell>
          <cell r="F2268" t="str">
            <v>10X8 TEE WYE SXGXG SDR35</v>
          </cell>
          <cell r="G2268">
            <v>9.5310000000000006</v>
          </cell>
          <cell r="H2268">
            <v>4.3231853520000003</v>
          </cell>
          <cell r="I2268">
            <v>1</v>
          </cell>
          <cell r="J2268">
            <v>14</v>
          </cell>
          <cell r="K2268">
            <v>1025.2419</v>
          </cell>
          <cell r="L2268">
            <v>109.0163</v>
          </cell>
          <cell r="M2268" t="str">
            <v>SPECFIT</v>
          </cell>
          <cell r="N2268" t="str">
            <v>(79)892108</v>
          </cell>
          <cell r="O2268" t="str">
            <v>BOX</v>
          </cell>
          <cell r="P2268" t="str">
            <v>D</v>
          </cell>
          <cell r="Q2268">
            <v>916.10588235294131</v>
          </cell>
          <cell r="R2268">
            <v>980.23329411764723</v>
          </cell>
          <cell r="S2268">
            <v>958.17</v>
          </cell>
          <cell r="T2268">
            <v>958.17</v>
          </cell>
          <cell r="U2268">
            <v>1025.2419</v>
          </cell>
          <cell r="V2268">
            <v>1025.2419</v>
          </cell>
          <cell r="W2268">
            <v>1025.2419</v>
          </cell>
          <cell r="X2268"/>
          <cell r="Y2268" t="str">
            <v/>
          </cell>
          <cell r="Z2268">
            <v>2410</v>
          </cell>
          <cell r="AA2268">
            <v>0</v>
          </cell>
          <cell r="AB2268">
            <v>0</v>
          </cell>
          <cell r="AC2268">
            <v>0</v>
          </cell>
          <cell r="AD2268">
            <v>0</v>
          </cell>
          <cell r="AE2268"/>
          <cell r="AF2268" t="e">
            <v>#N/A</v>
          </cell>
        </row>
        <row r="2269">
          <cell r="A2269" t="str">
            <v>ACTIVE</v>
          </cell>
          <cell r="B2269" t="str">
            <v>35-1886</v>
          </cell>
          <cell r="C2269">
            <v>28878141</v>
          </cell>
          <cell r="D2269" t="str">
            <v>35-1886</v>
          </cell>
          <cell r="E2269" t="str">
            <v>SDR 35</v>
          </cell>
          <cell r="F2269" t="str">
            <v>10 TEE WYE SXGXG SDR35</v>
          </cell>
          <cell r="G2269">
            <v>11.763</v>
          </cell>
          <cell r="H2269">
            <v>5.3356026959999996</v>
          </cell>
          <cell r="I2269">
            <v>1</v>
          </cell>
          <cell r="J2269">
            <v>11</v>
          </cell>
          <cell r="K2269">
            <v>1291.9715000000001</v>
          </cell>
          <cell r="L2269">
            <v>137.3776</v>
          </cell>
          <cell r="M2269" t="str">
            <v>SPECFIT</v>
          </cell>
          <cell r="N2269" t="str">
            <v>(79)89210</v>
          </cell>
          <cell r="O2269" t="str">
            <v>BOX</v>
          </cell>
          <cell r="P2269" t="str">
            <v>D</v>
          </cell>
          <cell r="Q2269">
            <v>1154.4352941176471</v>
          </cell>
          <cell r="R2269">
            <v>1235.2457647058825</v>
          </cell>
          <cell r="S2269">
            <v>1207.45</v>
          </cell>
          <cell r="T2269">
            <v>1207.45</v>
          </cell>
          <cell r="U2269">
            <v>1291.9715000000001</v>
          </cell>
          <cell r="V2269">
            <v>1291.9715000000001</v>
          </cell>
          <cell r="W2269">
            <v>1291.9715000000001</v>
          </cell>
          <cell r="X2269"/>
          <cell r="Y2269" t="str">
            <v/>
          </cell>
          <cell r="Z2269">
            <v>2411</v>
          </cell>
          <cell r="AA2269">
            <v>0</v>
          </cell>
          <cell r="AB2269">
            <v>0</v>
          </cell>
          <cell r="AC2269">
            <v>0</v>
          </cell>
          <cell r="AD2269">
            <v>0</v>
          </cell>
          <cell r="AE2269"/>
          <cell r="AF2269" t="e">
            <v>#N/A</v>
          </cell>
        </row>
        <row r="2270">
          <cell r="A2270" t="str">
            <v>ACTIVE</v>
          </cell>
          <cell r="B2270" t="str">
            <v>35-1887</v>
          </cell>
          <cell r="C2270">
            <v>28878150</v>
          </cell>
          <cell r="D2270" t="str">
            <v>35-1887</v>
          </cell>
          <cell r="E2270" t="str">
            <v>SDR 35</v>
          </cell>
          <cell r="F2270" t="str">
            <v>12X4 TEE WYE SXGXG SDR35</v>
          </cell>
          <cell r="G2270">
            <v>8.5410000000000004</v>
          </cell>
          <cell r="H2270">
            <v>3.8741292720000002</v>
          </cell>
          <cell r="I2270">
            <v>1</v>
          </cell>
          <cell r="J2270">
            <v>16</v>
          </cell>
          <cell r="K2270">
            <v>726.10200000000009</v>
          </cell>
          <cell r="L2270">
            <v>77.209400000000002</v>
          </cell>
          <cell r="M2270" t="str">
            <v>SPECFIT</v>
          </cell>
          <cell r="N2270" t="str">
            <v>(79)892124</v>
          </cell>
          <cell r="O2270" t="str">
            <v>BOX</v>
          </cell>
          <cell r="P2270" t="str">
            <v>D</v>
          </cell>
          <cell r="Q2270">
            <v>648.82352941176475</v>
          </cell>
          <cell r="R2270">
            <v>694.24117647058836</v>
          </cell>
          <cell r="S2270">
            <v>678.6</v>
          </cell>
          <cell r="T2270">
            <v>678.6</v>
          </cell>
          <cell r="U2270">
            <v>726.10200000000009</v>
          </cell>
          <cell r="V2270">
            <v>726.10200000000009</v>
          </cell>
          <cell r="W2270">
            <v>726.10200000000009</v>
          </cell>
          <cell r="X2270"/>
          <cell r="Y2270" t="str">
            <v/>
          </cell>
          <cell r="Z2270">
            <v>2412</v>
          </cell>
          <cell r="AA2270">
            <v>0</v>
          </cell>
          <cell r="AB2270">
            <v>0</v>
          </cell>
          <cell r="AC2270">
            <v>0</v>
          </cell>
          <cell r="AD2270">
            <v>0</v>
          </cell>
          <cell r="AE2270"/>
          <cell r="AF2270" t="e">
            <v>#N/A</v>
          </cell>
        </row>
        <row r="2271">
          <cell r="A2271" t="str">
            <v>ACTIVE</v>
          </cell>
          <cell r="B2271" t="str">
            <v>35-1888</v>
          </cell>
          <cell r="C2271">
            <v>28878168</v>
          </cell>
          <cell r="D2271" t="str">
            <v>35-1888</v>
          </cell>
          <cell r="E2271" t="str">
            <v>SDR 35</v>
          </cell>
          <cell r="F2271" t="str">
            <v>12X6 TEE WYE SXGXG SDR35</v>
          </cell>
          <cell r="G2271">
            <v>9.4949999999999992</v>
          </cell>
          <cell r="H2271">
            <v>4.3068560399999996</v>
          </cell>
          <cell r="I2271">
            <v>1</v>
          </cell>
          <cell r="J2271">
            <v>14</v>
          </cell>
          <cell r="K2271">
            <v>773.83470000000011</v>
          </cell>
          <cell r="L2271">
            <v>82.284400000000005</v>
          </cell>
          <cell r="M2271" t="str">
            <v>SPECFIT</v>
          </cell>
          <cell r="N2271" t="str">
            <v>(79)892126</v>
          </cell>
          <cell r="O2271" t="str">
            <v>BOX</v>
          </cell>
          <cell r="P2271" t="str">
            <v>D</v>
          </cell>
          <cell r="Q2271">
            <v>691.47058823529414</v>
          </cell>
          <cell r="R2271">
            <v>739.87352941176482</v>
          </cell>
          <cell r="S2271">
            <v>723.21</v>
          </cell>
          <cell r="T2271">
            <v>723.21</v>
          </cell>
          <cell r="U2271">
            <v>773.83470000000011</v>
          </cell>
          <cell r="V2271">
            <v>773.83470000000011</v>
          </cell>
          <cell r="W2271">
            <v>773.83470000000011</v>
          </cell>
          <cell r="X2271"/>
          <cell r="Y2271" t="str">
            <v/>
          </cell>
          <cell r="Z2271">
            <v>2413</v>
          </cell>
          <cell r="AA2271">
            <v>0</v>
          </cell>
          <cell r="AB2271">
            <v>0</v>
          </cell>
          <cell r="AC2271">
            <v>0</v>
          </cell>
          <cell r="AD2271">
            <v>0</v>
          </cell>
          <cell r="AE2271"/>
          <cell r="AF2271" t="e">
            <v>#N/A</v>
          </cell>
        </row>
        <row r="2272">
          <cell r="A2272" t="str">
            <v>ACTIVE</v>
          </cell>
          <cell r="B2272" t="str">
            <v>35-1889</v>
          </cell>
          <cell r="C2272">
            <v>28878176</v>
          </cell>
          <cell r="D2272" t="str">
            <v>35-1889</v>
          </cell>
          <cell r="E2272" t="str">
            <v>SDR 35</v>
          </cell>
          <cell r="F2272" t="str">
            <v>12X8 TEE WYE SXGXG SDR35</v>
          </cell>
          <cell r="G2272">
            <v>12.375</v>
          </cell>
          <cell r="H2272">
            <v>5.6132010000000001</v>
          </cell>
          <cell r="I2272">
            <v>1</v>
          </cell>
          <cell r="J2272">
            <v>11</v>
          </cell>
          <cell r="K2272">
            <v>1425.8926999999999</v>
          </cell>
          <cell r="L2272">
            <v>151.61750000000001</v>
          </cell>
          <cell r="M2272" t="str">
            <v>SPECFIT</v>
          </cell>
          <cell r="N2272" t="str">
            <v>(79)892128</v>
          </cell>
          <cell r="O2272" t="str">
            <v>BOX</v>
          </cell>
          <cell r="P2272" t="str">
            <v>D</v>
          </cell>
          <cell r="Q2272">
            <v>1274.1058823529413</v>
          </cell>
          <cell r="R2272">
            <v>1363.2932941176473</v>
          </cell>
          <cell r="S2272">
            <v>1332.61</v>
          </cell>
          <cell r="T2272">
            <v>1332.61</v>
          </cell>
          <cell r="U2272">
            <v>1425.8926999999999</v>
          </cell>
          <cell r="V2272">
            <v>1425.8926999999999</v>
          </cell>
          <cell r="W2272">
            <v>1425.8926999999999</v>
          </cell>
          <cell r="X2272"/>
          <cell r="Y2272" t="str">
            <v/>
          </cell>
          <cell r="Z2272">
            <v>2414</v>
          </cell>
          <cell r="AA2272">
            <v>0</v>
          </cell>
          <cell r="AB2272">
            <v>0</v>
          </cell>
          <cell r="AC2272">
            <v>0</v>
          </cell>
          <cell r="AD2272">
            <v>0</v>
          </cell>
          <cell r="AE2272"/>
          <cell r="AF2272" t="e">
            <v>#N/A</v>
          </cell>
        </row>
        <row r="2273">
          <cell r="A2273" t="str">
            <v>ACTIVE</v>
          </cell>
          <cell r="B2273" t="str">
            <v>35-1890</v>
          </cell>
          <cell r="C2273">
            <v>28878184</v>
          </cell>
          <cell r="D2273" t="str">
            <v>35-1890</v>
          </cell>
          <cell r="E2273" t="str">
            <v>SDR 35</v>
          </cell>
          <cell r="F2273" t="str">
            <v>12X10 TEE WYE SXGXG SDR35</v>
          </cell>
          <cell r="G2273">
            <v>14.9625</v>
          </cell>
          <cell r="H2273">
            <v>6.7868703000000004</v>
          </cell>
          <cell r="I2273">
            <v>1</v>
          </cell>
          <cell r="J2273">
            <v>9</v>
          </cell>
          <cell r="K2273">
            <v>1596.761</v>
          </cell>
          <cell r="L2273">
            <v>169.78630000000001</v>
          </cell>
          <cell r="M2273" t="str">
            <v>SPECFIT</v>
          </cell>
          <cell r="N2273" t="str">
            <v>(79)8921210</v>
          </cell>
          <cell r="O2273" t="str">
            <v>BOX</v>
          </cell>
          <cell r="P2273" t="str">
            <v>D</v>
          </cell>
          <cell r="Q2273">
            <v>1426.7764705882353</v>
          </cell>
          <cell r="R2273">
            <v>1526.6508235294118</v>
          </cell>
          <cell r="S2273">
            <v>1492.3</v>
          </cell>
          <cell r="T2273">
            <v>1492.3</v>
          </cell>
          <cell r="U2273">
            <v>1596.761</v>
          </cell>
          <cell r="V2273">
            <v>1596.761</v>
          </cell>
          <cell r="W2273">
            <v>1596.761</v>
          </cell>
          <cell r="X2273"/>
          <cell r="Y2273" t="str">
            <v/>
          </cell>
          <cell r="Z2273">
            <v>2415</v>
          </cell>
          <cell r="AA2273">
            <v>0</v>
          </cell>
          <cell r="AB2273">
            <v>0</v>
          </cell>
          <cell r="AC2273">
            <v>0</v>
          </cell>
          <cell r="AD2273">
            <v>0</v>
          </cell>
          <cell r="AE2273"/>
          <cell r="AF2273" t="e">
            <v>#N/A</v>
          </cell>
        </row>
        <row r="2274">
          <cell r="A2274" t="str">
            <v>ACTIVE</v>
          </cell>
          <cell r="B2274" t="str">
            <v>35-1891</v>
          </cell>
          <cell r="C2274">
            <v>28878192</v>
          </cell>
          <cell r="D2274" t="str">
            <v>35-1891</v>
          </cell>
          <cell r="E2274" t="str">
            <v>SDR 35</v>
          </cell>
          <cell r="F2274" t="str">
            <v>12 TEE WYE SXGXG SDR35</v>
          </cell>
          <cell r="G2274">
            <v>18.265499999999999</v>
          </cell>
          <cell r="H2274">
            <v>8.2850846760000003</v>
          </cell>
          <cell r="I2274">
            <v>1</v>
          </cell>
          <cell r="J2274">
            <v>7</v>
          </cell>
          <cell r="K2274">
            <v>1804.8332</v>
          </cell>
          <cell r="L2274">
            <v>191.90979999999999</v>
          </cell>
          <cell r="M2274" t="str">
            <v>SPECFIT</v>
          </cell>
          <cell r="N2274" t="str">
            <v>(79)89212</v>
          </cell>
          <cell r="O2274" t="str">
            <v>BOX</v>
          </cell>
          <cell r="P2274" t="str">
            <v>D</v>
          </cell>
          <cell r="Q2274">
            <v>1612.6941176470589</v>
          </cell>
          <cell r="R2274">
            <v>1725.5827058823531</v>
          </cell>
          <cell r="S2274">
            <v>1686.76</v>
          </cell>
          <cell r="T2274">
            <v>1686.76</v>
          </cell>
          <cell r="U2274">
            <v>1804.8332</v>
          </cell>
          <cell r="V2274">
            <v>1804.8332</v>
          </cell>
          <cell r="W2274">
            <v>1804.8332</v>
          </cell>
          <cell r="X2274"/>
          <cell r="Y2274" t="str">
            <v/>
          </cell>
          <cell r="Z2274">
            <v>2416</v>
          </cell>
          <cell r="AA2274">
            <v>0</v>
          </cell>
          <cell r="AB2274">
            <v>0</v>
          </cell>
          <cell r="AC2274">
            <v>0</v>
          </cell>
          <cell r="AD2274">
            <v>0</v>
          </cell>
          <cell r="AE2274"/>
          <cell r="AF2274" t="e">
            <v>#N/A</v>
          </cell>
        </row>
        <row r="2275">
          <cell r="A2275" t="str">
            <v>ACTIVE</v>
          </cell>
          <cell r="B2275" t="str">
            <v>35-1892</v>
          </cell>
          <cell r="C2275">
            <v>28878206</v>
          </cell>
          <cell r="D2275" t="str">
            <v>35-1892</v>
          </cell>
          <cell r="E2275" t="str">
            <v>SDR 35</v>
          </cell>
          <cell r="F2275" t="str">
            <v>15X4 TEE WYE SXGXG SDR35</v>
          </cell>
          <cell r="G2275">
            <v>13.243499999999999</v>
          </cell>
          <cell r="H2275">
            <v>6.0071456519999993</v>
          </cell>
          <cell r="I2275">
            <v>1</v>
          </cell>
          <cell r="J2275">
            <v>10</v>
          </cell>
          <cell r="K2275">
            <v>1256.7471</v>
          </cell>
          <cell r="L2275">
            <v>133.63200000000001</v>
          </cell>
          <cell r="M2275" t="str">
            <v>SPECFIT</v>
          </cell>
          <cell r="N2275" t="str">
            <v>(79)892154</v>
          </cell>
          <cell r="O2275" t="str">
            <v>BOX</v>
          </cell>
          <cell r="P2275" t="str">
            <v>D</v>
          </cell>
          <cell r="Q2275">
            <v>1122.964705882353</v>
          </cell>
          <cell r="R2275">
            <v>1201.5722352941177</v>
          </cell>
          <cell r="S2275">
            <v>1174.53</v>
          </cell>
          <cell r="T2275">
            <v>1174.53</v>
          </cell>
          <cell r="U2275">
            <v>1256.7471</v>
          </cell>
          <cell r="V2275">
            <v>1256.7471</v>
          </cell>
          <cell r="W2275">
            <v>1256.7471</v>
          </cell>
          <cell r="X2275"/>
          <cell r="Y2275" t="str">
            <v/>
          </cell>
          <cell r="Z2275">
            <v>2417</v>
          </cell>
          <cell r="AA2275">
            <v>0</v>
          </cell>
          <cell r="AB2275">
            <v>0</v>
          </cell>
          <cell r="AC2275">
            <v>0</v>
          </cell>
          <cell r="AD2275">
            <v>0</v>
          </cell>
          <cell r="AE2275"/>
          <cell r="AF2275" t="e">
            <v>#N/A</v>
          </cell>
        </row>
        <row r="2276">
          <cell r="A2276" t="str">
            <v>ACTIVE</v>
          </cell>
          <cell r="B2276" t="str">
            <v>35-1893</v>
          </cell>
          <cell r="C2276">
            <v>28878214</v>
          </cell>
          <cell r="D2276" t="str">
            <v>35-1893</v>
          </cell>
          <cell r="E2276" t="str">
            <v>SDR 35</v>
          </cell>
          <cell r="F2276" t="str">
            <v>15X6 TEE WYE SXGXG SDR35</v>
          </cell>
          <cell r="G2276">
            <v>14.526</v>
          </cell>
          <cell r="H2276">
            <v>6.5888773919999997</v>
          </cell>
          <cell r="I2276">
            <v>1</v>
          </cell>
          <cell r="J2276">
            <v>9</v>
          </cell>
          <cell r="K2276">
            <v>1296.2836000000002</v>
          </cell>
          <cell r="L2276">
            <v>137.8349</v>
          </cell>
          <cell r="M2276" t="str">
            <v>SPECFIT</v>
          </cell>
          <cell r="N2276" t="str">
            <v>(79)892156</v>
          </cell>
          <cell r="O2276" t="str">
            <v>BOX</v>
          </cell>
          <cell r="P2276" t="str">
            <v>D</v>
          </cell>
          <cell r="Q2276">
            <v>1158.2823529411764</v>
          </cell>
          <cell r="R2276">
            <v>1239.3621176470588</v>
          </cell>
          <cell r="S2276">
            <v>1211.48</v>
          </cell>
          <cell r="T2276">
            <v>1211.48</v>
          </cell>
          <cell r="U2276">
            <v>1296.2836000000002</v>
          </cell>
          <cell r="V2276">
            <v>1296.2836000000002</v>
          </cell>
          <cell r="W2276">
            <v>1296.2836000000002</v>
          </cell>
          <cell r="X2276"/>
          <cell r="Y2276" t="str">
            <v/>
          </cell>
          <cell r="Z2276">
            <v>2418</v>
          </cell>
          <cell r="AA2276">
            <v>0</v>
          </cell>
          <cell r="AB2276">
            <v>0</v>
          </cell>
          <cell r="AC2276">
            <v>0</v>
          </cell>
          <cell r="AD2276">
            <v>0</v>
          </cell>
          <cell r="AE2276"/>
          <cell r="AF2276" t="e">
            <v>#N/A</v>
          </cell>
        </row>
        <row r="2277">
          <cell r="A2277" t="str">
            <v>ACTIVE</v>
          </cell>
          <cell r="B2277" t="str">
            <v>35-1894</v>
          </cell>
          <cell r="C2277">
            <v>28878222</v>
          </cell>
          <cell r="D2277" t="str">
            <v>35-1894</v>
          </cell>
          <cell r="E2277" t="str">
            <v>SDR 35</v>
          </cell>
          <cell r="F2277" t="str">
            <v>15X8 TEE WYE SXGXG SDR35</v>
          </cell>
          <cell r="G2277">
            <v>18.062999999999999</v>
          </cell>
          <cell r="H2277">
            <v>8.1932322959999997</v>
          </cell>
          <cell r="I2277">
            <v>1</v>
          </cell>
          <cell r="J2277">
            <v>7</v>
          </cell>
          <cell r="K2277">
            <v>1399.1641000000002</v>
          </cell>
          <cell r="L2277">
            <v>148.77539999999999</v>
          </cell>
          <cell r="M2277" t="str">
            <v>SPECFIT</v>
          </cell>
          <cell r="N2277" t="str">
            <v>(79)892158</v>
          </cell>
          <cell r="O2277" t="str">
            <v>BOX</v>
          </cell>
          <cell r="P2277" t="str">
            <v>D</v>
          </cell>
          <cell r="Q2277">
            <v>1250.2235294117647</v>
          </cell>
          <cell r="R2277">
            <v>1337.7391764705883</v>
          </cell>
          <cell r="S2277">
            <v>1307.6300000000001</v>
          </cell>
          <cell r="T2277">
            <v>1307.6300000000001</v>
          </cell>
          <cell r="U2277">
            <v>1399.1641000000002</v>
          </cell>
          <cell r="V2277">
            <v>1399.1641000000002</v>
          </cell>
          <cell r="W2277">
            <v>1399.1641000000002</v>
          </cell>
          <cell r="X2277"/>
          <cell r="Y2277" t="str">
            <v/>
          </cell>
          <cell r="Z2277">
            <v>2419</v>
          </cell>
          <cell r="AA2277">
            <v>0</v>
          </cell>
          <cell r="AB2277">
            <v>0</v>
          </cell>
          <cell r="AC2277">
            <v>0</v>
          </cell>
          <cell r="AD2277">
            <v>0</v>
          </cell>
          <cell r="AE2277"/>
          <cell r="AF2277" t="e">
            <v>#N/A</v>
          </cell>
        </row>
        <row r="2278">
          <cell r="A2278" t="str">
            <v>ACTIVE</v>
          </cell>
          <cell r="B2278" t="str">
            <v>35-1895</v>
          </cell>
          <cell r="C2278">
            <v>28878230</v>
          </cell>
          <cell r="D2278" t="str">
            <v>35-1895</v>
          </cell>
          <cell r="E2278" t="str">
            <v>SDR 35</v>
          </cell>
          <cell r="F2278" t="str">
            <v>15X10 TEE WYE SXGXG SDR35</v>
          </cell>
          <cell r="G2278">
            <v>29.25</v>
          </cell>
          <cell r="H2278">
            <v>13.267566</v>
          </cell>
          <cell r="I2278">
            <v>1</v>
          </cell>
          <cell r="J2278">
            <v>5</v>
          </cell>
          <cell r="K2278">
            <v>1752.9900635294121</v>
          </cell>
          <cell r="L2278">
            <v>182.20429999999999</v>
          </cell>
          <cell r="M2278" t="str">
            <v>SPECFIT</v>
          </cell>
          <cell r="N2278" t="str">
            <v>(79)8921510</v>
          </cell>
          <cell r="O2278" t="str">
            <v>BOX</v>
          </cell>
          <cell r="P2278" t="str">
            <v>D</v>
          </cell>
          <cell r="Q2278">
            <v>1531.129411764706</v>
          </cell>
          <cell r="R2278">
            <v>1638.3084705882354</v>
          </cell>
          <cell r="S2278">
            <v>1638.3084705882354</v>
          </cell>
          <cell r="T2278">
            <v>1638.3084705882354</v>
          </cell>
          <cell r="U2278">
            <v>1752.9900635294121</v>
          </cell>
          <cell r="V2278">
            <v>1752.9900635294121</v>
          </cell>
          <cell r="W2278">
            <v>1752.9900635294121</v>
          </cell>
          <cell r="X2278"/>
          <cell r="Y2278" t="str">
            <v/>
          </cell>
          <cell r="Z2278">
            <v>2420</v>
          </cell>
          <cell r="AA2278">
            <v>0</v>
          </cell>
          <cell r="AB2278">
            <v>0</v>
          </cell>
          <cell r="AC2278">
            <v>0</v>
          </cell>
          <cell r="AD2278">
            <v>0</v>
          </cell>
          <cell r="AE2278"/>
          <cell r="AF2278" t="e">
            <v>#N/A</v>
          </cell>
        </row>
        <row r="2279">
          <cell r="A2279" t="str">
            <v>ACTIVE</v>
          </cell>
          <cell r="B2279" t="str">
            <v>35-1896</v>
          </cell>
          <cell r="C2279">
            <v>28878249</v>
          </cell>
          <cell r="D2279" t="str">
            <v>35-1896</v>
          </cell>
          <cell r="E2279" t="str">
            <v>SDR 35</v>
          </cell>
          <cell r="F2279" t="str">
            <v>15X12 TEE WYE SXGXG SDR35</v>
          </cell>
          <cell r="G2279">
            <v>36</v>
          </cell>
          <cell r="H2279">
            <v>16.329312000000002</v>
          </cell>
          <cell r="I2279">
            <v>1</v>
          </cell>
          <cell r="J2279">
            <v>4</v>
          </cell>
          <cell r="K2279">
            <v>1887.1992823529413</v>
          </cell>
          <cell r="L2279">
            <v>196.15350000000001</v>
          </cell>
          <cell r="M2279" t="str">
            <v>SPECFIT</v>
          </cell>
          <cell r="N2279" t="str">
            <v>(79)8921512</v>
          </cell>
          <cell r="O2279" t="str">
            <v>BOX</v>
          </cell>
          <cell r="P2279" t="str">
            <v>D</v>
          </cell>
          <cell r="Q2279">
            <v>1648.3529411764705</v>
          </cell>
          <cell r="R2279">
            <v>1763.7376470588235</v>
          </cell>
          <cell r="S2279">
            <v>1763.7376470588235</v>
          </cell>
          <cell r="T2279">
            <v>1763.7376470588235</v>
          </cell>
          <cell r="U2279">
            <v>1887.1992823529413</v>
          </cell>
          <cell r="V2279">
            <v>1887.1992823529413</v>
          </cell>
          <cell r="W2279">
            <v>1887.1992823529413</v>
          </cell>
          <cell r="X2279"/>
          <cell r="Y2279" t="str">
            <v/>
          </cell>
          <cell r="Z2279">
            <v>2421</v>
          </cell>
          <cell r="AA2279">
            <v>0</v>
          </cell>
          <cell r="AB2279">
            <v>0</v>
          </cell>
          <cell r="AC2279">
            <v>0</v>
          </cell>
          <cell r="AD2279">
            <v>0</v>
          </cell>
          <cell r="AE2279"/>
          <cell r="AF2279" t="e">
            <v>#N/A</v>
          </cell>
        </row>
        <row r="2280">
          <cell r="A2280" t="str">
            <v>ACTIVE</v>
          </cell>
          <cell r="B2280" t="str">
            <v>35-1897</v>
          </cell>
          <cell r="C2280">
            <v>28878257</v>
          </cell>
          <cell r="D2280" t="str">
            <v>35-1897</v>
          </cell>
          <cell r="E2280" t="str">
            <v>SDR 35</v>
          </cell>
          <cell r="F2280" t="str">
            <v>15 TEE WYE SXGXG SDR35</v>
          </cell>
          <cell r="G2280">
            <v>47.25</v>
          </cell>
          <cell r="H2280">
            <v>21.432221999999999</v>
          </cell>
          <cell r="I2280">
            <v>1</v>
          </cell>
          <cell r="J2280">
            <v>3</v>
          </cell>
          <cell r="K2280">
            <v>2392.5850811764712</v>
          </cell>
          <cell r="L2280">
            <v>248.6824</v>
          </cell>
          <cell r="M2280" t="str">
            <v>SPECFIT</v>
          </cell>
          <cell r="N2280" t="str">
            <v>(79)89215</v>
          </cell>
          <cell r="O2280" t="str">
            <v>BOX</v>
          </cell>
          <cell r="P2280" t="str">
            <v>D</v>
          </cell>
          <cell r="Q2280">
            <v>2089.7764705882355</v>
          </cell>
          <cell r="R2280">
            <v>2236.0608235294121</v>
          </cell>
          <cell r="S2280">
            <v>2236.0608235294121</v>
          </cell>
          <cell r="T2280">
            <v>2236.0608235294121</v>
          </cell>
          <cell r="U2280">
            <v>2392.5850811764712</v>
          </cell>
          <cell r="V2280">
            <v>2392.5850811764712</v>
          </cell>
          <cell r="W2280">
            <v>2392.5850811764712</v>
          </cell>
          <cell r="X2280"/>
          <cell r="Y2280" t="str">
            <v/>
          </cell>
          <cell r="Z2280">
            <v>2422</v>
          </cell>
          <cell r="AA2280">
            <v>0</v>
          </cell>
          <cell r="AB2280">
            <v>0</v>
          </cell>
          <cell r="AC2280">
            <v>0</v>
          </cell>
          <cell r="AD2280">
            <v>0</v>
          </cell>
          <cell r="AE2280"/>
          <cell r="AF2280" t="e">
            <v>#N/A</v>
          </cell>
        </row>
        <row r="2281">
          <cell r="A2281" t="str">
            <v>ACTIVE</v>
          </cell>
          <cell r="B2281" t="str">
            <v>35-1898</v>
          </cell>
          <cell r="C2281">
            <v>28878265</v>
          </cell>
          <cell r="D2281" t="str">
            <v>35-1898</v>
          </cell>
          <cell r="E2281" t="str">
            <v>SDR 35</v>
          </cell>
          <cell r="F2281" t="str">
            <v>18X4 TEE WYE SXGXG SDR35</v>
          </cell>
          <cell r="G2281">
            <v>23.85</v>
          </cell>
          <cell r="H2281">
            <v>10.8181692</v>
          </cell>
          <cell r="I2281">
            <v>1</v>
          </cell>
          <cell r="J2281">
            <v>6</v>
          </cell>
          <cell r="K2281">
            <v>2670.8163000000004</v>
          </cell>
          <cell r="L2281">
            <v>283.9905</v>
          </cell>
          <cell r="M2281" t="str">
            <v>SPECFIT</v>
          </cell>
          <cell r="N2281" t="str">
            <v>(79)892184</v>
          </cell>
          <cell r="O2281" t="str">
            <v>BOX</v>
          </cell>
          <cell r="P2281" t="str">
            <v>D</v>
          </cell>
          <cell r="Q2281">
            <v>2386.4823529411765</v>
          </cell>
          <cell r="R2281">
            <v>2553.5361176470592</v>
          </cell>
          <cell r="S2281">
            <v>2496.09</v>
          </cell>
          <cell r="T2281">
            <v>2496.09</v>
          </cell>
          <cell r="U2281">
            <v>2670.8163000000004</v>
          </cell>
          <cell r="V2281">
            <v>2670.8163000000004</v>
          </cell>
          <cell r="W2281">
            <v>2670.8163000000004</v>
          </cell>
          <cell r="X2281"/>
          <cell r="Y2281" t="str">
            <v/>
          </cell>
          <cell r="Z2281">
            <v>2423</v>
          </cell>
          <cell r="AA2281">
            <v>0</v>
          </cell>
          <cell r="AB2281">
            <v>0</v>
          </cell>
          <cell r="AC2281">
            <v>0</v>
          </cell>
          <cell r="AD2281">
            <v>0</v>
          </cell>
          <cell r="AE2281"/>
          <cell r="AF2281" t="e">
            <v>#N/A</v>
          </cell>
        </row>
        <row r="2282">
          <cell r="A2282" t="str">
            <v>ACTIVE</v>
          </cell>
          <cell r="B2282" t="str">
            <v>35-1899</v>
          </cell>
          <cell r="C2282">
            <v>28878273</v>
          </cell>
          <cell r="D2282" t="str">
            <v>35-1899</v>
          </cell>
          <cell r="E2282" t="str">
            <v>SDR 35</v>
          </cell>
          <cell r="F2282" t="str">
            <v>18X6 TEE WYE SXGXG SDR35</v>
          </cell>
          <cell r="G2282">
            <v>25.65</v>
          </cell>
          <cell r="H2282">
            <v>11.634634799999999</v>
          </cell>
          <cell r="I2282">
            <v>1</v>
          </cell>
          <cell r="J2282">
            <v>5</v>
          </cell>
          <cell r="K2282">
            <v>2718.6667000000002</v>
          </cell>
          <cell r="L2282">
            <v>289.08019999999999</v>
          </cell>
          <cell r="M2282" t="str">
            <v>SPECFIT</v>
          </cell>
          <cell r="N2282" t="str">
            <v>(79)892186</v>
          </cell>
          <cell r="O2282" t="str">
            <v>BOX</v>
          </cell>
          <cell r="P2282" t="str">
            <v>D</v>
          </cell>
          <cell r="Q2282">
            <v>2429.2470588235296</v>
          </cell>
          <cell r="R2282">
            <v>2599.2943529411768</v>
          </cell>
          <cell r="S2282">
            <v>2540.81</v>
          </cell>
          <cell r="T2282">
            <v>2540.81</v>
          </cell>
          <cell r="U2282">
            <v>2718.6667000000002</v>
          </cell>
          <cell r="V2282">
            <v>2718.6667000000002</v>
          </cell>
          <cell r="W2282">
            <v>2718.6667000000002</v>
          </cell>
          <cell r="X2282"/>
          <cell r="Y2282" t="str">
            <v/>
          </cell>
          <cell r="Z2282">
            <v>2424</v>
          </cell>
          <cell r="AA2282">
            <v>0</v>
          </cell>
          <cell r="AB2282">
            <v>0</v>
          </cell>
          <cell r="AC2282">
            <v>0</v>
          </cell>
          <cell r="AD2282">
            <v>0</v>
          </cell>
          <cell r="AE2282"/>
          <cell r="AF2282" t="e">
            <v>#N/A</v>
          </cell>
        </row>
        <row r="2283">
          <cell r="A2283" t="str">
            <v>ACTIVE</v>
          </cell>
          <cell r="B2283" t="str">
            <v>35-1900</v>
          </cell>
          <cell r="C2283">
            <v>28878281</v>
          </cell>
          <cell r="D2283" t="str">
            <v>35-1900</v>
          </cell>
          <cell r="E2283" t="str">
            <v>SDR 35</v>
          </cell>
          <cell r="F2283" t="str">
            <v>18X8 TEE WYE SXGXG SDR35</v>
          </cell>
          <cell r="G2283">
            <v>30.15</v>
          </cell>
          <cell r="H2283">
            <v>13.675798799999999</v>
          </cell>
          <cell r="I2283">
            <v>1</v>
          </cell>
          <cell r="J2283">
            <v>4</v>
          </cell>
          <cell r="K2283">
            <v>2881.7775000000001</v>
          </cell>
          <cell r="L2283">
            <v>306.42509999999999</v>
          </cell>
          <cell r="M2283" t="str">
            <v>SPECFIT</v>
          </cell>
          <cell r="N2283" t="str">
            <v>(79)892188</v>
          </cell>
          <cell r="O2283" t="str">
            <v>BOX</v>
          </cell>
          <cell r="P2283" t="str">
            <v>D</v>
          </cell>
          <cell r="Q2283">
            <v>2575.0117647058828</v>
          </cell>
          <cell r="R2283">
            <v>2755.262588235295</v>
          </cell>
          <cell r="S2283">
            <v>2693.25</v>
          </cell>
          <cell r="T2283">
            <v>2693.25</v>
          </cell>
          <cell r="U2283">
            <v>2881.7775000000001</v>
          </cell>
          <cell r="V2283">
            <v>2881.7775000000001</v>
          </cell>
          <cell r="W2283">
            <v>2881.7775000000001</v>
          </cell>
          <cell r="X2283"/>
          <cell r="Y2283" t="str">
            <v/>
          </cell>
          <cell r="Z2283">
            <v>2425</v>
          </cell>
          <cell r="AA2283">
            <v>0</v>
          </cell>
          <cell r="AB2283">
            <v>0</v>
          </cell>
          <cell r="AC2283">
            <v>0</v>
          </cell>
          <cell r="AD2283">
            <v>0</v>
          </cell>
          <cell r="AE2283"/>
          <cell r="AF2283" t="e">
            <v>#N/A</v>
          </cell>
        </row>
        <row r="2284">
          <cell r="A2284" t="str">
            <v>ACTIVE</v>
          </cell>
          <cell r="B2284" t="str">
            <v>35-1901</v>
          </cell>
          <cell r="C2284">
            <v>28878290</v>
          </cell>
          <cell r="D2284" t="str">
            <v>35-1901</v>
          </cell>
          <cell r="E2284" t="str">
            <v>SDR 35</v>
          </cell>
          <cell r="F2284" t="str">
            <v>18X10 TEE WYE SXGXG SDR35</v>
          </cell>
          <cell r="G2284">
            <v>44.1</v>
          </cell>
          <cell r="H2284">
            <v>20.003407200000002</v>
          </cell>
          <cell r="I2284">
            <v>1</v>
          </cell>
          <cell r="J2284">
            <v>3</v>
          </cell>
          <cell r="K2284">
            <v>3097.2104188235303</v>
          </cell>
          <cell r="L2284">
            <v>321.9203</v>
          </cell>
          <cell r="M2284" t="str">
            <v>SPECFIT</v>
          </cell>
          <cell r="N2284" t="str">
            <v>(79)8921810</v>
          </cell>
          <cell r="O2284" t="str">
            <v>BOX</v>
          </cell>
          <cell r="P2284" t="str">
            <v>D</v>
          </cell>
          <cell r="Q2284">
            <v>2705.223529411765</v>
          </cell>
          <cell r="R2284">
            <v>2894.5891764705889</v>
          </cell>
          <cell r="S2284">
            <v>2894.5891764705889</v>
          </cell>
          <cell r="T2284">
            <v>2894.5891764705889</v>
          </cell>
          <cell r="U2284">
            <v>3097.2104188235303</v>
          </cell>
          <cell r="V2284">
            <v>3097.2104188235303</v>
          </cell>
          <cell r="W2284">
            <v>3097.2104188235303</v>
          </cell>
          <cell r="X2284"/>
          <cell r="Y2284" t="str">
            <v/>
          </cell>
          <cell r="Z2284">
            <v>2426</v>
          </cell>
          <cell r="AA2284">
            <v>0</v>
          </cell>
          <cell r="AB2284">
            <v>0</v>
          </cell>
          <cell r="AC2284">
            <v>0</v>
          </cell>
          <cell r="AD2284">
            <v>0</v>
          </cell>
          <cell r="AE2284"/>
          <cell r="AF2284" t="e">
            <v>#N/A</v>
          </cell>
        </row>
        <row r="2285">
          <cell r="A2285" t="str">
            <v>ACTIVE</v>
          </cell>
          <cell r="B2285" t="str">
            <v>35-1902</v>
          </cell>
          <cell r="C2285">
            <v>28878303</v>
          </cell>
          <cell r="D2285" t="str">
            <v>35-1902</v>
          </cell>
          <cell r="E2285" t="str">
            <v>SDR 35</v>
          </cell>
          <cell r="F2285" t="str">
            <v>18X12 TEE WYE SXGXG SDR35</v>
          </cell>
          <cell r="G2285">
            <v>50.85</v>
          </cell>
          <cell r="H2285">
            <v>23.065153200000001</v>
          </cell>
          <cell r="I2285">
            <v>1</v>
          </cell>
          <cell r="J2285">
            <v>3</v>
          </cell>
          <cell r="K2285">
            <v>3292.7593388235296</v>
          </cell>
          <cell r="L2285">
            <v>342.24610000000001</v>
          </cell>
          <cell r="M2285" t="str">
            <v>SPECFIT</v>
          </cell>
          <cell r="N2285" t="str">
            <v>(79)8921812</v>
          </cell>
          <cell r="O2285" t="str">
            <v>BOX</v>
          </cell>
          <cell r="P2285" t="str">
            <v>D</v>
          </cell>
          <cell r="Q2285">
            <v>2876.0235294117647</v>
          </cell>
          <cell r="R2285">
            <v>3077.3451764705883</v>
          </cell>
          <cell r="S2285">
            <v>3077.3451764705883</v>
          </cell>
          <cell r="T2285">
            <v>3077.3451764705883</v>
          </cell>
          <cell r="U2285">
            <v>3292.7593388235296</v>
          </cell>
          <cell r="V2285">
            <v>3292.7593388235296</v>
          </cell>
          <cell r="W2285">
            <v>3292.7593388235296</v>
          </cell>
          <cell r="X2285"/>
          <cell r="Y2285" t="str">
            <v/>
          </cell>
          <cell r="Z2285">
            <v>2427</v>
          </cell>
          <cell r="AA2285">
            <v>0</v>
          </cell>
          <cell r="AB2285">
            <v>0</v>
          </cell>
          <cell r="AC2285">
            <v>0</v>
          </cell>
          <cell r="AD2285">
            <v>0</v>
          </cell>
          <cell r="AE2285"/>
          <cell r="AF2285" t="e">
            <v>#N/A</v>
          </cell>
        </row>
        <row r="2286">
          <cell r="A2286" t="str">
            <v>ACTIVE</v>
          </cell>
          <cell r="B2286" t="str">
            <v>35-1903</v>
          </cell>
          <cell r="C2286">
            <v>28878311</v>
          </cell>
          <cell r="D2286" t="str">
            <v>35-1903</v>
          </cell>
          <cell r="E2286" t="str">
            <v>SDR 35</v>
          </cell>
          <cell r="F2286" t="str">
            <v>18X15 TEE WYE SXGXG SDR35</v>
          </cell>
          <cell r="G2286">
            <v>63.45</v>
          </cell>
          <cell r="H2286">
            <v>28.780412399999999</v>
          </cell>
          <cell r="I2286">
            <v>1</v>
          </cell>
          <cell r="J2286">
            <v>2</v>
          </cell>
          <cell r="K2286">
            <v>3513.8058552941179</v>
          </cell>
          <cell r="L2286">
            <v>365.22129999999999</v>
          </cell>
          <cell r="M2286" t="str">
            <v>SPECFIT</v>
          </cell>
          <cell r="N2286" t="str">
            <v>(79)8921815</v>
          </cell>
          <cell r="O2286" t="str">
            <v>BOX</v>
          </cell>
          <cell r="P2286" t="str">
            <v>D</v>
          </cell>
          <cell r="Q2286">
            <v>3069.0941176470587</v>
          </cell>
          <cell r="R2286">
            <v>3283.9307058823529</v>
          </cell>
          <cell r="S2286">
            <v>3283.9307058823529</v>
          </cell>
          <cell r="T2286">
            <v>3283.9307058823529</v>
          </cell>
          <cell r="U2286">
            <v>3513.8058552941179</v>
          </cell>
          <cell r="V2286">
            <v>3513.8058552941179</v>
          </cell>
          <cell r="W2286">
            <v>3513.8058552941179</v>
          </cell>
          <cell r="X2286"/>
          <cell r="Y2286" t="str">
            <v/>
          </cell>
          <cell r="Z2286">
            <v>2428</v>
          </cell>
          <cell r="AA2286">
            <v>0</v>
          </cell>
          <cell r="AB2286">
            <v>0</v>
          </cell>
          <cell r="AC2286">
            <v>0</v>
          </cell>
          <cell r="AD2286">
            <v>0</v>
          </cell>
          <cell r="AE2286"/>
          <cell r="AF2286" t="e">
            <v>#N/A</v>
          </cell>
        </row>
        <row r="2287">
          <cell r="A2287" t="str">
            <v>ACTIVE</v>
          </cell>
          <cell r="B2287" t="str">
            <v>35-1904</v>
          </cell>
          <cell r="C2287">
            <v>28878320</v>
          </cell>
          <cell r="D2287" t="str">
            <v>35-1904</v>
          </cell>
          <cell r="E2287" t="str">
            <v>SDR 35</v>
          </cell>
          <cell r="F2287" t="str">
            <v>18 TEE WYE SXGXG SDR35</v>
          </cell>
          <cell r="G2287">
            <v>86.85</v>
          </cell>
          <cell r="H2287">
            <v>39.394465199999999</v>
          </cell>
          <cell r="I2287">
            <v>1</v>
          </cell>
          <cell r="J2287">
            <v>2</v>
          </cell>
          <cell r="K2287">
            <v>3711.1731458823538</v>
          </cell>
          <cell r="L2287">
            <v>385.73599999999999</v>
          </cell>
          <cell r="M2287" t="str">
            <v>SPECFIT</v>
          </cell>
          <cell r="N2287" t="str">
            <v>(79)89218</v>
          </cell>
          <cell r="O2287" t="str">
            <v>BOX</v>
          </cell>
          <cell r="P2287" t="str">
            <v>D</v>
          </cell>
          <cell r="Q2287">
            <v>3241.4823529411769</v>
          </cell>
          <cell r="R2287">
            <v>3468.3861176470596</v>
          </cell>
          <cell r="S2287">
            <v>3468.3861176470596</v>
          </cell>
          <cell r="T2287">
            <v>3468.3861176470596</v>
          </cell>
          <cell r="U2287">
            <v>3711.1731458823538</v>
          </cell>
          <cell r="V2287">
            <v>3711.1731458823538</v>
          </cell>
          <cell r="W2287">
            <v>3711.1731458823538</v>
          </cell>
          <cell r="X2287"/>
          <cell r="Y2287" t="str">
            <v/>
          </cell>
          <cell r="Z2287">
            <v>2429</v>
          </cell>
          <cell r="AA2287">
            <v>0</v>
          </cell>
          <cell r="AB2287">
            <v>0</v>
          </cell>
          <cell r="AC2287">
            <v>0</v>
          </cell>
          <cell r="AD2287">
            <v>0</v>
          </cell>
          <cell r="AE2287"/>
          <cell r="AF2287" t="e">
            <v>#N/A</v>
          </cell>
        </row>
        <row r="2288">
          <cell r="A2288" t="str">
            <v>ACTIVE</v>
          </cell>
          <cell r="B2288" t="str">
            <v>35-1905</v>
          </cell>
          <cell r="C2288">
            <v>28878338</v>
          </cell>
          <cell r="D2288" t="str">
            <v>35-1905</v>
          </cell>
          <cell r="E2288" t="str">
            <v>SDR 35</v>
          </cell>
          <cell r="F2288" t="str">
            <v>21X4 TEE WYE SXGXG SDR35</v>
          </cell>
          <cell r="G2288">
            <v>35.1</v>
          </cell>
          <cell r="H2288">
            <v>15.921079200000001</v>
          </cell>
          <cell r="I2288">
            <v>1</v>
          </cell>
          <cell r="J2288">
            <v>4</v>
          </cell>
          <cell r="K2288">
            <v>3784.2903999999999</v>
          </cell>
          <cell r="L2288">
            <v>402.39019999999999</v>
          </cell>
          <cell r="M2288" t="str">
            <v>SPECFIT</v>
          </cell>
          <cell r="N2288" t="str">
            <v>(79)892214</v>
          </cell>
          <cell r="O2288" t="str">
            <v>BOX</v>
          </cell>
          <cell r="P2288" t="str">
            <v>D</v>
          </cell>
          <cell r="Q2288">
            <v>3381.4352941176471</v>
          </cell>
          <cell r="R2288">
            <v>3618.1357647058826</v>
          </cell>
          <cell r="S2288">
            <v>3536.72</v>
          </cell>
          <cell r="T2288">
            <v>3536.72</v>
          </cell>
          <cell r="U2288">
            <v>3784.2903999999999</v>
          </cell>
          <cell r="V2288">
            <v>3784.2903999999999</v>
          </cell>
          <cell r="W2288">
            <v>3784.2903999999999</v>
          </cell>
          <cell r="X2288"/>
          <cell r="Y2288" t="str">
            <v/>
          </cell>
          <cell r="Z2288">
            <v>2430</v>
          </cell>
          <cell r="AA2288">
            <v>0</v>
          </cell>
          <cell r="AB2288">
            <v>0</v>
          </cell>
          <cell r="AC2288">
            <v>0</v>
          </cell>
          <cell r="AD2288">
            <v>0</v>
          </cell>
          <cell r="AE2288"/>
          <cell r="AF2288" t="e">
            <v>#N/A</v>
          </cell>
        </row>
        <row r="2289">
          <cell r="A2289" t="str">
            <v>ACTIVE</v>
          </cell>
          <cell r="B2289" t="str">
            <v>35-1906</v>
          </cell>
          <cell r="C2289">
            <v>28878346</v>
          </cell>
          <cell r="D2289" t="str">
            <v>35-1906</v>
          </cell>
          <cell r="E2289" t="str">
            <v>SDR 35</v>
          </cell>
          <cell r="F2289" t="str">
            <v>21X6 TEE WYE SXGXG SDR35</v>
          </cell>
          <cell r="G2289">
            <v>37.799999999999997</v>
          </cell>
          <cell r="H2289">
            <v>17.145777599999999</v>
          </cell>
          <cell r="I2289">
            <v>1</v>
          </cell>
          <cell r="J2289">
            <v>4</v>
          </cell>
          <cell r="K2289">
            <v>4093.5203999999999</v>
          </cell>
          <cell r="L2289">
            <v>435.27100000000002</v>
          </cell>
          <cell r="M2289" t="str">
            <v>SPECFIT</v>
          </cell>
          <cell r="N2289" t="str">
            <v>(79)892216</v>
          </cell>
          <cell r="O2289" t="str">
            <v>BOX</v>
          </cell>
          <cell r="P2289" t="str">
            <v>D</v>
          </cell>
          <cell r="Q2289">
            <v>3657.7411764705885</v>
          </cell>
          <cell r="R2289">
            <v>3913.7830588235297</v>
          </cell>
          <cell r="S2289">
            <v>3825.72</v>
          </cell>
          <cell r="T2289">
            <v>3825.72</v>
          </cell>
          <cell r="U2289">
            <v>4093.5203999999999</v>
          </cell>
          <cell r="V2289">
            <v>4093.5203999999999</v>
          </cell>
          <cell r="W2289">
            <v>4093.5203999999999</v>
          </cell>
          <cell r="X2289"/>
          <cell r="Y2289" t="str">
            <v/>
          </cell>
          <cell r="Z2289">
            <v>2431</v>
          </cell>
          <cell r="AA2289">
            <v>0</v>
          </cell>
          <cell r="AB2289">
            <v>0</v>
          </cell>
          <cell r="AC2289">
            <v>0</v>
          </cell>
          <cell r="AD2289">
            <v>0</v>
          </cell>
          <cell r="AE2289"/>
          <cell r="AF2289" t="e">
            <v>#N/A</v>
          </cell>
        </row>
        <row r="2290">
          <cell r="A2290" t="str">
            <v>ACTIVE</v>
          </cell>
          <cell r="B2290" t="str">
            <v>35-1907</v>
          </cell>
          <cell r="C2290">
            <v>28878354</v>
          </cell>
          <cell r="D2290" t="str">
            <v>35-1907</v>
          </cell>
          <cell r="E2290" t="str">
            <v>SDR 35</v>
          </cell>
          <cell r="F2290" t="str">
            <v>21X8 TEE WYE SXGXG SDR35</v>
          </cell>
          <cell r="G2290">
            <v>43.2</v>
          </cell>
          <cell r="H2290">
            <v>19.595174400000001</v>
          </cell>
          <cell r="I2290">
            <v>1</v>
          </cell>
          <cell r="J2290">
            <v>3</v>
          </cell>
          <cell r="K2290">
            <v>1425.8926999999999</v>
          </cell>
          <cell r="L2290">
            <v>532.29139999999995</v>
          </cell>
          <cell r="M2290" t="str">
            <v>SPECFIT</v>
          </cell>
          <cell r="N2290" t="str">
            <v>(79)892218</v>
          </cell>
          <cell r="O2290" t="str">
            <v>BOX</v>
          </cell>
          <cell r="P2290" t="str">
            <v>D</v>
          </cell>
          <cell r="Q2290">
            <v>4473.0470588235294</v>
          </cell>
          <cell r="R2290">
            <v>4786.1603529411768</v>
          </cell>
          <cell r="S2290">
            <v>1332.61</v>
          </cell>
          <cell r="T2290">
            <v>1332.61</v>
          </cell>
          <cell r="U2290">
            <v>1425.8926999999999</v>
          </cell>
          <cell r="V2290">
            <v>1425.8926999999999</v>
          </cell>
          <cell r="W2290">
            <v>1425.8926999999999</v>
          </cell>
          <cell r="X2290"/>
          <cell r="Y2290" t="str">
            <v/>
          </cell>
          <cell r="Z2290">
            <v>2432</v>
          </cell>
          <cell r="AA2290">
            <v>0</v>
          </cell>
          <cell r="AB2290">
            <v>0</v>
          </cell>
          <cell r="AC2290">
            <v>0</v>
          </cell>
          <cell r="AD2290">
            <v>0</v>
          </cell>
          <cell r="AE2290"/>
          <cell r="AF2290" t="e">
            <v>#N/A</v>
          </cell>
        </row>
        <row r="2291">
          <cell r="A2291" t="str">
            <v>ACTIVE</v>
          </cell>
          <cell r="B2291" t="str">
            <v>35-1908</v>
          </cell>
          <cell r="C2291">
            <v>28878362</v>
          </cell>
          <cell r="D2291" t="str">
            <v>35-1908</v>
          </cell>
          <cell r="E2291" t="str">
            <v>SDR 35</v>
          </cell>
          <cell r="F2291" t="str">
            <v>21X10 TEE WYE SXGXG SDR35</v>
          </cell>
          <cell r="G2291">
            <v>62.55</v>
          </cell>
          <cell r="H2291">
            <v>28.372179599999999</v>
          </cell>
          <cell r="I2291">
            <v>1</v>
          </cell>
          <cell r="J2291">
            <v>2</v>
          </cell>
          <cell r="K2291">
            <v>5637.9186211764718</v>
          </cell>
          <cell r="L2291">
            <v>585.99980000000005</v>
          </cell>
          <cell r="M2291" t="str">
            <v>SPECFIT</v>
          </cell>
          <cell r="N2291" t="str">
            <v>(79)8922110</v>
          </cell>
          <cell r="O2291" t="str">
            <v>BOX</v>
          </cell>
          <cell r="P2291" t="str">
            <v>D</v>
          </cell>
          <cell r="Q2291">
            <v>4924.3764705882359</v>
          </cell>
          <cell r="R2291">
            <v>5269.082823529413</v>
          </cell>
          <cell r="S2291">
            <v>5269.082823529413</v>
          </cell>
          <cell r="T2291">
            <v>5269.082823529413</v>
          </cell>
          <cell r="U2291">
            <v>5637.9186211764718</v>
          </cell>
          <cell r="V2291">
            <v>5637.9186211764718</v>
          </cell>
          <cell r="W2291">
            <v>5637.9186211764718</v>
          </cell>
          <cell r="X2291"/>
          <cell r="Y2291" t="str">
            <v/>
          </cell>
          <cell r="Z2291">
            <v>2433</v>
          </cell>
          <cell r="AA2291">
            <v>0</v>
          </cell>
          <cell r="AB2291">
            <v>0</v>
          </cell>
          <cell r="AC2291">
            <v>0</v>
          </cell>
          <cell r="AD2291">
            <v>0</v>
          </cell>
          <cell r="AE2291"/>
          <cell r="AF2291" t="e">
            <v>#N/A</v>
          </cell>
        </row>
        <row r="2292">
          <cell r="A2292" t="str">
            <v>ACTIVE</v>
          </cell>
          <cell r="B2292" t="str">
            <v>35-1909</v>
          </cell>
          <cell r="C2292">
            <v>28878370</v>
          </cell>
          <cell r="D2292" t="str">
            <v>35-1909</v>
          </cell>
          <cell r="E2292" t="str">
            <v>SDR 35</v>
          </cell>
          <cell r="F2292" t="str">
            <v>21X12 TEE WYE SXGXG SDR35</v>
          </cell>
          <cell r="G2292">
            <v>71.55</v>
          </cell>
          <cell r="H2292">
            <v>32.454507599999999</v>
          </cell>
          <cell r="I2292">
            <v>1</v>
          </cell>
          <cell r="J2292">
            <v>2</v>
          </cell>
          <cell r="K2292">
            <v>6064.3063200000015</v>
          </cell>
          <cell r="L2292">
            <v>630.31910000000005</v>
          </cell>
          <cell r="M2292" t="str">
            <v>SPECFIT</v>
          </cell>
          <cell r="N2292" t="str">
            <v>(79)8922112</v>
          </cell>
          <cell r="O2292" t="str">
            <v>BOX</v>
          </cell>
          <cell r="P2292" t="str">
            <v>D</v>
          </cell>
          <cell r="Q2292">
            <v>5296.8</v>
          </cell>
          <cell r="R2292">
            <v>5667.5760000000009</v>
          </cell>
          <cell r="S2292">
            <v>5667.5760000000009</v>
          </cell>
          <cell r="T2292">
            <v>5667.5760000000009</v>
          </cell>
          <cell r="U2292">
            <v>6064.3063200000015</v>
          </cell>
          <cell r="V2292">
            <v>6064.3063200000015</v>
          </cell>
          <cell r="W2292">
            <v>6064.3063200000015</v>
          </cell>
          <cell r="X2292"/>
          <cell r="Y2292" t="str">
            <v/>
          </cell>
          <cell r="Z2292">
            <v>2434</v>
          </cell>
          <cell r="AA2292">
            <v>0</v>
          </cell>
          <cell r="AB2292">
            <v>0</v>
          </cell>
          <cell r="AC2292">
            <v>0</v>
          </cell>
          <cell r="AD2292">
            <v>0</v>
          </cell>
          <cell r="AE2292"/>
          <cell r="AF2292" t="e">
            <v>#N/A</v>
          </cell>
        </row>
        <row r="2293">
          <cell r="A2293" t="str">
            <v>ACTIVE</v>
          </cell>
          <cell r="B2293" t="str">
            <v>35-1910</v>
          </cell>
          <cell r="C2293">
            <v>28878389</v>
          </cell>
          <cell r="D2293" t="str">
            <v>35-1910</v>
          </cell>
          <cell r="E2293" t="str">
            <v>SDR 35</v>
          </cell>
          <cell r="F2293" t="str">
            <v>21X15 TEE WYE SXGXG SDR35</v>
          </cell>
          <cell r="G2293">
            <v>85.95</v>
          </cell>
          <cell r="H2293">
            <v>38.986232399999999</v>
          </cell>
          <cell r="I2293">
            <v>1</v>
          </cell>
          <cell r="J2293">
            <v>2</v>
          </cell>
          <cell r="K2293">
            <v>6790.7251658823552</v>
          </cell>
          <cell r="L2293">
            <v>705.82140000000004</v>
          </cell>
          <cell r="M2293" t="str">
            <v>SPECFIT</v>
          </cell>
          <cell r="N2293" t="str">
            <v>(79)8922115</v>
          </cell>
          <cell r="O2293" t="str">
            <v>BOX</v>
          </cell>
          <cell r="P2293" t="str">
            <v>D</v>
          </cell>
          <cell r="Q2293">
            <v>5931.2823529411771</v>
          </cell>
          <cell r="R2293">
            <v>6346.4721176470603</v>
          </cell>
          <cell r="S2293">
            <v>6346.4721176470603</v>
          </cell>
          <cell r="T2293">
            <v>6346.4721176470603</v>
          </cell>
          <cell r="U2293">
            <v>6790.7251658823552</v>
          </cell>
          <cell r="V2293">
            <v>6790.7251658823552</v>
          </cell>
          <cell r="W2293">
            <v>6790.7251658823552</v>
          </cell>
          <cell r="X2293"/>
          <cell r="Y2293" t="str">
            <v/>
          </cell>
          <cell r="Z2293">
            <v>2435</v>
          </cell>
          <cell r="AA2293">
            <v>0</v>
          </cell>
          <cell r="AB2293">
            <v>0</v>
          </cell>
          <cell r="AC2293">
            <v>0</v>
          </cell>
          <cell r="AD2293">
            <v>0</v>
          </cell>
          <cell r="AE2293"/>
          <cell r="AF2293" t="e">
            <v>#N/A</v>
          </cell>
        </row>
        <row r="2294">
          <cell r="A2294" t="str">
            <v>ACTIVE</v>
          </cell>
          <cell r="B2294" t="str">
            <v>35-1911</v>
          </cell>
          <cell r="C2294">
            <v>28878397</v>
          </cell>
          <cell r="D2294" t="str">
            <v>35-1911</v>
          </cell>
          <cell r="E2294" t="str">
            <v>SDR 35</v>
          </cell>
          <cell r="F2294" t="str">
            <v>21X18 TEE WYE SXGXG SDR35</v>
          </cell>
          <cell r="G2294">
            <v>111.15</v>
          </cell>
          <cell r="H2294">
            <v>50.416750800000003</v>
          </cell>
          <cell r="I2294">
            <v>1</v>
          </cell>
          <cell r="J2294">
            <v>1</v>
          </cell>
          <cell r="K2294">
            <v>7738.2578752941199</v>
          </cell>
          <cell r="L2294">
            <v>804.30830000000003</v>
          </cell>
          <cell r="M2294" t="str">
            <v>SPECFIT</v>
          </cell>
          <cell r="N2294" t="str">
            <v>(79)8922118</v>
          </cell>
          <cell r="O2294" t="str">
            <v>BOX</v>
          </cell>
          <cell r="P2294" t="str">
            <v>D</v>
          </cell>
          <cell r="Q2294">
            <v>6758.8941176470598</v>
          </cell>
          <cell r="R2294">
            <v>7232.0167058823545</v>
          </cell>
          <cell r="S2294">
            <v>7232.0167058823545</v>
          </cell>
          <cell r="T2294">
            <v>7232.0167058823545</v>
          </cell>
          <cell r="U2294">
            <v>7738.2578752941199</v>
          </cell>
          <cell r="V2294">
            <v>7738.2578752941199</v>
          </cell>
          <cell r="W2294">
            <v>7738.2578752941199</v>
          </cell>
          <cell r="X2294"/>
          <cell r="Y2294" t="str">
            <v/>
          </cell>
          <cell r="Z2294">
            <v>2436</v>
          </cell>
          <cell r="AA2294">
            <v>0</v>
          </cell>
          <cell r="AB2294">
            <v>0</v>
          </cell>
          <cell r="AC2294">
            <v>0</v>
          </cell>
          <cell r="AD2294">
            <v>0</v>
          </cell>
          <cell r="AE2294"/>
          <cell r="AF2294" t="e">
            <v>#N/A</v>
          </cell>
        </row>
        <row r="2295">
          <cell r="A2295" t="str">
            <v>ACTIVE</v>
          </cell>
          <cell r="B2295" t="str">
            <v>35-1912</v>
          </cell>
          <cell r="C2295">
            <v>28878400</v>
          </cell>
          <cell r="D2295" t="str">
            <v>35-1912</v>
          </cell>
          <cell r="E2295" t="str">
            <v>SDR 35</v>
          </cell>
          <cell r="F2295" t="str">
            <v>21 TEE WYE SXGXG SDR35</v>
          </cell>
          <cell r="G2295">
            <v>138.15</v>
          </cell>
          <cell r="H2295">
            <v>62.6637348</v>
          </cell>
          <cell r="I2295">
            <v>1</v>
          </cell>
          <cell r="J2295">
            <v>1</v>
          </cell>
          <cell r="K2295">
            <v>10328.250655294119</v>
          </cell>
          <cell r="L2295">
            <v>1073.509</v>
          </cell>
          <cell r="M2295" t="str">
            <v>SPECFIT</v>
          </cell>
          <cell r="N2295" t="str">
            <v>(79)89221</v>
          </cell>
          <cell r="O2295" t="str">
            <v>BOX</v>
          </cell>
          <cell r="P2295" t="str">
            <v>D</v>
          </cell>
          <cell r="Q2295">
            <v>9021.0941176470587</v>
          </cell>
          <cell r="R2295">
            <v>9652.5707058823536</v>
          </cell>
          <cell r="S2295">
            <v>9652.5707058823536</v>
          </cell>
          <cell r="T2295">
            <v>9652.5707058823536</v>
          </cell>
          <cell r="U2295">
            <v>10328.250655294119</v>
          </cell>
          <cell r="V2295">
            <v>10328.250655294119</v>
          </cell>
          <cell r="W2295">
            <v>10328.250655294119</v>
          </cell>
          <cell r="X2295"/>
          <cell r="Y2295" t="str">
            <v/>
          </cell>
          <cell r="Z2295">
            <v>2437</v>
          </cell>
          <cell r="AA2295">
            <v>0</v>
          </cell>
          <cell r="AB2295">
            <v>0</v>
          </cell>
          <cell r="AC2295">
            <v>0</v>
          </cell>
          <cell r="AD2295">
            <v>0</v>
          </cell>
          <cell r="AE2295"/>
          <cell r="AF2295" t="e">
            <v>#N/A</v>
          </cell>
        </row>
        <row r="2296">
          <cell r="A2296" t="str">
            <v>ACTIVE</v>
          </cell>
          <cell r="B2296" t="str">
            <v>35-1913</v>
          </cell>
          <cell r="C2296">
            <v>28878419</v>
          </cell>
          <cell r="D2296" t="str">
            <v>35-1913</v>
          </cell>
          <cell r="E2296" t="str">
            <v>SDR 35</v>
          </cell>
          <cell r="F2296" t="str">
            <v>24X4 TEE WYE SXGXG SDR35</v>
          </cell>
          <cell r="G2296">
            <v>50.4</v>
          </cell>
          <cell r="H2296">
            <v>22.861036800000001</v>
          </cell>
          <cell r="I2296">
            <v>1</v>
          </cell>
          <cell r="J2296">
            <v>3</v>
          </cell>
          <cell r="K2296">
            <v>6299.9888000000001</v>
          </cell>
          <cell r="L2296">
            <v>669.88750000000005</v>
          </cell>
          <cell r="M2296" t="str">
            <v>SPECFIT</v>
          </cell>
          <cell r="N2296" t="str">
            <v>(79)892244</v>
          </cell>
          <cell r="O2296" t="str">
            <v>BOX</v>
          </cell>
          <cell r="P2296" t="str">
            <v>D</v>
          </cell>
          <cell r="Q2296">
            <v>5629.3176470588242</v>
          </cell>
          <cell r="R2296">
            <v>6023.3698823529421</v>
          </cell>
          <cell r="S2296">
            <v>5887.84</v>
          </cell>
          <cell r="T2296">
            <v>5887.84</v>
          </cell>
          <cell r="U2296">
            <v>6299.9888000000001</v>
          </cell>
          <cell r="V2296">
            <v>6299.9888000000001</v>
          </cell>
          <cell r="W2296">
            <v>6299.9888000000001</v>
          </cell>
          <cell r="X2296"/>
          <cell r="Y2296" t="str">
            <v/>
          </cell>
          <cell r="Z2296">
            <v>2438</v>
          </cell>
          <cell r="AA2296">
            <v>0</v>
          </cell>
          <cell r="AB2296">
            <v>0</v>
          </cell>
          <cell r="AC2296">
            <v>0</v>
          </cell>
          <cell r="AD2296">
            <v>0</v>
          </cell>
          <cell r="AE2296"/>
          <cell r="AF2296" t="e">
            <v>#N/A</v>
          </cell>
        </row>
        <row r="2297">
          <cell r="A2297" t="str">
            <v>ACTIVE</v>
          </cell>
          <cell r="B2297" t="str">
            <v>35-1914</v>
          </cell>
          <cell r="C2297">
            <v>28878427</v>
          </cell>
          <cell r="D2297" t="str">
            <v>35-1914</v>
          </cell>
          <cell r="E2297" t="str">
            <v>SDR 35</v>
          </cell>
          <cell r="F2297" t="str">
            <v>24X6 TEE WYE SXGXG SDR35</v>
          </cell>
          <cell r="G2297">
            <v>53.1</v>
          </cell>
          <cell r="H2297">
            <v>24.085735200000002</v>
          </cell>
          <cell r="I2297">
            <v>1</v>
          </cell>
          <cell r="J2297">
            <v>3</v>
          </cell>
          <cell r="K2297">
            <v>6828.7493152941179</v>
          </cell>
          <cell r="L2297">
            <v>709.77440000000001</v>
          </cell>
          <cell r="M2297" t="str">
            <v>SPECFIT</v>
          </cell>
          <cell r="N2297" t="str">
            <v>(79)892246</v>
          </cell>
          <cell r="O2297" t="str">
            <v>BOX</v>
          </cell>
          <cell r="P2297" t="str">
            <v>D</v>
          </cell>
          <cell r="Q2297">
            <v>5964.4941176470584</v>
          </cell>
          <cell r="R2297">
            <v>6382.0087058823528</v>
          </cell>
          <cell r="S2297">
            <v>6382.0087058823528</v>
          </cell>
          <cell r="T2297">
            <v>6382.0087058823528</v>
          </cell>
          <cell r="U2297">
            <v>6828.7493152941179</v>
          </cell>
          <cell r="V2297">
            <v>6828.7493152941179</v>
          </cell>
          <cell r="W2297">
            <v>6828.7493152941179</v>
          </cell>
          <cell r="X2297"/>
          <cell r="Y2297" t="str">
            <v/>
          </cell>
          <cell r="Z2297">
            <v>2439</v>
          </cell>
          <cell r="AA2297">
            <v>0</v>
          </cell>
          <cell r="AB2297">
            <v>0</v>
          </cell>
          <cell r="AC2297">
            <v>0</v>
          </cell>
          <cell r="AD2297">
            <v>0</v>
          </cell>
          <cell r="AE2297"/>
          <cell r="AF2297" t="e">
            <v>#N/A</v>
          </cell>
        </row>
        <row r="2298">
          <cell r="A2298" t="str">
            <v>ACTIVE</v>
          </cell>
          <cell r="B2298" t="str">
            <v>35-1915</v>
          </cell>
          <cell r="C2298">
            <v>28878435</v>
          </cell>
          <cell r="D2298" t="str">
            <v>35-1915</v>
          </cell>
          <cell r="E2298" t="str">
            <v>SDR 35</v>
          </cell>
          <cell r="F2298" t="str">
            <v>24X8 TEE WYE SXGXG SDR35</v>
          </cell>
          <cell r="G2298">
            <v>60.3</v>
          </cell>
          <cell r="H2298">
            <v>27.351597599999998</v>
          </cell>
          <cell r="I2298">
            <v>1</v>
          </cell>
          <cell r="J2298">
            <v>2</v>
          </cell>
          <cell r="K2298">
            <v>6811.3525</v>
          </cell>
          <cell r="L2298">
            <v>724.26239999999996</v>
          </cell>
          <cell r="M2298" t="str">
            <v>SPECFIT</v>
          </cell>
          <cell r="N2298" t="str">
            <v>(79)892248</v>
          </cell>
          <cell r="O2298" t="str">
            <v>BOX</v>
          </cell>
          <cell r="P2298" t="str">
            <v>D</v>
          </cell>
          <cell r="Q2298">
            <v>6086.2470588235301</v>
          </cell>
          <cell r="R2298">
            <v>6512.2843529411775</v>
          </cell>
          <cell r="S2298">
            <v>6365.75</v>
          </cell>
          <cell r="T2298">
            <v>6365.75</v>
          </cell>
          <cell r="U2298">
            <v>6811.3525</v>
          </cell>
          <cell r="V2298">
            <v>6811.3525</v>
          </cell>
          <cell r="W2298">
            <v>6811.3525</v>
          </cell>
          <cell r="X2298"/>
          <cell r="Y2298" t="str">
            <v/>
          </cell>
          <cell r="Z2298">
            <v>2440</v>
          </cell>
          <cell r="AA2298">
            <v>0</v>
          </cell>
          <cell r="AB2298">
            <v>0</v>
          </cell>
          <cell r="AC2298">
            <v>0</v>
          </cell>
          <cell r="AD2298">
            <v>0</v>
          </cell>
          <cell r="AE2298"/>
          <cell r="AF2298" t="e">
            <v>#N/A</v>
          </cell>
        </row>
        <row r="2299">
          <cell r="A2299" t="str">
            <v>ACTIVE</v>
          </cell>
          <cell r="B2299" t="str">
            <v>35-1916</v>
          </cell>
          <cell r="C2299">
            <v>28878443</v>
          </cell>
          <cell r="D2299" t="str">
            <v>35-1916</v>
          </cell>
          <cell r="E2299" t="str">
            <v>SDR 35</v>
          </cell>
          <cell r="F2299" t="str">
            <v>24X10 TEE WYE SXGXG SDR35</v>
          </cell>
          <cell r="G2299">
            <v>83.25</v>
          </cell>
          <cell r="H2299">
            <v>37.761533999999997</v>
          </cell>
          <cell r="I2299">
            <v>1</v>
          </cell>
          <cell r="J2299">
            <v>2</v>
          </cell>
          <cell r="K2299">
            <v>7817.2290364705896</v>
          </cell>
          <cell r="L2299">
            <v>812.51599999999996</v>
          </cell>
          <cell r="M2299" t="str">
            <v>SPECFIT</v>
          </cell>
          <cell r="N2299" t="str">
            <v>(79)8922410</v>
          </cell>
          <cell r="O2299" t="str">
            <v>BOX</v>
          </cell>
          <cell r="P2299" t="str">
            <v>D</v>
          </cell>
          <cell r="Q2299">
            <v>6827.8705882352942</v>
          </cell>
          <cell r="R2299">
            <v>7305.8215294117654</v>
          </cell>
          <cell r="S2299">
            <v>7305.8215294117654</v>
          </cell>
          <cell r="T2299">
            <v>7305.8215294117654</v>
          </cell>
          <cell r="U2299">
            <v>7817.2290364705896</v>
          </cell>
          <cell r="V2299">
            <v>7817.2290364705896</v>
          </cell>
          <cell r="W2299">
            <v>7817.2290364705896</v>
          </cell>
          <cell r="X2299"/>
          <cell r="Y2299" t="str">
            <v/>
          </cell>
          <cell r="Z2299">
            <v>2441</v>
          </cell>
          <cell r="AA2299">
            <v>0</v>
          </cell>
          <cell r="AB2299">
            <v>0</v>
          </cell>
          <cell r="AC2299">
            <v>0</v>
          </cell>
          <cell r="AD2299">
            <v>0</v>
          </cell>
          <cell r="AE2299"/>
          <cell r="AF2299" t="e">
            <v>#N/A</v>
          </cell>
        </row>
        <row r="2300">
          <cell r="A2300" t="str">
            <v>ACTIVE</v>
          </cell>
          <cell r="B2300" t="str">
            <v>35-1917</v>
          </cell>
          <cell r="C2300">
            <v>28878451</v>
          </cell>
          <cell r="D2300" t="str">
            <v>35-1917</v>
          </cell>
          <cell r="E2300" t="str">
            <v>SDR 35</v>
          </cell>
          <cell r="F2300" t="str">
            <v>24X12 TEE WYE SXGXG SDR35</v>
          </cell>
          <cell r="G2300">
            <v>91.35</v>
          </cell>
          <cell r="H2300">
            <v>41.435629199999994</v>
          </cell>
          <cell r="I2300">
            <v>1</v>
          </cell>
          <cell r="J2300">
            <v>1</v>
          </cell>
          <cell r="K2300">
            <v>8125.2340752941191</v>
          </cell>
          <cell r="L2300">
            <v>844.53020000000004</v>
          </cell>
          <cell r="M2300" t="str">
            <v>SPECFIT</v>
          </cell>
          <cell r="N2300" t="str">
            <v>(79)8922412</v>
          </cell>
          <cell r="O2300" t="str">
            <v>BOX</v>
          </cell>
          <cell r="P2300" t="str">
            <v>D</v>
          </cell>
          <cell r="Q2300">
            <v>7096.8941176470589</v>
          </cell>
          <cell r="R2300">
            <v>7593.6767058823534</v>
          </cell>
          <cell r="S2300">
            <v>7593.6767058823534</v>
          </cell>
          <cell r="T2300">
            <v>7593.6767058823534</v>
          </cell>
          <cell r="U2300">
            <v>8125.2340752941191</v>
          </cell>
          <cell r="V2300">
            <v>8125.2340752941191</v>
          </cell>
          <cell r="W2300">
            <v>8125.2340752941191</v>
          </cell>
          <cell r="X2300"/>
          <cell r="Y2300" t="str">
            <v/>
          </cell>
          <cell r="Z2300">
            <v>2442</v>
          </cell>
          <cell r="AA2300">
            <v>0</v>
          </cell>
          <cell r="AB2300">
            <v>0</v>
          </cell>
          <cell r="AC2300">
            <v>0</v>
          </cell>
          <cell r="AD2300">
            <v>0</v>
          </cell>
          <cell r="AE2300"/>
          <cell r="AF2300" t="e">
            <v>#N/A</v>
          </cell>
        </row>
        <row r="2301">
          <cell r="A2301" t="str">
            <v>ACTIVE</v>
          </cell>
          <cell r="B2301" t="str">
            <v>35-1918</v>
          </cell>
          <cell r="C2301">
            <v>28878460</v>
          </cell>
          <cell r="D2301" t="str">
            <v>35-1918</v>
          </cell>
          <cell r="E2301" t="str">
            <v>SDR 35</v>
          </cell>
          <cell r="F2301" t="str">
            <v>24X15 TEE WYE SXGXG SDR35</v>
          </cell>
          <cell r="G2301">
            <v>108</v>
          </cell>
          <cell r="H2301">
            <v>48.987935999999998</v>
          </cell>
          <cell r="I2301">
            <v>1</v>
          </cell>
          <cell r="J2301">
            <v>1</v>
          </cell>
          <cell r="K2301">
            <v>8227.857523529412</v>
          </cell>
          <cell r="L2301">
            <v>855.19669999999996</v>
          </cell>
          <cell r="M2301" t="str">
            <v>SPECFIT</v>
          </cell>
          <cell r="N2301" t="str">
            <v>(79)8922415</v>
          </cell>
          <cell r="O2301" t="str">
            <v>BOX</v>
          </cell>
          <cell r="P2301" t="str">
            <v>D</v>
          </cell>
          <cell r="Q2301">
            <v>7186.5294117647063</v>
          </cell>
          <cell r="R2301">
            <v>7689.5864705882359</v>
          </cell>
          <cell r="S2301">
            <v>7689.5864705882359</v>
          </cell>
          <cell r="T2301">
            <v>7689.5864705882359</v>
          </cell>
          <cell r="U2301">
            <v>8227.857523529412</v>
          </cell>
          <cell r="V2301">
            <v>8227.857523529412</v>
          </cell>
          <cell r="W2301">
            <v>8227.857523529412</v>
          </cell>
          <cell r="X2301"/>
          <cell r="Y2301" t="str">
            <v/>
          </cell>
          <cell r="Z2301">
            <v>2443</v>
          </cell>
          <cell r="AA2301">
            <v>0</v>
          </cell>
          <cell r="AB2301">
            <v>0</v>
          </cell>
          <cell r="AC2301">
            <v>0</v>
          </cell>
          <cell r="AD2301">
            <v>0</v>
          </cell>
          <cell r="AE2301"/>
          <cell r="AF2301" t="e">
            <v>#N/A</v>
          </cell>
        </row>
        <row r="2302">
          <cell r="A2302" t="str">
            <v>ACTIVE</v>
          </cell>
          <cell r="B2302" t="str">
            <v>35-1919</v>
          </cell>
          <cell r="C2302">
            <v>28878478</v>
          </cell>
          <cell r="D2302" t="str">
            <v>35-1919</v>
          </cell>
          <cell r="E2302" t="str">
            <v>SDR 35</v>
          </cell>
          <cell r="F2302" t="str">
            <v>24X18 TEE WYE SXGXG SDR35</v>
          </cell>
          <cell r="G2302">
            <v>135.44999999999999</v>
          </cell>
          <cell r="H2302">
            <v>61.439036399999992</v>
          </cell>
          <cell r="I2302">
            <v>1</v>
          </cell>
          <cell r="J2302">
            <v>1</v>
          </cell>
          <cell r="K2302">
            <v>11828.514145882355</v>
          </cell>
          <cell r="L2302">
            <v>1229.4459999999999</v>
          </cell>
          <cell r="M2302" t="str">
            <v>SPECFIT</v>
          </cell>
          <cell r="N2302" t="str">
            <v>(79)8922418</v>
          </cell>
          <cell r="O2302" t="str">
            <v>BOX</v>
          </cell>
          <cell r="P2302" t="str">
            <v>D</v>
          </cell>
          <cell r="Q2302">
            <v>10331.482352941177</v>
          </cell>
          <cell r="R2302">
            <v>11054.686117647059</v>
          </cell>
          <cell r="S2302">
            <v>11054.686117647059</v>
          </cell>
          <cell r="T2302">
            <v>11054.686117647059</v>
          </cell>
          <cell r="U2302">
            <v>11828.514145882355</v>
          </cell>
          <cell r="V2302">
            <v>11828.514145882355</v>
          </cell>
          <cell r="W2302">
            <v>11828.514145882355</v>
          </cell>
          <cell r="X2302"/>
          <cell r="Y2302" t="str">
            <v/>
          </cell>
          <cell r="Z2302">
            <v>2444</v>
          </cell>
          <cell r="AA2302">
            <v>0</v>
          </cell>
          <cell r="AB2302">
            <v>0</v>
          </cell>
          <cell r="AC2302">
            <v>0</v>
          </cell>
          <cell r="AD2302">
            <v>0</v>
          </cell>
          <cell r="AE2302"/>
          <cell r="AF2302" t="e">
            <v>#N/A</v>
          </cell>
        </row>
        <row r="2303">
          <cell r="A2303" t="str">
            <v>ACTIVE</v>
          </cell>
          <cell r="B2303" t="str">
            <v>35-1920</v>
          </cell>
          <cell r="C2303">
            <v>28878486</v>
          </cell>
          <cell r="D2303" t="str">
            <v>35-1920</v>
          </cell>
          <cell r="E2303" t="str">
            <v>SDR 35</v>
          </cell>
          <cell r="F2303" t="str">
            <v>24X21 TEE WYE SXGXG SDR35</v>
          </cell>
          <cell r="G2303">
            <v>164.25</v>
          </cell>
          <cell r="H2303">
            <v>74.502486000000005</v>
          </cell>
          <cell r="I2303">
            <v>1</v>
          </cell>
          <cell r="J2303">
            <v>1</v>
          </cell>
          <cell r="K2303">
            <v>12799.753020000004</v>
          </cell>
          <cell r="L2303">
            <v>1330.3952999999999</v>
          </cell>
          <cell r="M2303" t="str">
            <v>SPECFIT</v>
          </cell>
          <cell r="N2303" t="str">
            <v>(79)8922421</v>
          </cell>
          <cell r="O2303" t="str">
            <v>BOX</v>
          </cell>
          <cell r="P2303" t="str">
            <v>D</v>
          </cell>
          <cell r="Q2303">
            <v>11179.800000000001</v>
          </cell>
          <cell r="R2303">
            <v>11962.386000000002</v>
          </cell>
          <cell r="S2303">
            <v>11962.386000000002</v>
          </cell>
          <cell r="T2303">
            <v>11962.386000000002</v>
          </cell>
          <cell r="U2303">
            <v>12799.753020000004</v>
          </cell>
          <cell r="V2303">
            <v>12799.753020000004</v>
          </cell>
          <cell r="W2303">
            <v>12799.753020000004</v>
          </cell>
          <cell r="X2303"/>
          <cell r="Y2303" t="str">
            <v/>
          </cell>
          <cell r="Z2303">
            <v>2445</v>
          </cell>
          <cell r="AA2303">
            <v>0</v>
          </cell>
          <cell r="AB2303">
            <v>0</v>
          </cell>
          <cell r="AC2303">
            <v>0</v>
          </cell>
          <cell r="AD2303">
            <v>0</v>
          </cell>
          <cell r="AE2303"/>
          <cell r="AF2303" t="e">
            <v>#N/A</v>
          </cell>
        </row>
        <row r="2304">
          <cell r="A2304" t="str">
            <v>ACTIVE</v>
          </cell>
          <cell r="B2304" t="str">
            <v>35-1921</v>
          </cell>
          <cell r="C2304">
            <v>28878494</v>
          </cell>
          <cell r="D2304" t="str">
            <v>35-1921</v>
          </cell>
          <cell r="E2304" t="str">
            <v>SDR 35</v>
          </cell>
          <cell r="F2304" t="str">
            <v>24 TEE WYE SXGXG SDR35</v>
          </cell>
          <cell r="G2304">
            <v>196.65</v>
          </cell>
          <cell r="H2304">
            <v>89.198866800000005</v>
          </cell>
          <cell r="I2304">
            <v>1</v>
          </cell>
          <cell r="J2304">
            <v>1</v>
          </cell>
          <cell r="K2304">
            <v>15729.161507058827</v>
          </cell>
          <cell r="L2304">
            <v>1634.8762999999999</v>
          </cell>
          <cell r="M2304" t="str">
            <v>SPECFIT</v>
          </cell>
          <cell r="N2304" t="str">
            <v>(79)89224</v>
          </cell>
          <cell r="O2304" t="str">
            <v>BOX</v>
          </cell>
          <cell r="P2304" t="str">
            <v>D</v>
          </cell>
          <cell r="Q2304">
            <v>13738.458823529412</v>
          </cell>
          <cell r="R2304">
            <v>14700.150941176473</v>
          </cell>
          <cell r="S2304">
            <v>14700.150941176473</v>
          </cell>
          <cell r="T2304">
            <v>14700.150941176473</v>
          </cell>
          <cell r="U2304">
            <v>15729.161507058827</v>
          </cell>
          <cell r="V2304">
            <v>15729.161507058827</v>
          </cell>
          <cell r="W2304">
            <v>15729.161507058827</v>
          </cell>
          <cell r="X2304"/>
          <cell r="Y2304" t="str">
            <v/>
          </cell>
          <cell r="Z2304">
            <v>2446</v>
          </cell>
          <cell r="AA2304">
            <v>0</v>
          </cell>
          <cell r="AB2304">
            <v>0</v>
          </cell>
          <cell r="AC2304">
            <v>0</v>
          </cell>
          <cell r="AD2304">
            <v>0</v>
          </cell>
          <cell r="AE2304"/>
          <cell r="AF2304" t="e">
            <v>#N/A</v>
          </cell>
        </row>
        <row r="2305">
          <cell r="A2305" t="str">
            <v>ACTIVE</v>
          </cell>
          <cell r="B2305" t="str">
            <v>35-1922</v>
          </cell>
          <cell r="C2305">
            <v>28878508</v>
          </cell>
          <cell r="D2305" t="str">
            <v>35-1922</v>
          </cell>
          <cell r="E2305" t="str">
            <v>SDR 35</v>
          </cell>
          <cell r="F2305" t="str">
            <v>27X4 TEE WYE SXGXG SDR35</v>
          </cell>
          <cell r="G2305">
            <v>73.349999999999994</v>
          </cell>
          <cell r="H2305">
            <v>33.2709732</v>
          </cell>
          <cell r="I2305">
            <v>1</v>
          </cell>
          <cell r="J2305">
            <v>2</v>
          </cell>
          <cell r="K2305">
            <v>7767.6971000000003</v>
          </cell>
          <cell r="L2305">
            <v>825.95230000000004</v>
          </cell>
          <cell r="M2305" t="str">
            <v>SPECFIT</v>
          </cell>
          <cell r="N2305" t="str">
            <v>(79)892274</v>
          </cell>
          <cell r="O2305" t="str">
            <v>BOX</v>
          </cell>
          <cell r="P2305" t="str">
            <v>D</v>
          </cell>
          <cell r="Q2305">
            <v>6940.7764705882355</v>
          </cell>
          <cell r="R2305">
            <v>7426.6308235294127</v>
          </cell>
          <cell r="S2305">
            <v>7259.53</v>
          </cell>
          <cell r="T2305">
            <v>7259.53</v>
          </cell>
          <cell r="U2305">
            <v>7767.6971000000003</v>
          </cell>
          <cell r="V2305">
            <v>7767.6971000000003</v>
          </cell>
          <cell r="W2305">
            <v>7767.6971000000003</v>
          </cell>
          <cell r="X2305"/>
          <cell r="Y2305" t="str">
            <v/>
          </cell>
          <cell r="Z2305">
            <v>2447</v>
          </cell>
          <cell r="AA2305">
            <v>0</v>
          </cell>
          <cell r="AB2305">
            <v>0</v>
          </cell>
          <cell r="AC2305">
            <v>0</v>
          </cell>
          <cell r="AD2305">
            <v>0</v>
          </cell>
          <cell r="AE2305"/>
          <cell r="AF2305" t="e">
            <v>#N/A</v>
          </cell>
        </row>
        <row r="2306">
          <cell r="A2306" t="str">
            <v>ACTIVE</v>
          </cell>
          <cell r="B2306" t="str">
            <v>35-1923</v>
          </cell>
          <cell r="C2306">
            <v>28878516</v>
          </cell>
          <cell r="D2306" t="str">
            <v>35-1923</v>
          </cell>
          <cell r="E2306" t="str">
            <v>SDR 35</v>
          </cell>
          <cell r="F2306" t="str">
            <v>27X6 TEE WYE SXGXG SDR35</v>
          </cell>
          <cell r="G2306">
            <v>76.95</v>
          </cell>
          <cell r="H2306">
            <v>34.903904400000002</v>
          </cell>
          <cell r="I2306">
            <v>1</v>
          </cell>
          <cell r="J2306">
            <v>2</v>
          </cell>
          <cell r="K2306">
            <v>7970.0127000000002</v>
          </cell>
          <cell r="L2306">
            <v>847.46489999999994</v>
          </cell>
          <cell r="M2306" t="str">
            <v>SPECFIT</v>
          </cell>
          <cell r="N2306" t="str">
            <v>(79)892276</v>
          </cell>
          <cell r="O2306" t="str">
            <v>BOX</v>
          </cell>
          <cell r="P2306" t="str">
            <v>D</v>
          </cell>
          <cell r="Q2306">
            <v>7121.5647058823533</v>
          </cell>
          <cell r="R2306">
            <v>7620.0742352941188</v>
          </cell>
          <cell r="S2306">
            <v>7448.61</v>
          </cell>
          <cell r="T2306">
            <v>7448.61</v>
          </cell>
          <cell r="U2306">
            <v>7970.0127000000002</v>
          </cell>
          <cell r="V2306">
            <v>7970.0127000000002</v>
          </cell>
          <cell r="W2306">
            <v>7970.0127000000002</v>
          </cell>
          <cell r="X2306"/>
          <cell r="Y2306" t="str">
            <v/>
          </cell>
          <cell r="Z2306">
            <v>2448</v>
          </cell>
          <cell r="AA2306">
            <v>0</v>
          </cell>
          <cell r="AB2306">
            <v>0</v>
          </cell>
          <cell r="AC2306">
            <v>0</v>
          </cell>
          <cell r="AD2306">
            <v>0</v>
          </cell>
          <cell r="AE2306"/>
          <cell r="AF2306" t="e">
            <v>#N/A</v>
          </cell>
        </row>
        <row r="2307">
          <cell r="A2307" t="str">
            <v>ACTIVE</v>
          </cell>
          <cell r="B2307" t="str">
            <v>35-1924</v>
          </cell>
          <cell r="C2307">
            <v>28878524</v>
          </cell>
          <cell r="D2307" t="str">
            <v>35-1924</v>
          </cell>
          <cell r="E2307" t="str">
            <v>SDR 35</v>
          </cell>
          <cell r="F2307" t="str">
            <v>27X8 TEE WYE SXGXG SDR35</v>
          </cell>
          <cell r="G2307">
            <v>85.05</v>
          </cell>
          <cell r="H2307">
            <v>38.577999599999998</v>
          </cell>
          <cell r="I2307">
            <v>1</v>
          </cell>
          <cell r="J2307">
            <v>2</v>
          </cell>
          <cell r="K2307">
            <v>8156.4709000000003</v>
          </cell>
          <cell r="L2307">
            <v>867.29070000000002</v>
          </cell>
          <cell r="M2307" t="str">
            <v>SPECFIT</v>
          </cell>
          <cell r="N2307" t="str">
            <v>(79)892278</v>
          </cell>
          <cell r="O2307" t="str">
            <v>BOX</v>
          </cell>
          <cell r="P2307" t="str">
            <v>D</v>
          </cell>
          <cell r="Q2307">
            <v>7288.1647058823528</v>
          </cell>
          <cell r="R2307">
            <v>7798.3362352941176</v>
          </cell>
          <cell r="S2307">
            <v>7622.87</v>
          </cell>
          <cell r="T2307">
            <v>7622.87</v>
          </cell>
          <cell r="U2307">
            <v>8156.4709000000003</v>
          </cell>
          <cell r="V2307">
            <v>8156.4709000000003</v>
          </cell>
          <cell r="W2307">
            <v>8156.4709000000003</v>
          </cell>
          <cell r="X2307"/>
          <cell r="Y2307" t="str">
            <v/>
          </cell>
          <cell r="Z2307">
            <v>2449</v>
          </cell>
          <cell r="AA2307">
            <v>0</v>
          </cell>
          <cell r="AB2307">
            <v>0</v>
          </cell>
          <cell r="AC2307">
            <v>0</v>
          </cell>
          <cell r="AD2307">
            <v>0</v>
          </cell>
          <cell r="AE2307"/>
          <cell r="AF2307" t="e">
            <v>#N/A</v>
          </cell>
        </row>
        <row r="2308">
          <cell r="A2308" t="str">
            <v>ACTIVE</v>
          </cell>
          <cell r="B2308" t="str">
            <v>35-1925</v>
          </cell>
          <cell r="C2308">
            <v>28878532</v>
          </cell>
          <cell r="D2308" t="str">
            <v>35-1925</v>
          </cell>
          <cell r="E2308" t="str">
            <v>SDR 35</v>
          </cell>
          <cell r="F2308" t="str">
            <v>27X10 TEE WYE SXGXG SDR35</v>
          </cell>
          <cell r="G2308">
            <v>108.45</v>
          </cell>
          <cell r="H2308">
            <v>49.192052400000001</v>
          </cell>
          <cell r="I2308">
            <v>1</v>
          </cell>
          <cell r="J2308">
            <v>1</v>
          </cell>
          <cell r="K2308">
            <v>9072.7398458823536</v>
          </cell>
          <cell r="L2308">
            <v>943.01340000000005</v>
          </cell>
          <cell r="M2308" t="str">
            <v>SPECFIT</v>
          </cell>
          <cell r="N2308" t="str">
            <v>(79)8922710</v>
          </cell>
          <cell r="O2308" t="str">
            <v>BOX</v>
          </cell>
          <cell r="P2308" t="str">
            <v>D</v>
          </cell>
          <cell r="Q2308">
            <v>7924.4823529411769</v>
          </cell>
          <cell r="R2308">
            <v>8479.1961176470595</v>
          </cell>
          <cell r="S2308">
            <v>8479.1961176470595</v>
          </cell>
          <cell r="T2308">
            <v>8479.1961176470595</v>
          </cell>
          <cell r="U2308">
            <v>9072.7398458823536</v>
          </cell>
          <cell r="V2308">
            <v>9072.7398458823536</v>
          </cell>
          <cell r="W2308">
            <v>9072.7398458823536</v>
          </cell>
          <cell r="X2308"/>
          <cell r="Y2308" t="str">
            <v/>
          </cell>
          <cell r="Z2308">
            <v>2450</v>
          </cell>
          <cell r="AA2308">
            <v>0</v>
          </cell>
          <cell r="AB2308">
            <v>0</v>
          </cell>
          <cell r="AC2308">
            <v>0</v>
          </cell>
          <cell r="AD2308">
            <v>0</v>
          </cell>
          <cell r="AE2308"/>
          <cell r="AF2308" t="e">
            <v>#N/A</v>
          </cell>
        </row>
        <row r="2309">
          <cell r="A2309" t="str">
            <v>ACTIVE</v>
          </cell>
          <cell r="B2309" t="str">
            <v>35-1926</v>
          </cell>
          <cell r="C2309">
            <v>28878540</v>
          </cell>
          <cell r="D2309" t="str">
            <v>35-1926</v>
          </cell>
          <cell r="E2309" t="str">
            <v>SDR 35</v>
          </cell>
          <cell r="F2309" t="str">
            <v>27X12 TEE WYE SXGXG SDR35</v>
          </cell>
          <cell r="G2309">
            <v>119.25</v>
          </cell>
          <cell r="H2309">
            <v>54.090845999999999</v>
          </cell>
          <cell r="I2309">
            <v>1</v>
          </cell>
          <cell r="J2309">
            <v>1</v>
          </cell>
          <cell r="K2309">
            <v>10075.524082352942</v>
          </cell>
          <cell r="L2309">
            <v>1047.2417</v>
          </cell>
          <cell r="M2309" t="str">
            <v>SPECFIT</v>
          </cell>
          <cell r="N2309" t="str">
            <v>(79)8922712</v>
          </cell>
          <cell r="O2309" t="str">
            <v>BOX</v>
          </cell>
          <cell r="P2309" t="str">
            <v>D</v>
          </cell>
          <cell r="Q2309">
            <v>8800.3529411764703</v>
          </cell>
          <cell r="R2309">
            <v>9416.3776470588236</v>
          </cell>
          <cell r="S2309">
            <v>9416.3776470588236</v>
          </cell>
          <cell r="T2309">
            <v>9416.3776470588236</v>
          </cell>
          <cell r="U2309">
            <v>10075.524082352942</v>
          </cell>
          <cell r="V2309">
            <v>10075.524082352942</v>
          </cell>
          <cell r="W2309">
            <v>10075.524082352942</v>
          </cell>
          <cell r="X2309"/>
          <cell r="Y2309" t="str">
            <v/>
          </cell>
          <cell r="Z2309">
            <v>2451</v>
          </cell>
          <cell r="AA2309">
            <v>0</v>
          </cell>
          <cell r="AB2309">
            <v>0</v>
          </cell>
          <cell r="AC2309">
            <v>0</v>
          </cell>
          <cell r="AD2309">
            <v>0</v>
          </cell>
          <cell r="AE2309"/>
          <cell r="AF2309" t="e">
            <v>#N/A</v>
          </cell>
        </row>
        <row r="2310">
          <cell r="A2310" t="str">
            <v>ACTIVE</v>
          </cell>
          <cell r="B2310" t="str">
            <v>35-1927</v>
          </cell>
          <cell r="C2310">
            <v>28878559</v>
          </cell>
          <cell r="D2310" t="str">
            <v>35-1927</v>
          </cell>
          <cell r="E2310" t="str">
            <v>SDR 35</v>
          </cell>
          <cell r="F2310" t="str">
            <v>27X15 TEE WYE SXGXG SDR35</v>
          </cell>
          <cell r="G2310">
            <v>136.35</v>
          </cell>
          <cell r="H2310">
            <v>61.8472692</v>
          </cell>
          <cell r="I2310">
            <v>1</v>
          </cell>
          <cell r="J2310">
            <v>1</v>
          </cell>
          <cell r="K2310">
            <v>11496.856820000003</v>
          </cell>
          <cell r="L2310">
            <v>1194.9729</v>
          </cell>
          <cell r="M2310" t="str">
            <v>SPECFIT</v>
          </cell>
          <cell r="N2310" t="str">
            <v>(79)8922715</v>
          </cell>
          <cell r="O2310" t="str">
            <v>BOX</v>
          </cell>
          <cell r="P2310" t="str">
            <v>D</v>
          </cell>
          <cell r="Q2310">
            <v>10041.800000000001</v>
          </cell>
          <cell r="R2310">
            <v>10744.726000000002</v>
          </cell>
          <cell r="S2310">
            <v>10744.726000000002</v>
          </cell>
          <cell r="T2310">
            <v>10744.726000000002</v>
          </cell>
          <cell r="U2310">
            <v>11496.856820000003</v>
          </cell>
          <cell r="V2310">
            <v>11496.856820000003</v>
          </cell>
          <cell r="W2310">
            <v>11496.856820000003</v>
          </cell>
          <cell r="X2310"/>
          <cell r="Y2310" t="str">
            <v/>
          </cell>
          <cell r="Z2310">
            <v>2452</v>
          </cell>
          <cell r="AA2310">
            <v>0</v>
          </cell>
          <cell r="AB2310">
            <v>0</v>
          </cell>
          <cell r="AC2310">
            <v>0</v>
          </cell>
          <cell r="AD2310">
            <v>0</v>
          </cell>
          <cell r="AE2310"/>
          <cell r="AF2310" t="e">
            <v>#N/A</v>
          </cell>
        </row>
        <row r="2311">
          <cell r="A2311" t="str">
            <v>ACTIVE</v>
          </cell>
          <cell r="B2311" t="str">
            <v>35-1928</v>
          </cell>
          <cell r="C2311">
            <v>28878567</v>
          </cell>
          <cell r="D2311" t="str">
            <v>35-1928</v>
          </cell>
          <cell r="E2311" t="str">
            <v>SDR 35</v>
          </cell>
          <cell r="F2311" t="str">
            <v>27X18 TEE WYE SXGXG SDR35</v>
          </cell>
          <cell r="G2311">
            <v>166.5</v>
          </cell>
          <cell r="H2311">
            <v>75.523067999999995</v>
          </cell>
          <cell r="I2311">
            <v>1</v>
          </cell>
          <cell r="J2311">
            <v>1</v>
          </cell>
          <cell r="K2311">
            <v>12562.853005882356</v>
          </cell>
          <cell r="L2311">
            <v>1305.7722000000001</v>
          </cell>
          <cell r="M2311" t="str">
            <v>SPECFIT</v>
          </cell>
          <cell r="N2311" t="str">
            <v>(79)8922718</v>
          </cell>
          <cell r="O2311" t="str">
            <v>BOX</v>
          </cell>
          <cell r="P2311" t="str">
            <v>D</v>
          </cell>
          <cell r="Q2311">
            <v>10972.882352941178</v>
          </cell>
          <cell r="R2311">
            <v>11740.984117647062</v>
          </cell>
          <cell r="S2311">
            <v>11740.984117647062</v>
          </cell>
          <cell r="T2311">
            <v>11740.984117647062</v>
          </cell>
          <cell r="U2311">
            <v>12562.853005882356</v>
          </cell>
          <cell r="V2311">
            <v>12562.853005882356</v>
          </cell>
          <cell r="W2311">
            <v>12562.853005882356</v>
          </cell>
          <cell r="X2311"/>
          <cell r="Y2311" t="str">
            <v/>
          </cell>
          <cell r="Z2311">
            <v>2453</v>
          </cell>
          <cell r="AA2311">
            <v>0</v>
          </cell>
          <cell r="AB2311">
            <v>0</v>
          </cell>
          <cell r="AC2311">
            <v>0</v>
          </cell>
          <cell r="AD2311">
            <v>0</v>
          </cell>
          <cell r="AE2311"/>
          <cell r="AF2311" t="e">
            <v>#N/A</v>
          </cell>
        </row>
        <row r="2312">
          <cell r="A2312" t="str">
            <v>ACTIVE</v>
          </cell>
          <cell r="B2312" t="str">
            <v>35-1929</v>
          </cell>
          <cell r="C2312">
            <v>28878575</v>
          </cell>
          <cell r="D2312" t="str">
            <v>35-1929</v>
          </cell>
          <cell r="E2312" t="str">
            <v>SDR 35</v>
          </cell>
          <cell r="F2312" t="str">
            <v>27X21 TEE WYE SXGXG SDR35</v>
          </cell>
          <cell r="G2312">
            <v>196.65</v>
          </cell>
          <cell r="H2312">
            <v>89.198866800000005</v>
          </cell>
          <cell r="I2312">
            <v>1</v>
          </cell>
          <cell r="J2312">
            <v>1</v>
          </cell>
          <cell r="K2312">
            <v>12933.962238823531</v>
          </cell>
          <cell r="L2312">
            <v>1344.3444999999999</v>
          </cell>
          <cell r="M2312" t="str">
            <v>SPECFIT</v>
          </cell>
          <cell r="N2312" t="str">
            <v>(79)8922721</v>
          </cell>
          <cell r="O2312" t="str">
            <v>BOX</v>
          </cell>
          <cell r="P2312" t="str">
            <v>D</v>
          </cell>
          <cell r="Q2312">
            <v>11297.023529411765</v>
          </cell>
          <cell r="R2312">
            <v>12087.815176470589</v>
          </cell>
          <cell r="S2312">
            <v>12087.815176470589</v>
          </cell>
          <cell r="T2312">
            <v>12087.815176470589</v>
          </cell>
          <cell r="U2312">
            <v>12933.962238823531</v>
          </cell>
          <cell r="V2312">
            <v>12933.962238823531</v>
          </cell>
          <cell r="W2312">
            <v>12933.962238823531</v>
          </cell>
          <cell r="X2312"/>
          <cell r="Y2312" t="str">
            <v/>
          </cell>
          <cell r="Z2312">
            <v>2454</v>
          </cell>
          <cell r="AA2312">
            <v>0</v>
          </cell>
          <cell r="AB2312">
            <v>0</v>
          </cell>
          <cell r="AC2312">
            <v>0</v>
          </cell>
          <cell r="AD2312">
            <v>0</v>
          </cell>
          <cell r="AE2312"/>
          <cell r="AF2312" t="e">
            <v>#N/A</v>
          </cell>
        </row>
        <row r="2313">
          <cell r="A2313" t="str">
            <v>ACTIVE</v>
          </cell>
          <cell r="B2313" t="str">
            <v>35-1930</v>
          </cell>
          <cell r="C2313">
            <v>28878583</v>
          </cell>
          <cell r="D2313" t="str">
            <v>35-1930</v>
          </cell>
          <cell r="E2313" t="str">
            <v>SDR 35</v>
          </cell>
          <cell r="F2313" t="str">
            <v>27X24 TEE WYE SXGXG SDR35</v>
          </cell>
          <cell r="G2313">
            <v>231.3</v>
          </cell>
          <cell r="H2313">
            <v>104.91582960000001</v>
          </cell>
          <cell r="I2313">
            <v>1</v>
          </cell>
          <cell r="J2313">
            <v>1</v>
          </cell>
          <cell r="K2313">
            <v>16005.634652941179</v>
          </cell>
          <cell r="L2313">
            <v>1663.6116</v>
          </cell>
          <cell r="M2313" t="str">
            <v>SPECFIT</v>
          </cell>
          <cell r="N2313" t="str">
            <v>(79)8922724</v>
          </cell>
          <cell r="O2313" t="str">
            <v>BOX</v>
          </cell>
          <cell r="P2313" t="str">
            <v>D</v>
          </cell>
          <cell r="Q2313">
            <v>13979.941176470589</v>
          </cell>
          <cell r="R2313">
            <v>14958.537058823531</v>
          </cell>
          <cell r="S2313">
            <v>14958.537058823531</v>
          </cell>
          <cell r="T2313">
            <v>14958.537058823531</v>
          </cell>
          <cell r="U2313">
            <v>16005.634652941179</v>
          </cell>
          <cell r="V2313">
            <v>16005.634652941179</v>
          </cell>
          <cell r="W2313">
            <v>16005.634652941179</v>
          </cell>
          <cell r="X2313"/>
          <cell r="Y2313" t="str">
            <v/>
          </cell>
          <cell r="Z2313">
            <v>2455</v>
          </cell>
          <cell r="AA2313">
            <v>0</v>
          </cell>
          <cell r="AB2313">
            <v>0</v>
          </cell>
          <cell r="AC2313">
            <v>0</v>
          </cell>
          <cell r="AD2313">
            <v>0</v>
          </cell>
          <cell r="AE2313"/>
          <cell r="AF2313" t="e">
            <v>#N/A</v>
          </cell>
        </row>
        <row r="2314">
          <cell r="A2314" t="str">
            <v>ACTIVE</v>
          </cell>
          <cell r="B2314" t="str">
            <v>35-1931</v>
          </cell>
          <cell r="C2314">
            <v>28878591</v>
          </cell>
          <cell r="D2314" t="str">
            <v>35-1931</v>
          </cell>
          <cell r="E2314" t="str">
            <v>SDR 35</v>
          </cell>
          <cell r="F2314" t="str">
            <v>27 TEE WYE SXGXG SDR35</v>
          </cell>
          <cell r="G2314">
            <v>271.35000000000002</v>
          </cell>
          <cell r="H2314">
            <v>123.0821892</v>
          </cell>
          <cell r="I2314">
            <v>1</v>
          </cell>
          <cell r="J2314" t="str">
            <v>-</v>
          </cell>
          <cell r="K2314">
            <v>16139.830402352944</v>
          </cell>
          <cell r="L2314">
            <v>1677.5608</v>
          </cell>
          <cell r="M2314" t="str">
            <v>SPECFIT</v>
          </cell>
          <cell r="N2314" t="str">
            <v>(79)89227</v>
          </cell>
          <cell r="O2314" t="str">
            <v>BOX</v>
          </cell>
          <cell r="P2314" t="str">
            <v>D</v>
          </cell>
          <cell r="Q2314">
            <v>14097.152941176471</v>
          </cell>
          <cell r="R2314">
            <v>15083.953647058825</v>
          </cell>
          <cell r="S2314">
            <v>15083.953647058825</v>
          </cell>
          <cell r="T2314">
            <v>15083.953647058825</v>
          </cell>
          <cell r="U2314">
            <v>16139.830402352944</v>
          </cell>
          <cell r="V2314">
            <v>16139.830402352944</v>
          </cell>
          <cell r="W2314">
            <v>16139.830402352944</v>
          </cell>
          <cell r="X2314"/>
          <cell r="Y2314" t="str">
            <v/>
          </cell>
          <cell r="Z2314">
            <v>2456</v>
          </cell>
          <cell r="AA2314">
            <v>0</v>
          </cell>
          <cell r="AB2314">
            <v>0</v>
          </cell>
          <cell r="AC2314">
            <v>0</v>
          </cell>
          <cell r="AD2314">
            <v>0</v>
          </cell>
          <cell r="AE2314"/>
          <cell r="AF2314" t="e">
            <v>#N/A</v>
          </cell>
        </row>
        <row r="2315">
          <cell r="A2315" t="str">
            <v>ACTIVE</v>
          </cell>
          <cell r="B2315" t="str">
            <v>35-1932</v>
          </cell>
          <cell r="C2315">
            <v>28878605</v>
          </cell>
          <cell r="D2315" t="str">
            <v>35-1932</v>
          </cell>
          <cell r="E2315" t="str">
            <v>SDR 35</v>
          </cell>
          <cell r="F2315" t="str">
            <v>30X4 TEE WYE SXGXG SDR35</v>
          </cell>
          <cell r="G2315">
            <v>126</v>
          </cell>
          <cell r="H2315">
            <v>57.152591999999999</v>
          </cell>
          <cell r="I2315">
            <v>1</v>
          </cell>
          <cell r="J2315">
            <v>1</v>
          </cell>
          <cell r="K2315">
            <v>10211.511263529415</v>
          </cell>
          <cell r="L2315">
            <v>1061.3761</v>
          </cell>
          <cell r="M2315" t="str">
            <v>SPECFIT</v>
          </cell>
          <cell r="N2315" t="str">
            <v>(79)892304</v>
          </cell>
          <cell r="O2315" t="str">
            <v>BOX</v>
          </cell>
          <cell r="P2315" t="str">
            <v>D</v>
          </cell>
          <cell r="Q2315">
            <v>8919.1294117647067</v>
          </cell>
          <cell r="R2315">
            <v>9543.4684705882373</v>
          </cell>
          <cell r="S2315">
            <v>9543.4684705882373</v>
          </cell>
          <cell r="T2315">
            <v>9543.4684705882373</v>
          </cell>
          <cell r="U2315">
            <v>10211.511263529415</v>
          </cell>
          <cell r="V2315">
            <v>10211.511263529415</v>
          </cell>
          <cell r="W2315">
            <v>10211.511263529415</v>
          </cell>
          <cell r="X2315"/>
          <cell r="Y2315" t="str">
            <v/>
          </cell>
          <cell r="Z2315">
            <v>2457</v>
          </cell>
          <cell r="AA2315">
            <v>0</v>
          </cell>
          <cell r="AB2315">
            <v>0</v>
          </cell>
          <cell r="AC2315">
            <v>0</v>
          </cell>
          <cell r="AD2315">
            <v>0</v>
          </cell>
          <cell r="AE2315"/>
          <cell r="AF2315" t="e">
            <v>#N/A</v>
          </cell>
        </row>
        <row r="2316">
          <cell r="A2316" t="str">
            <v>ACTIVE</v>
          </cell>
          <cell r="B2316" t="str">
            <v>35-1933</v>
          </cell>
          <cell r="C2316">
            <v>28878613</v>
          </cell>
          <cell r="D2316" t="str">
            <v>35-1933</v>
          </cell>
          <cell r="E2316" t="str">
            <v>SDR 35</v>
          </cell>
          <cell r="F2316" t="str">
            <v>30X6 TEE WYE SXGXG SDR35</v>
          </cell>
          <cell r="G2316">
            <v>137.25</v>
          </cell>
          <cell r="H2316">
            <v>62.255502</v>
          </cell>
          <cell r="I2316">
            <v>1</v>
          </cell>
          <cell r="J2316">
            <v>1</v>
          </cell>
          <cell r="K2316">
            <v>10477.666840000002</v>
          </cell>
          <cell r="L2316">
            <v>1089.0392999999999</v>
          </cell>
          <cell r="M2316" t="str">
            <v>SPECFIT</v>
          </cell>
          <cell r="N2316" t="str">
            <v>(79)892306</v>
          </cell>
          <cell r="O2316" t="str">
            <v>BOX</v>
          </cell>
          <cell r="P2316" t="str">
            <v>D</v>
          </cell>
          <cell r="Q2316">
            <v>9151.6</v>
          </cell>
          <cell r="R2316">
            <v>9792.2120000000014</v>
          </cell>
          <cell r="S2316">
            <v>9792.2120000000014</v>
          </cell>
          <cell r="T2316">
            <v>9792.2120000000014</v>
          </cell>
          <cell r="U2316">
            <v>10477.666840000002</v>
          </cell>
          <cell r="V2316">
            <v>10477.666840000002</v>
          </cell>
          <cell r="W2316">
            <v>10477.666840000002</v>
          </cell>
          <cell r="X2316"/>
          <cell r="Y2316" t="str">
            <v/>
          </cell>
          <cell r="Z2316">
            <v>2458</v>
          </cell>
          <cell r="AA2316">
            <v>0</v>
          </cell>
          <cell r="AB2316">
            <v>0</v>
          </cell>
          <cell r="AC2316">
            <v>0</v>
          </cell>
          <cell r="AD2316">
            <v>0</v>
          </cell>
          <cell r="AE2316"/>
          <cell r="AF2316" t="e">
            <v>#N/A</v>
          </cell>
        </row>
        <row r="2317">
          <cell r="A2317" t="str">
            <v>ACTIVE</v>
          </cell>
          <cell r="B2317" t="str">
            <v>35-1934</v>
          </cell>
          <cell r="C2317">
            <v>28878621</v>
          </cell>
          <cell r="D2317" t="str">
            <v>35-1934</v>
          </cell>
          <cell r="E2317" t="str">
            <v>SDR 35</v>
          </cell>
          <cell r="F2317" t="str">
            <v>30X8 TEE WYE SXGXG SDR35</v>
          </cell>
          <cell r="G2317">
            <v>178.65</v>
          </cell>
          <cell r="H2317">
            <v>81.034210799999997</v>
          </cell>
          <cell r="I2317">
            <v>1</v>
          </cell>
          <cell r="J2317">
            <v>1</v>
          </cell>
          <cell r="K2317">
            <v>10722.52727647059</v>
          </cell>
          <cell r="L2317">
            <v>1114.4901</v>
          </cell>
          <cell r="M2317" t="str">
            <v>SPECFIT</v>
          </cell>
          <cell r="N2317" t="str">
            <v>(79)892308</v>
          </cell>
          <cell r="O2317" t="str">
            <v>BOX</v>
          </cell>
          <cell r="P2317" t="str">
            <v>D</v>
          </cell>
          <cell r="Q2317">
            <v>9365.4705882352937</v>
          </cell>
          <cell r="R2317">
            <v>10021.053529411765</v>
          </cell>
          <cell r="S2317">
            <v>10021.053529411765</v>
          </cell>
          <cell r="T2317">
            <v>10021.053529411765</v>
          </cell>
          <cell r="U2317">
            <v>10722.52727647059</v>
          </cell>
          <cell r="V2317">
            <v>10722.52727647059</v>
          </cell>
          <cell r="W2317">
            <v>10722.52727647059</v>
          </cell>
          <cell r="X2317"/>
          <cell r="Y2317" t="str">
            <v/>
          </cell>
          <cell r="Z2317">
            <v>2459</v>
          </cell>
          <cell r="AA2317">
            <v>0</v>
          </cell>
          <cell r="AB2317">
            <v>0</v>
          </cell>
          <cell r="AC2317">
            <v>0</v>
          </cell>
          <cell r="AD2317">
            <v>0</v>
          </cell>
          <cell r="AE2317"/>
          <cell r="AF2317" t="e">
            <v>#N/A</v>
          </cell>
        </row>
        <row r="2318">
          <cell r="A2318" t="str">
            <v>ACTIVE</v>
          </cell>
          <cell r="B2318" t="str">
            <v>35-1935</v>
          </cell>
          <cell r="C2318">
            <v>28878630</v>
          </cell>
          <cell r="D2318" t="str">
            <v>35-1935</v>
          </cell>
          <cell r="E2318" t="str">
            <v>SDR 35</v>
          </cell>
          <cell r="F2318" t="str">
            <v>30X10 TEE WYE SXGXG SDR35</v>
          </cell>
          <cell r="G2318">
            <v>185.85</v>
          </cell>
          <cell r="H2318">
            <v>84.3000732</v>
          </cell>
          <cell r="I2318">
            <v>1</v>
          </cell>
          <cell r="J2318">
            <v>1</v>
          </cell>
          <cell r="K2318">
            <v>11340.907970588236</v>
          </cell>
          <cell r="L2318">
            <v>1178.7648999999999</v>
          </cell>
          <cell r="M2318" t="str">
            <v>SPECFIT</v>
          </cell>
          <cell r="N2318" t="str">
            <v>(79)8923010</v>
          </cell>
          <cell r="O2318" t="str">
            <v>BOX</v>
          </cell>
          <cell r="P2318" t="str">
            <v>D</v>
          </cell>
          <cell r="Q2318">
            <v>9905.5882352941171</v>
          </cell>
          <cell r="R2318">
            <v>10598.979411764705</v>
          </cell>
          <cell r="S2318">
            <v>10598.979411764705</v>
          </cell>
          <cell r="T2318">
            <v>10598.979411764705</v>
          </cell>
          <cell r="U2318">
            <v>11340.907970588236</v>
          </cell>
          <cell r="V2318">
            <v>11340.907970588236</v>
          </cell>
          <cell r="W2318">
            <v>11340.907970588236</v>
          </cell>
          <cell r="X2318"/>
          <cell r="Y2318" t="str">
            <v/>
          </cell>
          <cell r="Z2318">
            <v>2460</v>
          </cell>
          <cell r="AA2318">
            <v>0</v>
          </cell>
          <cell r="AB2318">
            <v>0</v>
          </cell>
          <cell r="AC2318">
            <v>0</v>
          </cell>
          <cell r="AD2318">
            <v>0</v>
          </cell>
          <cell r="AE2318"/>
          <cell r="AF2318" t="e">
            <v>#N/A</v>
          </cell>
        </row>
        <row r="2319">
          <cell r="A2319" t="str">
            <v>ACTIVE</v>
          </cell>
          <cell r="B2319" t="str">
            <v>35-1936</v>
          </cell>
          <cell r="C2319">
            <v>28878648</v>
          </cell>
          <cell r="D2319" t="str">
            <v>35-1936</v>
          </cell>
          <cell r="E2319" t="str">
            <v>SDR 35</v>
          </cell>
          <cell r="F2319" t="str">
            <v>30X12 TEE WYE SXGXG SDR35</v>
          </cell>
          <cell r="G2319">
            <v>198</v>
          </cell>
          <cell r="H2319">
            <v>89.811216000000002</v>
          </cell>
          <cell r="I2319">
            <v>1</v>
          </cell>
          <cell r="J2319">
            <v>1</v>
          </cell>
          <cell r="K2319">
            <v>12594.41183764706</v>
          </cell>
          <cell r="L2319">
            <v>1309.0531000000001</v>
          </cell>
          <cell r="M2319" t="str">
            <v>SPECFIT</v>
          </cell>
          <cell r="N2319" t="str">
            <v>(79)8923012</v>
          </cell>
          <cell r="O2319" t="str">
            <v>BOX</v>
          </cell>
          <cell r="P2319" t="str">
            <v>D</v>
          </cell>
          <cell r="Q2319">
            <v>11000.447058823529</v>
          </cell>
          <cell r="R2319">
            <v>11770.478352941176</v>
          </cell>
          <cell r="S2319">
            <v>11770.478352941176</v>
          </cell>
          <cell r="T2319">
            <v>11770.478352941176</v>
          </cell>
          <cell r="U2319">
            <v>12594.41183764706</v>
          </cell>
          <cell r="V2319">
            <v>12594.41183764706</v>
          </cell>
          <cell r="W2319">
            <v>12594.41183764706</v>
          </cell>
          <cell r="X2319"/>
          <cell r="Y2319" t="str">
            <v/>
          </cell>
          <cell r="Z2319">
            <v>2461</v>
          </cell>
          <cell r="AA2319">
            <v>0</v>
          </cell>
          <cell r="AB2319">
            <v>0</v>
          </cell>
          <cell r="AC2319">
            <v>0</v>
          </cell>
          <cell r="AD2319">
            <v>0</v>
          </cell>
          <cell r="AE2319"/>
          <cell r="AF2319" t="e">
            <v>#N/A</v>
          </cell>
        </row>
        <row r="2320">
          <cell r="A2320" t="str">
            <v>ACTIVE</v>
          </cell>
          <cell r="B2320" t="str">
            <v>35-1937</v>
          </cell>
          <cell r="C2320">
            <v>28878656</v>
          </cell>
          <cell r="D2320" t="str">
            <v>35-1937</v>
          </cell>
          <cell r="E2320" t="str">
            <v>SDR 35</v>
          </cell>
          <cell r="F2320" t="str">
            <v>30X15 TEE WYE SXGXG SDR35</v>
          </cell>
          <cell r="G2320">
            <v>207</v>
          </cell>
          <cell r="H2320">
            <v>93.893544000000006</v>
          </cell>
          <cell r="I2320">
            <v>1</v>
          </cell>
          <cell r="J2320">
            <v>1</v>
          </cell>
          <cell r="K2320">
            <v>14371.067657647061</v>
          </cell>
          <cell r="L2320">
            <v>1493.7161000000001</v>
          </cell>
          <cell r="M2320" t="str">
            <v>SPECFIT</v>
          </cell>
          <cell r="N2320" t="str">
            <v>(79)8923015</v>
          </cell>
          <cell r="O2320" t="str">
            <v>BOX</v>
          </cell>
          <cell r="P2320" t="str">
            <v>D</v>
          </cell>
          <cell r="Q2320">
            <v>12552.24705882353</v>
          </cell>
          <cell r="R2320">
            <v>13430.904352941177</v>
          </cell>
          <cell r="S2320">
            <v>13430.904352941177</v>
          </cell>
          <cell r="T2320">
            <v>13430.904352941177</v>
          </cell>
          <cell r="U2320">
            <v>14371.067657647061</v>
          </cell>
          <cell r="V2320">
            <v>14371.067657647061</v>
          </cell>
          <cell r="W2320">
            <v>14371.067657647061</v>
          </cell>
          <cell r="X2320"/>
          <cell r="Y2320" t="str">
            <v/>
          </cell>
          <cell r="Z2320">
            <v>2462</v>
          </cell>
          <cell r="AA2320">
            <v>0</v>
          </cell>
          <cell r="AB2320">
            <v>0</v>
          </cell>
          <cell r="AC2320">
            <v>0</v>
          </cell>
          <cell r="AD2320">
            <v>0</v>
          </cell>
          <cell r="AE2320"/>
          <cell r="AF2320" t="e">
            <v>#N/A</v>
          </cell>
        </row>
        <row r="2321">
          <cell r="A2321" t="str">
            <v>ACTIVE</v>
          </cell>
          <cell r="B2321" t="str">
            <v>35-1938</v>
          </cell>
          <cell r="C2321">
            <v>28878664</v>
          </cell>
          <cell r="D2321" t="str">
            <v>35-1938</v>
          </cell>
          <cell r="E2321" t="str">
            <v>SDR 35</v>
          </cell>
          <cell r="F2321" t="str">
            <v>30X18 TEE WYE SXGXG SDR35</v>
          </cell>
          <cell r="G2321">
            <v>252.45</v>
          </cell>
          <cell r="H2321">
            <v>114.50930039999999</v>
          </cell>
          <cell r="I2321">
            <v>1</v>
          </cell>
          <cell r="J2321">
            <v>1</v>
          </cell>
          <cell r="K2321">
            <v>15703.569624705884</v>
          </cell>
          <cell r="L2321">
            <v>1632.2157</v>
          </cell>
          <cell r="M2321" t="str">
            <v>SPECFIT</v>
          </cell>
          <cell r="N2321" t="str">
            <v>(79)8923018</v>
          </cell>
          <cell r="O2321" t="str">
            <v>BOX</v>
          </cell>
          <cell r="P2321" t="str">
            <v>D</v>
          </cell>
          <cell r="Q2321">
            <v>13716.105882352942</v>
          </cell>
          <cell r="R2321">
            <v>14676.233294117648</v>
          </cell>
          <cell r="S2321">
            <v>14676.233294117648</v>
          </cell>
          <cell r="T2321">
            <v>14676.233294117648</v>
          </cell>
          <cell r="U2321">
            <v>15703.569624705884</v>
          </cell>
          <cell r="V2321">
            <v>15703.569624705884</v>
          </cell>
          <cell r="W2321">
            <v>15703.569624705884</v>
          </cell>
          <cell r="X2321"/>
          <cell r="Y2321" t="str">
            <v/>
          </cell>
          <cell r="Z2321">
            <v>2463</v>
          </cell>
          <cell r="AA2321">
            <v>0</v>
          </cell>
          <cell r="AB2321">
            <v>0</v>
          </cell>
          <cell r="AC2321">
            <v>0</v>
          </cell>
          <cell r="AD2321">
            <v>0</v>
          </cell>
          <cell r="AE2321"/>
          <cell r="AF2321" t="e">
            <v>#N/A</v>
          </cell>
        </row>
        <row r="2322">
          <cell r="A2322" t="str">
            <v>ACTIVE</v>
          </cell>
          <cell r="B2322" t="str">
            <v>35-1939</v>
          </cell>
          <cell r="C2322">
            <v>28878672</v>
          </cell>
          <cell r="D2322" t="str">
            <v>35-1939</v>
          </cell>
          <cell r="E2322" t="str">
            <v>SDR 35</v>
          </cell>
          <cell r="F2322" t="str">
            <v>30X21 TEE WYE SXGXG SDR35</v>
          </cell>
          <cell r="G2322">
            <v>284.39999999999998</v>
          </cell>
          <cell r="H2322">
            <v>129.00156479999998</v>
          </cell>
          <cell r="I2322">
            <v>1</v>
          </cell>
          <cell r="J2322" t="str">
            <v>-</v>
          </cell>
          <cell r="K2322">
            <v>16167.442696470591</v>
          </cell>
          <cell r="L2322">
            <v>1680.4306999999999</v>
          </cell>
          <cell r="M2322" t="str">
            <v>SPECFIT</v>
          </cell>
          <cell r="N2322" t="str">
            <v>(79)8923021</v>
          </cell>
          <cell r="O2322" t="str">
            <v>BOX</v>
          </cell>
          <cell r="P2322" t="str">
            <v>D</v>
          </cell>
          <cell r="Q2322">
            <v>14121.270588235295</v>
          </cell>
          <cell r="R2322">
            <v>15109.759529411765</v>
          </cell>
          <cell r="S2322">
            <v>15109.759529411765</v>
          </cell>
          <cell r="T2322">
            <v>15109.759529411765</v>
          </cell>
          <cell r="U2322">
            <v>16167.442696470591</v>
          </cell>
          <cell r="V2322">
            <v>16167.442696470591</v>
          </cell>
          <cell r="W2322">
            <v>16167.442696470591</v>
          </cell>
          <cell r="X2322"/>
          <cell r="Y2322" t="str">
            <v/>
          </cell>
          <cell r="Z2322">
            <v>2464</v>
          </cell>
          <cell r="AA2322">
            <v>0</v>
          </cell>
          <cell r="AB2322">
            <v>0</v>
          </cell>
          <cell r="AC2322">
            <v>0</v>
          </cell>
          <cell r="AD2322">
            <v>0</v>
          </cell>
          <cell r="AE2322"/>
          <cell r="AF2322" t="e">
            <v>#N/A</v>
          </cell>
        </row>
        <row r="2323">
          <cell r="A2323" t="str">
            <v>ACTIVE</v>
          </cell>
          <cell r="B2323" t="str">
            <v>35-1940</v>
          </cell>
          <cell r="C2323">
            <v>28878680</v>
          </cell>
          <cell r="D2323" t="str">
            <v>35-1940</v>
          </cell>
          <cell r="E2323" t="str">
            <v>SDR 35</v>
          </cell>
          <cell r="F2323" t="str">
            <v>30X24 TEE WYE SXGXG SDR35</v>
          </cell>
          <cell r="G2323">
            <v>319.05</v>
          </cell>
          <cell r="H2323">
            <v>144.71852760000002</v>
          </cell>
          <cell r="I2323">
            <v>1</v>
          </cell>
          <cell r="J2323" t="str">
            <v>-</v>
          </cell>
          <cell r="K2323">
            <v>20007.046683529414</v>
          </cell>
          <cell r="L2323">
            <v>2079.5158999999999</v>
          </cell>
          <cell r="M2323" t="str">
            <v>SPECFIT</v>
          </cell>
          <cell r="N2323" t="str">
            <v>(79)8923024</v>
          </cell>
          <cell r="O2323" t="str">
            <v>BOX</v>
          </cell>
          <cell r="P2323" t="str">
            <v>D</v>
          </cell>
          <cell r="Q2323">
            <v>17474.929411764708</v>
          </cell>
          <cell r="R2323">
            <v>18698.174470588237</v>
          </cell>
          <cell r="S2323">
            <v>18698.174470588237</v>
          </cell>
          <cell r="T2323">
            <v>18698.174470588237</v>
          </cell>
          <cell r="U2323">
            <v>20007.046683529414</v>
          </cell>
          <cell r="V2323">
            <v>20007.046683529414</v>
          </cell>
          <cell r="W2323">
            <v>20007.046683529414</v>
          </cell>
          <cell r="X2323"/>
          <cell r="Y2323" t="str">
            <v/>
          </cell>
          <cell r="Z2323">
            <v>2465</v>
          </cell>
          <cell r="AA2323">
            <v>0</v>
          </cell>
          <cell r="AB2323">
            <v>0</v>
          </cell>
          <cell r="AC2323">
            <v>0</v>
          </cell>
          <cell r="AD2323">
            <v>0</v>
          </cell>
          <cell r="AE2323"/>
          <cell r="AF2323" t="e">
            <v>#N/A</v>
          </cell>
        </row>
        <row r="2324">
          <cell r="A2324" t="str">
            <v>ACTIVE</v>
          </cell>
          <cell r="B2324" t="str">
            <v>35-1941</v>
          </cell>
          <cell r="C2324">
            <v>28878699</v>
          </cell>
          <cell r="D2324" t="str">
            <v>35-1941</v>
          </cell>
          <cell r="E2324" t="str">
            <v>SDR 35</v>
          </cell>
          <cell r="F2324" t="str">
            <v>30X27 TEE WYE SXGXG SDR35</v>
          </cell>
          <cell r="G2324">
            <v>349.2</v>
          </cell>
          <cell r="H2324">
            <v>158.39432639999998</v>
          </cell>
          <cell r="I2324">
            <v>1</v>
          </cell>
          <cell r="J2324" t="str">
            <v>-</v>
          </cell>
          <cell r="K2324">
            <v>25008.804987058833</v>
          </cell>
          <cell r="L2324">
            <v>2599.3948999999998</v>
          </cell>
          <cell r="M2324" t="str">
            <v>SPECFIT</v>
          </cell>
          <cell r="N2324" t="str">
            <v>(79)8923027</v>
          </cell>
          <cell r="O2324" t="str">
            <v>BOX</v>
          </cell>
          <cell r="P2324" t="str">
            <v>D</v>
          </cell>
          <cell r="Q2324">
            <v>21843.658823529415</v>
          </cell>
          <cell r="R2324">
            <v>23372.714941176477</v>
          </cell>
          <cell r="S2324">
            <v>23372.714941176477</v>
          </cell>
          <cell r="T2324">
            <v>23372.714941176477</v>
          </cell>
          <cell r="U2324">
            <v>25008.804987058833</v>
          </cell>
          <cell r="V2324">
            <v>25008.804987058833</v>
          </cell>
          <cell r="W2324">
            <v>25008.804987058833</v>
          </cell>
          <cell r="X2324"/>
          <cell r="Y2324" t="str">
            <v/>
          </cell>
          <cell r="Z2324">
            <v>2466</v>
          </cell>
          <cell r="AA2324">
            <v>0</v>
          </cell>
          <cell r="AB2324">
            <v>0</v>
          </cell>
          <cell r="AC2324">
            <v>0</v>
          </cell>
          <cell r="AD2324">
            <v>0</v>
          </cell>
          <cell r="AE2324"/>
          <cell r="AF2324" t="e">
            <v>#N/A</v>
          </cell>
        </row>
        <row r="2325">
          <cell r="A2325" t="str">
            <v>ACTIVE</v>
          </cell>
          <cell r="B2325" t="str">
            <v>35-1942</v>
          </cell>
          <cell r="C2325">
            <v>28878702</v>
          </cell>
          <cell r="D2325" t="str">
            <v>35-1942</v>
          </cell>
          <cell r="E2325" t="str">
            <v>SDR 35</v>
          </cell>
          <cell r="F2325" t="str">
            <v>30 TEE WYE SXGXG SDR35</v>
          </cell>
          <cell r="G2325">
            <v>455.4</v>
          </cell>
          <cell r="H2325">
            <v>206.56579679999999</v>
          </cell>
          <cell r="I2325">
            <v>1</v>
          </cell>
          <cell r="J2325" t="str">
            <v>-</v>
          </cell>
          <cell r="K2325">
            <v>31260.982662352941</v>
          </cell>
          <cell r="L2325">
            <v>3249.2417999999998</v>
          </cell>
          <cell r="M2325" t="str">
            <v>SPECFIT</v>
          </cell>
          <cell r="N2325" t="str">
            <v>(79)89230</v>
          </cell>
          <cell r="O2325" t="str">
            <v>BOX</v>
          </cell>
          <cell r="P2325" t="str">
            <v>D</v>
          </cell>
          <cell r="Q2325">
            <v>27304.552941176469</v>
          </cell>
          <cell r="R2325">
            <v>29215.871647058822</v>
          </cell>
          <cell r="S2325">
            <v>29215.871647058822</v>
          </cell>
          <cell r="T2325">
            <v>29215.871647058822</v>
          </cell>
          <cell r="U2325">
            <v>31260.982662352941</v>
          </cell>
          <cell r="V2325">
            <v>31260.982662352941</v>
          </cell>
          <cell r="W2325">
            <v>31260.982662352941</v>
          </cell>
          <cell r="X2325"/>
          <cell r="Y2325" t="str">
            <v/>
          </cell>
          <cell r="Z2325">
            <v>2467</v>
          </cell>
          <cell r="AA2325">
            <v>0</v>
          </cell>
          <cell r="AB2325">
            <v>0</v>
          </cell>
          <cell r="AC2325">
            <v>0</v>
          </cell>
          <cell r="AD2325">
            <v>0</v>
          </cell>
          <cell r="AE2325"/>
          <cell r="AF2325" t="e">
            <v>#N/A</v>
          </cell>
        </row>
        <row r="2326">
          <cell r="A2326" t="str">
            <v>ACTIVE</v>
          </cell>
          <cell r="B2326" t="str">
            <v>35-1943</v>
          </cell>
          <cell r="C2326">
            <v>28878710</v>
          </cell>
          <cell r="D2326" t="str">
            <v>35-1943</v>
          </cell>
          <cell r="E2326" t="str">
            <v>SDR 35</v>
          </cell>
          <cell r="F2326" t="str">
            <v>36X4 TEE WYE SXGXG SDR35</v>
          </cell>
          <cell r="G2326">
            <v>216.9</v>
          </cell>
          <cell r="H2326">
            <v>98.384104800000003</v>
          </cell>
          <cell r="I2326">
            <v>1</v>
          </cell>
          <cell r="J2326">
            <v>1</v>
          </cell>
          <cell r="K2326">
            <v>12764.39581411765</v>
          </cell>
          <cell r="L2326">
            <v>1326.7201</v>
          </cell>
          <cell r="M2326" t="str">
            <v>SPECFIT</v>
          </cell>
          <cell r="N2326" t="str">
            <v>(79)892364</v>
          </cell>
          <cell r="O2326" t="str">
            <v>BOX</v>
          </cell>
          <cell r="P2326" t="str">
            <v>D</v>
          </cell>
          <cell r="Q2326">
            <v>11148.917647058825</v>
          </cell>
          <cell r="R2326">
            <v>11929.341882352943</v>
          </cell>
          <cell r="S2326">
            <v>11929.341882352943</v>
          </cell>
          <cell r="T2326">
            <v>11929.341882352943</v>
          </cell>
          <cell r="U2326">
            <v>12764.39581411765</v>
          </cell>
          <cell r="V2326">
            <v>12764.39581411765</v>
          </cell>
          <cell r="W2326">
            <v>12764.39581411765</v>
          </cell>
          <cell r="X2326"/>
          <cell r="Y2326" t="str">
            <v/>
          </cell>
          <cell r="Z2326">
            <v>2468</v>
          </cell>
          <cell r="AA2326">
            <v>0</v>
          </cell>
          <cell r="AB2326">
            <v>0</v>
          </cell>
          <cell r="AC2326">
            <v>0</v>
          </cell>
          <cell r="AD2326">
            <v>0</v>
          </cell>
          <cell r="AE2326"/>
          <cell r="AF2326" t="e">
            <v>#N/A</v>
          </cell>
        </row>
        <row r="2327">
          <cell r="A2327" t="str">
            <v>ACTIVE</v>
          </cell>
          <cell r="B2327" t="str">
            <v>35-1944</v>
          </cell>
          <cell r="C2327">
            <v>28878729</v>
          </cell>
          <cell r="D2327" t="str">
            <v>35-1944</v>
          </cell>
          <cell r="E2327" t="str">
            <v>SDR 35</v>
          </cell>
          <cell r="F2327" t="str">
            <v>36X6 TEE WYE SXGXG SDR35</v>
          </cell>
          <cell r="G2327">
            <v>229.5</v>
          </cell>
          <cell r="H2327">
            <v>104.09936399999999</v>
          </cell>
          <cell r="I2327">
            <v>1</v>
          </cell>
          <cell r="J2327">
            <v>1</v>
          </cell>
          <cell r="K2327">
            <v>13097.07681529412</v>
          </cell>
          <cell r="L2327">
            <v>1361.2987000000001</v>
          </cell>
          <cell r="M2327" t="str">
            <v>SPECFIT</v>
          </cell>
          <cell r="N2327" t="str">
            <v>(79)892366</v>
          </cell>
          <cell r="O2327" t="str">
            <v>BOX</v>
          </cell>
          <cell r="P2327" t="str">
            <v>D</v>
          </cell>
          <cell r="Q2327">
            <v>11439.494117647058</v>
          </cell>
          <cell r="R2327">
            <v>12240.258705882354</v>
          </cell>
          <cell r="S2327">
            <v>12240.258705882354</v>
          </cell>
          <cell r="T2327">
            <v>12240.258705882354</v>
          </cell>
          <cell r="U2327">
            <v>13097.07681529412</v>
          </cell>
          <cell r="V2327">
            <v>13097.07681529412</v>
          </cell>
          <cell r="W2327">
            <v>13097.07681529412</v>
          </cell>
          <cell r="X2327"/>
          <cell r="Y2327" t="str">
            <v/>
          </cell>
          <cell r="Z2327">
            <v>2469</v>
          </cell>
          <cell r="AA2327">
            <v>0</v>
          </cell>
          <cell r="AB2327">
            <v>0</v>
          </cell>
          <cell r="AC2327">
            <v>0</v>
          </cell>
          <cell r="AD2327">
            <v>0</v>
          </cell>
          <cell r="AE2327"/>
          <cell r="AF2327" t="e">
            <v>#N/A</v>
          </cell>
        </row>
        <row r="2328">
          <cell r="A2328" t="str">
            <v>ACTIVE</v>
          </cell>
          <cell r="B2328" t="str">
            <v>35-1945</v>
          </cell>
          <cell r="C2328">
            <v>28878737</v>
          </cell>
          <cell r="D2328" t="str">
            <v>35-1945</v>
          </cell>
          <cell r="E2328" t="str">
            <v>SDR 35</v>
          </cell>
          <cell r="F2328" t="str">
            <v>36X8 TEE WYE SXGXG SDR35</v>
          </cell>
          <cell r="G2328">
            <v>242.1</v>
          </cell>
          <cell r="H2328">
            <v>109.8146232</v>
          </cell>
          <cell r="I2328">
            <v>1</v>
          </cell>
          <cell r="J2328">
            <v>1</v>
          </cell>
          <cell r="K2328">
            <v>13403.142258823529</v>
          </cell>
          <cell r="L2328">
            <v>1393.1112000000001</v>
          </cell>
          <cell r="M2328" t="str">
            <v>SPECFIT</v>
          </cell>
          <cell r="N2328" t="str">
            <v>(79)892368</v>
          </cell>
          <cell r="O2328" t="str">
            <v>BOX</v>
          </cell>
          <cell r="P2328" t="str">
            <v>D</v>
          </cell>
          <cell r="Q2328">
            <v>11706.823529411764</v>
          </cell>
          <cell r="R2328">
            <v>12526.301176470588</v>
          </cell>
          <cell r="S2328">
            <v>12526.301176470588</v>
          </cell>
          <cell r="T2328">
            <v>12526.301176470588</v>
          </cell>
          <cell r="U2328">
            <v>13403.142258823529</v>
          </cell>
          <cell r="V2328">
            <v>13403.142258823529</v>
          </cell>
          <cell r="W2328">
            <v>13403.142258823529</v>
          </cell>
          <cell r="X2328"/>
          <cell r="Y2328" t="str">
            <v/>
          </cell>
          <cell r="Z2328">
            <v>2470</v>
          </cell>
          <cell r="AA2328">
            <v>0</v>
          </cell>
          <cell r="AB2328">
            <v>0</v>
          </cell>
          <cell r="AC2328">
            <v>0</v>
          </cell>
          <cell r="AD2328">
            <v>0</v>
          </cell>
          <cell r="AE2328"/>
          <cell r="AF2328" t="e">
            <v>#N/A</v>
          </cell>
        </row>
        <row r="2329">
          <cell r="A2329" t="str">
            <v>ACTIVE</v>
          </cell>
          <cell r="B2329" t="str">
            <v>35-1946</v>
          </cell>
          <cell r="C2329">
            <v>28878745</v>
          </cell>
          <cell r="D2329" t="str">
            <v>35-1946</v>
          </cell>
          <cell r="E2329" t="str">
            <v>SDR 35</v>
          </cell>
          <cell r="F2329" t="str">
            <v>36X10 TEE WYE SXGXG SDR35</v>
          </cell>
          <cell r="G2329">
            <v>256.05</v>
          </cell>
          <cell r="H2329">
            <v>116.1422316</v>
          </cell>
          <cell r="I2329">
            <v>1</v>
          </cell>
          <cell r="J2329">
            <v>1</v>
          </cell>
          <cell r="K2329">
            <v>14176.151800000005</v>
          </cell>
          <cell r="L2329">
            <v>1473.4570000000001</v>
          </cell>
          <cell r="M2329" t="str">
            <v>SPECFIT</v>
          </cell>
          <cell r="N2329" t="str">
            <v>(79)8923610</v>
          </cell>
          <cell r="O2329" t="str">
            <v>BOX</v>
          </cell>
          <cell r="P2329" t="str">
            <v>D</v>
          </cell>
          <cell r="Q2329">
            <v>12382.000000000002</v>
          </cell>
          <cell r="R2329">
            <v>13248.740000000003</v>
          </cell>
          <cell r="S2329">
            <v>13248.740000000003</v>
          </cell>
          <cell r="T2329">
            <v>13248.740000000003</v>
          </cell>
          <cell r="U2329">
            <v>14176.151800000005</v>
          </cell>
          <cell r="V2329">
            <v>14176.151800000005</v>
          </cell>
          <cell r="W2329">
            <v>14176.151800000005</v>
          </cell>
          <cell r="X2329"/>
          <cell r="Y2329" t="str">
            <v/>
          </cell>
          <cell r="Z2329">
            <v>2471</v>
          </cell>
          <cell r="AA2329">
            <v>0</v>
          </cell>
          <cell r="AB2329">
            <v>0</v>
          </cell>
          <cell r="AC2329">
            <v>0</v>
          </cell>
          <cell r="AD2329">
            <v>0</v>
          </cell>
          <cell r="AE2329"/>
          <cell r="AF2329" t="e">
            <v>#N/A</v>
          </cell>
        </row>
        <row r="2330">
          <cell r="A2330" t="str">
            <v>ACTIVE</v>
          </cell>
          <cell r="B2330" t="str">
            <v>35-1947</v>
          </cell>
          <cell r="C2330">
            <v>28878753</v>
          </cell>
          <cell r="D2330" t="str">
            <v>35-1947</v>
          </cell>
          <cell r="E2330" t="str">
            <v>SDR 35</v>
          </cell>
          <cell r="F2330" t="str">
            <v>36X12 TEE WYE SXGXG SDR35</v>
          </cell>
          <cell r="G2330">
            <v>272.7</v>
          </cell>
          <cell r="H2330">
            <v>123.6945384</v>
          </cell>
          <cell r="I2330">
            <v>1</v>
          </cell>
          <cell r="J2330" t="str">
            <v>-</v>
          </cell>
          <cell r="K2330">
            <v>15743.008062352945</v>
          </cell>
          <cell r="L2330">
            <v>1636.3150000000001</v>
          </cell>
          <cell r="M2330" t="str">
            <v>SPECFIT</v>
          </cell>
          <cell r="N2330" t="str">
            <v>(79)8923612</v>
          </cell>
          <cell r="O2330" t="str">
            <v>BOX</v>
          </cell>
          <cell r="P2330" t="str">
            <v>D</v>
          </cell>
          <cell r="Q2330">
            <v>13750.552941176471</v>
          </cell>
          <cell r="R2330">
            <v>14713.091647058825</v>
          </cell>
          <cell r="S2330">
            <v>14713.091647058825</v>
          </cell>
          <cell r="T2330">
            <v>14713.091647058825</v>
          </cell>
          <cell r="U2330">
            <v>15743.008062352945</v>
          </cell>
          <cell r="V2330">
            <v>15743.008062352945</v>
          </cell>
          <cell r="W2330">
            <v>15743.008062352945</v>
          </cell>
          <cell r="X2330"/>
          <cell r="Y2330" t="str">
            <v/>
          </cell>
          <cell r="Z2330">
            <v>2472</v>
          </cell>
          <cell r="AA2330">
            <v>0</v>
          </cell>
          <cell r="AB2330">
            <v>0</v>
          </cell>
          <cell r="AC2330">
            <v>0</v>
          </cell>
          <cell r="AD2330">
            <v>0</v>
          </cell>
          <cell r="AE2330"/>
          <cell r="AF2330" t="e">
            <v>#N/A</v>
          </cell>
        </row>
        <row r="2331">
          <cell r="A2331" t="str">
            <v>ACTIVE</v>
          </cell>
          <cell r="B2331" t="str">
            <v>35-1948</v>
          </cell>
          <cell r="C2331">
            <v>28878761</v>
          </cell>
          <cell r="D2331" t="str">
            <v>35-1948</v>
          </cell>
          <cell r="E2331" t="str">
            <v>SDR 35</v>
          </cell>
          <cell r="F2331" t="str">
            <v>36X15 TEE WYE SXGXG SDR35</v>
          </cell>
          <cell r="G2331">
            <v>296.55</v>
          </cell>
          <cell r="H2331">
            <v>134.5127076</v>
          </cell>
          <cell r="I2331">
            <v>1</v>
          </cell>
          <cell r="J2331" t="str">
            <v>-</v>
          </cell>
          <cell r="K2331">
            <v>17963.831204705886</v>
          </cell>
          <cell r="L2331">
            <v>1867.1451999999999</v>
          </cell>
          <cell r="M2331" t="str">
            <v>SPECFIT</v>
          </cell>
          <cell r="N2331" t="str">
            <v>(79)8923615</v>
          </cell>
          <cell r="O2331" t="str">
            <v>BOX</v>
          </cell>
          <cell r="P2331" t="str">
            <v>D</v>
          </cell>
          <cell r="Q2331">
            <v>15690.305882352943</v>
          </cell>
          <cell r="R2331">
            <v>16788.62729411765</v>
          </cell>
          <cell r="S2331">
            <v>16788.62729411765</v>
          </cell>
          <cell r="T2331">
            <v>16788.62729411765</v>
          </cell>
          <cell r="U2331">
            <v>17963.831204705886</v>
          </cell>
          <cell r="V2331">
            <v>17963.831204705886</v>
          </cell>
          <cell r="W2331">
            <v>17963.831204705886</v>
          </cell>
          <cell r="X2331"/>
          <cell r="Y2331" t="str">
            <v/>
          </cell>
          <cell r="Z2331">
            <v>2473</v>
          </cell>
          <cell r="AA2331">
            <v>0</v>
          </cell>
          <cell r="AB2331">
            <v>0</v>
          </cell>
          <cell r="AC2331">
            <v>0</v>
          </cell>
          <cell r="AD2331">
            <v>0</v>
          </cell>
          <cell r="AE2331"/>
          <cell r="AF2331" t="e">
            <v>#N/A</v>
          </cell>
        </row>
        <row r="2332">
          <cell r="A2332" t="str">
            <v>ACTIVE</v>
          </cell>
          <cell r="B2332" t="str">
            <v>35-1949</v>
          </cell>
          <cell r="C2332">
            <v>28878770</v>
          </cell>
          <cell r="D2332" t="str">
            <v>35-1949</v>
          </cell>
          <cell r="E2332" t="str">
            <v>SDR 35</v>
          </cell>
          <cell r="F2332" t="str">
            <v>36X18 TEE WYE SXGXG SDR35</v>
          </cell>
          <cell r="G2332">
            <v>339.75</v>
          </cell>
          <cell r="H2332">
            <v>154.10788199999999</v>
          </cell>
          <cell r="I2332">
            <v>1</v>
          </cell>
          <cell r="J2332" t="str">
            <v>-</v>
          </cell>
          <cell r="K2332">
            <v>19629.458663529418</v>
          </cell>
          <cell r="L2332">
            <v>2040.2697000000001</v>
          </cell>
          <cell r="M2332" t="str">
            <v>SPECFIT</v>
          </cell>
          <cell r="N2332" t="str">
            <v>(79)8923618</v>
          </cell>
          <cell r="O2332" t="str">
            <v>BOX</v>
          </cell>
          <cell r="P2332" t="str">
            <v>D</v>
          </cell>
          <cell r="Q2332">
            <v>17145.129411764708</v>
          </cell>
          <cell r="R2332">
            <v>18345.288470588239</v>
          </cell>
          <cell r="S2332">
            <v>18345.288470588239</v>
          </cell>
          <cell r="T2332">
            <v>18345.288470588239</v>
          </cell>
          <cell r="U2332">
            <v>19629.458663529418</v>
          </cell>
          <cell r="V2332">
            <v>19629.458663529418</v>
          </cell>
          <cell r="W2332">
            <v>19629.458663529418</v>
          </cell>
          <cell r="X2332"/>
          <cell r="Y2332" t="str">
            <v/>
          </cell>
          <cell r="Z2332">
            <v>2474</v>
          </cell>
          <cell r="AA2332">
            <v>0</v>
          </cell>
          <cell r="AB2332">
            <v>0</v>
          </cell>
          <cell r="AC2332">
            <v>0</v>
          </cell>
          <cell r="AD2332">
            <v>0</v>
          </cell>
          <cell r="AE2332"/>
          <cell r="AF2332" t="e">
            <v>#N/A</v>
          </cell>
        </row>
        <row r="2333">
          <cell r="A2333" t="str">
            <v>ACTIVE</v>
          </cell>
          <cell r="B2333" t="str">
            <v>35-1950</v>
          </cell>
          <cell r="C2333">
            <v>28878788</v>
          </cell>
          <cell r="D2333" t="str">
            <v>35-1950</v>
          </cell>
          <cell r="E2333" t="str">
            <v>SDR 35</v>
          </cell>
          <cell r="F2333" t="str">
            <v>36X21 TEE WYE SXGXG SDR35</v>
          </cell>
          <cell r="G2333">
            <v>373.5</v>
          </cell>
          <cell r="H2333">
            <v>169.41661199999999</v>
          </cell>
          <cell r="I2333">
            <v>1</v>
          </cell>
          <cell r="J2333" t="str">
            <v>-</v>
          </cell>
          <cell r="K2333">
            <v>20209.303370588237</v>
          </cell>
          <cell r="L2333">
            <v>2100.5378999999998</v>
          </cell>
          <cell r="M2333" t="str">
            <v>SPECFIT</v>
          </cell>
          <cell r="N2333" t="str">
            <v>(79)8923621</v>
          </cell>
          <cell r="O2333" t="str">
            <v>BOX</v>
          </cell>
          <cell r="P2333" t="str">
            <v>D</v>
          </cell>
          <cell r="Q2333">
            <v>17651.588235294119</v>
          </cell>
          <cell r="R2333">
            <v>18887.199411764708</v>
          </cell>
          <cell r="S2333">
            <v>18887.199411764708</v>
          </cell>
          <cell r="T2333">
            <v>18887.199411764708</v>
          </cell>
          <cell r="U2333">
            <v>20209.303370588237</v>
          </cell>
          <cell r="V2333">
            <v>20209.303370588237</v>
          </cell>
          <cell r="W2333">
            <v>20209.303370588237</v>
          </cell>
          <cell r="X2333"/>
          <cell r="Y2333" t="str">
            <v/>
          </cell>
          <cell r="Z2333">
            <v>2475</v>
          </cell>
          <cell r="AA2333">
            <v>0</v>
          </cell>
          <cell r="AB2333">
            <v>0</v>
          </cell>
          <cell r="AC2333">
            <v>0</v>
          </cell>
          <cell r="AD2333">
            <v>0</v>
          </cell>
          <cell r="AE2333"/>
          <cell r="AF2333" t="e">
            <v>#N/A</v>
          </cell>
        </row>
        <row r="2334">
          <cell r="A2334" t="str">
            <v>ACTIVE</v>
          </cell>
          <cell r="B2334" t="str">
            <v>35-1951</v>
          </cell>
          <cell r="C2334">
            <v>28878796</v>
          </cell>
          <cell r="D2334" t="str">
            <v>35-1951</v>
          </cell>
          <cell r="E2334" t="str">
            <v>SDR 35</v>
          </cell>
          <cell r="F2334" t="str">
            <v>36X24 TEE WYE SXGXG SDR35</v>
          </cell>
          <cell r="G2334">
            <v>419.4</v>
          </cell>
          <cell r="H2334">
            <v>190.2364848</v>
          </cell>
          <cell r="I2334">
            <v>1</v>
          </cell>
          <cell r="J2334" t="str">
            <v>-</v>
          </cell>
          <cell r="K2334">
            <v>25008.804987058833</v>
          </cell>
          <cell r="L2334">
            <v>2599.3948999999998</v>
          </cell>
          <cell r="M2334" t="str">
            <v>SPECFIT</v>
          </cell>
          <cell r="N2334" t="str">
            <v>(79)8923624</v>
          </cell>
          <cell r="O2334" t="str">
            <v>BOX</v>
          </cell>
          <cell r="P2334" t="str">
            <v>D</v>
          </cell>
          <cell r="Q2334">
            <v>21843.658823529415</v>
          </cell>
          <cell r="R2334">
            <v>23372.714941176477</v>
          </cell>
          <cell r="S2334">
            <v>23372.714941176477</v>
          </cell>
          <cell r="T2334">
            <v>23372.714941176477</v>
          </cell>
          <cell r="U2334">
            <v>25008.804987058833</v>
          </cell>
          <cell r="V2334">
            <v>25008.804987058833</v>
          </cell>
          <cell r="W2334">
            <v>25008.804987058833</v>
          </cell>
          <cell r="X2334"/>
          <cell r="Y2334" t="str">
            <v/>
          </cell>
          <cell r="Z2334">
            <v>2476</v>
          </cell>
          <cell r="AA2334">
            <v>0</v>
          </cell>
          <cell r="AB2334">
            <v>0</v>
          </cell>
          <cell r="AC2334">
            <v>0</v>
          </cell>
          <cell r="AD2334">
            <v>0</v>
          </cell>
          <cell r="AE2334"/>
          <cell r="AF2334" t="e">
            <v>#N/A</v>
          </cell>
        </row>
        <row r="2335">
          <cell r="A2335" t="str">
            <v>ACTIVE</v>
          </cell>
          <cell r="B2335" t="str">
            <v>35-1952</v>
          </cell>
          <cell r="C2335">
            <v>28878800</v>
          </cell>
          <cell r="D2335" t="str">
            <v>35-1952</v>
          </cell>
          <cell r="E2335" t="str">
            <v>SDR 35</v>
          </cell>
          <cell r="F2335" t="str">
            <v>36X27 TEE WYE SXGXG SDR35</v>
          </cell>
          <cell r="G2335">
            <v>469.35</v>
          </cell>
          <cell r="H2335">
            <v>212.89340520000002</v>
          </cell>
          <cell r="I2335">
            <v>1</v>
          </cell>
          <cell r="J2335" t="str">
            <v>-</v>
          </cell>
          <cell r="K2335">
            <v>31260.982662352941</v>
          </cell>
          <cell r="L2335">
            <v>3249.2417999999998</v>
          </cell>
          <cell r="M2335" t="str">
            <v>SPECFIT</v>
          </cell>
          <cell r="N2335" t="str">
            <v>(79)8923627</v>
          </cell>
          <cell r="O2335" t="str">
            <v>BOX</v>
          </cell>
          <cell r="P2335" t="str">
            <v>D</v>
          </cell>
          <cell r="Q2335">
            <v>27304.552941176469</v>
          </cell>
          <cell r="R2335">
            <v>29215.871647058822</v>
          </cell>
          <cell r="S2335">
            <v>29215.871647058822</v>
          </cell>
          <cell r="T2335">
            <v>29215.871647058822</v>
          </cell>
          <cell r="U2335">
            <v>31260.982662352941</v>
          </cell>
          <cell r="V2335">
            <v>31260.982662352941</v>
          </cell>
          <cell r="W2335">
            <v>31260.982662352941</v>
          </cell>
          <cell r="X2335"/>
          <cell r="Y2335" t="str">
            <v/>
          </cell>
          <cell r="Z2335">
            <v>2477</v>
          </cell>
          <cell r="AA2335">
            <v>0</v>
          </cell>
          <cell r="AB2335">
            <v>0</v>
          </cell>
          <cell r="AC2335">
            <v>0</v>
          </cell>
          <cell r="AD2335">
            <v>0</v>
          </cell>
          <cell r="AE2335"/>
          <cell r="AF2335" t="e">
            <v>#N/A</v>
          </cell>
        </row>
        <row r="2336">
          <cell r="A2336" t="str">
            <v>ACTIVE</v>
          </cell>
          <cell r="B2336" t="str">
            <v>35-1953</v>
          </cell>
          <cell r="C2336">
            <v>28878818</v>
          </cell>
          <cell r="D2336" t="str">
            <v>35-1953</v>
          </cell>
          <cell r="E2336" t="str">
            <v>SDR 35</v>
          </cell>
          <cell r="F2336" t="str">
            <v>36X30 TEE WYE SXGXG SDR35</v>
          </cell>
          <cell r="G2336">
            <v>559.35</v>
          </cell>
          <cell r="H2336">
            <v>253.7166852</v>
          </cell>
          <cell r="I2336">
            <v>1</v>
          </cell>
          <cell r="J2336" t="str">
            <v>-</v>
          </cell>
          <cell r="K2336">
            <v>39076.231695294118</v>
          </cell>
          <cell r="L2336">
            <v>4061.5522000000001</v>
          </cell>
          <cell r="M2336" t="str">
            <v>SPECFIT</v>
          </cell>
          <cell r="N2336" t="str">
            <v>(79)8923630</v>
          </cell>
          <cell r="O2336" t="str">
            <v>BOX</v>
          </cell>
          <cell r="P2336" t="str">
            <v>D</v>
          </cell>
          <cell r="Q2336">
            <v>34130.694117647057</v>
          </cell>
          <cell r="R2336">
            <v>36519.842705882351</v>
          </cell>
          <cell r="S2336">
            <v>36519.842705882351</v>
          </cell>
          <cell r="T2336">
            <v>36519.842705882351</v>
          </cell>
          <cell r="U2336">
            <v>39076.231695294118</v>
          </cell>
          <cell r="V2336">
            <v>39076.231695294118</v>
          </cell>
          <cell r="W2336">
            <v>39076.231695294118</v>
          </cell>
          <cell r="X2336"/>
          <cell r="Y2336" t="str">
            <v/>
          </cell>
          <cell r="Z2336">
            <v>2478</v>
          </cell>
          <cell r="AA2336">
            <v>0</v>
          </cell>
          <cell r="AB2336">
            <v>0</v>
          </cell>
          <cell r="AC2336">
            <v>0</v>
          </cell>
          <cell r="AD2336">
            <v>0</v>
          </cell>
          <cell r="AE2336"/>
          <cell r="AF2336" t="e">
            <v>#N/A</v>
          </cell>
        </row>
        <row r="2337">
          <cell r="A2337" t="str">
            <v>ACTIVE</v>
          </cell>
          <cell r="B2337" t="str">
            <v>35-1954</v>
          </cell>
          <cell r="C2337">
            <v>28878826</v>
          </cell>
          <cell r="D2337" t="str">
            <v>35-1954</v>
          </cell>
          <cell r="E2337" t="str">
            <v>SDR 35</v>
          </cell>
          <cell r="F2337" t="str">
            <v>36 TEE WYE SXGXG SDR35</v>
          </cell>
          <cell r="G2337">
            <v>755.55</v>
          </cell>
          <cell r="H2337">
            <v>342.71143559999996</v>
          </cell>
          <cell r="I2337">
            <v>1</v>
          </cell>
          <cell r="J2337" t="str">
            <v>-</v>
          </cell>
          <cell r="K2337">
            <v>48845.299721176481</v>
          </cell>
          <cell r="L2337">
            <v>5076.9408000000003</v>
          </cell>
          <cell r="M2337" t="str">
            <v>SPECFIT</v>
          </cell>
          <cell r="N2337" t="str">
            <v>(79)89236</v>
          </cell>
          <cell r="O2337" t="str">
            <v>BOX</v>
          </cell>
          <cell r="P2337" t="str">
            <v>D</v>
          </cell>
          <cell r="Q2337">
            <v>42663.376470588242</v>
          </cell>
          <cell r="R2337">
            <v>45649.812823529421</v>
          </cell>
          <cell r="S2337">
            <v>45649.812823529421</v>
          </cell>
          <cell r="T2337">
            <v>45649.812823529421</v>
          </cell>
          <cell r="U2337">
            <v>48845.299721176481</v>
          </cell>
          <cell r="V2337">
            <v>48845.299721176481</v>
          </cell>
          <cell r="W2337">
            <v>48845.299721176481</v>
          </cell>
          <cell r="X2337"/>
          <cell r="Y2337" t="str">
            <v/>
          </cell>
          <cell r="Z2337">
            <v>2479</v>
          </cell>
          <cell r="AA2337">
            <v>0</v>
          </cell>
          <cell r="AB2337">
            <v>0</v>
          </cell>
          <cell r="AC2337">
            <v>0</v>
          </cell>
          <cell r="AD2337">
            <v>0</v>
          </cell>
          <cell r="AE2337"/>
          <cell r="AF2337" t="e">
            <v>#N/A</v>
          </cell>
        </row>
        <row r="2338">
          <cell r="A2338" t="str">
            <v>ACTIVE</v>
          </cell>
          <cell r="B2338" t="str">
            <v>35-1755</v>
          </cell>
          <cell r="C2338">
            <v>29843953</v>
          </cell>
          <cell r="D2338" t="str">
            <v>35-1755</v>
          </cell>
          <cell r="E2338" t="str">
            <v>SDR 35</v>
          </cell>
          <cell r="F2338" t="str">
            <v>8x4 WYE W/DWV BRANCH GXGXDWVG</v>
          </cell>
          <cell r="G2338">
            <v>25.251999999999999</v>
          </cell>
          <cell r="H2338">
            <v>11.454105183999999</v>
          </cell>
          <cell r="I2338">
            <v>2</v>
          </cell>
          <cell r="J2338">
            <v>14</v>
          </cell>
          <cell r="K2338">
            <v>261.42239999999998</v>
          </cell>
          <cell r="L2338">
            <v>37.52805</v>
          </cell>
          <cell r="M2338" t="str">
            <v>PTI</v>
          </cell>
          <cell r="N2338" t="str">
            <v>H318-4</v>
          </cell>
          <cell r="O2338" t="str">
            <v>BOX</v>
          </cell>
          <cell r="P2338" t="str">
            <v>D</v>
          </cell>
          <cell r="Q2338">
            <v>256.33145424836601</v>
          </cell>
          <cell r="R2338">
            <v>274.27465604575167</v>
          </cell>
          <cell r="S2338">
            <v>244.32</v>
          </cell>
          <cell r="T2338">
            <v>244.32</v>
          </cell>
          <cell r="U2338">
            <v>261.42239999999998</v>
          </cell>
          <cell r="V2338">
            <v>261.42239999999998</v>
          </cell>
          <cell r="W2338">
            <v>261.42239999999998</v>
          </cell>
          <cell r="X2338"/>
          <cell r="Y2338" t="str">
            <v/>
          </cell>
          <cell r="Z2338">
            <v>2480</v>
          </cell>
          <cell r="AA2338">
            <v>0</v>
          </cell>
          <cell r="AB2338">
            <v>0</v>
          </cell>
          <cell r="AC2338">
            <v>0</v>
          </cell>
          <cell r="AD2338">
            <v>0</v>
          </cell>
          <cell r="AE2338"/>
          <cell r="AF2338" t="e">
            <v>#N/A</v>
          </cell>
        </row>
        <row r="2339">
          <cell r="A2339" t="str">
            <v>ACTIVE</v>
          </cell>
          <cell r="B2339" t="str">
            <v>35-1955</v>
          </cell>
          <cell r="C2339">
            <v>28878907</v>
          </cell>
          <cell r="D2339" t="str">
            <v>35-1955</v>
          </cell>
          <cell r="E2339" t="str">
            <v>SDR 35</v>
          </cell>
          <cell r="F2339" t="str">
            <v>6X4 DOUBLE TEE WYE GXGXGXG SDR35</v>
          </cell>
          <cell r="G2339">
            <v>0.01</v>
          </cell>
          <cell r="H2339">
            <v>4.5359199999999997E-3</v>
          </cell>
          <cell r="I2339">
            <v>1</v>
          </cell>
          <cell r="J2339" t="str">
            <v>-</v>
          </cell>
          <cell r="K2339">
            <v>223.69999058823535</v>
          </cell>
          <cell r="L2339">
            <v>24.413550000000001</v>
          </cell>
          <cell r="M2339" t="str">
            <v>SPECFIT</v>
          </cell>
          <cell r="N2339" t="str">
            <v>(79)91064</v>
          </cell>
          <cell r="O2339" t="str">
            <v>BOX</v>
          </cell>
          <cell r="P2339" t="str">
            <v>D</v>
          </cell>
          <cell r="Q2339">
            <v>195.38823529411766</v>
          </cell>
          <cell r="R2339">
            <v>209.06541176470591</v>
          </cell>
          <cell r="S2339">
            <v>209.06541176470591</v>
          </cell>
          <cell r="T2339">
            <v>209.06541176470591</v>
          </cell>
          <cell r="U2339">
            <v>223.69999058823535</v>
          </cell>
          <cell r="V2339">
            <v>223.69999058823535</v>
          </cell>
          <cell r="W2339">
            <v>223.69999058823535</v>
          </cell>
          <cell r="X2339"/>
          <cell r="Y2339" t="str">
            <v/>
          </cell>
          <cell r="Z2339">
            <v>2481</v>
          </cell>
          <cell r="AA2339">
            <v>0</v>
          </cell>
          <cell r="AB2339">
            <v>0</v>
          </cell>
          <cell r="AC2339">
            <v>0</v>
          </cell>
          <cell r="AD2339">
            <v>0</v>
          </cell>
          <cell r="AE2339"/>
          <cell r="AF2339" t="e">
            <v>#N/A</v>
          </cell>
        </row>
        <row r="2340">
          <cell r="A2340" t="str">
            <v>ACTIVE</v>
          </cell>
          <cell r="B2340" t="str">
            <v>35-1956</v>
          </cell>
          <cell r="C2340">
            <v>28878915</v>
          </cell>
          <cell r="D2340" t="str">
            <v>35-1956</v>
          </cell>
          <cell r="E2340" t="str">
            <v>SDR 35</v>
          </cell>
          <cell r="F2340" t="str">
            <v>6 DOUBLE TEE WYE GXGXGXG SDR35</v>
          </cell>
          <cell r="G2340">
            <v>0.01</v>
          </cell>
          <cell r="H2340">
            <v>4.5359199999999997E-3</v>
          </cell>
          <cell r="I2340">
            <v>1</v>
          </cell>
          <cell r="J2340" t="str">
            <v>-</v>
          </cell>
          <cell r="K2340">
            <v>429.21627529411774</v>
          </cell>
          <cell r="L2340">
            <v>46.842600000000004</v>
          </cell>
          <cell r="M2340" t="str">
            <v>SPECFIT</v>
          </cell>
          <cell r="N2340" t="str">
            <v>(79)9106</v>
          </cell>
          <cell r="O2340" t="str">
            <v>BOX</v>
          </cell>
          <cell r="P2340" t="str">
            <v>D</v>
          </cell>
          <cell r="Q2340">
            <v>374.89411764705886</v>
          </cell>
          <cell r="R2340">
            <v>401.136705882353</v>
          </cell>
          <cell r="S2340">
            <v>401.136705882353</v>
          </cell>
          <cell r="T2340">
            <v>401.136705882353</v>
          </cell>
          <cell r="U2340">
            <v>429.21627529411774</v>
          </cell>
          <cell r="V2340">
            <v>429.21627529411774</v>
          </cell>
          <cell r="W2340">
            <v>429.21627529411774</v>
          </cell>
          <cell r="X2340"/>
          <cell r="Y2340" t="str">
            <v/>
          </cell>
          <cell r="Z2340">
            <v>2482</v>
          </cell>
          <cell r="AA2340">
            <v>0</v>
          </cell>
          <cell r="AB2340">
            <v>0</v>
          </cell>
          <cell r="AC2340">
            <v>0</v>
          </cell>
          <cell r="AD2340">
            <v>0</v>
          </cell>
          <cell r="AE2340"/>
          <cell r="AF2340" t="e">
            <v>#N/A</v>
          </cell>
        </row>
        <row r="2341">
          <cell r="A2341" t="str">
            <v>ACTIVE</v>
          </cell>
          <cell r="B2341" t="str">
            <v>35-1957</v>
          </cell>
          <cell r="C2341">
            <v>28878923</v>
          </cell>
          <cell r="D2341" t="str">
            <v>35-1957</v>
          </cell>
          <cell r="E2341" t="str">
            <v>SDR 35</v>
          </cell>
          <cell r="F2341" t="str">
            <v>8X4 DOUBLE TEE WYE GXGXGXG SDR35</v>
          </cell>
          <cell r="G2341">
            <v>0.01</v>
          </cell>
          <cell r="H2341">
            <v>4.5359199999999997E-3</v>
          </cell>
          <cell r="I2341">
            <v>1</v>
          </cell>
          <cell r="J2341" t="str">
            <v>-</v>
          </cell>
          <cell r="K2341">
            <v>464.60042000000004</v>
          </cell>
          <cell r="L2341">
            <v>48.289000000000001</v>
          </cell>
          <cell r="M2341" t="str">
            <v>SPECFIT</v>
          </cell>
          <cell r="N2341" t="str">
            <v>(79)91084</v>
          </cell>
          <cell r="O2341" t="str">
            <v>BOX</v>
          </cell>
          <cell r="P2341" t="str">
            <v>D</v>
          </cell>
          <cell r="Q2341">
            <v>405.8</v>
          </cell>
          <cell r="R2341">
            <v>434.20600000000002</v>
          </cell>
          <cell r="S2341">
            <v>434.20600000000002</v>
          </cell>
          <cell r="T2341">
            <v>434.20600000000002</v>
          </cell>
          <cell r="U2341">
            <v>464.60042000000004</v>
          </cell>
          <cell r="V2341">
            <v>464.60042000000004</v>
          </cell>
          <cell r="W2341">
            <v>464.60042000000004</v>
          </cell>
          <cell r="X2341"/>
          <cell r="Y2341" t="str">
            <v/>
          </cell>
          <cell r="Z2341">
            <v>2483</v>
          </cell>
          <cell r="AA2341">
            <v>0</v>
          </cell>
          <cell r="AB2341">
            <v>0</v>
          </cell>
          <cell r="AC2341">
            <v>0</v>
          </cell>
          <cell r="AD2341">
            <v>0</v>
          </cell>
          <cell r="AE2341"/>
          <cell r="AF2341" t="e">
            <v>#N/A</v>
          </cell>
        </row>
        <row r="2342">
          <cell r="A2342" t="str">
            <v>ACTIVE</v>
          </cell>
          <cell r="B2342" t="str">
            <v>35-1958</v>
          </cell>
          <cell r="C2342">
            <v>28878931</v>
          </cell>
          <cell r="D2342" t="str">
            <v>35-1958</v>
          </cell>
          <cell r="E2342" t="str">
            <v>SDR 35</v>
          </cell>
          <cell r="F2342" t="str">
            <v>8X6 DOUBLE TEE WYE GXGXGXG SDR35</v>
          </cell>
          <cell r="G2342">
            <v>0.01</v>
          </cell>
          <cell r="H2342">
            <v>4.5359199999999997E-3</v>
          </cell>
          <cell r="I2342">
            <v>1</v>
          </cell>
          <cell r="J2342" t="str">
            <v>-</v>
          </cell>
          <cell r="K2342">
            <v>537.03891647058833</v>
          </cell>
          <cell r="L2342">
            <v>55.819000000000003</v>
          </cell>
          <cell r="M2342" t="str">
            <v>SPECFIT</v>
          </cell>
          <cell r="N2342" t="str">
            <v>(79)91086</v>
          </cell>
          <cell r="O2342" t="str">
            <v>BOX</v>
          </cell>
          <cell r="P2342" t="str">
            <v>D</v>
          </cell>
          <cell r="Q2342">
            <v>469.07058823529411</v>
          </cell>
          <cell r="R2342">
            <v>501.90552941176475</v>
          </cell>
          <cell r="S2342">
            <v>501.90552941176475</v>
          </cell>
          <cell r="T2342">
            <v>501.90552941176475</v>
          </cell>
          <cell r="U2342">
            <v>537.03891647058833</v>
          </cell>
          <cell r="V2342">
            <v>537.03891647058833</v>
          </cell>
          <cell r="W2342">
            <v>537.03891647058833</v>
          </cell>
          <cell r="X2342"/>
          <cell r="Y2342" t="str">
            <v/>
          </cell>
          <cell r="Z2342">
            <v>2484</v>
          </cell>
          <cell r="AA2342">
            <v>0</v>
          </cell>
          <cell r="AB2342">
            <v>0</v>
          </cell>
          <cell r="AC2342">
            <v>0</v>
          </cell>
          <cell r="AD2342">
            <v>0</v>
          </cell>
          <cell r="AE2342"/>
          <cell r="AF2342" t="e">
            <v>#N/A</v>
          </cell>
        </row>
        <row r="2343">
          <cell r="A2343" t="str">
            <v>ACTIVE</v>
          </cell>
          <cell r="B2343" t="str">
            <v>35-1959</v>
          </cell>
          <cell r="C2343">
            <v>28878940</v>
          </cell>
          <cell r="D2343" t="str">
            <v>35-1959</v>
          </cell>
          <cell r="E2343" t="str">
            <v>SDR 35</v>
          </cell>
          <cell r="F2343" t="str">
            <v>8 DOUBLE TEE WYE GXGXGXG SDR35</v>
          </cell>
          <cell r="G2343">
            <v>13.5</v>
          </cell>
          <cell r="H2343">
            <v>6.1234919999999997</v>
          </cell>
          <cell r="I2343">
            <v>1</v>
          </cell>
          <cell r="J2343">
            <v>10</v>
          </cell>
          <cell r="K2343">
            <v>1015.5128305882356</v>
          </cell>
          <cell r="L2343">
            <v>105.55029999999999</v>
          </cell>
          <cell r="M2343" t="str">
            <v>SPECFIT</v>
          </cell>
          <cell r="N2343" t="str">
            <v>(79)9108</v>
          </cell>
          <cell r="O2343" t="str">
            <v>BOX</v>
          </cell>
          <cell r="P2343" t="str">
            <v>D</v>
          </cell>
          <cell r="Q2343">
            <v>886.98823529411777</v>
          </cell>
          <cell r="R2343">
            <v>949.07741176470608</v>
          </cell>
          <cell r="S2343">
            <v>949.07741176470608</v>
          </cell>
          <cell r="T2343">
            <v>949.07741176470608</v>
          </cell>
          <cell r="U2343">
            <v>1015.5128305882356</v>
          </cell>
          <cell r="V2343">
            <v>1015.5128305882356</v>
          </cell>
          <cell r="W2343">
            <v>1015.5128305882356</v>
          </cell>
          <cell r="X2343"/>
          <cell r="Y2343" t="str">
            <v/>
          </cell>
          <cell r="Z2343">
            <v>2485</v>
          </cell>
          <cell r="AA2343">
            <v>0</v>
          </cell>
          <cell r="AB2343">
            <v>0</v>
          </cell>
          <cell r="AC2343">
            <v>0</v>
          </cell>
          <cell r="AD2343">
            <v>0</v>
          </cell>
          <cell r="AE2343"/>
          <cell r="AF2343" t="e">
            <v>#N/A</v>
          </cell>
        </row>
        <row r="2344">
          <cell r="A2344" t="str">
            <v>ACTIVE</v>
          </cell>
          <cell r="B2344" t="str">
            <v>35-1960</v>
          </cell>
          <cell r="C2344">
            <v>28878958</v>
          </cell>
          <cell r="D2344" t="str">
            <v>35-1960</v>
          </cell>
          <cell r="E2344" t="str">
            <v>SDR 35</v>
          </cell>
          <cell r="F2344" t="str">
            <v>10X4 DOUBLE TEE WYE GXGXGXG SDR35</v>
          </cell>
          <cell r="G2344">
            <v>8.1</v>
          </cell>
          <cell r="H2344">
            <v>3.6740952</v>
          </cell>
          <cell r="I2344">
            <v>1</v>
          </cell>
          <cell r="J2344">
            <v>17</v>
          </cell>
          <cell r="K2344">
            <v>888.67138000000011</v>
          </cell>
          <cell r="L2344">
            <v>92.367599999999996</v>
          </cell>
          <cell r="M2344" t="str">
            <v>SPECFIT</v>
          </cell>
          <cell r="N2344" t="str">
            <v>(79)910104</v>
          </cell>
          <cell r="O2344" t="str">
            <v>BOX</v>
          </cell>
          <cell r="P2344" t="str">
            <v>D</v>
          </cell>
          <cell r="Q2344">
            <v>776.2</v>
          </cell>
          <cell r="R2344">
            <v>830.53400000000011</v>
          </cell>
          <cell r="S2344">
            <v>830.53400000000011</v>
          </cell>
          <cell r="T2344">
            <v>830.53400000000011</v>
          </cell>
          <cell r="U2344">
            <v>888.67138000000011</v>
          </cell>
          <cell r="V2344">
            <v>888.67138000000011</v>
          </cell>
          <cell r="W2344">
            <v>888.67138000000011</v>
          </cell>
          <cell r="X2344"/>
          <cell r="Y2344" t="str">
            <v/>
          </cell>
          <cell r="Z2344">
            <v>2486</v>
          </cell>
          <cell r="AA2344">
            <v>0</v>
          </cell>
          <cell r="AB2344">
            <v>0</v>
          </cell>
          <cell r="AC2344">
            <v>0</v>
          </cell>
          <cell r="AD2344">
            <v>0</v>
          </cell>
          <cell r="AE2344"/>
          <cell r="AF2344" t="e">
            <v>#N/A</v>
          </cell>
        </row>
        <row r="2345">
          <cell r="A2345" t="str">
            <v>ACTIVE</v>
          </cell>
          <cell r="B2345" t="str">
            <v>35-1961</v>
          </cell>
          <cell r="C2345">
            <v>28878966</v>
          </cell>
          <cell r="D2345" t="str">
            <v>35-1961</v>
          </cell>
          <cell r="E2345" t="str">
            <v>SDR 35</v>
          </cell>
          <cell r="F2345" t="str">
            <v>10X6 DOUBLE TEE WYE GXGXGXG SDR35</v>
          </cell>
          <cell r="G2345">
            <v>11.25</v>
          </cell>
          <cell r="H2345">
            <v>5.1029099999999996</v>
          </cell>
          <cell r="I2345">
            <v>1</v>
          </cell>
          <cell r="J2345">
            <v>12</v>
          </cell>
          <cell r="K2345">
            <v>920.12245647058842</v>
          </cell>
          <cell r="L2345">
            <v>95.635499999999993</v>
          </cell>
          <cell r="M2345" t="str">
            <v>SPECFIT</v>
          </cell>
          <cell r="N2345" t="str">
            <v>(79)910106</v>
          </cell>
          <cell r="O2345" t="str">
            <v>BOX</v>
          </cell>
          <cell r="P2345" t="str">
            <v>D</v>
          </cell>
          <cell r="Q2345">
            <v>803.67058823529419</v>
          </cell>
          <cell r="R2345">
            <v>859.92752941176479</v>
          </cell>
          <cell r="S2345">
            <v>859.92752941176479</v>
          </cell>
          <cell r="T2345">
            <v>859.92752941176479</v>
          </cell>
          <cell r="U2345">
            <v>920.12245647058842</v>
          </cell>
          <cell r="V2345">
            <v>920.12245647058842</v>
          </cell>
          <cell r="W2345">
            <v>920.12245647058842</v>
          </cell>
          <cell r="X2345"/>
          <cell r="Y2345" t="str">
            <v/>
          </cell>
          <cell r="Z2345">
            <v>2487</v>
          </cell>
          <cell r="AA2345">
            <v>0</v>
          </cell>
          <cell r="AB2345">
            <v>0</v>
          </cell>
          <cell r="AC2345">
            <v>0</v>
          </cell>
          <cell r="AD2345">
            <v>0</v>
          </cell>
          <cell r="AE2345"/>
          <cell r="AF2345" t="e">
            <v>#N/A</v>
          </cell>
        </row>
        <row r="2346">
          <cell r="A2346" t="str">
            <v>ACTIVE</v>
          </cell>
          <cell r="B2346" t="str">
            <v>35-1962</v>
          </cell>
          <cell r="C2346">
            <v>28878974</v>
          </cell>
          <cell r="D2346" t="str">
            <v>35-1962</v>
          </cell>
          <cell r="E2346" t="str">
            <v>SDR 35</v>
          </cell>
          <cell r="F2346" t="str">
            <v>10X8 DOUBLE TEE WYE GXGXGXG SDR35</v>
          </cell>
          <cell r="G2346">
            <v>16.2</v>
          </cell>
          <cell r="H2346">
            <v>7.3481904</v>
          </cell>
          <cell r="I2346">
            <v>1</v>
          </cell>
          <cell r="J2346">
            <v>8</v>
          </cell>
          <cell r="K2346">
            <v>1320.8643952941179</v>
          </cell>
          <cell r="L2346">
            <v>137.28870000000001</v>
          </cell>
          <cell r="M2346" t="str">
            <v>SPECFIT</v>
          </cell>
          <cell r="N2346" t="str">
            <v>(79)910108</v>
          </cell>
          <cell r="O2346" t="str">
            <v>BOX</v>
          </cell>
          <cell r="P2346" t="str">
            <v>D</v>
          </cell>
          <cell r="Q2346">
            <v>1153.6941176470589</v>
          </cell>
          <cell r="R2346">
            <v>1234.452705882353</v>
          </cell>
          <cell r="S2346">
            <v>1234.452705882353</v>
          </cell>
          <cell r="T2346">
            <v>1234.452705882353</v>
          </cell>
          <cell r="U2346">
            <v>1320.8643952941179</v>
          </cell>
          <cell r="V2346">
            <v>1320.8643952941179</v>
          </cell>
          <cell r="W2346">
            <v>1320.8643952941179</v>
          </cell>
          <cell r="X2346"/>
          <cell r="Y2346" t="str">
            <v/>
          </cell>
          <cell r="Z2346">
            <v>2488</v>
          </cell>
          <cell r="AA2346">
            <v>0</v>
          </cell>
          <cell r="AB2346">
            <v>0</v>
          </cell>
          <cell r="AC2346">
            <v>0</v>
          </cell>
          <cell r="AD2346">
            <v>0</v>
          </cell>
          <cell r="AE2346"/>
          <cell r="AF2346" t="e">
            <v>#N/A</v>
          </cell>
        </row>
        <row r="2347">
          <cell r="A2347" t="str">
            <v>ACTIVE</v>
          </cell>
          <cell r="B2347" t="str">
            <v>35-1963</v>
          </cell>
          <cell r="C2347">
            <v>28878982</v>
          </cell>
          <cell r="D2347" t="str">
            <v>35-1963</v>
          </cell>
          <cell r="E2347" t="str">
            <v>SDR 35</v>
          </cell>
          <cell r="F2347" t="str">
            <v>10 DOUBLE TEE WYE GXGXGXG SDR35</v>
          </cell>
          <cell r="G2347">
            <v>22.95</v>
          </cell>
          <cell r="H2347">
            <v>10.409936399999999</v>
          </cell>
          <cell r="I2347">
            <v>1</v>
          </cell>
          <cell r="J2347">
            <v>6</v>
          </cell>
          <cell r="K2347">
            <v>1596.502437647059</v>
          </cell>
          <cell r="L2347">
            <v>174.23595</v>
          </cell>
          <cell r="M2347" t="str">
            <v>SPECFIT</v>
          </cell>
          <cell r="N2347" t="str">
            <v>(79)91010</v>
          </cell>
          <cell r="O2347" t="str">
            <v>BOX</v>
          </cell>
          <cell r="P2347" t="str">
            <v>D</v>
          </cell>
          <cell r="Q2347">
            <v>1394.4470588235295</v>
          </cell>
          <cell r="R2347">
            <v>1492.0583529411765</v>
          </cell>
          <cell r="S2347">
            <v>1492.0583529411765</v>
          </cell>
          <cell r="T2347">
            <v>1492.0583529411765</v>
          </cell>
          <cell r="U2347">
            <v>1596.502437647059</v>
          </cell>
          <cell r="V2347">
            <v>1596.502437647059</v>
          </cell>
          <cell r="W2347">
            <v>1596.502437647059</v>
          </cell>
          <cell r="X2347"/>
          <cell r="Y2347" t="str">
            <v/>
          </cell>
          <cell r="Z2347">
            <v>2489</v>
          </cell>
          <cell r="AA2347">
            <v>0</v>
          </cell>
          <cell r="AB2347">
            <v>0</v>
          </cell>
          <cell r="AC2347">
            <v>0</v>
          </cell>
          <cell r="AD2347">
            <v>0</v>
          </cell>
          <cell r="AE2347"/>
          <cell r="AF2347" t="e">
            <v>#N/A</v>
          </cell>
        </row>
        <row r="2348">
          <cell r="A2348" t="str">
            <v>ACTIVE</v>
          </cell>
          <cell r="B2348" t="str">
            <v>35-1964</v>
          </cell>
          <cell r="C2348">
            <v>28878990</v>
          </cell>
          <cell r="D2348" t="str">
            <v>35-1964</v>
          </cell>
          <cell r="E2348" t="str">
            <v>SDR 35</v>
          </cell>
          <cell r="F2348" t="str">
            <v>12X4 DOUBLE TEE WYE GXGXGXG SDR35</v>
          </cell>
          <cell r="G2348">
            <v>11.25</v>
          </cell>
          <cell r="H2348">
            <v>5.1029099999999996</v>
          </cell>
          <cell r="I2348">
            <v>1</v>
          </cell>
          <cell r="J2348">
            <v>12</v>
          </cell>
          <cell r="K2348">
            <v>1123.9954729411766</v>
          </cell>
          <cell r="L2348">
            <v>166.53</v>
          </cell>
          <cell r="M2348" t="str">
            <v>SPECFIT</v>
          </cell>
          <cell r="N2348" t="str">
            <v>(79)910124</v>
          </cell>
          <cell r="O2348" t="str">
            <v>BOX</v>
          </cell>
          <cell r="P2348" t="str">
            <v>D</v>
          </cell>
          <cell r="Q2348">
            <v>981.74117647058824</v>
          </cell>
          <cell r="R2348">
            <v>1050.4630588235295</v>
          </cell>
          <cell r="S2348">
            <v>1050.4630588235295</v>
          </cell>
          <cell r="T2348">
            <v>1050.4630588235295</v>
          </cell>
          <cell r="U2348">
            <v>1123.9954729411766</v>
          </cell>
          <cell r="V2348">
            <v>1123.9954729411766</v>
          </cell>
          <cell r="W2348">
            <v>1123.9954729411766</v>
          </cell>
          <cell r="X2348"/>
          <cell r="Y2348" t="str">
            <v/>
          </cell>
          <cell r="Z2348">
            <v>2490</v>
          </cell>
          <cell r="AA2348">
            <v>0</v>
          </cell>
          <cell r="AB2348">
            <v>0</v>
          </cell>
          <cell r="AC2348">
            <v>0</v>
          </cell>
          <cell r="AD2348">
            <v>0</v>
          </cell>
          <cell r="AE2348"/>
          <cell r="AF2348" t="e">
            <v>#N/A</v>
          </cell>
        </row>
        <row r="2349">
          <cell r="A2349" t="str">
            <v>ACTIVE</v>
          </cell>
          <cell r="B2349" t="str">
            <v>35-1965</v>
          </cell>
          <cell r="C2349">
            <v>28879008</v>
          </cell>
          <cell r="D2349" t="str">
            <v>35-1965</v>
          </cell>
          <cell r="E2349" t="str">
            <v>SDR 35</v>
          </cell>
          <cell r="F2349" t="str">
            <v>12X6 DOUBLE TEE WYE GXGXGXG SDR35</v>
          </cell>
          <cell r="G2349">
            <v>15.3</v>
          </cell>
          <cell r="H2349">
            <v>6.9399576000000005</v>
          </cell>
          <cell r="I2349">
            <v>1</v>
          </cell>
          <cell r="J2349">
            <v>9</v>
          </cell>
          <cell r="K2349">
            <v>1180.9980235294117</v>
          </cell>
          <cell r="L2349">
            <v>122.7508</v>
          </cell>
          <cell r="M2349" t="str">
            <v>SPECFIT</v>
          </cell>
          <cell r="N2349" t="str">
            <v>(79)910126</v>
          </cell>
          <cell r="O2349" t="str">
            <v>BOX</v>
          </cell>
          <cell r="P2349" t="str">
            <v>D</v>
          </cell>
          <cell r="Q2349">
            <v>1031.5294117647059</v>
          </cell>
          <cell r="R2349">
            <v>1103.7364705882353</v>
          </cell>
          <cell r="S2349">
            <v>1103.7364705882353</v>
          </cell>
          <cell r="T2349">
            <v>1103.7364705882353</v>
          </cell>
          <cell r="U2349">
            <v>1180.9980235294117</v>
          </cell>
          <cell r="V2349">
            <v>1180.9980235294117</v>
          </cell>
          <cell r="W2349">
            <v>1180.9980235294117</v>
          </cell>
          <cell r="X2349"/>
          <cell r="Y2349" t="str">
            <v/>
          </cell>
          <cell r="Z2349">
            <v>2491</v>
          </cell>
          <cell r="AA2349">
            <v>0</v>
          </cell>
          <cell r="AB2349">
            <v>0</v>
          </cell>
          <cell r="AC2349">
            <v>0</v>
          </cell>
          <cell r="AD2349">
            <v>0</v>
          </cell>
          <cell r="AE2349"/>
          <cell r="AF2349" t="e">
            <v>#N/A</v>
          </cell>
        </row>
        <row r="2350">
          <cell r="A2350" t="str">
            <v>ACTIVE</v>
          </cell>
          <cell r="B2350" t="str">
            <v>35-1966</v>
          </cell>
          <cell r="C2350">
            <v>28879016</v>
          </cell>
          <cell r="D2350" t="str">
            <v>35-1966</v>
          </cell>
          <cell r="E2350" t="str">
            <v>SDR 35</v>
          </cell>
          <cell r="F2350" t="str">
            <v>12X8 DOUBLE TEE WYE GXGXGXG SDR35</v>
          </cell>
          <cell r="G2350">
            <v>21.15</v>
          </cell>
          <cell r="H2350">
            <v>9.5934707999999986</v>
          </cell>
          <cell r="I2350">
            <v>1</v>
          </cell>
          <cell r="J2350">
            <v>6</v>
          </cell>
          <cell r="K2350">
            <v>1614.7669599999999</v>
          </cell>
          <cell r="L2350">
            <v>167.8366</v>
          </cell>
          <cell r="M2350" t="str">
            <v>SPECFIT</v>
          </cell>
          <cell r="N2350" t="str">
            <v>(79)910128</v>
          </cell>
          <cell r="O2350" t="str">
            <v>BOX</v>
          </cell>
          <cell r="P2350" t="str">
            <v>D</v>
          </cell>
          <cell r="Q2350">
            <v>1410.3999999999999</v>
          </cell>
          <cell r="R2350">
            <v>1509.1279999999999</v>
          </cell>
          <cell r="S2350">
            <v>1509.1279999999999</v>
          </cell>
          <cell r="T2350">
            <v>1509.1279999999999</v>
          </cell>
          <cell r="U2350">
            <v>1614.7669599999999</v>
          </cell>
          <cell r="V2350">
            <v>1614.7669599999999</v>
          </cell>
          <cell r="W2350">
            <v>1614.7669599999999</v>
          </cell>
          <cell r="X2350"/>
          <cell r="Y2350" t="str">
            <v/>
          </cell>
          <cell r="Z2350">
            <v>2492</v>
          </cell>
          <cell r="AA2350">
            <v>0</v>
          </cell>
          <cell r="AB2350">
            <v>0</v>
          </cell>
          <cell r="AC2350">
            <v>0</v>
          </cell>
          <cell r="AD2350">
            <v>0</v>
          </cell>
          <cell r="AE2350"/>
          <cell r="AF2350" t="e">
            <v>#N/A</v>
          </cell>
        </row>
        <row r="2351">
          <cell r="A2351" t="str">
            <v>ACTIVE</v>
          </cell>
          <cell r="B2351" t="str">
            <v>35-1967</v>
          </cell>
          <cell r="C2351">
            <v>28879024</v>
          </cell>
          <cell r="D2351" t="str">
            <v>35-1967</v>
          </cell>
          <cell r="E2351" t="str">
            <v>SDR 35</v>
          </cell>
          <cell r="F2351" t="str">
            <v>12X10 DOUBLE TEE WYE GXGXGXG SDR35</v>
          </cell>
          <cell r="G2351">
            <v>27.45</v>
          </cell>
          <cell r="H2351">
            <v>12.4511004</v>
          </cell>
          <cell r="I2351">
            <v>1</v>
          </cell>
          <cell r="J2351">
            <v>5</v>
          </cell>
          <cell r="K2351">
            <v>2018.108495294118</v>
          </cell>
          <cell r="L2351">
            <v>209.76009999999999</v>
          </cell>
          <cell r="M2351" t="str">
            <v>SPECFIT</v>
          </cell>
          <cell r="N2351" t="str">
            <v>(79)9101210</v>
          </cell>
          <cell r="O2351" t="str">
            <v>BOX</v>
          </cell>
          <cell r="P2351" t="str">
            <v>D</v>
          </cell>
          <cell r="Q2351">
            <v>1762.6941176470589</v>
          </cell>
          <cell r="R2351">
            <v>1886.0827058823531</v>
          </cell>
          <cell r="S2351">
            <v>1886.0827058823531</v>
          </cell>
          <cell r="T2351">
            <v>1886.0827058823531</v>
          </cell>
          <cell r="U2351">
            <v>2018.108495294118</v>
          </cell>
          <cell r="V2351">
            <v>2018.108495294118</v>
          </cell>
          <cell r="W2351">
            <v>2018.108495294118</v>
          </cell>
          <cell r="X2351"/>
          <cell r="Y2351" t="str">
            <v/>
          </cell>
          <cell r="Z2351">
            <v>2493</v>
          </cell>
          <cell r="AA2351">
            <v>0</v>
          </cell>
          <cell r="AB2351">
            <v>0</v>
          </cell>
          <cell r="AC2351">
            <v>0</v>
          </cell>
          <cell r="AD2351">
            <v>0</v>
          </cell>
          <cell r="AE2351"/>
          <cell r="AF2351" t="e">
            <v>#N/A</v>
          </cell>
        </row>
        <row r="2352">
          <cell r="A2352" t="str">
            <v>ACTIVE</v>
          </cell>
          <cell r="B2352" t="str">
            <v>35-1968</v>
          </cell>
          <cell r="C2352">
            <v>28879032</v>
          </cell>
          <cell r="D2352" t="str">
            <v>35-1968</v>
          </cell>
          <cell r="E2352" t="str">
            <v>SDR 35</v>
          </cell>
          <cell r="F2352" t="str">
            <v>12 DOUBLE TEE WYE GXGXGXG SDR35</v>
          </cell>
          <cell r="G2352">
            <v>37.799999999999997</v>
          </cell>
          <cell r="H2352">
            <v>17.145777599999999</v>
          </cell>
          <cell r="I2352">
            <v>1</v>
          </cell>
          <cell r="J2352">
            <v>4</v>
          </cell>
          <cell r="K2352">
            <v>2186.139407058824</v>
          </cell>
          <cell r="L2352">
            <v>227.2253</v>
          </cell>
          <cell r="M2352" t="str">
            <v>SPECFIT</v>
          </cell>
          <cell r="N2352" t="str">
            <v>(79)91012</v>
          </cell>
          <cell r="O2352" t="str">
            <v>BOX</v>
          </cell>
          <cell r="P2352" t="str">
            <v>D</v>
          </cell>
          <cell r="Q2352">
            <v>1909.4588235294118</v>
          </cell>
          <cell r="R2352">
            <v>2043.1209411764708</v>
          </cell>
          <cell r="S2352">
            <v>2043.1209411764708</v>
          </cell>
          <cell r="T2352">
            <v>2043.1209411764708</v>
          </cell>
          <cell r="U2352">
            <v>2186.139407058824</v>
          </cell>
          <cell r="V2352">
            <v>2186.139407058824</v>
          </cell>
          <cell r="W2352">
            <v>2186.139407058824</v>
          </cell>
          <cell r="X2352"/>
          <cell r="Y2352" t="str">
            <v/>
          </cell>
          <cell r="Z2352">
            <v>2494</v>
          </cell>
          <cell r="AA2352">
            <v>0</v>
          </cell>
          <cell r="AB2352">
            <v>0</v>
          </cell>
          <cell r="AC2352">
            <v>0</v>
          </cell>
          <cell r="AD2352">
            <v>0</v>
          </cell>
          <cell r="AE2352"/>
          <cell r="AF2352" t="e">
            <v>#N/A</v>
          </cell>
        </row>
        <row r="2353">
          <cell r="A2353" t="str">
            <v>ACTIVE</v>
          </cell>
          <cell r="B2353" t="str">
            <v>35-1969</v>
          </cell>
          <cell r="C2353">
            <v>28879040</v>
          </cell>
          <cell r="D2353" t="str">
            <v>35-1969</v>
          </cell>
          <cell r="E2353" t="str">
            <v>SDR 35</v>
          </cell>
          <cell r="F2353" t="str">
            <v>15X4 DOUBLE TEE WYE GXGXGXG SDR35</v>
          </cell>
          <cell r="G2353">
            <v>16.649999999999999</v>
          </cell>
          <cell r="H2353">
            <v>7.5523067999999993</v>
          </cell>
          <cell r="I2353">
            <v>1</v>
          </cell>
          <cell r="J2353">
            <v>8</v>
          </cell>
          <cell r="K2353">
            <v>1662.0580647058825</v>
          </cell>
          <cell r="L2353">
            <v>172.75239999999999</v>
          </cell>
          <cell r="M2353" t="str">
            <v>SPECFIT</v>
          </cell>
          <cell r="N2353" t="str">
            <v>(79)910154</v>
          </cell>
          <cell r="O2353" t="str">
            <v>BOX</v>
          </cell>
          <cell r="P2353" t="str">
            <v>D</v>
          </cell>
          <cell r="Q2353">
            <v>1451.7058823529412</v>
          </cell>
          <cell r="R2353">
            <v>1553.3252941176472</v>
          </cell>
          <cell r="S2353">
            <v>1553.3252941176472</v>
          </cell>
          <cell r="T2353">
            <v>1553.3252941176472</v>
          </cell>
          <cell r="U2353">
            <v>1662.0580647058825</v>
          </cell>
          <cell r="V2353">
            <v>1662.0580647058825</v>
          </cell>
          <cell r="W2353">
            <v>1662.0580647058825</v>
          </cell>
          <cell r="X2353"/>
          <cell r="Y2353" t="str">
            <v/>
          </cell>
          <cell r="Z2353">
            <v>2495</v>
          </cell>
          <cell r="AA2353">
            <v>0</v>
          </cell>
          <cell r="AB2353">
            <v>0</v>
          </cell>
          <cell r="AC2353">
            <v>0</v>
          </cell>
          <cell r="AD2353">
            <v>0</v>
          </cell>
          <cell r="AE2353"/>
          <cell r="AF2353" t="e">
            <v>#N/A</v>
          </cell>
        </row>
        <row r="2354">
          <cell r="A2354" t="str">
            <v>ACTIVE</v>
          </cell>
          <cell r="B2354" t="str">
            <v>35-1970</v>
          </cell>
          <cell r="C2354">
            <v>28879059</v>
          </cell>
          <cell r="D2354" t="str">
            <v>35-1970</v>
          </cell>
          <cell r="E2354" t="str">
            <v>SDR 35</v>
          </cell>
          <cell r="F2354" t="str">
            <v>15X6 DOUBLE TEE WYE GXGXGXG SDR35</v>
          </cell>
          <cell r="G2354">
            <v>23.85</v>
          </cell>
          <cell r="H2354">
            <v>10.8181692</v>
          </cell>
          <cell r="I2354">
            <v>1</v>
          </cell>
          <cell r="J2354">
            <v>6</v>
          </cell>
          <cell r="K2354">
            <v>1894.7152141176473</v>
          </cell>
          <cell r="L2354">
            <v>196.9348</v>
          </cell>
          <cell r="M2354" t="str">
            <v>SPECFIT</v>
          </cell>
          <cell r="N2354" t="str">
            <v>(79)910156</v>
          </cell>
          <cell r="O2354" t="str">
            <v>BOX</v>
          </cell>
          <cell r="P2354" t="str">
            <v>D</v>
          </cell>
          <cell r="Q2354">
            <v>1654.9176470588236</v>
          </cell>
          <cell r="R2354">
            <v>1770.7618823529413</v>
          </cell>
          <cell r="S2354">
            <v>1770.7618823529413</v>
          </cell>
          <cell r="T2354">
            <v>1770.7618823529413</v>
          </cell>
          <cell r="U2354">
            <v>1894.7152141176473</v>
          </cell>
          <cell r="V2354">
            <v>1894.7152141176473</v>
          </cell>
          <cell r="W2354">
            <v>1894.7152141176473</v>
          </cell>
          <cell r="X2354"/>
          <cell r="Y2354" t="str">
            <v/>
          </cell>
          <cell r="Z2354">
            <v>2496</v>
          </cell>
          <cell r="AA2354">
            <v>0</v>
          </cell>
          <cell r="AB2354">
            <v>0</v>
          </cell>
          <cell r="AC2354">
            <v>0</v>
          </cell>
          <cell r="AD2354">
            <v>0</v>
          </cell>
          <cell r="AE2354"/>
          <cell r="AF2354" t="e">
            <v>#N/A</v>
          </cell>
        </row>
        <row r="2355">
          <cell r="A2355" t="str">
            <v>ACTIVE</v>
          </cell>
          <cell r="B2355" t="str">
            <v>35-1971</v>
          </cell>
          <cell r="C2355">
            <v>28879067</v>
          </cell>
          <cell r="D2355" t="str">
            <v>35-1971</v>
          </cell>
          <cell r="E2355" t="str">
            <v>SDR 35</v>
          </cell>
          <cell r="F2355" t="str">
            <v>15X8 DOUBLE TEE WYE GXGXGXG SDR35</v>
          </cell>
          <cell r="G2355">
            <v>31.95</v>
          </cell>
          <cell r="H2355">
            <v>14.4922644</v>
          </cell>
          <cell r="I2355">
            <v>1</v>
          </cell>
          <cell r="J2355">
            <v>4</v>
          </cell>
          <cell r="K2355">
            <v>1987.34435882353</v>
          </cell>
          <cell r="L2355">
            <v>206.5626</v>
          </cell>
          <cell r="M2355" t="str">
            <v>SPECFIT</v>
          </cell>
          <cell r="N2355" t="str">
            <v>(79)910158</v>
          </cell>
          <cell r="O2355" t="str">
            <v>BOX</v>
          </cell>
          <cell r="P2355" t="str">
            <v>D</v>
          </cell>
          <cell r="Q2355">
            <v>1735.8235294117649</v>
          </cell>
          <cell r="R2355">
            <v>1857.3311764705886</v>
          </cell>
          <cell r="S2355">
            <v>1857.3311764705886</v>
          </cell>
          <cell r="T2355">
            <v>1857.3311764705886</v>
          </cell>
          <cell r="U2355">
            <v>1987.34435882353</v>
          </cell>
          <cell r="V2355">
            <v>1987.34435882353</v>
          </cell>
          <cell r="W2355">
            <v>1987.34435882353</v>
          </cell>
          <cell r="X2355"/>
          <cell r="Y2355" t="str">
            <v/>
          </cell>
          <cell r="Z2355">
            <v>2497</v>
          </cell>
          <cell r="AA2355">
            <v>0</v>
          </cell>
          <cell r="AB2355">
            <v>0</v>
          </cell>
          <cell r="AC2355">
            <v>0</v>
          </cell>
          <cell r="AD2355">
            <v>0</v>
          </cell>
          <cell r="AE2355"/>
          <cell r="AF2355" t="e">
            <v>#N/A</v>
          </cell>
        </row>
        <row r="2356">
          <cell r="A2356" t="str">
            <v>ACTIVE</v>
          </cell>
          <cell r="B2356" t="str">
            <v>35-1972</v>
          </cell>
          <cell r="C2356">
            <v>28879075</v>
          </cell>
          <cell r="D2356" t="str">
            <v>35-1972</v>
          </cell>
          <cell r="E2356" t="str">
            <v>SDR 35</v>
          </cell>
          <cell r="F2356" t="str">
            <v>15X10 DOUBLE TEE WYE GXGXGXG SDR35</v>
          </cell>
          <cell r="G2356">
            <v>36.9</v>
          </cell>
          <cell r="H2356">
            <v>16.737544799999998</v>
          </cell>
          <cell r="I2356">
            <v>1</v>
          </cell>
          <cell r="J2356">
            <v>4</v>
          </cell>
          <cell r="K2356">
            <v>2277.0040588235302</v>
          </cell>
          <cell r="L2356">
            <v>236.66980000000001</v>
          </cell>
          <cell r="M2356" t="str">
            <v>SPECFIT</v>
          </cell>
          <cell r="N2356" t="str">
            <v>(79)9101510</v>
          </cell>
          <cell r="O2356" t="str">
            <v>BOX</v>
          </cell>
          <cell r="P2356" t="str">
            <v>D</v>
          </cell>
          <cell r="Q2356">
            <v>1988.8235294117649</v>
          </cell>
          <cell r="R2356">
            <v>2128.0411764705887</v>
          </cell>
          <cell r="S2356">
            <v>2128.0411764705887</v>
          </cell>
          <cell r="T2356">
            <v>2128.0411764705887</v>
          </cell>
          <cell r="U2356">
            <v>2277.0040588235302</v>
          </cell>
          <cell r="V2356">
            <v>2277.0040588235302</v>
          </cell>
          <cell r="W2356">
            <v>2277.0040588235302</v>
          </cell>
          <cell r="X2356"/>
          <cell r="Y2356" t="str">
            <v/>
          </cell>
          <cell r="Z2356">
            <v>2498</v>
          </cell>
          <cell r="AA2356">
            <v>0</v>
          </cell>
          <cell r="AB2356">
            <v>0</v>
          </cell>
          <cell r="AC2356">
            <v>0</v>
          </cell>
          <cell r="AD2356">
            <v>0</v>
          </cell>
          <cell r="AE2356"/>
          <cell r="AF2356" t="e">
            <v>#N/A</v>
          </cell>
        </row>
        <row r="2357">
          <cell r="A2357" t="str">
            <v>ACTIVE</v>
          </cell>
          <cell r="B2357" t="str">
            <v>35-1973</v>
          </cell>
          <cell r="C2357">
            <v>28879083</v>
          </cell>
          <cell r="D2357" t="str">
            <v>35-1973</v>
          </cell>
          <cell r="E2357" t="str">
            <v>SDR 35</v>
          </cell>
          <cell r="F2357" t="str">
            <v>15X12 DOUBLE TEE WYE GXGXGXG SDR35</v>
          </cell>
          <cell r="G2357">
            <v>48.15</v>
          </cell>
          <cell r="H2357">
            <v>21.8404548</v>
          </cell>
          <cell r="I2357">
            <v>1</v>
          </cell>
          <cell r="J2357">
            <v>3</v>
          </cell>
          <cell r="K2357">
            <v>2690.3803058823532</v>
          </cell>
          <cell r="L2357">
            <v>279.63569999999999</v>
          </cell>
          <cell r="M2357" t="str">
            <v>SPECFIT</v>
          </cell>
          <cell r="N2357" t="str">
            <v>(79)9101512</v>
          </cell>
          <cell r="O2357" t="str">
            <v>BOX</v>
          </cell>
          <cell r="P2357" t="str">
            <v>D</v>
          </cell>
          <cell r="Q2357">
            <v>2349.8823529411766</v>
          </cell>
          <cell r="R2357">
            <v>2514.3741176470589</v>
          </cell>
          <cell r="S2357">
            <v>2514.3741176470589</v>
          </cell>
          <cell r="T2357">
            <v>2514.3741176470589</v>
          </cell>
          <cell r="U2357">
            <v>2690.3803058823532</v>
          </cell>
          <cell r="V2357">
            <v>2690.3803058823532</v>
          </cell>
          <cell r="W2357">
            <v>2690.3803058823532</v>
          </cell>
          <cell r="X2357"/>
          <cell r="Y2357" t="str">
            <v/>
          </cell>
          <cell r="Z2357">
            <v>2499</v>
          </cell>
          <cell r="AA2357">
            <v>0</v>
          </cell>
          <cell r="AB2357">
            <v>0</v>
          </cell>
          <cell r="AC2357">
            <v>0</v>
          </cell>
          <cell r="AD2357">
            <v>0</v>
          </cell>
          <cell r="AE2357"/>
          <cell r="AF2357" t="e">
            <v>#N/A</v>
          </cell>
        </row>
        <row r="2358">
          <cell r="A2358" t="str">
            <v>ACTIVE</v>
          </cell>
          <cell r="B2358" t="str">
            <v>35-1974</v>
          </cell>
          <cell r="C2358">
            <v>28879091</v>
          </cell>
          <cell r="D2358" t="str">
            <v>35-1974</v>
          </cell>
          <cell r="E2358" t="str">
            <v>SDR 35</v>
          </cell>
          <cell r="F2358" t="str">
            <v>15 DOUBLE TEE WYE GXGXGXG SDR35</v>
          </cell>
          <cell r="G2358">
            <v>68.849999999999994</v>
          </cell>
          <cell r="H2358">
            <v>31.229809199999998</v>
          </cell>
          <cell r="I2358">
            <v>1</v>
          </cell>
          <cell r="J2358">
            <v>2</v>
          </cell>
          <cell r="K2358">
            <v>2941.9081011764706</v>
          </cell>
          <cell r="L2358">
            <v>305.77890000000002</v>
          </cell>
          <cell r="M2358" t="str">
            <v>SPECFIT</v>
          </cell>
          <cell r="N2358" t="str">
            <v>(79)91015</v>
          </cell>
          <cell r="O2358" t="str">
            <v>BOX</v>
          </cell>
          <cell r="P2358" t="str">
            <v>D</v>
          </cell>
          <cell r="Q2358">
            <v>2569.5764705882352</v>
          </cell>
          <cell r="R2358">
            <v>2749.4468235294116</v>
          </cell>
          <cell r="S2358">
            <v>2749.4468235294116</v>
          </cell>
          <cell r="T2358">
            <v>2749.4468235294116</v>
          </cell>
          <cell r="U2358">
            <v>2941.9081011764706</v>
          </cell>
          <cell r="V2358">
            <v>2941.9081011764706</v>
          </cell>
          <cell r="W2358">
            <v>2941.9081011764706</v>
          </cell>
          <cell r="X2358"/>
          <cell r="Y2358" t="str">
            <v/>
          </cell>
          <cell r="Z2358">
            <v>2500</v>
          </cell>
          <cell r="AA2358">
            <v>0</v>
          </cell>
          <cell r="AB2358">
            <v>0</v>
          </cell>
          <cell r="AC2358">
            <v>0</v>
          </cell>
          <cell r="AD2358">
            <v>0</v>
          </cell>
          <cell r="AE2358"/>
          <cell r="AF2358" t="e">
            <v>#N/A</v>
          </cell>
        </row>
        <row r="2359">
          <cell r="A2359" t="str">
            <v>ACTIVE</v>
          </cell>
          <cell r="B2359" t="str">
            <v>35-1975</v>
          </cell>
          <cell r="C2359">
            <v>28879105</v>
          </cell>
          <cell r="D2359" t="str">
            <v>35-1975</v>
          </cell>
          <cell r="E2359" t="str">
            <v>SDR 35</v>
          </cell>
          <cell r="F2359" t="str">
            <v>18X4 DOUBLE TEE WYE GXGXGXG SDR35</v>
          </cell>
          <cell r="G2359">
            <v>30.15</v>
          </cell>
          <cell r="H2359">
            <v>13.675798799999999</v>
          </cell>
          <cell r="I2359">
            <v>1</v>
          </cell>
          <cell r="J2359">
            <v>4</v>
          </cell>
          <cell r="K2359">
            <v>3373.575809411765</v>
          </cell>
          <cell r="L2359">
            <v>350.6463</v>
          </cell>
          <cell r="M2359" t="str">
            <v>SPECFIT</v>
          </cell>
          <cell r="N2359" t="str">
            <v>(79)910184</v>
          </cell>
          <cell r="O2359" t="str">
            <v>BOX</v>
          </cell>
          <cell r="P2359" t="str">
            <v>D</v>
          </cell>
          <cell r="Q2359">
            <v>2946.6117647058823</v>
          </cell>
          <cell r="R2359">
            <v>3152.8745882352941</v>
          </cell>
          <cell r="S2359">
            <v>3152.8745882352941</v>
          </cell>
          <cell r="T2359">
            <v>3152.8745882352941</v>
          </cell>
          <cell r="U2359">
            <v>3373.575809411765</v>
          </cell>
          <cell r="V2359">
            <v>3373.575809411765</v>
          </cell>
          <cell r="W2359">
            <v>3373.575809411765</v>
          </cell>
          <cell r="X2359"/>
          <cell r="Y2359" t="str">
            <v/>
          </cell>
          <cell r="Z2359">
            <v>2501</v>
          </cell>
          <cell r="AA2359">
            <v>0</v>
          </cell>
          <cell r="AB2359">
            <v>0</v>
          </cell>
          <cell r="AC2359">
            <v>0</v>
          </cell>
          <cell r="AD2359">
            <v>0</v>
          </cell>
          <cell r="AE2359"/>
          <cell r="AF2359" t="e">
            <v>#N/A</v>
          </cell>
        </row>
        <row r="2360">
          <cell r="A2360" t="str">
            <v>ACTIVE</v>
          </cell>
          <cell r="B2360" t="str">
            <v>35-1976</v>
          </cell>
          <cell r="C2360">
            <v>28879113</v>
          </cell>
          <cell r="D2360" t="str">
            <v>35-1976</v>
          </cell>
          <cell r="E2360" t="str">
            <v>SDR 35</v>
          </cell>
          <cell r="F2360" t="str">
            <v>18X6 DOUBLE TEE WYE GXGXGXG SDR35</v>
          </cell>
          <cell r="G2360">
            <v>37.35</v>
          </cell>
          <cell r="H2360">
            <v>16.941661200000002</v>
          </cell>
          <cell r="I2360">
            <v>1</v>
          </cell>
          <cell r="J2360">
            <v>4</v>
          </cell>
          <cell r="K2360">
            <v>3589.1133364705888</v>
          </cell>
          <cell r="L2360">
            <v>373.04950000000002</v>
          </cell>
          <cell r="M2360" t="str">
            <v>SPECFIT</v>
          </cell>
          <cell r="N2360" t="str">
            <v>(79)910186</v>
          </cell>
          <cell r="O2360" t="str">
            <v>BOX</v>
          </cell>
          <cell r="P2360" t="str">
            <v>D</v>
          </cell>
          <cell r="Q2360">
            <v>3134.8705882352942</v>
          </cell>
          <cell r="R2360">
            <v>3354.3115294117652</v>
          </cell>
          <cell r="S2360">
            <v>3354.3115294117652</v>
          </cell>
          <cell r="T2360">
            <v>3354.3115294117652</v>
          </cell>
          <cell r="U2360">
            <v>3589.1133364705888</v>
          </cell>
          <cell r="V2360">
            <v>3589.1133364705888</v>
          </cell>
          <cell r="W2360">
            <v>3589.1133364705888</v>
          </cell>
          <cell r="X2360"/>
          <cell r="Y2360" t="str">
            <v/>
          </cell>
          <cell r="Z2360">
            <v>2502</v>
          </cell>
          <cell r="AA2360">
            <v>0</v>
          </cell>
          <cell r="AB2360">
            <v>0</v>
          </cell>
          <cell r="AC2360">
            <v>0</v>
          </cell>
          <cell r="AD2360">
            <v>0</v>
          </cell>
          <cell r="AE2360"/>
          <cell r="AF2360" t="e">
            <v>#N/A</v>
          </cell>
        </row>
        <row r="2361">
          <cell r="A2361" t="str">
            <v>ACTIVE</v>
          </cell>
          <cell r="B2361" t="str">
            <v>35-1977</v>
          </cell>
          <cell r="C2361">
            <v>28879121</v>
          </cell>
          <cell r="D2361" t="str">
            <v>35-1977</v>
          </cell>
          <cell r="E2361" t="str">
            <v>SDR 35</v>
          </cell>
          <cell r="F2361" t="str">
            <v>18X8 DOUBLE TEE WYE GXGXGXG SDR35</v>
          </cell>
          <cell r="G2361">
            <v>43.2</v>
          </cell>
          <cell r="H2361">
            <v>19.595174400000001</v>
          </cell>
          <cell r="I2361">
            <v>1</v>
          </cell>
          <cell r="J2361">
            <v>3</v>
          </cell>
          <cell r="K2361">
            <v>4173.3086635294121</v>
          </cell>
          <cell r="L2361">
            <v>433.76940000000002</v>
          </cell>
          <cell r="M2361" t="str">
            <v>SPECFIT</v>
          </cell>
          <cell r="N2361" t="str">
            <v>(79)910188</v>
          </cell>
          <cell r="O2361" t="str">
            <v>BOX</v>
          </cell>
          <cell r="P2361" t="str">
            <v>D</v>
          </cell>
          <cell r="Q2361">
            <v>3645.1294117647062</v>
          </cell>
          <cell r="R2361">
            <v>3900.2884705882357</v>
          </cell>
          <cell r="S2361">
            <v>3900.2884705882357</v>
          </cell>
          <cell r="T2361">
            <v>3900.2884705882357</v>
          </cell>
          <cell r="U2361">
            <v>4173.3086635294121</v>
          </cell>
          <cell r="V2361">
            <v>4173.3086635294121</v>
          </cell>
          <cell r="W2361">
            <v>4173.3086635294121</v>
          </cell>
          <cell r="X2361"/>
          <cell r="Y2361" t="str">
            <v/>
          </cell>
          <cell r="Z2361">
            <v>2503</v>
          </cell>
          <cell r="AA2361">
            <v>0</v>
          </cell>
          <cell r="AB2361">
            <v>0</v>
          </cell>
          <cell r="AC2361">
            <v>0</v>
          </cell>
          <cell r="AD2361">
            <v>0</v>
          </cell>
          <cell r="AE2361"/>
          <cell r="AF2361" t="e">
            <v>#N/A</v>
          </cell>
        </row>
        <row r="2362">
          <cell r="A2362" t="str">
            <v>ACTIVE</v>
          </cell>
          <cell r="B2362" t="str">
            <v>35-1978</v>
          </cell>
          <cell r="C2362">
            <v>28879130</v>
          </cell>
          <cell r="D2362" t="str">
            <v>35-1978</v>
          </cell>
          <cell r="E2362" t="str">
            <v>SDR 35</v>
          </cell>
          <cell r="F2362" t="str">
            <v>18X10 DOUBLE TEE WYE GXGXGXG SDR35</v>
          </cell>
          <cell r="G2362">
            <v>51.3</v>
          </cell>
          <cell r="H2362">
            <v>23.269269599999998</v>
          </cell>
          <cell r="I2362">
            <v>1</v>
          </cell>
          <cell r="J2362">
            <v>3</v>
          </cell>
          <cell r="K2362">
            <v>591.05125764705895</v>
          </cell>
          <cell r="L2362">
            <v>61.4328</v>
          </cell>
          <cell r="M2362" t="str">
            <v>SPECFIT</v>
          </cell>
          <cell r="N2362" t="str">
            <v>(79)9101810</v>
          </cell>
          <cell r="O2362" t="str">
            <v>BOX</v>
          </cell>
          <cell r="P2362" t="str">
            <v>D</v>
          </cell>
          <cell r="Q2362">
            <v>516.24705882352941</v>
          </cell>
          <cell r="R2362">
            <v>552.38435294117653</v>
          </cell>
          <cell r="S2362">
            <v>552.38435294117653</v>
          </cell>
          <cell r="T2362">
            <v>552.38435294117653</v>
          </cell>
          <cell r="U2362">
            <v>591.05125764705895</v>
          </cell>
          <cell r="V2362">
            <v>591.05125764705895</v>
          </cell>
          <cell r="W2362">
            <v>591.05125764705895</v>
          </cell>
          <cell r="X2362"/>
          <cell r="Y2362" t="str">
            <v/>
          </cell>
          <cell r="Z2362">
            <v>2504</v>
          </cell>
          <cell r="AA2362">
            <v>0</v>
          </cell>
          <cell r="AB2362">
            <v>0</v>
          </cell>
          <cell r="AC2362">
            <v>0</v>
          </cell>
          <cell r="AD2362">
            <v>0</v>
          </cell>
          <cell r="AE2362"/>
          <cell r="AF2362" t="e">
            <v>#N/A</v>
          </cell>
        </row>
        <row r="2363">
          <cell r="A2363" t="str">
            <v>ACTIVE</v>
          </cell>
          <cell r="B2363" t="str">
            <v>35-1979</v>
          </cell>
          <cell r="C2363">
            <v>28879148</v>
          </cell>
          <cell r="D2363" t="str">
            <v>35-1979</v>
          </cell>
          <cell r="E2363" t="str">
            <v>SDR 35</v>
          </cell>
          <cell r="F2363" t="str">
            <v>18X12 DOUBLE TEE WYE GXGXGXG SDR35</v>
          </cell>
          <cell r="G2363">
            <v>63</v>
          </cell>
          <cell r="H2363">
            <v>28.576295999999999</v>
          </cell>
          <cell r="I2363">
            <v>1</v>
          </cell>
          <cell r="J2363">
            <v>2</v>
          </cell>
          <cell r="K2363">
            <v>6071.8357211764705</v>
          </cell>
          <cell r="L2363">
            <v>631.10040000000004</v>
          </cell>
          <cell r="M2363" t="str">
            <v>SPECFIT</v>
          </cell>
          <cell r="N2363" t="str">
            <v>(79)9101812</v>
          </cell>
          <cell r="O2363" t="str">
            <v>BOX</v>
          </cell>
          <cell r="P2363" t="str">
            <v>D</v>
          </cell>
          <cell r="Q2363">
            <v>5303.376470588235</v>
          </cell>
          <cell r="R2363">
            <v>5674.6128235294118</v>
          </cell>
          <cell r="S2363">
            <v>5674.6128235294118</v>
          </cell>
          <cell r="T2363">
            <v>5674.6128235294118</v>
          </cell>
          <cell r="U2363">
            <v>6071.8357211764705</v>
          </cell>
          <cell r="V2363">
            <v>6071.8357211764705</v>
          </cell>
          <cell r="W2363">
            <v>6071.8357211764705</v>
          </cell>
          <cell r="X2363"/>
          <cell r="Y2363" t="str">
            <v/>
          </cell>
          <cell r="Z2363">
            <v>2505</v>
          </cell>
          <cell r="AA2363">
            <v>0</v>
          </cell>
          <cell r="AB2363">
            <v>0</v>
          </cell>
          <cell r="AC2363">
            <v>0</v>
          </cell>
          <cell r="AD2363">
            <v>0</v>
          </cell>
          <cell r="AE2363"/>
          <cell r="AF2363" t="e">
            <v>#N/A</v>
          </cell>
        </row>
        <row r="2364">
          <cell r="A2364" t="str">
            <v>ACTIVE</v>
          </cell>
          <cell r="B2364" t="str">
            <v>35-1980</v>
          </cell>
          <cell r="C2364">
            <v>28879156</v>
          </cell>
          <cell r="D2364" t="str">
            <v>35-1980</v>
          </cell>
          <cell r="E2364" t="str">
            <v>SDR 35</v>
          </cell>
          <cell r="F2364" t="str">
            <v>18X15 DOUBLE TEE WYE GXGXGXG SDR35</v>
          </cell>
          <cell r="G2364">
            <v>84.6</v>
          </cell>
          <cell r="H2364">
            <v>38.373883199999995</v>
          </cell>
          <cell r="I2364">
            <v>1</v>
          </cell>
          <cell r="J2364">
            <v>2</v>
          </cell>
          <cell r="K2364">
            <v>6479.4874682352956</v>
          </cell>
          <cell r="L2364">
            <v>673.47199999999998</v>
          </cell>
          <cell r="M2364" t="str">
            <v>SPECFIT</v>
          </cell>
          <cell r="N2364" t="str">
            <v>(79)9101815</v>
          </cell>
          <cell r="O2364" t="str">
            <v>BOX</v>
          </cell>
          <cell r="P2364" t="str">
            <v>D</v>
          </cell>
          <cell r="Q2364">
            <v>5659.4352941176476</v>
          </cell>
          <cell r="R2364">
            <v>6055.5957647058831</v>
          </cell>
          <cell r="S2364">
            <v>6055.5957647058831</v>
          </cell>
          <cell r="T2364">
            <v>6055.5957647058831</v>
          </cell>
          <cell r="U2364">
            <v>6479.4874682352956</v>
          </cell>
          <cell r="V2364">
            <v>6479.4874682352956</v>
          </cell>
          <cell r="W2364">
            <v>6479.4874682352956</v>
          </cell>
          <cell r="X2364"/>
          <cell r="Y2364" t="str">
            <v/>
          </cell>
          <cell r="Z2364">
            <v>2506</v>
          </cell>
          <cell r="AA2364">
            <v>0</v>
          </cell>
          <cell r="AB2364">
            <v>0</v>
          </cell>
          <cell r="AC2364">
            <v>0</v>
          </cell>
          <cell r="AD2364">
            <v>0</v>
          </cell>
          <cell r="AE2364"/>
          <cell r="AF2364" t="e">
            <v>#N/A</v>
          </cell>
        </row>
        <row r="2365">
          <cell r="A2365" t="str">
            <v>ACTIVE</v>
          </cell>
          <cell r="B2365" t="str">
            <v>35-1981</v>
          </cell>
          <cell r="C2365">
            <v>28879164</v>
          </cell>
          <cell r="D2365" t="str">
            <v>35-1981</v>
          </cell>
          <cell r="E2365" t="str">
            <v>SDR 35</v>
          </cell>
          <cell r="F2365" t="str">
            <v>18 DOUBLE TEE WYE GXGXGXG SDR35</v>
          </cell>
          <cell r="G2365">
            <v>125.1</v>
          </cell>
          <cell r="H2365">
            <v>56.744359199999998</v>
          </cell>
          <cell r="I2365">
            <v>1</v>
          </cell>
          <cell r="J2365">
            <v>1</v>
          </cell>
          <cell r="K2365">
            <v>6830.8505435294137</v>
          </cell>
          <cell r="L2365">
            <v>709.99289999999996</v>
          </cell>
          <cell r="M2365" t="str">
            <v>SPECFIT</v>
          </cell>
          <cell r="N2365" t="str">
            <v>(79)91018</v>
          </cell>
          <cell r="O2365" t="str">
            <v>BOX</v>
          </cell>
          <cell r="P2365" t="str">
            <v>D</v>
          </cell>
          <cell r="Q2365">
            <v>5966.3294117647065</v>
          </cell>
          <cell r="R2365">
            <v>6383.9724705882363</v>
          </cell>
          <cell r="S2365">
            <v>6383.9724705882363</v>
          </cell>
          <cell r="T2365">
            <v>6383.9724705882363</v>
          </cell>
          <cell r="U2365">
            <v>6830.8505435294137</v>
          </cell>
          <cell r="V2365">
            <v>6830.8505435294137</v>
          </cell>
          <cell r="W2365">
            <v>6830.8505435294137</v>
          </cell>
          <cell r="X2365"/>
          <cell r="Y2365" t="str">
            <v/>
          </cell>
          <cell r="Z2365">
            <v>2507</v>
          </cell>
          <cell r="AA2365">
            <v>0</v>
          </cell>
          <cell r="AB2365">
            <v>0</v>
          </cell>
          <cell r="AC2365">
            <v>0</v>
          </cell>
          <cell r="AD2365">
            <v>0</v>
          </cell>
          <cell r="AE2365"/>
          <cell r="AF2365" t="e">
            <v>#N/A</v>
          </cell>
        </row>
        <row r="2366">
          <cell r="A2366" t="str">
            <v>ACTIVE</v>
          </cell>
          <cell r="B2366" t="str">
            <v>35-1982</v>
          </cell>
          <cell r="C2366">
            <v>28879172</v>
          </cell>
          <cell r="D2366" t="str">
            <v>35-1982</v>
          </cell>
          <cell r="E2366" t="str">
            <v>SDR 35</v>
          </cell>
          <cell r="F2366" t="str">
            <v>21X4 DOUBLE TEE WYE GXGXGXG SDR35</v>
          </cell>
          <cell r="G2366">
            <v>46.8</v>
          </cell>
          <cell r="H2366">
            <v>21.228105599999999</v>
          </cell>
          <cell r="I2366">
            <v>1</v>
          </cell>
          <cell r="J2366">
            <v>3</v>
          </cell>
          <cell r="K2366">
            <v>4769.141562352941</v>
          </cell>
          <cell r="L2366">
            <v>495.7002</v>
          </cell>
          <cell r="M2366" t="str">
            <v>SPECFIT</v>
          </cell>
          <cell r="N2366" t="str">
            <v>(79)910214</v>
          </cell>
          <cell r="O2366" t="str">
            <v>BOX</v>
          </cell>
          <cell r="P2366" t="str">
            <v>D</v>
          </cell>
          <cell r="Q2366">
            <v>4165.5529411764701</v>
          </cell>
          <cell r="R2366">
            <v>4457.1416470588229</v>
          </cell>
          <cell r="S2366">
            <v>4457.1416470588229</v>
          </cell>
          <cell r="T2366">
            <v>4457.1416470588229</v>
          </cell>
          <cell r="U2366">
            <v>4769.141562352941</v>
          </cell>
          <cell r="V2366">
            <v>4769.141562352941</v>
          </cell>
          <cell r="W2366">
            <v>4769.141562352941</v>
          </cell>
          <cell r="X2366"/>
          <cell r="Y2366" t="str">
            <v/>
          </cell>
          <cell r="Z2366">
            <v>2508</v>
          </cell>
          <cell r="AA2366">
            <v>0</v>
          </cell>
          <cell r="AB2366">
            <v>0</v>
          </cell>
          <cell r="AC2366">
            <v>0</v>
          </cell>
          <cell r="AD2366">
            <v>0</v>
          </cell>
          <cell r="AE2366"/>
          <cell r="AF2366" t="e">
            <v>#N/A</v>
          </cell>
        </row>
        <row r="2367">
          <cell r="A2367" t="str">
            <v>ACTIVE</v>
          </cell>
          <cell r="B2367" t="str">
            <v>35-1983</v>
          </cell>
          <cell r="C2367">
            <v>28879180</v>
          </cell>
          <cell r="D2367" t="str">
            <v>35-1983</v>
          </cell>
          <cell r="E2367" t="str">
            <v>SDR 35</v>
          </cell>
          <cell r="F2367" t="str">
            <v>21X6 DOUBLE TEE WYE GXGXGXG SDR35</v>
          </cell>
          <cell r="G2367">
            <v>54.45</v>
          </cell>
          <cell r="H2367">
            <v>24.698084400000003</v>
          </cell>
          <cell r="I2367">
            <v>1</v>
          </cell>
          <cell r="J2367">
            <v>2</v>
          </cell>
          <cell r="K2367">
            <v>5119.8042282352953</v>
          </cell>
          <cell r="L2367">
            <v>532.14700000000005</v>
          </cell>
          <cell r="M2367" t="str">
            <v>SPECFIT</v>
          </cell>
          <cell r="N2367" t="str">
            <v>(79)910216</v>
          </cell>
          <cell r="O2367" t="str">
            <v>BOX</v>
          </cell>
          <cell r="P2367" t="str">
            <v>D</v>
          </cell>
          <cell r="Q2367">
            <v>4471.8352941176472</v>
          </cell>
          <cell r="R2367">
            <v>4784.8637647058831</v>
          </cell>
          <cell r="S2367">
            <v>4784.8637647058831</v>
          </cell>
          <cell r="T2367">
            <v>4784.8637647058831</v>
          </cell>
          <cell r="U2367">
            <v>5119.8042282352953</v>
          </cell>
          <cell r="V2367">
            <v>5119.8042282352953</v>
          </cell>
          <cell r="W2367">
            <v>5119.8042282352953</v>
          </cell>
          <cell r="X2367"/>
          <cell r="Y2367" t="str">
            <v/>
          </cell>
          <cell r="Z2367">
            <v>2509</v>
          </cell>
          <cell r="AA2367">
            <v>0</v>
          </cell>
          <cell r="AB2367">
            <v>0</v>
          </cell>
          <cell r="AC2367">
            <v>0</v>
          </cell>
          <cell r="AD2367">
            <v>0</v>
          </cell>
          <cell r="AE2367"/>
          <cell r="AF2367" t="e">
            <v>#N/A</v>
          </cell>
        </row>
        <row r="2368">
          <cell r="A2368" t="str">
            <v>ACTIVE</v>
          </cell>
          <cell r="B2368" t="str">
            <v>35-1984</v>
          </cell>
          <cell r="C2368">
            <v>28879199</v>
          </cell>
          <cell r="D2368" t="str">
            <v>35-1984</v>
          </cell>
          <cell r="E2368" t="str">
            <v>SDR 35</v>
          </cell>
          <cell r="F2368" t="str">
            <v>21X8 DOUBLE TEE WYE GXGXGXG SDR35</v>
          </cell>
          <cell r="G2368">
            <v>63</v>
          </cell>
          <cell r="H2368">
            <v>28.576295999999999</v>
          </cell>
          <cell r="I2368">
            <v>1</v>
          </cell>
          <cell r="J2368">
            <v>2</v>
          </cell>
          <cell r="K2368">
            <v>6379.9215764705887</v>
          </cell>
          <cell r="L2368">
            <v>663.12400000000002</v>
          </cell>
          <cell r="M2368" t="str">
            <v>SPECFIT</v>
          </cell>
          <cell r="N2368" t="str">
            <v>(79)910218</v>
          </cell>
          <cell r="O2368" t="str">
            <v>BOX</v>
          </cell>
          <cell r="P2368" t="str">
            <v>D</v>
          </cell>
          <cell r="Q2368">
            <v>5572.4705882352946</v>
          </cell>
          <cell r="R2368">
            <v>5962.5435294117651</v>
          </cell>
          <cell r="S2368">
            <v>5962.5435294117651</v>
          </cell>
          <cell r="T2368">
            <v>5962.5435294117651</v>
          </cell>
          <cell r="U2368">
            <v>6379.9215764705887</v>
          </cell>
          <cell r="V2368">
            <v>6379.9215764705887</v>
          </cell>
          <cell r="W2368">
            <v>6379.9215764705887</v>
          </cell>
          <cell r="X2368"/>
          <cell r="Y2368" t="str">
            <v/>
          </cell>
          <cell r="Z2368">
            <v>2510</v>
          </cell>
          <cell r="AA2368">
            <v>0</v>
          </cell>
          <cell r="AB2368">
            <v>0</v>
          </cell>
          <cell r="AC2368">
            <v>0</v>
          </cell>
          <cell r="AD2368">
            <v>0</v>
          </cell>
          <cell r="AE2368"/>
          <cell r="AF2368" t="e">
            <v>#N/A</v>
          </cell>
        </row>
        <row r="2369">
          <cell r="A2369" t="str">
            <v>ACTIVE</v>
          </cell>
          <cell r="B2369" t="str">
            <v>35-1985</v>
          </cell>
          <cell r="C2369">
            <v>28879202</v>
          </cell>
          <cell r="D2369" t="str">
            <v>35-1985</v>
          </cell>
          <cell r="E2369" t="str">
            <v>SDR 35</v>
          </cell>
          <cell r="F2369" t="str">
            <v>21X10 DOUBLE TEE WYE GXGXGXG SDR35</v>
          </cell>
          <cell r="G2369">
            <v>71.099999999999994</v>
          </cell>
          <cell r="H2369">
            <v>32.250391199999996</v>
          </cell>
          <cell r="I2369">
            <v>1</v>
          </cell>
          <cell r="J2369">
            <v>2</v>
          </cell>
          <cell r="K2369">
            <v>7211.9271411764721</v>
          </cell>
          <cell r="L2369">
            <v>749.60199999999998</v>
          </cell>
          <cell r="M2369" t="str">
            <v>SPECFIT</v>
          </cell>
          <cell r="N2369" t="str">
            <v>(79)9102110</v>
          </cell>
          <cell r="O2369" t="str">
            <v>BOX</v>
          </cell>
          <cell r="P2369" t="str">
            <v>D</v>
          </cell>
          <cell r="Q2369">
            <v>6299.176470588236</v>
          </cell>
          <cell r="R2369">
            <v>6740.118823529413</v>
          </cell>
          <cell r="S2369">
            <v>6740.118823529413</v>
          </cell>
          <cell r="T2369">
            <v>6740.118823529413</v>
          </cell>
          <cell r="U2369">
            <v>7211.9271411764721</v>
          </cell>
          <cell r="V2369">
            <v>7211.9271411764721</v>
          </cell>
          <cell r="W2369">
            <v>7211.9271411764721</v>
          </cell>
          <cell r="X2369"/>
          <cell r="Y2369" t="str">
            <v/>
          </cell>
          <cell r="Z2369">
            <v>2511</v>
          </cell>
          <cell r="AA2369">
            <v>0</v>
          </cell>
          <cell r="AB2369">
            <v>0</v>
          </cell>
          <cell r="AC2369">
            <v>0</v>
          </cell>
          <cell r="AD2369">
            <v>0</v>
          </cell>
          <cell r="AE2369"/>
          <cell r="AF2369" t="e">
            <v>#N/A</v>
          </cell>
        </row>
        <row r="2370">
          <cell r="A2370" t="str">
            <v>ACTIVE</v>
          </cell>
          <cell r="B2370" t="str">
            <v>35-1986</v>
          </cell>
          <cell r="C2370">
            <v>28879210</v>
          </cell>
          <cell r="D2370" t="str">
            <v>35-1986</v>
          </cell>
          <cell r="E2370" t="str">
            <v>SDR 35</v>
          </cell>
          <cell r="F2370" t="str">
            <v>21X12 DOUBLE TEE WYE GXGXGXG SDR35</v>
          </cell>
          <cell r="G2370">
            <v>84.6</v>
          </cell>
          <cell r="H2370">
            <v>38.373883199999995</v>
          </cell>
          <cell r="I2370">
            <v>1</v>
          </cell>
          <cell r="J2370">
            <v>2</v>
          </cell>
          <cell r="K2370">
            <v>7717.0300823529433</v>
          </cell>
          <cell r="L2370">
            <v>802.10130000000004</v>
          </cell>
          <cell r="M2370" t="str">
            <v>SPECFIT</v>
          </cell>
          <cell r="N2370" t="str">
            <v>(79)9102112</v>
          </cell>
          <cell r="O2370" t="str">
            <v>BOX</v>
          </cell>
          <cell r="P2370" t="str">
            <v>D</v>
          </cell>
          <cell r="Q2370">
            <v>6740.3529411764712</v>
          </cell>
          <cell r="R2370">
            <v>7212.1776470588247</v>
          </cell>
          <cell r="S2370">
            <v>7212.1776470588247</v>
          </cell>
          <cell r="T2370">
            <v>7212.1776470588247</v>
          </cell>
          <cell r="U2370">
            <v>7717.0300823529433</v>
          </cell>
          <cell r="V2370">
            <v>7717.0300823529433</v>
          </cell>
          <cell r="W2370">
            <v>7717.0300823529433</v>
          </cell>
          <cell r="X2370"/>
          <cell r="Y2370" t="str">
            <v/>
          </cell>
          <cell r="Z2370">
            <v>2512</v>
          </cell>
          <cell r="AA2370">
            <v>0</v>
          </cell>
          <cell r="AB2370">
            <v>0</v>
          </cell>
          <cell r="AC2370">
            <v>0</v>
          </cell>
          <cell r="AD2370">
            <v>0</v>
          </cell>
          <cell r="AE2370"/>
          <cell r="AF2370" t="e">
            <v>#N/A</v>
          </cell>
        </row>
        <row r="2371">
          <cell r="A2371" t="str">
            <v>ACTIVE</v>
          </cell>
          <cell r="B2371" t="str">
            <v>35-1987</v>
          </cell>
          <cell r="C2371">
            <v>28879229</v>
          </cell>
          <cell r="D2371" t="str">
            <v>35-1987</v>
          </cell>
          <cell r="E2371" t="str">
            <v>SDR 35</v>
          </cell>
          <cell r="F2371" t="str">
            <v>21X15 DOUBLE TEE WYE GXGXGXG SDR35</v>
          </cell>
          <cell r="G2371">
            <v>108</v>
          </cell>
          <cell r="H2371">
            <v>48.987935999999998</v>
          </cell>
          <cell r="I2371">
            <v>1</v>
          </cell>
          <cell r="J2371">
            <v>1</v>
          </cell>
          <cell r="K2371">
            <v>8615.9920929411783</v>
          </cell>
          <cell r="L2371">
            <v>895.53909999999996</v>
          </cell>
          <cell r="M2371" t="str">
            <v>SPECFIT</v>
          </cell>
          <cell r="N2371" t="str">
            <v>(79)9102115</v>
          </cell>
          <cell r="O2371" t="str">
            <v>BOX</v>
          </cell>
          <cell r="P2371" t="str">
            <v>D</v>
          </cell>
          <cell r="Q2371">
            <v>7525.5411764705887</v>
          </cell>
          <cell r="R2371">
            <v>8052.3290588235304</v>
          </cell>
          <cell r="S2371">
            <v>8052.3290588235304</v>
          </cell>
          <cell r="T2371">
            <v>8052.3290588235304</v>
          </cell>
          <cell r="U2371">
            <v>8615.9920929411783</v>
          </cell>
          <cell r="V2371">
            <v>8615.9920929411783</v>
          </cell>
          <cell r="W2371">
            <v>8615.9920929411783</v>
          </cell>
          <cell r="X2371"/>
          <cell r="Y2371" t="str">
            <v/>
          </cell>
          <cell r="Z2371">
            <v>2513</v>
          </cell>
          <cell r="AA2371">
            <v>0</v>
          </cell>
          <cell r="AB2371">
            <v>0</v>
          </cell>
          <cell r="AC2371">
            <v>0</v>
          </cell>
          <cell r="AD2371">
            <v>0</v>
          </cell>
          <cell r="AE2371"/>
          <cell r="AF2371" t="e">
            <v>#N/A</v>
          </cell>
        </row>
        <row r="2372">
          <cell r="A2372" t="str">
            <v>ACTIVE</v>
          </cell>
          <cell r="B2372" t="str">
            <v>35-1988</v>
          </cell>
          <cell r="C2372">
            <v>28879237</v>
          </cell>
          <cell r="D2372" t="str">
            <v>35-1988</v>
          </cell>
          <cell r="E2372" t="str">
            <v>SDR 35</v>
          </cell>
          <cell r="F2372" t="str">
            <v>21X18 DOUBLE TEE WYE GXGXGXG SDR35</v>
          </cell>
          <cell r="G2372">
            <v>150.75</v>
          </cell>
          <cell r="H2372">
            <v>68.378994000000006</v>
          </cell>
          <cell r="I2372">
            <v>1</v>
          </cell>
          <cell r="J2372">
            <v>1</v>
          </cell>
          <cell r="K2372">
            <v>9777.5268164705903</v>
          </cell>
          <cell r="L2372">
            <v>1016.268</v>
          </cell>
          <cell r="M2372" t="str">
            <v>SPECFIT</v>
          </cell>
          <cell r="N2372" t="str">
            <v>(79)9102118</v>
          </cell>
          <cell r="O2372" t="str">
            <v>BOX</v>
          </cell>
          <cell r="P2372" t="str">
            <v>D</v>
          </cell>
          <cell r="Q2372">
            <v>8540.0705882352941</v>
          </cell>
          <cell r="R2372">
            <v>9137.8755294117655</v>
          </cell>
          <cell r="S2372">
            <v>9137.8755294117655</v>
          </cell>
          <cell r="T2372">
            <v>9137.8755294117655</v>
          </cell>
          <cell r="U2372">
            <v>9777.5268164705903</v>
          </cell>
          <cell r="V2372">
            <v>9777.5268164705903</v>
          </cell>
          <cell r="W2372">
            <v>9777.5268164705903</v>
          </cell>
          <cell r="X2372"/>
          <cell r="Y2372" t="str">
            <v/>
          </cell>
          <cell r="Z2372">
            <v>2514</v>
          </cell>
          <cell r="AA2372">
            <v>0</v>
          </cell>
          <cell r="AB2372">
            <v>0</v>
          </cell>
          <cell r="AC2372">
            <v>0</v>
          </cell>
          <cell r="AD2372">
            <v>0</v>
          </cell>
          <cell r="AE2372"/>
          <cell r="AF2372" t="e">
            <v>#N/A</v>
          </cell>
        </row>
        <row r="2373">
          <cell r="A2373" t="str">
            <v>ACTIVE</v>
          </cell>
          <cell r="B2373" t="str">
            <v>35-1989</v>
          </cell>
          <cell r="C2373">
            <v>28879245</v>
          </cell>
          <cell r="D2373" t="str">
            <v>35-1989</v>
          </cell>
          <cell r="E2373" t="str">
            <v>SDR 35</v>
          </cell>
          <cell r="F2373" t="str">
            <v>21 DOUBLE TEE WYE GXGXGXG SDR35</v>
          </cell>
          <cell r="G2373">
            <v>199.35</v>
          </cell>
          <cell r="H2373">
            <v>90.423565199999999</v>
          </cell>
          <cell r="I2373">
            <v>1</v>
          </cell>
          <cell r="J2373">
            <v>1</v>
          </cell>
          <cell r="K2373">
            <v>12969.373322352943</v>
          </cell>
          <cell r="L2373">
            <v>1348.0253</v>
          </cell>
          <cell r="M2373" t="str">
            <v>SPECFIT</v>
          </cell>
          <cell r="N2373" t="str">
            <v>(79)91021</v>
          </cell>
          <cell r="O2373" t="str">
            <v>BOX</v>
          </cell>
          <cell r="P2373" t="str">
            <v>D</v>
          </cell>
          <cell r="Q2373">
            <v>11327.952941176471</v>
          </cell>
          <cell r="R2373">
            <v>12120.909647058825</v>
          </cell>
          <cell r="S2373">
            <v>12120.909647058825</v>
          </cell>
          <cell r="T2373">
            <v>12120.909647058825</v>
          </cell>
          <cell r="U2373">
            <v>12969.373322352943</v>
          </cell>
          <cell r="V2373">
            <v>12969.373322352943</v>
          </cell>
          <cell r="W2373">
            <v>12969.373322352943</v>
          </cell>
          <cell r="X2373"/>
          <cell r="Y2373" t="str">
            <v/>
          </cell>
          <cell r="Z2373">
            <v>2515</v>
          </cell>
          <cell r="AA2373">
            <v>0</v>
          </cell>
          <cell r="AB2373">
            <v>0</v>
          </cell>
          <cell r="AC2373">
            <v>0</v>
          </cell>
          <cell r="AD2373">
            <v>0</v>
          </cell>
          <cell r="AE2373"/>
          <cell r="AF2373" t="e">
            <v>#N/A</v>
          </cell>
        </row>
        <row r="2374">
          <cell r="A2374" t="str">
            <v>ACTIVE</v>
          </cell>
          <cell r="B2374" t="str">
            <v>35-1990</v>
          </cell>
          <cell r="C2374">
            <v>28879253</v>
          </cell>
          <cell r="D2374" t="str">
            <v>35-1990</v>
          </cell>
          <cell r="E2374" t="str">
            <v>SDR 35</v>
          </cell>
          <cell r="F2374" t="str">
            <v>24X4 DOUBLE TEE WYE GXGXGXG SDR35</v>
          </cell>
          <cell r="G2374">
            <v>63.45</v>
          </cell>
          <cell r="H2374">
            <v>28.780412399999999</v>
          </cell>
          <cell r="I2374">
            <v>1</v>
          </cell>
          <cell r="J2374">
            <v>2</v>
          </cell>
          <cell r="K2374">
            <v>6758.4255164705892</v>
          </cell>
          <cell r="L2374">
            <v>702.46469999999999</v>
          </cell>
          <cell r="M2374" t="str">
            <v>SPECFIT</v>
          </cell>
          <cell r="N2374" t="str">
            <v>(79)910244</v>
          </cell>
          <cell r="O2374" t="str">
            <v>BOX</v>
          </cell>
          <cell r="P2374" t="str">
            <v>D</v>
          </cell>
          <cell r="Q2374">
            <v>5903.0705882352941</v>
          </cell>
          <cell r="R2374">
            <v>6316.2855294117653</v>
          </cell>
          <cell r="S2374">
            <v>6316.2855294117653</v>
          </cell>
          <cell r="T2374">
            <v>6316.2855294117653</v>
          </cell>
          <cell r="U2374">
            <v>6758.4255164705892</v>
          </cell>
          <cell r="V2374">
            <v>6758.4255164705892</v>
          </cell>
          <cell r="W2374">
            <v>6758.4255164705892</v>
          </cell>
          <cell r="X2374"/>
          <cell r="Y2374" t="str">
            <v/>
          </cell>
          <cell r="Z2374">
            <v>2516</v>
          </cell>
          <cell r="AA2374">
            <v>0</v>
          </cell>
          <cell r="AB2374">
            <v>0</v>
          </cell>
          <cell r="AC2374">
            <v>0</v>
          </cell>
          <cell r="AD2374">
            <v>0</v>
          </cell>
          <cell r="AE2374"/>
          <cell r="AF2374" t="e">
            <v>#N/A</v>
          </cell>
        </row>
        <row r="2375">
          <cell r="A2375" t="str">
            <v>ACTIVE</v>
          </cell>
          <cell r="B2375" t="str">
            <v>35-1991</v>
          </cell>
          <cell r="C2375">
            <v>28879261</v>
          </cell>
          <cell r="D2375" t="str">
            <v>35-1991</v>
          </cell>
          <cell r="E2375" t="str">
            <v>SDR 35</v>
          </cell>
          <cell r="F2375" t="str">
            <v>24X6 DOUBLE TEE WYE GXGXGXG SDR35</v>
          </cell>
          <cell r="G2375">
            <v>72.45</v>
          </cell>
          <cell r="H2375">
            <v>32.8627404</v>
          </cell>
          <cell r="I2375">
            <v>1</v>
          </cell>
          <cell r="J2375">
            <v>2</v>
          </cell>
          <cell r="K2375">
            <v>7668.4189752941184</v>
          </cell>
          <cell r="L2375">
            <v>797.04849999999999</v>
          </cell>
          <cell r="M2375" t="str">
            <v>SPECFIT</v>
          </cell>
          <cell r="N2375" t="str">
            <v>(79)910246</v>
          </cell>
          <cell r="O2375" t="str">
            <v>BOX</v>
          </cell>
          <cell r="P2375" t="str">
            <v>D</v>
          </cell>
          <cell r="Q2375">
            <v>6697.8941176470589</v>
          </cell>
          <cell r="R2375">
            <v>7166.7467058823531</v>
          </cell>
          <cell r="S2375">
            <v>7166.7467058823531</v>
          </cell>
          <cell r="T2375">
            <v>7166.7467058823531</v>
          </cell>
          <cell r="U2375">
            <v>7668.4189752941184</v>
          </cell>
          <cell r="V2375">
            <v>7668.4189752941184</v>
          </cell>
          <cell r="W2375">
            <v>7668.4189752941184</v>
          </cell>
          <cell r="X2375"/>
          <cell r="Y2375" t="str">
            <v/>
          </cell>
          <cell r="Z2375">
            <v>2517</v>
          </cell>
          <cell r="AA2375">
            <v>0</v>
          </cell>
          <cell r="AB2375">
            <v>0</v>
          </cell>
          <cell r="AC2375">
            <v>0</v>
          </cell>
          <cell r="AD2375">
            <v>0</v>
          </cell>
          <cell r="AE2375"/>
          <cell r="AF2375" t="e">
            <v>#N/A</v>
          </cell>
        </row>
        <row r="2376">
          <cell r="A2376" t="str">
            <v>ACTIVE</v>
          </cell>
          <cell r="B2376" t="str">
            <v>35-1992</v>
          </cell>
          <cell r="C2376">
            <v>28879270</v>
          </cell>
          <cell r="D2376" t="str">
            <v>35-1992</v>
          </cell>
          <cell r="E2376" t="str">
            <v>SDR 35</v>
          </cell>
          <cell r="F2376" t="str">
            <v>24X8 DOUBLE TEE WYE GXGXGXG SDR35</v>
          </cell>
          <cell r="G2376">
            <v>81.900000000000006</v>
          </cell>
          <cell r="H2376">
            <v>37.1491848</v>
          </cell>
          <cell r="I2376">
            <v>1</v>
          </cell>
          <cell r="J2376">
            <v>2</v>
          </cell>
          <cell r="K2376">
            <v>8714.7498200000009</v>
          </cell>
          <cell r="L2376">
            <v>905.80380000000002</v>
          </cell>
          <cell r="M2376" t="str">
            <v>SPECFIT</v>
          </cell>
          <cell r="N2376" t="str">
            <v>(79)910248</v>
          </cell>
          <cell r="O2376" t="str">
            <v>BOX</v>
          </cell>
          <cell r="P2376" t="str">
            <v>D</v>
          </cell>
          <cell r="Q2376">
            <v>7611.8</v>
          </cell>
          <cell r="R2376">
            <v>8144.6260000000011</v>
          </cell>
          <cell r="S2376">
            <v>8144.6260000000011</v>
          </cell>
          <cell r="T2376">
            <v>8144.6260000000011</v>
          </cell>
          <cell r="U2376">
            <v>8714.7498200000009</v>
          </cell>
          <cell r="V2376">
            <v>8714.7498200000009</v>
          </cell>
          <cell r="W2376">
            <v>8714.7498200000009</v>
          </cell>
          <cell r="X2376"/>
          <cell r="Y2376" t="str">
            <v/>
          </cell>
          <cell r="Z2376">
            <v>2518</v>
          </cell>
          <cell r="AA2376">
            <v>0</v>
          </cell>
          <cell r="AB2376">
            <v>0</v>
          </cell>
          <cell r="AC2376">
            <v>0</v>
          </cell>
          <cell r="AD2376">
            <v>0</v>
          </cell>
          <cell r="AE2376"/>
          <cell r="AF2376" t="e">
            <v>#N/A</v>
          </cell>
        </row>
        <row r="2377">
          <cell r="A2377" t="str">
            <v>ACTIVE</v>
          </cell>
          <cell r="B2377" t="str">
            <v>35-1993</v>
          </cell>
          <cell r="C2377">
            <v>28879288</v>
          </cell>
          <cell r="D2377" t="str">
            <v>35-1993</v>
          </cell>
          <cell r="E2377" t="str">
            <v>SDR 35</v>
          </cell>
          <cell r="F2377" t="str">
            <v>24X10 DOUBLE TEE WYE GXGXGXG SDR35</v>
          </cell>
          <cell r="G2377">
            <v>91.8</v>
          </cell>
          <cell r="H2377">
            <v>41.639745599999998</v>
          </cell>
          <cell r="I2377">
            <v>1</v>
          </cell>
          <cell r="J2377">
            <v>1</v>
          </cell>
          <cell r="K2377">
            <v>10343.161294117648</v>
          </cell>
          <cell r="L2377">
            <v>1075.0587</v>
          </cell>
          <cell r="M2377" t="str">
            <v>SPECFIT</v>
          </cell>
          <cell r="N2377" t="str">
            <v>(79)9102410</v>
          </cell>
          <cell r="O2377" t="str">
            <v>BOX</v>
          </cell>
          <cell r="P2377" t="str">
            <v>D</v>
          </cell>
          <cell r="Q2377">
            <v>9034.1176470588234</v>
          </cell>
          <cell r="R2377">
            <v>9666.5058823529416</v>
          </cell>
          <cell r="S2377">
            <v>9666.5058823529416</v>
          </cell>
          <cell r="T2377">
            <v>9666.5058823529416</v>
          </cell>
          <cell r="U2377">
            <v>10343.161294117648</v>
          </cell>
          <cell r="V2377">
            <v>10343.161294117648</v>
          </cell>
          <cell r="W2377">
            <v>10343.161294117648</v>
          </cell>
          <cell r="X2377"/>
          <cell r="Y2377" t="str">
            <v/>
          </cell>
          <cell r="Z2377">
            <v>2519</v>
          </cell>
          <cell r="AA2377">
            <v>0</v>
          </cell>
          <cell r="AB2377">
            <v>0</v>
          </cell>
          <cell r="AC2377">
            <v>0</v>
          </cell>
          <cell r="AD2377">
            <v>0</v>
          </cell>
          <cell r="AE2377"/>
          <cell r="AF2377" t="e">
            <v>#N/A</v>
          </cell>
        </row>
        <row r="2378">
          <cell r="A2378" t="str">
            <v>ACTIVE</v>
          </cell>
          <cell r="B2378" t="str">
            <v>35-1994</v>
          </cell>
          <cell r="C2378">
            <v>28879296</v>
          </cell>
          <cell r="D2378" t="str">
            <v>35-1994</v>
          </cell>
          <cell r="E2378" t="str">
            <v>SDR 35</v>
          </cell>
          <cell r="F2378" t="str">
            <v>24X12 DOUBLE TEE WYE GXGXGXG SDR35</v>
          </cell>
          <cell r="G2378">
            <v>104.4</v>
          </cell>
          <cell r="H2378">
            <v>47.355004800000003</v>
          </cell>
          <cell r="I2378">
            <v>1</v>
          </cell>
          <cell r="J2378">
            <v>1</v>
          </cell>
          <cell r="K2378">
            <v>10524.998352941178</v>
          </cell>
          <cell r="L2378">
            <v>1093.9588000000001</v>
          </cell>
          <cell r="M2378" t="str">
            <v>SPECFIT</v>
          </cell>
          <cell r="N2378" t="str">
            <v>(79)9102412</v>
          </cell>
          <cell r="O2378" t="str">
            <v>BOX</v>
          </cell>
          <cell r="P2378" t="str">
            <v>D</v>
          </cell>
          <cell r="Q2378">
            <v>9192.9411764705892</v>
          </cell>
          <cell r="R2378">
            <v>9836.4470588235308</v>
          </cell>
          <cell r="S2378">
            <v>9836.4470588235308</v>
          </cell>
          <cell r="T2378">
            <v>9836.4470588235308</v>
          </cell>
          <cell r="U2378">
            <v>10524.998352941178</v>
          </cell>
          <cell r="V2378">
            <v>10524.998352941178</v>
          </cell>
          <cell r="W2378">
            <v>10524.998352941178</v>
          </cell>
          <cell r="X2378"/>
          <cell r="Y2378" t="str">
            <v/>
          </cell>
          <cell r="Z2378">
            <v>2520</v>
          </cell>
          <cell r="AA2378">
            <v>0</v>
          </cell>
          <cell r="AB2378">
            <v>0</v>
          </cell>
          <cell r="AC2378">
            <v>0</v>
          </cell>
          <cell r="AD2378">
            <v>0</v>
          </cell>
          <cell r="AE2378"/>
          <cell r="AF2378" t="e">
            <v>#N/A</v>
          </cell>
        </row>
        <row r="2379">
          <cell r="A2379" t="str">
            <v>ACTIVE</v>
          </cell>
          <cell r="B2379" t="str">
            <v>35-1995</v>
          </cell>
          <cell r="C2379">
            <v>28879300</v>
          </cell>
          <cell r="D2379" t="str">
            <v>35-1995</v>
          </cell>
          <cell r="E2379" t="str">
            <v>SDR 35</v>
          </cell>
          <cell r="F2379" t="str">
            <v>24X15 DOUBLE TEE WYE GXGXGXG SDR35</v>
          </cell>
          <cell r="G2379">
            <v>130.05000000000001</v>
          </cell>
          <cell r="H2379">
            <v>58.989639600000004</v>
          </cell>
          <cell r="I2379">
            <v>1</v>
          </cell>
          <cell r="J2379">
            <v>1</v>
          </cell>
          <cell r="K2379">
            <v>10939.128887058823</v>
          </cell>
          <cell r="L2379">
            <v>1137.0043000000001</v>
          </cell>
          <cell r="M2379" t="str">
            <v>SPECFIT</v>
          </cell>
          <cell r="N2379" t="str">
            <v>(79)9102415</v>
          </cell>
          <cell r="O2379" t="str">
            <v>BOX</v>
          </cell>
          <cell r="P2379" t="str">
            <v>D</v>
          </cell>
          <cell r="Q2379">
            <v>9554.6588235294112</v>
          </cell>
          <cell r="R2379">
            <v>10223.48494117647</v>
          </cell>
          <cell r="S2379">
            <v>10223.48494117647</v>
          </cell>
          <cell r="T2379">
            <v>10223.48494117647</v>
          </cell>
          <cell r="U2379">
            <v>10939.128887058823</v>
          </cell>
          <cell r="V2379">
            <v>10939.128887058823</v>
          </cell>
          <cell r="W2379">
            <v>10939.128887058823</v>
          </cell>
          <cell r="X2379"/>
          <cell r="Y2379" t="str">
            <v/>
          </cell>
          <cell r="Z2379">
            <v>2521</v>
          </cell>
          <cell r="AA2379">
            <v>0</v>
          </cell>
          <cell r="AB2379">
            <v>0</v>
          </cell>
          <cell r="AC2379">
            <v>0</v>
          </cell>
          <cell r="AD2379">
            <v>0</v>
          </cell>
          <cell r="AE2379"/>
          <cell r="AF2379" t="e">
            <v>#N/A</v>
          </cell>
        </row>
        <row r="2380">
          <cell r="A2380" t="str">
            <v>ACTIVE</v>
          </cell>
          <cell r="B2380" t="str">
            <v>35-1996</v>
          </cell>
          <cell r="C2380">
            <v>28879318</v>
          </cell>
          <cell r="D2380" t="str">
            <v>35-1996</v>
          </cell>
          <cell r="E2380" t="str">
            <v>SDR 35</v>
          </cell>
          <cell r="F2380" t="str">
            <v>24X18 DOUBLE TEE WYE GXGXGXG SDR35</v>
          </cell>
          <cell r="G2380">
            <v>175.05</v>
          </cell>
          <cell r="H2380">
            <v>79.401279600000009</v>
          </cell>
          <cell r="I2380">
            <v>1</v>
          </cell>
          <cell r="J2380">
            <v>1</v>
          </cell>
          <cell r="K2380">
            <v>15130.904114117649</v>
          </cell>
          <cell r="L2380">
            <v>1572.6937</v>
          </cell>
          <cell r="M2380" t="str">
            <v>SPECFIT</v>
          </cell>
          <cell r="N2380" t="str">
            <v>(79)9102418</v>
          </cell>
          <cell r="O2380" t="str">
            <v>BOX</v>
          </cell>
          <cell r="P2380" t="str">
            <v>D</v>
          </cell>
          <cell r="Q2380">
            <v>13215.917647058825</v>
          </cell>
          <cell r="R2380">
            <v>14141.031882352943</v>
          </cell>
          <cell r="S2380">
            <v>14141.031882352943</v>
          </cell>
          <cell r="T2380">
            <v>14141.031882352943</v>
          </cell>
          <cell r="U2380">
            <v>15130.904114117649</v>
          </cell>
          <cell r="V2380">
            <v>15130.904114117649</v>
          </cell>
          <cell r="W2380">
            <v>15130.904114117649</v>
          </cell>
          <cell r="X2380"/>
          <cell r="Y2380" t="str">
            <v/>
          </cell>
          <cell r="Z2380">
            <v>2522</v>
          </cell>
          <cell r="AA2380">
            <v>0</v>
          </cell>
          <cell r="AB2380">
            <v>0</v>
          </cell>
          <cell r="AC2380">
            <v>0</v>
          </cell>
          <cell r="AD2380">
            <v>0</v>
          </cell>
          <cell r="AE2380"/>
          <cell r="AF2380" t="e">
            <v>#N/A</v>
          </cell>
        </row>
        <row r="2381">
          <cell r="A2381" t="str">
            <v>ACTIVE</v>
          </cell>
          <cell r="B2381" t="str">
            <v>35-1997</v>
          </cell>
          <cell r="C2381">
            <v>28879326</v>
          </cell>
          <cell r="D2381" t="str">
            <v>35-1997</v>
          </cell>
          <cell r="E2381" t="str">
            <v>SDR 35</v>
          </cell>
          <cell r="F2381" t="str">
            <v>24X21 DOUBLE TEE WYE GXGXGXG SDR35</v>
          </cell>
          <cell r="G2381">
            <v>225.45</v>
          </cell>
          <cell r="H2381">
            <v>102.26231639999999</v>
          </cell>
          <cell r="I2381">
            <v>1</v>
          </cell>
          <cell r="J2381">
            <v>1</v>
          </cell>
          <cell r="K2381">
            <v>16373.349594117652</v>
          </cell>
          <cell r="L2381">
            <v>1701.8321000000001</v>
          </cell>
          <cell r="M2381" t="str">
            <v>SPECFIT</v>
          </cell>
          <cell r="N2381" t="str">
            <v>(79)9102421</v>
          </cell>
          <cell r="O2381" t="str">
            <v>BOX</v>
          </cell>
          <cell r="P2381" t="str">
            <v>D</v>
          </cell>
          <cell r="Q2381">
            <v>14301.117647058825</v>
          </cell>
          <cell r="R2381">
            <v>15302.195882352944</v>
          </cell>
          <cell r="S2381">
            <v>15302.195882352944</v>
          </cell>
          <cell r="T2381">
            <v>15302.195882352944</v>
          </cell>
          <cell r="U2381">
            <v>16373.349594117652</v>
          </cell>
          <cell r="V2381">
            <v>16373.349594117652</v>
          </cell>
          <cell r="W2381">
            <v>16373.349594117652</v>
          </cell>
          <cell r="X2381"/>
          <cell r="Y2381" t="str">
            <v/>
          </cell>
          <cell r="Z2381">
            <v>2523</v>
          </cell>
          <cell r="AA2381">
            <v>0</v>
          </cell>
          <cell r="AB2381">
            <v>0</v>
          </cell>
          <cell r="AC2381">
            <v>0</v>
          </cell>
          <cell r="AD2381">
            <v>0</v>
          </cell>
          <cell r="AE2381"/>
          <cell r="AF2381" t="e">
            <v>#N/A</v>
          </cell>
        </row>
        <row r="2382">
          <cell r="A2382" t="str">
            <v>ACTIVE</v>
          </cell>
          <cell r="B2382" t="str">
            <v>35-1998</v>
          </cell>
          <cell r="C2382">
            <v>28879334</v>
          </cell>
          <cell r="D2382" t="str">
            <v>35-1998</v>
          </cell>
          <cell r="E2382" t="str">
            <v>SDR 35</v>
          </cell>
          <cell r="F2382" t="str">
            <v>24 DOUBLE TEE WYE GXGXGXG SDR35</v>
          </cell>
          <cell r="G2382">
            <v>283.05</v>
          </cell>
          <cell r="H2382">
            <v>128.3892156</v>
          </cell>
          <cell r="I2382">
            <v>1</v>
          </cell>
          <cell r="J2382" t="str">
            <v>-</v>
          </cell>
          <cell r="K2382">
            <v>20039.696537647062</v>
          </cell>
          <cell r="L2382">
            <v>2082.9097000000002</v>
          </cell>
          <cell r="M2382" t="str">
            <v>SPECFIT</v>
          </cell>
          <cell r="N2382" t="str">
            <v>(79)91024</v>
          </cell>
          <cell r="O2382" t="str">
            <v>BOX</v>
          </cell>
          <cell r="P2382" t="str">
            <v>D</v>
          </cell>
          <cell r="Q2382">
            <v>17503.447058823531</v>
          </cell>
          <cell r="R2382">
            <v>18728.688352941179</v>
          </cell>
          <cell r="S2382">
            <v>18728.688352941179</v>
          </cell>
          <cell r="T2382">
            <v>18728.688352941179</v>
          </cell>
          <cell r="U2382">
            <v>20039.696537647062</v>
          </cell>
          <cell r="V2382">
            <v>20039.696537647062</v>
          </cell>
          <cell r="W2382">
            <v>20039.696537647062</v>
          </cell>
          <cell r="X2382"/>
          <cell r="Y2382" t="str">
            <v/>
          </cell>
          <cell r="Z2382">
            <v>2524</v>
          </cell>
          <cell r="AA2382">
            <v>0</v>
          </cell>
          <cell r="AB2382">
            <v>0</v>
          </cell>
          <cell r="AC2382">
            <v>0</v>
          </cell>
          <cell r="AD2382">
            <v>0</v>
          </cell>
          <cell r="AE2382"/>
          <cell r="AF2382" t="e">
            <v>#N/A</v>
          </cell>
        </row>
        <row r="2383">
          <cell r="A2383" t="str">
            <v>ACTIVE</v>
          </cell>
          <cell r="B2383" t="str">
            <v>35-1999</v>
          </cell>
          <cell r="C2383">
            <v>28879342</v>
          </cell>
          <cell r="D2383" t="str">
            <v>35-1999</v>
          </cell>
          <cell r="E2383" t="str">
            <v>SDR 35</v>
          </cell>
          <cell r="F2383" t="str">
            <v>27X4 DOUBLE TEE WYE GXGXGXG SDR35</v>
          </cell>
          <cell r="G2383">
            <v>85.5</v>
          </cell>
          <cell r="H2383">
            <v>38.782116000000002</v>
          </cell>
          <cell r="I2383">
            <v>1</v>
          </cell>
          <cell r="J2383">
            <v>2</v>
          </cell>
          <cell r="K2383">
            <v>10227.849660000003</v>
          </cell>
          <cell r="L2383">
            <v>1063.0739000000001</v>
          </cell>
          <cell r="M2383" t="str">
            <v>SPECFIT</v>
          </cell>
          <cell r="N2383" t="str">
            <v>(79)910274</v>
          </cell>
          <cell r="O2383" t="str">
            <v>BOX</v>
          </cell>
          <cell r="P2383" t="str">
            <v>D</v>
          </cell>
          <cell r="Q2383">
            <v>8933.4000000000015</v>
          </cell>
          <cell r="R2383">
            <v>9558.738000000003</v>
          </cell>
          <cell r="S2383">
            <v>9558.738000000003</v>
          </cell>
          <cell r="T2383">
            <v>9558.738000000003</v>
          </cell>
          <cell r="U2383">
            <v>10227.849660000003</v>
          </cell>
          <cell r="V2383">
            <v>10227.849660000003</v>
          </cell>
          <cell r="W2383">
            <v>10227.849660000003</v>
          </cell>
          <cell r="X2383"/>
          <cell r="Y2383" t="str">
            <v/>
          </cell>
          <cell r="Z2383">
            <v>2525</v>
          </cell>
          <cell r="AA2383">
            <v>0</v>
          </cell>
          <cell r="AB2383">
            <v>0</v>
          </cell>
          <cell r="AC2383">
            <v>0</v>
          </cell>
          <cell r="AD2383">
            <v>0</v>
          </cell>
          <cell r="AE2383"/>
          <cell r="AF2383" t="e">
            <v>#N/A</v>
          </cell>
        </row>
        <row r="2384">
          <cell r="A2384" t="str">
            <v>ACTIVE</v>
          </cell>
          <cell r="B2384" t="str">
            <v>35-2000</v>
          </cell>
          <cell r="C2384">
            <v>28879350</v>
          </cell>
          <cell r="D2384" t="str">
            <v>35-2000</v>
          </cell>
          <cell r="E2384" t="str">
            <v>SDR 35</v>
          </cell>
          <cell r="F2384" t="str">
            <v>27X6 DOUBLE TEE WYE GXGXGXG SDR35</v>
          </cell>
          <cell r="G2384">
            <v>95.85</v>
          </cell>
          <cell r="H2384">
            <v>43.476793199999996</v>
          </cell>
          <cell r="I2384">
            <v>1</v>
          </cell>
          <cell r="J2384">
            <v>1</v>
          </cell>
          <cell r="K2384">
            <v>10816.745811764707</v>
          </cell>
          <cell r="L2384">
            <v>1124.2826</v>
          </cell>
          <cell r="M2384" t="str">
            <v>SPECFIT</v>
          </cell>
          <cell r="N2384" t="str">
            <v>(79)910276</v>
          </cell>
          <cell r="O2384" t="str">
            <v>BOX</v>
          </cell>
          <cell r="P2384" t="str">
            <v>D</v>
          </cell>
          <cell r="Q2384">
            <v>9447.7647058823532</v>
          </cell>
          <cell r="R2384">
            <v>10109.108235294119</v>
          </cell>
          <cell r="S2384">
            <v>10109.108235294119</v>
          </cell>
          <cell r="T2384">
            <v>10109.108235294119</v>
          </cell>
          <cell r="U2384">
            <v>10816.745811764707</v>
          </cell>
          <cell r="V2384">
            <v>10816.745811764707</v>
          </cell>
          <cell r="W2384">
            <v>10816.745811764707</v>
          </cell>
          <cell r="X2384"/>
          <cell r="Y2384" t="str">
            <v/>
          </cell>
          <cell r="Z2384">
            <v>2526</v>
          </cell>
          <cell r="AA2384">
            <v>0</v>
          </cell>
          <cell r="AB2384">
            <v>0</v>
          </cell>
          <cell r="AC2384">
            <v>0</v>
          </cell>
          <cell r="AD2384">
            <v>0</v>
          </cell>
          <cell r="AE2384"/>
          <cell r="AF2384" t="e">
            <v>#N/A</v>
          </cell>
        </row>
        <row r="2385">
          <cell r="A2385" t="str">
            <v>ACTIVE</v>
          </cell>
          <cell r="B2385" t="str">
            <v>35-2001</v>
          </cell>
          <cell r="C2385">
            <v>28879369</v>
          </cell>
          <cell r="D2385" t="str">
            <v>35-2001</v>
          </cell>
          <cell r="E2385" t="str">
            <v>SDR 35</v>
          </cell>
          <cell r="F2385" t="str">
            <v>27X8 DOUBLE TEE WYE GXGXGXG SDR35</v>
          </cell>
          <cell r="G2385">
            <v>103.05</v>
          </cell>
          <cell r="H2385">
            <v>46.742655599999999</v>
          </cell>
          <cell r="I2385">
            <v>1</v>
          </cell>
          <cell r="J2385">
            <v>1</v>
          </cell>
          <cell r="K2385">
            <v>12149.099615294121</v>
          </cell>
          <cell r="L2385">
            <v>1262.7674</v>
          </cell>
          <cell r="M2385" t="str">
            <v>SPECFIT</v>
          </cell>
          <cell r="N2385" t="str">
            <v>(79)910278</v>
          </cell>
          <cell r="O2385" t="str">
            <v>BOX</v>
          </cell>
          <cell r="P2385" t="str">
            <v>D</v>
          </cell>
          <cell r="Q2385">
            <v>10611.49411764706</v>
          </cell>
          <cell r="R2385">
            <v>11354.298705882355</v>
          </cell>
          <cell r="S2385">
            <v>11354.298705882355</v>
          </cell>
          <cell r="T2385">
            <v>11354.298705882355</v>
          </cell>
          <cell r="U2385">
            <v>12149.099615294121</v>
          </cell>
          <cell r="V2385">
            <v>12149.099615294121</v>
          </cell>
          <cell r="W2385">
            <v>12149.099615294121</v>
          </cell>
          <cell r="X2385"/>
          <cell r="Y2385" t="str">
            <v/>
          </cell>
          <cell r="Z2385">
            <v>2527</v>
          </cell>
          <cell r="AA2385">
            <v>0</v>
          </cell>
          <cell r="AB2385">
            <v>0</v>
          </cell>
          <cell r="AC2385">
            <v>0</v>
          </cell>
          <cell r="AD2385">
            <v>0</v>
          </cell>
          <cell r="AE2385"/>
          <cell r="AF2385" t="e">
            <v>#N/A</v>
          </cell>
        </row>
        <row r="2386">
          <cell r="A2386" t="str">
            <v>ACTIVE</v>
          </cell>
          <cell r="B2386" t="str">
            <v>35-2002</v>
          </cell>
          <cell r="C2386">
            <v>28879377</v>
          </cell>
          <cell r="D2386" t="str">
            <v>35-2002</v>
          </cell>
          <cell r="E2386" t="str">
            <v>SDR 35</v>
          </cell>
          <cell r="F2386" t="str">
            <v>27X10 DOUBLE TEE WYE GXGXGXG SDR35</v>
          </cell>
          <cell r="G2386">
            <v>117.9</v>
          </cell>
          <cell r="H2386">
            <v>53.478496800000002</v>
          </cell>
          <cell r="I2386">
            <v>1</v>
          </cell>
          <cell r="J2386">
            <v>1</v>
          </cell>
          <cell r="K2386">
            <v>17681.444987058829</v>
          </cell>
          <cell r="L2386">
            <v>1837.7952</v>
          </cell>
          <cell r="M2386" t="str">
            <v>SPECFIT</v>
          </cell>
          <cell r="N2386" t="str">
            <v>(79)9102710</v>
          </cell>
          <cell r="O2386" t="str">
            <v>BOX</v>
          </cell>
          <cell r="P2386" t="str">
            <v>D</v>
          </cell>
          <cell r="Q2386">
            <v>15443.658823529413</v>
          </cell>
          <cell r="R2386">
            <v>16524.714941176473</v>
          </cell>
          <cell r="S2386">
            <v>16524.714941176473</v>
          </cell>
          <cell r="T2386">
            <v>16524.714941176473</v>
          </cell>
          <cell r="U2386">
            <v>17681.444987058829</v>
          </cell>
          <cell r="V2386">
            <v>17681.444987058829</v>
          </cell>
          <cell r="W2386">
            <v>17681.444987058829</v>
          </cell>
          <cell r="X2386"/>
          <cell r="Y2386" t="str">
            <v/>
          </cell>
          <cell r="Z2386">
            <v>2528</v>
          </cell>
          <cell r="AA2386">
            <v>0</v>
          </cell>
          <cell r="AB2386">
            <v>0</v>
          </cell>
          <cell r="AC2386">
            <v>0</v>
          </cell>
          <cell r="AD2386">
            <v>0</v>
          </cell>
          <cell r="AE2386"/>
          <cell r="AF2386" t="e">
            <v>#N/A</v>
          </cell>
        </row>
        <row r="2387">
          <cell r="A2387" t="str">
            <v>ACTIVE</v>
          </cell>
          <cell r="B2387" t="str">
            <v>35-2003</v>
          </cell>
          <cell r="C2387">
            <v>28879385</v>
          </cell>
          <cell r="D2387" t="str">
            <v>35-2003</v>
          </cell>
          <cell r="E2387" t="str">
            <v>SDR 35</v>
          </cell>
          <cell r="F2387" t="str">
            <v>27X12 DOUBLE TEE WYE GXGXGXG SDR35</v>
          </cell>
          <cell r="G2387">
            <v>133.19999999999999</v>
          </cell>
          <cell r="H2387">
            <v>60.418454399999995</v>
          </cell>
          <cell r="I2387">
            <v>1</v>
          </cell>
          <cell r="J2387">
            <v>1</v>
          </cell>
          <cell r="K2387">
            <v>19311.863403529413</v>
          </cell>
          <cell r="L2387">
            <v>2007.2592999999999</v>
          </cell>
          <cell r="M2387" t="str">
            <v>SPECFIT</v>
          </cell>
          <cell r="N2387" t="str">
            <v>(79)9102712</v>
          </cell>
          <cell r="O2387" t="str">
            <v>BOX</v>
          </cell>
          <cell r="P2387" t="str">
            <v>D</v>
          </cell>
          <cell r="Q2387">
            <v>16867.729411764707</v>
          </cell>
          <cell r="R2387">
            <v>18048.470470588236</v>
          </cell>
          <cell r="S2387">
            <v>18048.470470588236</v>
          </cell>
          <cell r="T2387">
            <v>18048.470470588236</v>
          </cell>
          <cell r="U2387">
            <v>19311.863403529413</v>
          </cell>
          <cell r="V2387">
            <v>19311.863403529413</v>
          </cell>
          <cell r="W2387">
            <v>19311.863403529413</v>
          </cell>
          <cell r="X2387"/>
          <cell r="Y2387" t="str">
            <v/>
          </cell>
          <cell r="Z2387">
            <v>2529</v>
          </cell>
          <cell r="AA2387">
            <v>0</v>
          </cell>
          <cell r="AB2387">
            <v>0</v>
          </cell>
          <cell r="AC2387">
            <v>0</v>
          </cell>
          <cell r="AD2387">
            <v>0</v>
          </cell>
          <cell r="AE2387"/>
          <cell r="AF2387" t="e">
            <v>#N/A</v>
          </cell>
        </row>
        <row r="2388">
          <cell r="A2388" t="str">
            <v>ACTIVE</v>
          </cell>
          <cell r="B2388" t="str">
            <v>35-2004</v>
          </cell>
          <cell r="C2388">
            <v>28879393</v>
          </cell>
          <cell r="D2388" t="str">
            <v>35-2004</v>
          </cell>
          <cell r="E2388" t="str">
            <v>SDR 35</v>
          </cell>
          <cell r="F2388" t="str">
            <v>27X15 DOUBLE TEE WYE GXGXGXG SDR35</v>
          </cell>
          <cell r="G2388">
            <v>159.30000000000001</v>
          </cell>
          <cell r="H2388">
            <v>72.257205600000006</v>
          </cell>
          <cell r="I2388">
            <v>1</v>
          </cell>
          <cell r="J2388">
            <v>1</v>
          </cell>
          <cell r="K2388">
            <v>21813.685414117648</v>
          </cell>
          <cell r="L2388">
            <v>2267.2968999999998</v>
          </cell>
          <cell r="M2388" t="str">
            <v>SPECFIT</v>
          </cell>
          <cell r="N2388" t="str">
            <v>(79)9102715</v>
          </cell>
          <cell r="O2388" t="str">
            <v>BOX</v>
          </cell>
          <cell r="P2388" t="str">
            <v>D</v>
          </cell>
          <cell r="Q2388">
            <v>19052.917647058825</v>
          </cell>
          <cell r="R2388">
            <v>20386.621882352942</v>
          </cell>
          <cell r="S2388">
            <v>20386.621882352942</v>
          </cell>
          <cell r="T2388">
            <v>20386.621882352942</v>
          </cell>
          <cell r="U2388">
            <v>21813.685414117648</v>
          </cell>
          <cell r="V2388">
            <v>21813.685414117648</v>
          </cell>
          <cell r="W2388">
            <v>21813.685414117648</v>
          </cell>
          <cell r="X2388"/>
          <cell r="Y2388" t="str">
            <v/>
          </cell>
          <cell r="Z2388">
            <v>2530</v>
          </cell>
          <cell r="AA2388">
            <v>0</v>
          </cell>
          <cell r="AB2388">
            <v>0</v>
          </cell>
          <cell r="AC2388">
            <v>0</v>
          </cell>
          <cell r="AD2388">
            <v>0</v>
          </cell>
          <cell r="AE2388"/>
          <cell r="AF2388" t="e">
            <v>#N/A</v>
          </cell>
        </row>
        <row r="2389">
          <cell r="A2389" t="str">
            <v>ACTIVE</v>
          </cell>
          <cell r="B2389" t="str">
            <v>35-2005</v>
          </cell>
          <cell r="C2389">
            <v>28879407</v>
          </cell>
          <cell r="D2389" t="str">
            <v>35-2005</v>
          </cell>
          <cell r="E2389" t="str">
            <v>SDR 35</v>
          </cell>
          <cell r="F2389" t="str">
            <v>27X18 DOUBLE TEE WYE GXGXGXG SDR35</v>
          </cell>
          <cell r="G2389">
            <v>207</v>
          </cell>
          <cell r="H2389">
            <v>93.893544000000006</v>
          </cell>
          <cell r="I2389">
            <v>1</v>
          </cell>
          <cell r="J2389">
            <v>1</v>
          </cell>
          <cell r="K2389">
            <v>22361.863534117652</v>
          </cell>
          <cell r="L2389">
            <v>2324.2730999999999</v>
          </cell>
          <cell r="M2389" t="str">
            <v>SPECFIT</v>
          </cell>
          <cell r="N2389" t="str">
            <v>(79)9102718</v>
          </cell>
          <cell r="O2389" t="str">
            <v>BOX</v>
          </cell>
          <cell r="P2389" t="str">
            <v>D</v>
          </cell>
          <cell r="Q2389">
            <v>19531.717647058824</v>
          </cell>
          <cell r="R2389">
            <v>20898.937882352944</v>
          </cell>
          <cell r="S2389">
            <v>20898.937882352944</v>
          </cell>
          <cell r="T2389">
            <v>20898.937882352944</v>
          </cell>
          <cell r="U2389">
            <v>22361.863534117652</v>
          </cell>
          <cell r="V2389">
            <v>22361.863534117652</v>
          </cell>
          <cell r="W2389">
            <v>22361.863534117652</v>
          </cell>
          <cell r="X2389"/>
          <cell r="Y2389" t="str">
            <v/>
          </cell>
          <cell r="Z2389">
            <v>2531</v>
          </cell>
          <cell r="AA2389">
            <v>0</v>
          </cell>
          <cell r="AB2389">
            <v>0</v>
          </cell>
          <cell r="AC2389">
            <v>0</v>
          </cell>
          <cell r="AD2389">
            <v>0</v>
          </cell>
          <cell r="AE2389"/>
          <cell r="AF2389" t="e">
            <v>#N/A</v>
          </cell>
        </row>
        <row r="2390">
          <cell r="A2390" t="str">
            <v>ACTIVE</v>
          </cell>
          <cell r="B2390" t="str">
            <v>35-2006</v>
          </cell>
          <cell r="C2390">
            <v>28879415</v>
          </cell>
          <cell r="D2390" t="str">
            <v>35-2006</v>
          </cell>
          <cell r="E2390" t="str">
            <v>SDR 35</v>
          </cell>
          <cell r="F2390" t="str">
            <v>27X21 DOUBLE TEE WYE GXGXGXG SDR35</v>
          </cell>
          <cell r="G2390">
            <v>258.75</v>
          </cell>
          <cell r="H2390">
            <v>117.36693</v>
          </cell>
          <cell r="I2390">
            <v>1</v>
          </cell>
          <cell r="J2390">
            <v>1</v>
          </cell>
          <cell r="K2390">
            <v>23022.45736470589</v>
          </cell>
          <cell r="L2390">
            <v>2392.9360000000001</v>
          </cell>
          <cell r="M2390" t="str">
            <v>SPECFIT</v>
          </cell>
          <cell r="N2390" t="str">
            <v>(79)9102721</v>
          </cell>
          <cell r="O2390" t="str">
            <v>BOX</v>
          </cell>
          <cell r="P2390" t="str">
            <v>D</v>
          </cell>
          <cell r="Q2390">
            <v>20108.705882352944</v>
          </cell>
          <cell r="R2390">
            <v>21516.315294117652</v>
          </cell>
          <cell r="S2390">
            <v>21516.315294117652</v>
          </cell>
          <cell r="T2390">
            <v>21516.315294117652</v>
          </cell>
          <cell r="U2390">
            <v>23022.45736470589</v>
          </cell>
          <cell r="V2390">
            <v>23022.45736470589</v>
          </cell>
          <cell r="W2390">
            <v>23022.45736470589</v>
          </cell>
          <cell r="X2390"/>
          <cell r="Y2390" t="str">
            <v/>
          </cell>
          <cell r="Z2390">
            <v>2532</v>
          </cell>
          <cell r="AA2390">
            <v>0</v>
          </cell>
          <cell r="AB2390">
            <v>0</v>
          </cell>
          <cell r="AC2390">
            <v>0</v>
          </cell>
          <cell r="AD2390">
            <v>0</v>
          </cell>
          <cell r="AE2390"/>
          <cell r="AF2390" t="e">
            <v>#N/A</v>
          </cell>
        </row>
        <row r="2391">
          <cell r="A2391" t="str">
            <v>ACTIVE</v>
          </cell>
          <cell r="B2391" t="str">
            <v>35-2007</v>
          </cell>
          <cell r="C2391">
            <v>28879423</v>
          </cell>
          <cell r="D2391" t="str">
            <v>35-2007</v>
          </cell>
          <cell r="E2391" t="str">
            <v>SDR 35</v>
          </cell>
          <cell r="F2391" t="str">
            <v>27X24 DOUBLE TEE WYE GXGXGXG SDR35</v>
          </cell>
          <cell r="G2391">
            <v>318.60000000000002</v>
          </cell>
          <cell r="H2391">
            <v>144.51441120000001</v>
          </cell>
          <cell r="I2391">
            <v>1</v>
          </cell>
          <cell r="J2391" t="str">
            <v>-</v>
          </cell>
          <cell r="K2391">
            <v>28489.974457647062</v>
          </cell>
          <cell r="L2391">
            <v>2961.2242999999999</v>
          </cell>
          <cell r="M2391" t="str">
            <v>SPECFIT</v>
          </cell>
          <cell r="N2391" t="str">
            <v>(79)9102724</v>
          </cell>
          <cell r="O2391" t="str">
            <v>BOX</v>
          </cell>
          <cell r="P2391" t="str">
            <v>D</v>
          </cell>
          <cell r="Q2391">
            <v>24884.24705882353</v>
          </cell>
          <cell r="R2391">
            <v>26626.144352941177</v>
          </cell>
          <cell r="S2391">
            <v>26626.144352941177</v>
          </cell>
          <cell r="T2391">
            <v>26626.144352941177</v>
          </cell>
          <cell r="U2391">
            <v>28489.974457647062</v>
          </cell>
          <cell r="V2391">
            <v>28489.974457647062</v>
          </cell>
          <cell r="W2391">
            <v>28489.974457647062</v>
          </cell>
          <cell r="X2391"/>
          <cell r="Y2391" t="str">
            <v/>
          </cell>
          <cell r="Z2391">
            <v>2533</v>
          </cell>
          <cell r="AA2391">
            <v>0</v>
          </cell>
          <cell r="AB2391">
            <v>0</v>
          </cell>
          <cell r="AC2391">
            <v>0</v>
          </cell>
          <cell r="AD2391">
            <v>0</v>
          </cell>
          <cell r="AE2391"/>
          <cell r="AF2391" t="e">
            <v>#N/A</v>
          </cell>
        </row>
        <row r="2392">
          <cell r="A2392" t="str">
            <v>ACTIVE</v>
          </cell>
          <cell r="B2392" t="str">
            <v>35-2008</v>
          </cell>
          <cell r="C2392">
            <v>28879431</v>
          </cell>
          <cell r="D2392" t="str">
            <v>35-2008</v>
          </cell>
          <cell r="E2392" t="str">
            <v>SDR 35</v>
          </cell>
          <cell r="F2392" t="str">
            <v>27 DOUBLE TEE WYE GXGXGXG SDR35</v>
          </cell>
          <cell r="G2392">
            <v>387.9</v>
          </cell>
          <cell r="H2392">
            <v>175.94833679999999</v>
          </cell>
          <cell r="I2392">
            <v>1</v>
          </cell>
          <cell r="J2392" t="str">
            <v>-</v>
          </cell>
          <cell r="K2392">
            <v>29291.135069411768</v>
          </cell>
          <cell r="L2392">
            <v>3044.4974000000002</v>
          </cell>
          <cell r="M2392" t="str">
            <v>SPECFIT</v>
          </cell>
          <cell r="N2392" t="str">
            <v>(79)91027</v>
          </cell>
          <cell r="O2392" t="str">
            <v>BOX</v>
          </cell>
          <cell r="P2392" t="str">
            <v>D</v>
          </cell>
          <cell r="Q2392">
            <v>25584.011764705883</v>
          </cell>
          <cell r="R2392">
            <v>27374.892588235296</v>
          </cell>
          <cell r="S2392">
            <v>27374.892588235296</v>
          </cell>
          <cell r="T2392">
            <v>27374.892588235296</v>
          </cell>
          <cell r="U2392">
            <v>29291.135069411768</v>
          </cell>
          <cell r="V2392">
            <v>29291.135069411768</v>
          </cell>
          <cell r="W2392">
            <v>29291.135069411768</v>
          </cell>
          <cell r="X2392"/>
          <cell r="Y2392" t="str">
            <v/>
          </cell>
          <cell r="Z2392">
            <v>2534</v>
          </cell>
          <cell r="AA2392">
            <v>0</v>
          </cell>
          <cell r="AB2392">
            <v>0</v>
          </cell>
          <cell r="AC2392">
            <v>0</v>
          </cell>
          <cell r="AD2392">
            <v>0</v>
          </cell>
          <cell r="AE2392"/>
          <cell r="AF2392" t="e">
            <v>#N/A</v>
          </cell>
        </row>
        <row r="2393">
          <cell r="A2393" t="str">
            <v>ACTIVE</v>
          </cell>
          <cell r="B2393" t="str">
            <v>35-2009</v>
          </cell>
          <cell r="C2393">
            <v>28879440</v>
          </cell>
          <cell r="D2393" t="str">
            <v>35-2009</v>
          </cell>
          <cell r="E2393" t="str">
            <v>SDR 35</v>
          </cell>
          <cell r="F2393" t="str">
            <v>30X4 DOUBLE TEE WYE GXGXGXG SDR35</v>
          </cell>
          <cell r="G2393">
            <v>135</v>
          </cell>
          <cell r="H2393">
            <v>61.234920000000002</v>
          </cell>
          <cell r="I2393">
            <v>1</v>
          </cell>
          <cell r="J2393">
            <v>1</v>
          </cell>
          <cell r="K2393">
            <v>12784.828911764709</v>
          </cell>
          <cell r="L2393">
            <v>1328.8438000000001</v>
          </cell>
          <cell r="M2393" t="str">
            <v>SPECFIT</v>
          </cell>
          <cell r="N2393" t="str">
            <v>(79)910304</v>
          </cell>
          <cell r="O2393" t="str">
            <v>BOX</v>
          </cell>
          <cell r="P2393" t="str">
            <v>D</v>
          </cell>
          <cell r="Q2393">
            <v>11166.764705882353</v>
          </cell>
          <cell r="R2393">
            <v>11948.438235294119</v>
          </cell>
          <cell r="S2393">
            <v>11948.438235294119</v>
          </cell>
          <cell r="T2393">
            <v>11948.438235294119</v>
          </cell>
          <cell r="U2393">
            <v>12784.828911764709</v>
          </cell>
          <cell r="V2393">
            <v>12784.828911764709</v>
          </cell>
          <cell r="W2393">
            <v>12784.828911764709</v>
          </cell>
          <cell r="X2393"/>
          <cell r="Y2393" t="str">
            <v/>
          </cell>
          <cell r="Z2393">
            <v>2535</v>
          </cell>
          <cell r="AA2393">
            <v>0</v>
          </cell>
          <cell r="AB2393">
            <v>0</v>
          </cell>
          <cell r="AC2393">
            <v>0</v>
          </cell>
          <cell r="AD2393">
            <v>0</v>
          </cell>
          <cell r="AE2393"/>
          <cell r="AF2393" t="e">
            <v>#N/A</v>
          </cell>
        </row>
        <row r="2394">
          <cell r="A2394" t="str">
            <v>ACTIVE</v>
          </cell>
          <cell r="B2394" t="str">
            <v>35-2010</v>
          </cell>
          <cell r="C2394">
            <v>28879458</v>
          </cell>
          <cell r="D2394" t="str">
            <v>35-2010</v>
          </cell>
          <cell r="E2394" t="str">
            <v>SDR 35</v>
          </cell>
          <cell r="F2394" t="str">
            <v>30X6 DOUBLE TEE WYE GXGXGXG SDR35</v>
          </cell>
          <cell r="G2394">
            <v>146.25</v>
          </cell>
          <cell r="H2394">
            <v>66.337829999999997</v>
          </cell>
          <cell r="I2394">
            <v>1</v>
          </cell>
          <cell r="J2394">
            <v>1</v>
          </cell>
          <cell r="K2394">
            <v>13520.918795294119</v>
          </cell>
          <cell r="L2394">
            <v>1475.6209650000001</v>
          </cell>
          <cell r="M2394" t="str">
            <v>SPECFIT</v>
          </cell>
          <cell r="N2394" t="str">
            <v>(79)910306</v>
          </cell>
          <cell r="O2394" t="str">
            <v>BOX</v>
          </cell>
          <cell r="P2394" t="str">
            <v>D</v>
          </cell>
          <cell r="Q2394">
            <v>11809.694117647059</v>
          </cell>
          <cell r="R2394">
            <v>12636.372705882353</v>
          </cell>
          <cell r="S2394">
            <v>12636.372705882353</v>
          </cell>
          <cell r="T2394">
            <v>12636.372705882353</v>
          </cell>
          <cell r="U2394">
            <v>13520.918795294119</v>
          </cell>
          <cell r="V2394">
            <v>13520.918795294119</v>
          </cell>
          <cell r="W2394">
            <v>13520.918795294119</v>
          </cell>
          <cell r="X2394"/>
          <cell r="Y2394" t="str">
            <v/>
          </cell>
          <cell r="Z2394">
            <v>2536</v>
          </cell>
          <cell r="AA2394">
            <v>0</v>
          </cell>
          <cell r="AB2394">
            <v>0</v>
          </cell>
          <cell r="AC2394">
            <v>0</v>
          </cell>
          <cell r="AD2394">
            <v>0</v>
          </cell>
          <cell r="AE2394"/>
          <cell r="AF2394" t="e">
            <v>#N/A</v>
          </cell>
        </row>
        <row r="2395">
          <cell r="A2395" t="str">
            <v>ACTIVE</v>
          </cell>
          <cell r="B2395" t="str">
            <v>35-2011</v>
          </cell>
          <cell r="C2395">
            <v>28879466</v>
          </cell>
          <cell r="D2395" t="str">
            <v>35-2011</v>
          </cell>
          <cell r="E2395" t="str">
            <v>SDR 35</v>
          </cell>
          <cell r="F2395" t="str">
            <v>30X8 DOUBLE TEE WYE GXGXGXG SDR35</v>
          </cell>
          <cell r="G2395">
            <v>189.9</v>
          </cell>
          <cell r="H2395">
            <v>86.137120800000005</v>
          </cell>
          <cell r="I2395">
            <v>1</v>
          </cell>
          <cell r="J2395">
            <v>1</v>
          </cell>
          <cell r="K2395">
            <v>15186.371151764706</v>
          </cell>
          <cell r="L2395">
            <v>1578.4593</v>
          </cell>
          <cell r="M2395" t="str">
            <v>SPECFIT</v>
          </cell>
          <cell r="N2395" t="str">
            <v>(79)910308</v>
          </cell>
          <cell r="O2395" t="str">
            <v>BOX</v>
          </cell>
          <cell r="P2395" t="str">
            <v>D</v>
          </cell>
          <cell r="Q2395">
            <v>13264.364705882352</v>
          </cell>
          <cell r="R2395">
            <v>14192.870235294116</v>
          </cell>
          <cell r="S2395">
            <v>14192.870235294116</v>
          </cell>
          <cell r="T2395">
            <v>14192.870235294116</v>
          </cell>
          <cell r="U2395">
            <v>15186.371151764706</v>
          </cell>
          <cell r="V2395">
            <v>15186.371151764706</v>
          </cell>
          <cell r="W2395">
            <v>15186.371151764706</v>
          </cell>
          <cell r="X2395"/>
          <cell r="Y2395" t="str">
            <v/>
          </cell>
          <cell r="Z2395">
            <v>2537</v>
          </cell>
          <cell r="AA2395">
            <v>0</v>
          </cell>
          <cell r="AB2395">
            <v>0</v>
          </cell>
          <cell r="AC2395">
            <v>0</v>
          </cell>
          <cell r="AD2395">
            <v>0</v>
          </cell>
          <cell r="AE2395"/>
          <cell r="AF2395" t="e">
            <v>#N/A</v>
          </cell>
        </row>
        <row r="2396">
          <cell r="A2396" t="str">
            <v>ACTIVE</v>
          </cell>
          <cell r="B2396" t="str">
            <v>35-2012</v>
          </cell>
          <cell r="C2396">
            <v>28879474</v>
          </cell>
          <cell r="D2396" t="str">
            <v>35-2012</v>
          </cell>
          <cell r="E2396" t="str">
            <v>SDR 35</v>
          </cell>
          <cell r="F2396" t="str">
            <v>30X10 DOUBLE TEE WYE GXGXGXG SDR35</v>
          </cell>
          <cell r="G2396">
            <v>199.8</v>
          </cell>
          <cell r="H2396">
            <v>90.627681600000003</v>
          </cell>
          <cell r="I2396">
            <v>1</v>
          </cell>
          <cell r="J2396">
            <v>1</v>
          </cell>
          <cell r="K2396">
            <v>22101.823070588238</v>
          </cell>
          <cell r="L2396">
            <v>2297.2449000000001</v>
          </cell>
          <cell r="M2396" t="str">
            <v>SPECFIT</v>
          </cell>
          <cell r="N2396" t="str">
            <v>(79)9103010</v>
          </cell>
          <cell r="O2396" t="str">
            <v>BOX</v>
          </cell>
          <cell r="P2396" t="str">
            <v>D</v>
          </cell>
          <cell r="Q2396">
            <v>19304.588235294119</v>
          </cell>
          <cell r="R2396">
            <v>20655.909411764707</v>
          </cell>
          <cell r="S2396">
            <v>20655.909411764707</v>
          </cell>
          <cell r="T2396">
            <v>20655.909411764707</v>
          </cell>
          <cell r="U2396">
            <v>22101.823070588238</v>
          </cell>
          <cell r="V2396">
            <v>22101.823070588238</v>
          </cell>
          <cell r="W2396">
            <v>22101.823070588238</v>
          </cell>
          <cell r="X2396"/>
          <cell r="Y2396" t="str">
            <v/>
          </cell>
          <cell r="Z2396">
            <v>2538</v>
          </cell>
          <cell r="AA2396">
            <v>0</v>
          </cell>
          <cell r="AB2396">
            <v>0</v>
          </cell>
          <cell r="AC2396">
            <v>0</v>
          </cell>
          <cell r="AD2396">
            <v>0</v>
          </cell>
          <cell r="AE2396"/>
          <cell r="AF2396" t="e">
            <v>#N/A</v>
          </cell>
        </row>
        <row r="2397">
          <cell r="A2397" t="str">
            <v>ACTIVE</v>
          </cell>
          <cell r="B2397" t="str">
            <v>35-2013</v>
          </cell>
          <cell r="C2397">
            <v>28879482</v>
          </cell>
          <cell r="D2397" t="str">
            <v>35-2013</v>
          </cell>
          <cell r="E2397" t="str">
            <v>SDR 35</v>
          </cell>
          <cell r="F2397" t="str">
            <v>30X12 DOUBLE TEE WYE GXGXGXG SDR35</v>
          </cell>
          <cell r="G2397">
            <v>216.45</v>
          </cell>
          <cell r="H2397">
            <v>98.179988399999999</v>
          </cell>
          <cell r="I2397">
            <v>1</v>
          </cell>
          <cell r="J2397">
            <v>1</v>
          </cell>
          <cell r="K2397">
            <v>24139.839356470591</v>
          </cell>
          <cell r="L2397">
            <v>2509.0749999999998</v>
          </cell>
          <cell r="M2397" t="str">
            <v>SPECFIT</v>
          </cell>
          <cell r="N2397" t="str">
            <v>(79)9103012</v>
          </cell>
          <cell r="O2397" t="str">
            <v>BOX</v>
          </cell>
          <cell r="P2397" t="str">
            <v>D</v>
          </cell>
          <cell r="Q2397">
            <v>21084.670588235294</v>
          </cell>
          <cell r="R2397">
            <v>22560.597529411767</v>
          </cell>
          <cell r="S2397">
            <v>22560.597529411767</v>
          </cell>
          <cell r="T2397">
            <v>22560.597529411767</v>
          </cell>
          <cell r="U2397">
            <v>24139.839356470591</v>
          </cell>
          <cell r="V2397">
            <v>24139.839356470591</v>
          </cell>
          <cell r="W2397">
            <v>24139.839356470591</v>
          </cell>
          <cell r="X2397"/>
          <cell r="Y2397" t="str">
            <v/>
          </cell>
          <cell r="Z2397">
            <v>2539</v>
          </cell>
          <cell r="AA2397">
            <v>0</v>
          </cell>
          <cell r="AB2397">
            <v>0</v>
          </cell>
          <cell r="AC2397">
            <v>0</v>
          </cell>
          <cell r="AD2397">
            <v>0</v>
          </cell>
          <cell r="AE2397"/>
          <cell r="AF2397" t="e">
            <v>#N/A</v>
          </cell>
        </row>
        <row r="2398">
          <cell r="A2398" t="str">
            <v>ACTIVE</v>
          </cell>
          <cell r="B2398" t="str">
            <v>35-2014</v>
          </cell>
          <cell r="C2398">
            <v>28879490</v>
          </cell>
          <cell r="D2398" t="str">
            <v>35-2014</v>
          </cell>
          <cell r="E2398" t="str">
            <v>SDR 35</v>
          </cell>
          <cell r="F2398" t="str">
            <v>30X15 DOUBLE TEE WYE GXGXGXG SDR35</v>
          </cell>
          <cell r="G2398">
            <v>234.45</v>
          </cell>
          <cell r="H2398">
            <v>106.34464439999999</v>
          </cell>
          <cell r="I2398">
            <v>1</v>
          </cell>
          <cell r="J2398">
            <v>1</v>
          </cell>
          <cell r="K2398">
            <v>27267.126971764712</v>
          </cell>
          <cell r="L2398">
            <v>2834.1224999999999</v>
          </cell>
          <cell r="M2398" t="str">
            <v>SPECFIT</v>
          </cell>
          <cell r="N2398" t="str">
            <v>(79)9103015</v>
          </cell>
          <cell r="O2398" t="str">
            <v>BOX</v>
          </cell>
          <cell r="P2398" t="str">
            <v>D</v>
          </cell>
          <cell r="Q2398">
            <v>23816.164705882355</v>
          </cell>
          <cell r="R2398">
            <v>25483.296235294121</v>
          </cell>
          <cell r="S2398">
            <v>25483.296235294121</v>
          </cell>
          <cell r="T2398">
            <v>25483.296235294121</v>
          </cell>
          <cell r="U2398">
            <v>27267.126971764712</v>
          </cell>
          <cell r="V2398">
            <v>27267.126971764712</v>
          </cell>
          <cell r="W2398">
            <v>27267.126971764712</v>
          </cell>
          <cell r="X2398"/>
          <cell r="Y2398" t="str">
            <v/>
          </cell>
          <cell r="Z2398">
            <v>2540</v>
          </cell>
          <cell r="AA2398">
            <v>0</v>
          </cell>
          <cell r="AB2398">
            <v>0</v>
          </cell>
          <cell r="AC2398">
            <v>0</v>
          </cell>
          <cell r="AD2398">
            <v>0</v>
          </cell>
          <cell r="AE2398"/>
          <cell r="AF2398" t="e">
            <v>#N/A</v>
          </cell>
        </row>
        <row r="2399">
          <cell r="A2399" t="str">
            <v>ACTIVE</v>
          </cell>
          <cell r="B2399" t="str">
            <v>35-2015</v>
          </cell>
          <cell r="C2399">
            <v>28879504</v>
          </cell>
          <cell r="D2399" t="str">
            <v>35-2015</v>
          </cell>
          <cell r="E2399" t="str">
            <v>SDR 35</v>
          </cell>
          <cell r="F2399" t="str">
            <v>30X18 DOUBLE TEE WYE GXGXGXG SDR35</v>
          </cell>
          <cell r="G2399">
            <v>297.45</v>
          </cell>
          <cell r="H2399">
            <v>134.92094040000001</v>
          </cell>
          <cell r="I2399">
            <v>1</v>
          </cell>
          <cell r="J2399" t="str">
            <v>-</v>
          </cell>
          <cell r="K2399">
            <v>27952.315948235293</v>
          </cell>
          <cell r="L2399">
            <v>2905.3404999999998</v>
          </cell>
          <cell r="M2399" t="str">
            <v>SPECFIT</v>
          </cell>
          <cell r="N2399" t="str">
            <v>(79)9103018</v>
          </cell>
          <cell r="O2399" t="str">
            <v>BOX</v>
          </cell>
          <cell r="P2399" t="str">
            <v>D</v>
          </cell>
          <cell r="Q2399">
            <v>24414.635294117645</v>
          </cell>
          <cell r="R2399">
            <v>26123.659764705881</v>
          </cell>
          <cell r="S2399">
            <v>26123.659764705881</v>
          </cell>
          <cell r="T2399">
            <v>26123.659764705881</v>
          </cell>
          <cell r="U2399">
            <v>27952.315948235293</v>
          </cell>
          <cell r="V2399">
            <v>27952.315948235293</v>
          </cell>
          <cell r="W2399">
            <v>27952.315948235293</v>
          </cell>
          <cell r="X2399"/>
          <cell r="Y2399" t="str">
            <v/>
          </cell>
          <cell r="Z2399">
            <v>2541</v>
          </cell>
          <cell r="AA2399">
            <v>0</v>
          </cell>
          <cell r="AB2399">
            <v>0</v>
          </cell>
          <cell r="AC2399">
            <v>0</v>
          </cell>
          <cell r="AD2399">
            <v>0</v>
          </cell>
          <cell r="AE2399"/>
          <cell r="AF2399" t="e">
            <v>#N/A</v>
          </cell>
        </row>
        <row r="2400">
          <cell r="A2400" t="str">
            <v>ACTIVE</v>
          </cell>
          <cell r="B2400" t="str">
            <v>35-2016</v>
          </cell>
          <cell r="C2400">
            <v>28879512</v>
          </cell>
          <cell r="D2400" t="str">
            <v>35-2016</v>
          </cell>
          <cell r="E2400" t="str">
            <v>SDR 35</v>
          </cell>
          <cell r="F2400" t="str">
            <v>30X21 DOUBLE TEE WYE GXGXGXG SDR35</v>
          </cell>
          <cell r="G2400">
            <v>351</v>
          </cell>
          <cell r="H2400">
            <v>159.210792</v>
          </cell>
          <cell r="I2400">
            <v>1</v>
          </cell>
          <cell r="J2400" t="str">
            <v>-</v>
          </cell>
          <cell r="K2400">
            <v>28778.098644705886</v>
          </cell>
          <cell r="L2400">
            <v>2991.1723000000002</v>
          </cell>
          <cell r="M2400" t="str">
            <v>SPECFIT</v>
          </cell>
          <cell r="N2400" t="str">
            <v>(79)9103021</v>
          </cell>
          <cell r="O2400" t="str">
            <v>BOX</v>
          </cell>
          <cell r="P2400" t="str">
            <v>D</v>
          </cell>
          <cell r="Q2400">
            <v>25135.905882352941</v>
          </cell>
          <cell r="R2400">
            <v>26895.419294117648</v>
          </cell>
          <cell r="S2400">
            <v>26895.419294117648</v>
          </cell>
          <cell r="T2400">
            <v>26895.419294117648</v>
          </cell>
          <cell r="U2400">
            <v>28778.098644705886</v>
          </cell>
          <cell r="V2400">
            <v>28778.098644705886</v>
          </cell>
          <cell r="W2400">
            <v>28778.098644705886</v>
          </cell>
          <cell r="X2400"/>
          <cell r="Y2400" t="str">
            <v/>
          </cell>
          <cell r="Z2400">
            <v>2542</v>
          </cell>
          <cell r="AA2400">
            <v>0</v>
          </cell>
          <cell r="AB2400">
            <v>0</v>
          </cell>
          <cell r="AC2400">
            <v>0</v>
          </cell>
          <cell r="AD2400">
            <v>0</v>
          </cell>
          <cell r="AE2400"/>
          <cell r="AF2400" t="e">
            <v>#N/A</v>
          </cell>
        </row>
        <row r="2401">
          <cell r="A2401" t="str">
            <v>ACTIVE</v>
          </cell>
          <cell r="B2401" t="str">
            <v>35-2017</v>
          </cell>
          <cell r="C2401">
            <v>28879520</v>
          </cell>
          <cell r="D2401" t="str">
            <v>35-2017</v>
          </cell>
          <cell r="E2401" t="str">
            <v>SDR 35</v>
          </cell>
          <cell r="F2401" t="str">
            <v>30X24 DOUBLE TEE WYE GXGXGXG SDR35</v>
          </cell>
          <cell r="G2401">
            <v>410.85</v>
          </cell>
          <cell r="H2401">
            <v>186.35827320000001</v>
          </cell>
          <cell r="I2401">
            <v>1</v>
          </cell>
          <cell r="J2401" t="str">
            <v>-</v>
          </cell>
          <cell r="K2401">
            <v>35612.478174117656</v>
          </cell>
          <cell r="L2401">
            <v>3701.5318000000002</v>
          </cell>
          <cell r="M2401" t="str">
            <v>SPECFIT</v>
          </cell>
          <cell r="N2401" t="str">
            <v>(79)9103024</v>
          </cell>
          <cell r="O2401" t="str">
            <v>BOX</v>
          </cell>
          <cell r="P2401" t="str">
            <v>D</v>
          </cell>
          <cell r="Q2401">
            <v>31105.317647058826</v>
          </cell>
          <cell r="R2401">
            <v>33282.689882352948</v>
          </cell>
          <cell r="S2401">
            <v>33282.689882352948</v>
          </cell>
          <cell r="T2401">
            <v>33282.689882352948</v>
          </cell>
          <cell r="U2401">
            <v>35612.478174117656</v>
          </cell>
          <cell r="V2401">
            <v>35612.478174117656</v>
          </cell>
          <cell r="W2401">
            <v>35612.478174117656</v>
          </cell>
          <cell r="X2401"/>
          <cell r="Y2401" t="str">
            <v/>
          </cell>
          <cell r="Z2401">
            <v>2543</v>
          </cell>
          <cell r="AA2401">
            <v>0</v>
          </cell>
          <cell r="AB2401">
            <v>0</v>
          </cell>
          <cell r="AC2401">
            <v>0</v>
          </cell>
          <cell r="AD2401">
            <v>0</v>
          </cell>
          <cell r="AE2401"/>
          <cell r="AF2401" t="e">
            <v>#N/A</v>
          </cell>
        </row>
        <row r="2402">
          <cell r="A2402" t="str">
            <v>ACTIVE</v>
          </cell>
          <cell r="B2402" t="str">
            <v>35-2018</v>
          </cell>
          <cell r="C2402">
            <v>28879539</v>
          </cell>
          <cell r="D2402" t="str">
            <v>35-2018</v>
          </cell>
          <cell r="E2402" t="str">
            <v>SDR 35</v>
          </cell>
          <cell r="F2402" t="str">
            <v>30X27 DOUBLE TEE WYE GXGXGXG SDR35</v>
          </cell>
          <cell r="G2402">
            <v>470.25</v>
          </cell>
          <cell r="H2402">
            <v>213.301638</v>
          </cell>
          <cell r="I2402">
            <v>1</v>
          </cell>
          <cell r="J2402" t="str">
            <v>-</v>
          </cell>
          <cell r="K2402">
            <v>44515.597717647062</v>
          </cell>
          <cell r="L2402">
            <v>4626.9152000000004</v>
          </cell>
          <cell r="M2402" t="str">
            <v>SPECFIT</v>
          </cell>
          <cell r="N2402" t="str">
            <v>(79)9103027</v>
          </cell>
          <cell r="O2402" t="str">
            <v>BOX</v>
          </cell>
          <cell r="P2402" t="str">
            <v>D</v>
          </cell>
          <cell r="Q2402">
            <v>38881.647058823532</v>
          </cell>
          <cell r="R2402">
            <v>41603.362352941178</v>
          </cell>
          <cell r="S2402">
            <v>41603.362352941178</v>
          </cell>
          <cell r="T2402">
            <v>41603.362352941178</v>
          </cell>
          <cell r="U2402">
            <v>44515.597717647062</v>
          </cell>
          <cell r="V2402">
            <v>44515.597717647062</v>
          </cell>
          <cell r="W2402">
            <v>44515.597717647062</v>
          </cell>
          <cell r="X2402"/>
          <cell r="Y2402" t="str">
            <v/>
          </cell>
          <cell r="Z2402">
            <v>2544</v>
          </cell>
          <cell r="AA2402">
            <v>0</v>
          </cell>
          <cell r="AB2402">
            <v>0</v>
          </cell>
          <cell r="AC2402">
            <v>0</v>
          </cell>
          <cell r="AD2402">
            <v>0</v>
          </cell>
          <cell r="AE2402"/>
          <cell r="AF2402" t="e">
            <v>#N/A</v>
          </cell>
        </row>
        <row r="2403">
          <cell r="A2403" t="str">
            <v>ACTIVE</v>
          </cell>
          <cell r="B2403" t="str">
            <v>35-2019</v>
          </cell>
          <cell r="C2403">
            <v>28879547</v>
          </cell>
          <cell r="D2403" t="str">
            <v>35-2019</v>
          </cell>
          <cell r="E2403" t="str">
            <v>SDR 35</v>
          </cell>
          <cell r="F2403" t="str">
            <v>30 DOUBLE TEE WYE GXGXGXG SDR35</v>
          </cell>
          <cell r="G2403">
            <v>661.5</v>
          </cell>
          <cell r="H2403">
            <v>300.051108</v>
          </cell>
          <cell r="I2403">
            <v>1</v>
          </cell>
          <cell r="J2403" t="str">
            <v>-</v>
          </cell>
          <cell r="K2403">
            <v>55644.470208235311</v>
          </cell>
          <cell r="L2403">
            <v>5783.6415999999999</v>
          </cell>
          <cell r="M2403" t="str">
            <v>SPECFIT</v>
          </cell>
          <cell r="N2403" t="str">
            <v>(79)91030</v>
          </cell>
          <cell r="O2403" t="str">
            <v>BOX</v>
          </cell>
          <cell r="P2403" t="str">
            <v>D</v>
          </cell>
          <cell r="Q2403">
            <v>48602.035294117653</v>
          </cell>
          <cell r="R2403">
            <v>52004.177764705892</v>
          </cell>
          <cell r="S2403">
            <v>52004.177764705892</v>
          </cell>
          <cell r="T2403">
            <v>52004.177764705892</v>
          </cell>
          <cell r="U2403">
            <v>55644.470208235311</v>
          </cell>
          <cell r="V2403">
            <v>55644.470208235311</v>
          </cell>
          <cell r="W2403">
            <v>55644.470208235311</v>
          </cell>
          <cell r="X2403"/>
          <cell r="Y2403" t="str">
            <v/>
          </cell>
          <cell r="Z2403">
            <v>2545</v>
          </cell>
          <cell r="AA2403">
            <v>0</v>
          </cell>
          <cell r="AB2403">
            <v>0</v>
          </cell>
          <cell r="AC2403">
            <v>0</v>
          </cell>
          <cell r="AD2403">
            <v>0</v>
          </cell>
          <cell r="AE2403"/>
          <cell r="AF2403" t="e">
            <v>#N/A</v>
          </cell>
        </row>
        <row r="2404">
          <cell r="A2404" t="str">
            <v>ACTIVE</v>
          </cell>
          <cell r="B2404" t="str">
            <v>35-2020</v>
          </cell>
          <cell r="C2404">
            <v>28879555</v>
          </cell>
          <cell r="D2404" t="str">
            <v>35-2020</v>
          </cell>
          <cell r="E2404" t="str">
            <v>SDR 35</v>
          </cell>
          <cell r="F2404" t="str">
            <v>36X4 DOUBLE TEE WYE GXGXGXG SDR35</v>
          </cell>
          <cell r="G2404">
            <v>226.35</v>
          </cell>
          <cell r="H2404">
            <v>102.6705492</v>
          </cell>
          <cell r="I2404">
            <v>1</v>
          </cell>
          <cell r="J2404">
            <v>1</v>
          </cell>
          <cell r="K2404">
            <v>15981.012568235297</v>
          </cell>
          <cell r="L2404">
            <v>1661.0528999999999</v>
          </cell>
          <cell r="M2404" t="str">
            <v>SPECFIT</v>
          </cell>
          <cell r="N2404" t="str">
            <v>(79)910364</v>
          </cell>
          <cell r="O2404" t="str">
            <v>BOX</v>
          </cell>
          <cell r="P2404" t="str">
            <v>D</v>
          </cell>
          <cell r="Q2404">
            <v>13958.435294117648</v>
          </cell>
          <cell r="R2404">
            <v>14935.525764705884</v>
          </cell>
          <cell r="S2404">
            <v>14935.525764705884</v>
          </cell>
          <cell r="T2404">
            <v>14935.525764705884</v>
          </cell>
          <cell r="U2404">
            <v>15981.012568235297</v>
          </cell>
          <cell r="V2404">
            <v>15981.012568235297</v>
          </cell>
          <cell r="W2404">
            <v>15981.012568235297</v>
          </cell>
          <cell r="X2404"/>
          <cell r="Y2404" t="str">
            <v/>
          </cell>
          <cell r="Z2404">
            <v>2546</v>
          </cell>
          <cell r="AA2404">
            <v>0</v>
          </cell>
          <cell r="AB2404">
            <v>0</v>
          </cell>
          <cell r="AC2404">
            <v>0</v>
          </cell>
          <cell r="AD2404">
            <v>0</v>
          </cell>
          <cell r="AE2404"/>
          <cell r="AF2404" t="e">
            <v>#N/A</v>
          </cell>
        </row>
        <row r="2405">
          <cell r="A2405" t="str">
            <v>ACTIVE</v>
          </cell>
          <cell r="B2405" t="str">
            <v>35-2021</v>
          </cell>
          <cell r="C2405">
            <v>28879563</v>
          </cell>
          <cell r="D2405" t="str">
            <v>35-2021</v>
          </cell>
          <cell r="E2405" t="str">
            <v>SDR 35</v>
          </cell>
          <cell r="F2405" t="str">
            <v>36X6 DOUBLE TEE WYE GXGXGXG SDR35</v>
          </cell>
          <cell r="G2405">
            <v>240.3</v>
          </cell>
          <cell r="H2405">
            <v>108.9981576</v>
          </cell>
          <cell r="I2405">
            <v>1</v>
          </cell>
          <cell r="J2405">
            <v>1</v>
          </cell>
          <cell r="K2405">
            <v>16901.135024705887</v>
          </cell>
          <cell r="L2405">
            <v>1756.6902</v>
          </cell>
          <cell r="M2405" t="str">
            <v>SPECFIT</v>
          </cell>
          <cell r="N2405" t="str">
            <v>(79)910366</v>
          </cell>
          <cell r="O2405" t="str">
            <v>BOX</v>
          </cell>
          <cell r="P2405" t="str">
            <v>D</v>
          </cell>
          <cell r="Q2405">
            <v>14762.105882352942</v>
          </cell>
          <cell r="R2405">
            <v>15795.453294117649</v>
          </cell>
          <cell r="S2405">
            <v>15795.453294117649</v>
          </cell>
          <cell r="T2405">
            <v>15795.453294117649</v>
          </cell>
          <cell r="U2405">
            <v>16901.135024705887</v>
          </cell>
          <cell r="V2405">
            <v>16901.135024705887</v>
          </cell>
          <cell r="W2405">
            <v>16901.135024705887</v>
          </cell>
          <cell r="X2405"/>
          <cell r="Y2405" t="str">
            <v/>
          </cell>
          <cell r="Z2405">
            <v>2547</v>
          </cell>
          <cell r="AA2405">
            <v>0</v>
          </cell>
          <cell r="AB2405">
            <v>0</v>
          </cell>
          <cell r="AC2405">
            <v>0</v>
          </cell>
          <cell r="AD2405">
            <v>0</v>
          </cell>
          <cell r="AE2405"/>
          <cell r="AF2405" t="e">
            <v>#N/A</v>
          </cell>
        </row>
        <row r="2406">
          <cell r="A2406" t="str">
            <v>ACTIVE</v>
          </cell>
          <cell r="B2406" t="str">
            <v>35-2022</v>
          </cell>
          <cell r="C2406">
            <v>28879571</v>
          </cell>
          <cell r="D2406" t="str">
            <v>35-2022</v>
          </cell>
          <cell r="E2406" t="str">
            <v>SDR 35</v>
          </cell>
          <cell r="F2406" t="str">
            <v>36X8 DOUBLE TEE WYE GXGXGXG SDR35</v>
          </cell>
          <cell r="G2406">
            <v>255.15</v>
          </cell>
          <cell r="H2406">
            <v>115.73399879999999</v>
          </cell>
          <cell r="I2406">
            <v>1</v>
          </cell>
          <cell r="J2406">
            <v>1</v>
          </cell>
          <cell r="K2406">
            <v>18982.953837647059</v>
          </cell>
          <cell r="L2406">
            <v>1973.0732</v>
          </cell>
          <cell r="M2406" t="str">
            <v>SPECFIT</v>
          </cell>
          <cell r="N2406" t="str">
            <v>(79)910368</v>
          </cell>
          <cell r="O2406" t="str">
            <v>BOX</v>
          </cell>
          <cell r="P2406" t="str">
            <v>D</v>
          </cell>
          <cell r="Q2406">
            <v>16580.447058823527</v>
          </cell>
          <cell r="R2406">
            <v>17741.078352941175</v>
          </cell>
          <cell r="S2406">
            <v>17741.078352941175</v>
          </cell>
          <cell r="T2406">
            <v>17741.078352941175</v>
          </cell>
          <cell r="U2406">
            <v>18982.953837647059</v>
          </cell>
          <cell r="V2406">
            <v>18982.953837647059</v>
          </cell>
          <cell r="W2406">
            <v>18982.953837647059</v>
          </cell>
          <cell r="X2406"/>
          <cell r="Y2406" t="str">
            <v/>
          </cell>
          <cell r="Z2406">
            <v>2548</v>
          </cell>
          <cell r="AA2406">
            <v>0</v>
          </cell>
          <cell r="AB2406">
            <v>0</v>
          </cell>
          <cell r="AC2406">
            <v>0</v>
          </cell>
          <cell r="AD2406">
            <v>0</v>
          </cell>
          <cell r="AE2406"/>
          <cell r="AF2406" t="e">
            <v>#N/A</v>
          </cell>
        </row>
        <row r="2407">
          <cell r="A2407" t="str">
            <v>ACTIVE</v>
          </cell>
          <cell r="B2407" t="str">
            <v>35-2023</v>
          </cell>
          <cell r="C2407">
            <v>28879580</v>
          </cell>
          <cell r="D2407" t="str">
            <v>35-2023</v>
          </cell>
          <cell r="E2407" t="str">
            <v>SDR 35</v>
          </cell>
          <cell r="F2407" t="str">
            <v>36X10 DOUBLE TEE WYE GXGXGXG SDR35</v>
          </cell>
          <cell r="G2407">
            <v>271.8</v>
          </cell>
          <cell r="H2407">
            <v>123.28630560000001</v>
          </cell>
          <cell r="I2407">
            <v>1</v>
          </cell>
          <cell r="J2407" t="str">
            <v>-</v>
          </cell>
          <cell r="K2407">
            <v>27627.272103529416</v>
          </cell>
          <cell r="L2407">
            <v>2871.5562</v>
          </cell>
          <cell r="M2407" t="str">
            <v>SPECFIT</v>
          </cell>
          <cell r="N2407" t="str">
            <v>(79)9103610</v>
          </cell>
          <cell r="O2407" t="str">
            <v>BOX</v>
          </cell>
          <cell r="P2407" t="str">
            <v>D</v>
          </cell>
          <cell r="Q2407">
            <v>24130.729411764707</v>
          </cell>
          <cell r="R2407">
            <v>25819.880470588239</v>
          </cell>
          <cell r="S2407">
            <v>25819.880470588239</v>
          </cell>
          <cell r="T2407">
            <v>25819.880470588239</v>
          </cell>
          <cell r="U2407">
            <v>27627.272103529416</v>
          </cell>
          <cell r="V2407">
            <v>27627.272103529416</v>
          </cell>
          <cell r="W2407">
            <v>27627.272103529416</v>
          </cell>
          <cell r="X2407"/>
          <cell r="Y2407" t="str">
            <v/>
          </cell>
          <cell r="Z2407">
            <v>2549</v>
          </cell>
          <cell r="AA2407">
            <v>0</v>
          </cell>
          <cell r="AB2407">
            <v>0</v>
          </cell>
          <cell r="AC2407">
            <v>0</v>
          </cell>
          <cell r="AD2407">
            <v>0</v>
          </cell>
          <cell r="AE2407"/>
          <cell r="AF2407" t="e">
            <v>#N/A</v>
          </cell>
        </row>
        <row r="2408">
          <cell r="A2408" t="str">
            <v>ACTIVE</v>
          </cell>
          <cell r="B2408" t="str">
            <v>35-2024</v>
          </cell>
          <cell r="C2408">
            <v>28879598</v>
          </cell>
          <cell r="D2408" t="str">
            <v>35-2024</v>
          </cell>
          <cell r="E2408" t="str">
            <v>SDR 35</v>
          </cell>
          <cell r="F2408" t="str">
            <v>36X12 DOUBLE TEE WYE GXGXGXG SDR35</v>
          </cell>
          <cell r="G2408">
            <v>292.95</v>
          </cell>
          <cell r="H2408">
            <v>132.8797764</v>
          </cell>
          <cell r="I2408">
            <v>1</v>
          </cell>
          <cell r="J2408" t="str">
            <v>-</v>
          </cell>
          <cell r="K2408">
            <v>30174.782358823533</v>
          </cell>
          <cell r="L2408">
            <v>3136.3429000000001</v>
          </cell>
          <cell r="M2408" t="str">
            <v>SPECFIT</v>
          </cell>
          <cell r="N2408" t="str">
            <v>(79)9103612</v>
          </cell>
          <cell r="O2408" t="str">
            <v>BOX</v>
          </cell>
          <cell r="P2408" t="str">
            <v>D</v>
          </cell>
          <cell r="Q2408">
            <v>26355.823529411766</v>
          </cell>
          <cell r="R2408">
            <v>28200.731176470592</v>
          </cell>
          <cell r="S2408">
            <v>28200.731176470592</v>
          </cell>
          <cell r="T2408">
            <v>28200.731176470592</v>
          </cell>
          <cell r="U2408">
            <v>30174.782358823533</v>
          </cell>
          <cell r="V2408">
            <v>30174.782358823533</v>
          </cell>
          <cell r="W2408">
            <v>30174.782358823533</v>
          </cell>
          <cell r="X2408"/>
          <cell r="Y2408" t="str">
            <v/>
          </cell>
          <cell r="Z2408">
            <v>2550</v>
          </cell>
          <cell r="AA2408">
            <v>0</v>
          </cell>
          <cell r="AB2408">
            <v>0</v>
          </cell>
          <cell r="AC2408">
            <v>0</v>
          </cell>
          <cell r="AD2408">
            <v>0</v>
          </cell>
          <cell r="AE2408"/>
          <cell r="AF2408" t="e">
            <v>#N/A</v>
          </cell>
        </row>
        <row r="2409">
          <cell r="A2409" t="str">
            <v>ACTIVE</v>
          </cell>
          <cell r="B2409" t="str">
            <v>35-2025</v>
          </cell>
          <cell r="C2409">
            <v>28879601</v>
          </cell>
          <cell r="D2409" t="str">
            <v>35-2025</v>
          </cell>
          <cell r="E2409" t="str">
            <v>SDR 35</v>
          </cell>
          <cell r="F2409" t="str">
            <v>36X15 DOUBLE TEE WYE GXGXGXG SDR35</v>
          </cell>
          <cell r="G2409">
            <v>325.8</v>
          </cell>
          <cell r="H2409">
            <v>147.78027360000002</v>
          </cell>
          <cell r="I2409">
            <v>1</v>
          </cell>
          <cell r="J2409" t="str">
            <v>-</v>
          </cell>
          <cell r="K2409">
            <v>34083.875041176478</v>
          </cell>
          <cell r="L2409">
            <v>3542.6507999999999</v>
          </cell>
          <cell r="M2409" t="str">
            <v>SPECFIT</v>
          </cell>
          <cell r="N2409" t="str">
            <v>(79)9103615</v>
          </cell>
          <cell r="O2409" t="str">
            <v>BOX</v>
          </cell>
          <cell r="P2409" t="str">
            <v>D</v>
          </cell>
          <cell r="Q2409">
            <v>29770.176470588238</v>
          </cell>
          <cell r="R2409">
            <v>31854.088823529415</v>
          </cell>
          <cell r="S2409">
            <v>31854.088823529415</v>
          </cell>
          <cell r="T2409">
            <v>31854.088823529415</v>
          </cell>
          <cell r="U2409">
            <v>34083.875041176478</v>
          </cell>
          <cell r="V2409">
            <v>34083.875041176478</v>
          </cell>
          <cell r="W2409">
            <v>34083.875041176478</v>
          </cell>
          <cell r="X2409"/>
          <cell r="Y2409" t="str">
            <v/>
          </cell>
          <cell r="Z2409">
            <v>2551</v>
          </cell>
          <cell r="AA2409">
            <v>0</v>
          </cell>
          <cell r="AB2409">
            <v>0</v>
          </cell>
          <cell r="AC2409">
            <v>0</v>
          </cell>
          <cell r="AD2409">
            <v>0</v>
          </cell>
          <cell r="AE2409"/>
          <cell r="AF2409" t="e">
            <v>#N/A</v>
          </cell>
        </row>
        <row r="2410">
          <cell r="A2410" t="str">
            <v>ACTIVE</v>
          </cell>
          <cell r="B2410" t="str">
            <v>35-2026</v>
          </cell>
          <cell r="C2410">
            <v>28879610</v>
          </cell>
          <cell r="D2410" t="str">
            <v>35-2026</v>
          </cell>
          <cell r="E2410" t="str">
            <v>SDR 35</v>
          </cell>
          <cell r="F2410" t="str">
            <v>36X18 DOUBLE TEE WYE GXGXGXG SDR35</v>
          </cell>
          <cell r="G2410">
            <v>386.55</v>
          </cell>
          <cell r="H2410">
            <v>175.33598760000001</v>
          </cell>
          <cell r="I2410">
            <v>1</v>
          </cell>
          <cell r="J2410" t="str">
            <v>-</v>
          </cell>
          <cell r="K2410">
            <v>34940.39493529412</v>
          </cell>
          <cell r="L2410">
            <v>3631.6765</v>
          </cell>
          <cell r="M2410" t="str">
            <v>SPECFIT</v>
          </cell>
          <cell r="N2410" t="str">
            <v>(79)9103618</v>
          </cell>
          <cell r="O2410" t="str">
            <v>BOX</v>
          </cell>
          <cell r="P2410" t="str">
            <v>D</v>
          </cell>
          <cell r="Q2410">
            <v>30518.294117647059</v>
          </cell>
          <cell r="R2410">
            <v>32654.574705882354</v>
          </cell>
          <cell r="S2410">
            <v>32654.574705882354</v>
          </cell>
          <cell r="T2410">
            <v>32654.574705882354</v>
          </cell>
          <cell r="U2410">
            <v>34940.39493529412</v>
          </cell>
          <cell r="V2410">
            <v>34940.39493529412</v>
          </cell>
          <cell r="W2410">
            <v>34940.39493529412</v>
          </cell>
          <cell r="X2410"/>
          <cell r="Y2410" t="str">
            <v/>
          </cell>
          <cell r="Z2410">
            <v>2552</v>
          </cell>
          <cell r="AA2410">
            <v>0</v>
          </cell>
          <cell r="AB2410">
            <v>0</v>
          </cell>
          <cell r="AC2410">
            <v>0</v>
          </cell>
          <cell r="AD2410">
            <v>0</v>
          </cell>
          <cell r="AE2410"/>
          <cell r="AF2410" t="e">
            <v>#N/A</v>
          </cell>
        </row>
        <row r="2411">
          <cell r="A2411" t="str">
            <v>ACTIVE</v>
          </cell>
          <cell r="B2411" t="str">
            <v>35-2027</v>
          </cell>
          <cell r="C2411">
            <v>28879628</v>
          </cell>
          <cell r="D2411" t="str">
            <v>35-2027</v>
          </cell>
          <cell r="E2411" t="str">
            <v>SDR 35</v>
          </cell>
          <cell r="F2411" t="str">
            <v>36X21 DOUBLE TEE WYE GXGXGXG SDR35</v>
          </cell>
          <cell r="G2411">
            <v>441.9</v>
          </cell>
          <cell r="H2411">
            <v>200.44230479999999</v>
          </cell>
          <cell r="I2411">
            <v>1</v>
          </cell>
          <cell r="J2411" t="str">
            <v>-</v>
          </cell>
          <cell r="K2411">
            <v>35972.609836470598</v>
          </cell>
          <cell r="L2411">
            <v>3738.9634999999998</v>
          </cell>
          <cell r="M2411" t="str">
            <v>SPECFIT</v>
          </cell>
          <cell r="N2411" t="str">
            <v>(79)9103621</v>
          </cell>
          <cell r="O2411" t="str">
            <v>BOX</v>
          </cell>
          <cell r="P2411" t="str">
            <v>D</v>
          </cell>
          <cell r="Q2411">
            <v>31419.870588235295</v>
          </cell>
          <cell r="R2411">
            <v>33619.261529411771</v>
          </cell>
          <cell r="S2411">
            <v>33619.261529411771</v>
          </cell>
          <cell r="T2411">
            <v>33619.261529411771</v>
          </cell>
          <cell r="U2411">
            <v>35972.609836470598</v>
          </cell>
          <cell r="V2411">
            <v>35972.609836470598</v>
          </cell>
          <cell r="W2411">
            <v>35972.609836470598</v>
          </cell>
          <cell r="X2411"/>
          <cell r="Y2411" t="str">
            <v/>
          </cell>
          <cell r="Z2411">
            <v>2553</v>
          </cell>
          <cell r="AA2411">
            <v>0</v>
          </cell>
          <cell r="AB2411">
            <v>0</v>
          </cell>
          <cell r="AC2411">
            <v>0</v>
          </cell>
          <cell r="AD2411">
            <v>0</v>
          </cell>
          <cell r="AE2411"/>
          <cell r="AF2411" t="e">
            <v>#N/A</v>
          </cell>
        </row>
        <row r="2412">
          <cell r="A2412" t="str">
            <v>ACTIVE</v>
          </cell>
          <cell r="B2412" t="str">
            <v>35-2028</v>
          </cell>
          <cell r="C2412">
            <v>28879636</v>
          </cell>
          <cell r="D2412" t="str">
            <v>35-2028</v>
          </cell>
          <cell r="E2412" t="str">
            <v>SDR 35</v>
          </cell>
          <cell r="F2412" t="str">
            <v>36X24 DOUBLE TEE WYE GXGXGXG SDR35</v>
          </cell>
          <cell r="G2412">
            <v>513</v>
          </cell>
          <cell r="H2412">
            <v>232.69269599999998</v>
          </cell>
          <cell r="I2412">
            <v>1</v>
          </cell>
          <cell r="J2412" t="str">
            <v>-</v>
          </cell>
          <cell r="K2412">
            <v>44515.597717647062</v>
          </cell>
          <cell r="L2412">
            <v>4626.9152000000004</v>
          </cell>
          <cell r="M2412" t="str">
            <v>SPECFIT</v>
          </cell>
          <cell r="N2412" t="str">
            <v>(79)9103624</v>
          </cell>
          <cell r="O2412" t="str">
            <v>BOX</v>
          </cell>
          <cell r="P2412" t="str">
            <v>D</v>
          </cell>
          <cell r="Q2412">
            <v>38881.647058823532</v>
          </cell>
          <cell r="R2412">
            <v>41603.362352941178</v>
          </cell>
          <cell r="S2412">
            <v>41603.362352941178</v>
          </cell>
          <cell r="T2412">
            <v>41603.362352941178</v>
          </cell>
          <cell r="U2412">
            <v>44515.597717647062</v>
          </cell>
          <cell r="V2412">
            <v>44515.597717647062</v>
          </cell>
          <cell r="W2412">
            <v>44515.597717647062</v>
          </cell>
          <cell r="X2412"/>
          <cell r="Y2412" t="str">
            <v/>
          </cell>
          <cell r="Z2412">
            <v>2554</v>
          </cell>
          <cell r="AA2412">
            <v>0</v>
          </cell>
          <cell r="AB2412">
            <v>0</v>
          </cell>
          <cell r="AC2412">
            <v>0</v>
          </cell>
          <cell r="AD2412">
            <v>0</v>
          </cell>
          <cell r="AE2412"/>
          <cell r="AF2412" t="e">
            <v>#N/A</v>
          </cell>
        </row>
        <row r="2413">
          <cell r="A2413" t="str">
            <v>ACTIVE</v>
          </cell>
          <cell r="B2413" t="str">
            <v>35-2029</v>
          </cell>
          <cell r="C2413">
            <v>28879644</v>
          </cell>
          <cell r="D2413" t="str">
            <v>35-2029</v>
          </cell>
          <cell r="E2413" t="str">
            <v>SDR 35</v>
          </cell>
          <cell r="F2413" t="str">
            <v>36X27 DOUBLE TEE WYE GXGXGXG SDR35</v>
          </cell>
          <cell r="G2413">
            <v>592.20000000000005</v>
          </cell>
          <cell r="H2413">
            <v>268.61718239999999</v>
          </cell>
          <cell r="I2413">
            <v>1</v>
          </cell>
          <cell r="J2413" t="str">
            <v>-</v>
          </cell>
          <cell r="K2413">
            <v>55644.470208235311</v>
          </cell>
          <cell r="L2413">
            <v>5783.6415999999999</v>
          </cell>
          <cell r="M2413" t="str">
            <v>SPECFIT</v>
          </cell>
          <cell r="N2413" t="str">
            <v>(79)9103627</v>
          </cell>
          <cell r="O2413" t="str">
            <v>BOX</v>
          </cell>
          <cell r="P2413" t="str">
            <v>D</v>
          </cell>
          <cell r="Q2413">
            <v>48602.035294117653</v>
          </cell>
          <cell r="R2413">
            <v>52004.177764705892</v>
          </cell>
          <cell r="S2413">
            <v>52004.177764705892</v>
          </cell>
          <cell r="T2413">
            <v>52004.177764705892</v>
          </cell>
          <cell r="U2413">
            <v>55644.470208235311</v>
          </cell>
          <cell r="V2413">
            <v>55644.470208235311</v>
          </cell>
          <cell r="W2413">
            <v>55644.470208235311</v>
          </cell>
          <cell r="X2413"/>
          <cell r="Y2413" t="str">
            <v/>
          </cell>
          <cell r="Z2413">
            <v>2555</v>
          </cell>
          <cell r="AA2413">
            <v>0</v>
          </cell>
          <cell r="AB2413">
            <v>0</v>
          </cell>
          <cell r="AC2413">
            <v>0</v>
          </cell>
          <cell r="AD2413">
            <v>0</v>
          </cell>
          <cell r="AE2413"/>
          <cell r="AF2413" t="e">
            <v>#N/A</v>
          </cell>
        </row>
        <row r="2414">
          <cell r="A2414" t="str">
            <v>ACTIVE</v>
          </cell>
          <cell r="B2414" t="str">
            <v>35-2030</v>
          </cell>
          <cell r="C2414">
            <v>28879652</v>
          </cell>
          <cell r="D2414" t="str">
            <v>35-2030</v>
          </cell>
          <cell r="E2414" t="str">
            <v>SDR 35</v>
          </cell>
          <cell r="F2414" t="str">
            <v>36X30 DOUBLE TEE WYE GXGXGXG SDR35</v>
          </cell>
          <cell r="G2414">
            <v>767.25</v>
          </cell>
          <cell r="H2414">
            <v>348.018462</v>
          </cell>
          <cell r="I2414">
            <v>1</v>
          </cell>
          <cell r="J2414" t="str">
            <v>-</v>
          </cell>
          <cell r="K2414">
            <v>69555.61133176471</v>
          </cell>
          <cell r="L2414">
            <v>7229.5538999999999</v>
          </cell>
          <cell r="M2414" t="str">
            <v>SPECFIT</v>
          </cell>
          <cell r="N2414" t="str">
            <v>(79)9103630</v>
          </cell>
          <cell r="O2414" t="str">
            <v>BOX</v>
          </cell>
          <cell r="P2414" t="str">
            <v>D</v>
          </cell>
          <cell r="Q2414">
            <v>60752.564705882352</v>
          </cell>
          <cell r="R2414">
            <v>65005.244235294122</v>
          </cell>
          <cell r="S2414">
            <v>65005.244235294122</v>
          </cell>
          <cell r="T2414">
            <v>65005.244235294122</v>
          </cell>
          <cell r="U2414">
            <v>69555.61133176471</v>
          </cell>
          <cell r="V2414">
            <v>69555.61133176471</v>
          </cell>
          <cell r="W2414">
            <v>69555.61133176471</v>
          </cell>
          <cell r="X2414"/>
          <cell r="Y2414" t="str">
            <v/>
          </cell>
          <cell r="Z2414">
            <v>2556</v>
          </cell>
          <cell r="AA2414">
            <v>0</v>
          </cell>
          <cell r="AB2414">
            <v>0</v>
          </cell>
          <cell r="AC2414">
            <v>0</v>
          </cell>
          <cell r="AD2414">
            <v>0</v>
          </cell>
          <cell r="AE2414"/>
          <cell r="AF2414" t="e">
            <v>#N/A</v>
          </cell>
        </row>
        <row r="2415">
          <cell r="A2415" t="str">
            <v>ACTIVE</v>
          </cell>
          <cell r="B2415" t="str">
            <v>35-2031</v>
          </cell>
          <cell r="C2415">
            <v>28879660</v>
          </cell>
          <cell r="D2415" t="str">
            <v>35-2031</v>
          </cell>
          <cell r="E2415" t="str">
            <v>SDR 35</v>
          </cell>
          <cell r="F2415" t="str">
            <v>36 DOUBLE TEE WYE GXGXGXG SDR35</v>
          </cell>
          <cell r="G2415">
            <v>1067.8499999999999</v>
          </cell>
          <cell r="H2415">
            <v>484.36821719999995</v>
          </cell>
          <cell r="I2415">
            <v>1</v>
          </cell>
          <cell r="J2415" t="str">
            <v>-</v>
          </cell>
          <cell r="K2415">
            <v>86944.500695294118</v>
          </cell>
          <cell r="L2415">
            <v>9036.9418999999998</v>
          </cell>
          <cell r="M2415" t="str">
            <v>SPECFIT</v>
          </cell>
          <cell r="N2415" t="str">
            <v>(79)91036</v>
          </cell>
          <cell r="O2415" t="str">
            <v>BOX</v>
          </cell>
          <cell r="P2415" t="str">
            <v>D</v>
          </cell>
          <cell r="Q2415">
            <v>75940.694117647057</v>
          </cell>
          <cell r="R2415">
            <v>81256.542705882355</v>
          </cell>
          <cell r="S2415">
            <v>81256.542705882355</v>
          </cell>
          <cell r="T2415">
            <v>81256.542705882355</v>
          </cell>
          <cell r="U2415">
            <v>86944.500695294118</v>
          </cell>
          <cell r="V2415">
            <v>86944.500695294118</v>
          </cell>
          <cell r="W2415">
            <v>86944.500695294118</v>
          </cell>
          <cell r="X2415"/>
          <cell r="Y2415" t="str">
            <v/>
          </cell>
          <cell r="Z2415">
            <v>2557</v>
          </cell>
          <cell r="AA2415">
            <v>0</v>
          </cell>
          <cell r="AB2415">
            <v>0</v>
          </cell>
          <cell r="AC2415">
            <v>0</v>
          </cell>
          <cell r="AD2415">
            <v>0</v>
          </cell>
          <cell r="AE2415"/>
          <cell r="AF2415" t="e">
            <v>#N/A</v>
          </cell>
        </row>
        <row r="2416">
          <cell r="A2416" t="str">
            <v>ACTIVE</v>
          </cell>
          <cell r="B2416" t="str">
            <v>35-1557</v>
          </cell>
          <cell r="C2416">
            <v>29849854</v>
          </cell>
          <cell r="D2416" t="str">
            <v>35-1557</v>
          </cell>
          <cell r="E2416" t="str">
            <v>SDR 35</v>
          </cell>
          <cell r="F2416" t="str">
            <v>4 COMBO WYE ST &amp; 45 BEND 2PC SDR35G</v>
          </cell>
          <cell r="G2416">
            <v>2.4</v>
          </cell>
          <cell r="H2416">
            <v>1.0886207999999999</v>
          </cell>
          <cell r="I2416">
            <v>1</v>
          </cell>
          <cell r="J2416" t="str">
            <v>-</v>
          </cell>
          <cell r="K2416">
            <v>55.911528235294121</v>
          </cell>
          <cell r="L2416">
            <v>3.1061999999999999</v>
          </cell>
          <cell r="M2416" t="str">
            <v>NA</v>
          </cell>
          <cell r="N2416" t="str">
            <v>35-1557</v>
          </cell>
          <cell r="O2416" t="str">
            <v>BOX</v>
          </cell>
          <cell r="P2416" t="str">
            <v>E</v>
          </cell>
          <cell r="Q2416">
            <v>48.835294117647059</v>
          </cell>
          <cell r="R2416">
            <v>52.253764705882354</v>
          </cell>
          <cell r="S2416">
            <v>52.253764705882354</v>
          </cell>
          <cell r="T2416">
            <v>52.253764705882354</v>
          </cell>
          <cell r="U2416">
            <v>55.911528235294121</v>
          </cell>
          <cell r="V2416">
            <v>55.911528235294121</v>
          </cell>
          <cell r="W2416">
            <v>55.911528235294121</v>
          </cell>
          <cell r="X2416" t="str">
            <v/>
          </cell>
          <cell r="Y2416" t="str">
            <v/>
          </cell>
          <cell r="Z2416">
            <v>2558</v>
          </cell>
          <cell r="AA2416">
            <v>0</v>
          </cell>
          <cell r="AB2416">
            <v>0</v>
          </cell>
          <cell r="AC2416">
            <v>0</v>
          </cell>
          <cell r="AD2416">
            <v>0</v>
          </cell>
          <cell r="AE2416"/>
          <cell r="AF2416" t="e">
            <v>#N/A</v>
          </cell>
        </row>
        <row r="2417">
          <cell r="A2417" t="str">
            <v>ACTIVE</v>
          </cell>
          <cell r="B2417" t="str">
            <v>35-1742</v>
          </cell>
          <cell r="C2417">
            <v>29849870</v>
          </cell>
          <cell r="D2417" t="str">
            <v>35-1742</v>
          </cell>
          <cell r="E2417" t="str">
            <v>SDR 35</v>
          </cell>
          <cell r="F2417" t="str">
            <v>6 COMBO WYE ST &amp; 45 BEND 2PC SDR35G</v>
          </cell>
          <cell r="G2417">
            <v>7.5155000000000003</v>
          </cell>
          <cell r="H2417">
            <v>3.408970676</v>
          </cell>
          <cell r="I2417">
            <v>1</v>
          </cell>
          <cell r="J2417">
            <v>30</v>
          </cell>
          <cell r="K2417">
            <v>243.06900470588241</v>
          </cell>
          <cell r="L2417">
            <v>23.528400000000001</v>
          </cell>
          <cell r="M2417" t="str">
            <v>NA</v>
          </cell>
          <cell r="N2417" t="str">
            <v>35-1742</v>
          </cell>
          <cell r="O2417">
            <v>3</v>
          </cell>
          <cell r="P2417" t="str">
            <v>E</v>
          </cell>
          <cell r="Q2417">
            <v>212.30588235294118</v>
          </cell>
          <cell r="R2417">
            <v>227.16729411764709</v>
          </cell>
          <cell r="S2417">
            <v>227.16729411764709</v>
          </cell>
          <cell r="T2417">
            <v>227.16729411764709</v>
          </cell>
          <cell r="U2417">
            <v>243.06900470588241</v>
          </cell>
          <cell r="V2417">
            <v>243.06900470588241</v>
          </cell>
          <cell r="W2417">
            <v>243.06900470588241</v>
          </cell>
          <cell r="X2417" t="str">
            <v>CRATE</v>
          </cell>
          <cell r="Y2417" t="str">
            <v/>
          </cell>
          <cell r="Z2417">
            <v>2559</v>
          </cell>
          <cell r="AA2417">
            <v>0</v>
          </cell>
          <cell r="AB2417">
            <v>0</v>
          </cell>
          <cell r="AC2417">
            <v>0</v>
          </cell>
          <cell r="AD2417">
            <v>0</v>
          </cell>
          <cell r="AE2417"/>
          <cell r="AF2417" t="e">
            <v>#N/A</v>
          </cell>
        </row>
        <row r="2418">
          <cell r="A2418" t="str">
            <v>ACTIVE</v>
          </cell>
          <cell r="B2418" t="str">
            <v>35-1741</v>
          </cell>
          <cell r="C2418">
            <v>29849862</v>
          </cell>
          <cell r="D2418" t="str">
            <v>35-1741</v>
          </cell>
          <cell r="E2418" t="str">
            <v>SDR 35</v>
          </cell>
          <cell r="F2418" t="str">
            <v>6X4 WYE ST &amp; 45 BEND 2PC SDR35G</v>
          </cell>
          <cell r="G2418">
            <v>4.5486000000000004</v>
          </cell>
          <cell r="H2418">
            <v>2.0632085712000001</v>
          </cell>
          <cell r="I2418">
            <v>1</v>
          </cell>
          <cell r="J2418">
            <v>50</v>
          </cell>
          <cell r="K2418">
            <v>215.77997647058828</v>
          </cell>
          <cell r="L2418">
            <v>6.8012700000000006</v>
          </cell>
          <cell r="M2418" t="str">
            <v>NA</v>
          </cell>
          <cell r="N2418" t="str">
            <v>35-1741</v>
          </cell>
          <cell r="O2418">
            <v>5</v>
          </cell>
          <cell r="P2418" t="str">
            <v>E</v>
          </cell>
          <cell r="Q2418">
            <v>188.47058823529412</v>
          </cell>
          <cell r="R2418">
            <v>201.66352941176473</v>
          </cell>
          <cell r="S2418">
            <v>201.66352941176473</v>
          </cell>
          <cell r="T2418">
            <v>201.66352941176473</v>
          </cell>
          <cell r="U2418">
            <v>215.77997647058828</v>
          </cell>
          <cell r="V2418">
            <v>215.77997647058828</v>
          </cell>
          <cell r="W2418">
            <v>215.77997647058828</v>
          </cell>
          <cell r="X2418" t="str">
            <v>CRATE</v>
          </cell>
          <cell r="Y2418" t="str">
            <v/>
          </cell>
          <cell r="Z2418">
            <v>2560</v>
          </cell>
          <cell r="AA2418">
            <v>0</v>
          </cell>
          <cell r="AB2418">
            <v>0</v>
          </cell>
          <cell r="AC2418">
            <v>0</v>
          </cell>
          <cell r="AD2418">
            <v>0</v>
          </cell>
          <cell r="AE2418"/>
          <cell r="AF2418" t="e">
            <v>#N/A</v>
          </cell>
        </row>
        <row r="2419">
          <cell r="A2419" t="str">
            <v>ACTIVE</v>
          </cell>
          <cell r="B2419" t="str">
            <v>35-1560</v>
          </cell>
          <cell r="C2419">
            <v>29849889</v>
          </cell>
          <cell r="D2419" t="str">
            <v>35-1560</v>
          </cell>
          <cell r="E2419" t="str">
            <v>SDR 35</v>
          </cell>
          <cell r="F2419" t="str">
            <v>8X4 WYE ST &amp; 45 BEND 2PC SDR35G</v>
          </cell>
          <cell r="G2419">
            <v>6.6</v>
          </cell>
          <cell r="H2419">
            <v>2.9937071999999998</v>
          </cell>
          <cell r="I2419">
            <v>1</v>
          </cell>
          <cell r="J2419" t="str">
            <v>-</v>
          </cell>
          <cell r="K2419">
            <v>139.30065647058828</v>
          </cell>
          <cell r="L2419">
            <v>8.2720000000000002</v>
          </cell>
          <cell r="M2419" t="str">
            <v>NA</v>
          </cell>
          <cell r="N2419" t="str">
            <v>35-1560</v>
          </cell>
          <cell r="O2419" t="str">
            <v>BOX</v>
          </cell>
          <cell r="P2419" t="str">
            <v>E</v>
          </cell>
          <cell r="Q2419">
            <v>121.67058823529412</v>
          </cell>
          <cell r="R2419">
            <v>130.18752941176473</v>
          </cell>
          <cell r="S2419">
            <v>130.18752941176473</v>
          </cell>
          <cell r="T2419">
            <v>130.18752941176473</v>
          </cell>
          <cell r="U2419">
            <v>139.30065647058828</v>
          </cell>
          <cell r="V2419">
            <v>139.30065647058828</v>
          </cell>
          <cell r="W2419">
            <v>139.30065647058828</v>
          </cell>
          <cell r="X2419" t="str">
            <v/>
          </cell>
          <cell r="Y2419" t="str">
            <v/>
          </cell>
          <cell r="Z2419">
            <v>2561</v>
          </cell>
          <cell r="AA2419">
            <v>0</v>
          </cell>
          <cell r="AB2419">
            <v>0</v>
          </cell>
          <cell r="AC2419">
            <v>0</v>
          </cell>
          <cell r="AD2419">
            <v>0</v>
          </cell>
          <cell r="AE2419"/>
          <cell r="AF2419" t="e">
            <v>#N/A</v>
          </cell>
        </row>
        <row r="2420">
          <cell r="A2420" t="str">
            <v>ACTIVE</v>
          </cell>
          <cell r="B2420" t="str">
            <v>35-1561</v>
          </cell>
          <cell r="C2420">
            <v>29849897</v>
          </cell>
          <cell r="D2420" t="str">
            <v>35-1561</v>
          </cell>
          <cell r="E2420" t="str">
            <v>SDR 35</v>
          </cell>
          <cell r="F2420" t="str">
            <v>8X6 WYE ST &amp; 45 BEND 2PC SDR35G</v>
          </cell>
          <cell r="G2420">
            <v>8.6999999999999993</v>
          </cell>
          <cell r="H2420">
            <v>3.9462503999999998</v>
          </cell>
          <cell r="I2420">
            <v>1</v>
          </cell>
          <cell r="J2420" t="str">
            <v>-</v>
          </cell>
          <cell r="K2420">
            <v>160.17824470588238</v>
          </cell>
          <cell r="L2420">
            <v>11.20077</v>
          </cell>
          <cell r="M2420" t="str">
            <v>NA</v>
          </cell>
          <cell r="N2420" t="str">
            <v>35-1561</v>
          </cell>
          <cell r="O2420" t="str">
            <v>BOX</v>
          </cell>
          <cell r="P2420" t="str">
            <v>E</v>
          </cell>
          <cell r="Q2420">
            <v>139.90588235294118</v>
          </cell>
          <cell r="R2420">
            <v>149.69929411764707</v>
          </cell>
          <cell r="S2420">
            <v>149.69929411764707</v>
          </cell>
          <cell r="T2420">
            <v>149.69929411764707</v>
          </cell>
          <cell r="U2420">
            <v>160.17824470588238</v>
          </cell>
          <cell r="V2420">
            <v>160.17824470588238</v>
          </cell>
          <cell r="W2420">
            <v>160.17824470588238</v>
          </cell>
          <cell r="X2420" t="str">
            <v/>
          </cell>
          <cell r="Y2420" t="str">
            <v/>
          </cell>
          <cell r="Z2420">
            <v>2562</v>
          </cell>
          <cell r="AA2420">
            <v>0</v>
          </cell>
          <cell r="AB2420">
            <v>0</v>
          </cell>
          <cell r="AC2420">
            <v>0</v>
          </cell>
          <cell r="AD2420">
            <v>0</v>
          </cell>
          <cell r="AE2420"/>
          <cell r="AF2420" t="e">
            <v>#N/A</v>
          </cell>
        </row>
        <row r="2421">
          <cell r="A2421" t="str">
            <v>ACTIVE</v>
          </cell>
          <cell r="B2421" t="str">
            <v>35-1500</v>
          </cell>
          <cell r="C2421">
            <v>29847606</v>
          </cell>
          <cell r="D2421" t="str">
            <v>35-1500</v>
          </cell>
          <cell r="E2421" t="str">
            <v>SDR 35</v>
          </cell>
          <cell r="F2421" t="str">
            <v>4 WYE GXGXG SDR35</v>
          </cell>
          <cell r="G2421">
            <v>1.53</v>
          </cell>
          <cell r="H2421">
            <v>0.69399575999999996</v>
          </cell>
          <cell r="I2421">
            <v>10</v>
          </cell>
          <cell r="J2421">
            <v>120</v>
          </cell>
          <cell r="K2421">
            <v>51.156700000000008</v>
          </cell>
          <cell r="L2421">
            <v>2.597175</v>
          </cell>
          <cell r="M2421" t="str">
            <v>TIGRE</v>
          </cell>
          <cell r="N2421" t="str">
            <v>35-1500</v>
          </cell>
          <cell r="O2421" t="str">
            <v>BOX</v>
          </cell>
          <cell r="P2421" t="str">
            <v>A</v>
          </cell>
          <cell r="Q2421">
            <v>45.71764705882353</v>
          </cell>
          <cell r="R2421">
            <v>48.917882352941177</v>
          </cell>
          <cell r="S2421">
            <v>47.81</v>
          </cell>
          <cell r="T2421">
            <v>47.81</v>
          </cell>
          <cell r="U2421">
            <v>51.156700000000008</v>
          </cell>
          <cell r="V2421">
            <v>51.156700000000008</v>
          </cell>
          <cell r="W2421">
            <v>51.156700000000008</v>
          </cell>
          <cell r="X2421" t="str">
            <v>T-14.1</v>
          </cell>
          <cell r="Y2421">
            <v>43000390</v>
          </cell>
          <cell r="Z2421">
            <v>2563</v>
          </cell>
          <cell r="AA2421" t="str">
            <v>US-4913</v>
          </cell>
          <cell r="AB2421">
            <v>51</v>
          </cell>
          <cell r="AC2421">
            <v>0.72099999999999997</v>
          </cell>
          <cell r="AD2421">
            <v>0</v>
          </cell>
          <cell r="AE2421"/>
          <cell r="AF2421" t="e">
            <v>#N/A</v>
          </cell>
        </row>
        <row r="2422">
          <cell r="A2422" t="str">
            <v>ACTIVE</v>
          </cell>
          <cell r="B2422" t="str">
            <v>35-1501</v>
          </cell>
          <cell r="C2422">
            <v>29847614</v>
          </cell>
          <cell r="D2422" t="str">
            <v>35-1501</v>
          </cell>
          <cell r="E2422" t="str">
            <v>SDR 35</v>
          </cell>
          <cell r="F2422" t="str">
            <v>6X4 WYE GXGXG SDR35</v>
          </cell>
          <cell r="G2422">
            <v>4.0650000000000004</v>
          </cell>
          <cell r="H2422">
            <v>1.8438514800000001</v>
          </cell>
          <cell r="I2422">
            <v>1</v>
          </cell>
          <cell r="J2422">
            <v>75</v>
          </cell>
          <cell r="K2422">
            <v>103.75790000000001</v>
          </cell>
          <cell r="L2422">
            <v>5.2016999999999998</v>
          </cell>
          <cell r="M2422" t="str">
            <v>TIGRE</v>
          </cell>
          <cell r="N2422" t="str">
            <v>35-1501</v>
          </cell>
          <cell r="O2422">
            <v>4</v>
          </cell>
          <cell r="P2422" t="str">
            <v>B</v>
          </cell>
          <cell r="Q2422">
            <v>92.71764705882353</v>
          </cell>
          <cell r="R2422">
            <v>99.207882352941184</v>
          </cell>
          <cell r="S2422">
            <v>96.97</v>
          </cell>
          <cell r="T2422">
            <v>96.97</v>
          </cell>
          <cell r="U2422">
            <v>103.75790000000001</v>
          </cell>
          <cell r="V2422">
            <v>103.75790000000001</v>
          </cell>
          <cell r="W2422">
            <v>103.75790000000001</v>
          </cell>
          <cell r="X2422" t="str">
            <v>CRATE</v>
          </cell>
          <cell r="Y2422">
            <v>40015949</v>
          </cell>
          <cell r="Z2422">
            <v>2564</v>
          </cell>
          <cell r="AA2422" t="str">
            <v>US-00331</v>
          </cell>
          <cell r="AB2422">
            <v>25</v>
          </cell>
          <cell r="AC2422">
            <v>0.6695000000000001</v>
          </cell>
          <cell r="AD2422">
            <v>0</v>
          </cell>
          <cell r="AE2422"/>
          <cell r="AF2422" t="e">
            <v>#N/A</v>
          </cell>
        </row>
        <row r="2423">
          <cell r="A2423" t="str">
            <v>ACTIVE</v>
          </cell>
          <cell r="B2423" t="str">
            <v>35-1502</v>
          </cell>
          <cell r="C2423">
            <v>29847622</v>
          </cell>
          <cell r="D2423" t="str">
            <v>35-1502</v>
          </cell>
          <cell r="E2423" t="str">
            <v>SDR 35</v>
          </cell>
          <cell r="F2423" t="str">
            <v>6 WYE GXGXG SDR35</v>
          </cell>
          <cell r="G2423">
            <v>4.8179999999999996</v>
          </cell>
          <cell r="H2423">
            <v>2.1854062559999998</v>
          </cell>
          <cell r="I2423">
            <v>1</v>
          </cell>
          <cell r="J2423">
            <v>50</v>
          </cell>
          <cell r="K2423">
            <v>117.47530000000002</v>
          </cell>
          <cell r="L2423">
            <v>5.7791999999999994</v>
          </cell>
          <cell r="M2423" t="str">
            <v>TIGRE</v>
          </cell>
          <cell r="N2423" t="str">
            <v>35-1502</v>
          </cell>
          <cell r="O2423">
            <v>4</v>
          </cell>
          <cell r="P2423" t="str">
            <v>B</v>
          </cell>
          <cell r="Q2423">
            <v>104.9764705882353</v>
          </cell>
          <cell r="R2423">
            <v>112.32482352941177</v>
          </cell>
          <cell r="S2423">
            <v>109.79</v>
          </cell>
          <cell r="T2423">
            <v>109.79</v>
          </cell>
          <cell r="U2423">
            <v>117.47530000000002</v>
          </cell>
          <cell r="V2423">
            <v>117.47530000000002</v>
          </cell>
          <cell r="W2423">
            <v>117.47530000000002</v>
          </cell>
          <cell r="X2423" t="str">
            <v>CRATE</v>
          </cell>
          <cell r="Y2423">
            <v>43000314</v>
          </cell>
          <cell r="Z2423">
            <v>2565</v>
          </cell>
          <cell r="AA2423" t="str">
            <v>US-4911</v>
          </cell>
          <cell r="AB2423">
            <v>23</v>
          </cell>
          <cell r="AC2423">
            <v>0.6</v>
          </cell>
          <cell r="AD2423">
            <v>0</v>
          </cell>
          <cell r="AE2423"/>
          <cell r="AF2423" t="e">
            <v>#N/A</v>
          </cell>
        </row>
        <row r="2424">
          <cell r="A2424" t="str">
            <v>ACTIVE</v>
          </cell>
          <cell r="B2424" t="str">
            <v>35-1503</v>
          </cell>
          <cell r="C2424">
            <v>29847630</v>
          </cell>
          <cell r="D2424" t="str">
            <v>35-1503</v>
          </cell>
          <cell r="E2424" t="str">
            <v>SDR 35</v>
          </cell>
          <cell r="F2424" t="str">
            <v>8X4 WYE GXGXG SDR35</v>
          </cell>
          <cell r="G2424">
            <v>6.48</v>
          </cell>
          <cell r="H2424">
            <v>2.9392761600000004</v>
          </cell>
          <cell r="I2424">
            <v>1</v>
          </cell>
          <cell r="J2424">
            <v>45</v>
          </cell>
          <cell r="K2424">
            <v>154.81829999999999</v>
          </cell>
          <cell r="L2424">
            <v>7.8109500000000001</v>
          </cell>
          <cell r="M2424" t="str">
            <v>TIGRE</v>
          </cell>
          <cell r="N2424" t="str">
            <v>35-1503</v>
          </cell>
          <cell r="O2424">
            <v>3</v>
          </cell>
          <cell r="P2424" t="str">
            <v>B</v>
          </cell>
          <cell r="Q2424">
            <v>138.34117647058824</v>
          </cell>
          <cell r="R2424">
            <v>148.02505882352943</v>
          </cell>
          <cell r="S2424">
            <v>144.69</v>
          </cell>
          <cell r="T2424">
            <v>144.69</v>
          </cell>
          <cell r="U2424">
            <v>154.81829999999999</v>
          </cell>
          <cell r="V2424">
            <v>154.81829999999999</v>
          </cell>
          <cell r="W2424">
            <v>154.81829999999999</v>
          </cell>
          <cell r="X2424" t="str">
            <v>CRATE</v>
          </cell>
          <cell r="Y2424">
            <v>43000447</v>
          </cell>
          <cell r="Z2424">
            <v>2566</v>
          </cell>
          <cell r="AA2424" t="str">
            <v>US-4915</v>
          </cell>
          <cell r="AB2424">
            <v>19</v>
          </cell>
          <cell r="AC2424">
            <v>0.80934475308641984</v>
          </cell>
          <cell r="AD2424">
            <v>0</v>
          </cell>
          <cell r="AE2424"/>
          <cell r="AF2424" t="e">
            <v>#N/A</v>
          </cell>
        </row>
        <row r="2425">
          <cell r="A2425" t="str">
            <v>ACTIVE</v>
          </cell>
          <cell r="B2425" t="str">
            <v>35-1504</v>
          </cell>
          <cell r="C2425">
            <v>29847649</v>
          </cell>
          <cell r="D2425" t="str">
            <v>35-1504</v>
          </cell>
          <cell r="E2425" t="str">
            <v>SDR 35</v>
          </cell>
          <cell r="F2425" t="str">
            <v>8X6 WYE GXGXG SDR35</v>
          </cell>
          <cell r="G2425">
            <v>8.33</v>
          </cell>
          <cell r="H2425">
            <v>3.7784213599999998</v>
          </cell>
          <cell r="I2425">
            <v>1</v>
          </cell>
          <cell r="J2425">
            <v>34</v>
          </cell>
          <cell r="K2425">
            <v>184.62850000000003</v>
          </cell>
          <cell r="L2425">
            <v>9.1401450000000004</v>
          </cell>
          <cell r="M2425" t="str">
            <v>TIGRE</v>
          </cell>
          <cell r="N2425" t="str">
            <v>35-1504</v>
          </cell>
          <cell r="O2425">
            <v>2</v>
          </cell>
          <cell r="P2425" t="str">
            <v>B</v>
          </cell>
          <cell r="Q2425">
            <v>164.97647058823529</v>
          </cell>
          <cell r="R2425">
            <v>176.52482352941178</v>
          </cell>
          <cell r="S2425">
            <v>172.55</v>
          </cell>
          <cell r="T2425">
            <v>172.55</v>
          </cell>
          <cell r="U2425">
            <v>184.62850000000003</v>
          </cell>
          <cell r="V2425">
            <v>184.62850000000003</v>
          </cell>
          <cell r="W2425">
            <v>184.62850000000003</v>
          </cell>
          <cell r="X2425" t="str">
            <v>CRATE</v>
          </cell>
          <cell r="Y2425">
            <v>43000457</v>
          </cell>
          <cell r="Z2425">
            <v>2567</v>
          </cell>
          <cell r="AA2425" t="str">
            <v>US-4917</v>
          </cell>
          <cell r="AB2425">
            <v>18</v>
          </cell>
          <cell r="AC2425">
            <v>0.80934475308641984</v>
          </cell>
          <cell r="AD2425">
            <v>0</v>
          </cell>
          <cell r="AE2425"/>
          <cell r="AF2425" t="e">
            <v>#N/A</v>
          </cell>
        </row>
        <row r="2426">
          <cell r="A2426" t="str">
            <v>ACTIVE</v>
          </cell>
          <cell r="B2426" t="str">
            <v>35-451</v>
          </cell>
          <cell r="C2426">
            <v>29847738</v>
          </cell>
          <cell r="D2426" t="str">
            <v>35-451</v>
          </cell>
          <cell r="E2426" t="str">
            <v>SDR 35</v>
          </cell>
          <cell r="F2426" t="str">
            <v>8 WYE GXGXG SDR35</v>
          </cell>
          <cell r="G2426">
            <v>9.8119999999999994</v>
          </cell>
          <cell r="H2426">
            <v>4.4506447040000001</v>
          </cell>
          <cell r="I2426">
            <v>1</v>
          </cell>
          <cell r="J2426">
            <v>24</v>
          </cell>
          <cell r="K2426">
            <v>321.88810000000001</v>
          </cell>
          <cell r="L2426">
            <v>11.211375</v>
          </cell>
          <cell r="M2426" t="str">
            <v>TIGRE</v>
          </cell>
          <cell r="N2426" t="str">
            <v>35-451</v>
          </cell>
          <cell r="O2426" t="str">
            <v>BOX</v>
          </cell>
          <cell r="P2426" t="str">
            <v>B</v>
          </cell>
          <cell r="Q2426">
            <v>287.62352941176471</v>
          </cell>
          <cell r="R2426">
            <v>307.75717647058826</v>
          </cell>
          <cell r="S2426">
            <v>300.83</v>
          </cell>
          <cell r="T2426">
            <v>300.83</v>
          </cell>
          <cell r="U2426">
            <v>321.88810000000001</v>
          </cell>
          <cell r="V2426">
            <v>321.88810000000001</v>
          </cell>
          <cell r="W2426">
            <v>321.88810000000001</v>
          </cell>
          <cell r="X2426" t="str">
            <v>CRATE</v>
          </cell>
          <cell r="Y2426">
            <v>40016953</v>
          </cell>
          <cell r="Z2426">
            <v>2568</v>
          </cell>
          <cell r="AA2426" t="str">
            <v>US-00367</v>
          </cell>
          <cell r="AB2426">
            <v>12</v>
          </cell>
          <cell r="AC2426">
            <v>0.5</v>
          </cell>
          <cell r="AD2426">
            <v>0</v>
          </cell>
          <cell r="AE2426"/>
          <cell r="AF2426" t="e">
            <v>#N/A</v>
          </cell>
        </row>
        <row r="2427">
          <cell r="A2427" t="str">
            <v>ACTIVE</v>
          </cell>
          <cell r="B2427" t="str">
            <v>35-452</v>
          </cell>
          <cell r="C2427">
            <v>29847657</v>
          </cell>
          <cell r="D2427" t="str">
            <v>35-452</v>
          </cell>
          <cell r="E2427" t="str">
            <v>SDR 35</v>
          </cell>
          <cell r="F2427" t="str">
            <v>10X4 WYE GXGXG SDR35</v>
          </cell>
          <cell r="G2427">
            <v>10.25</v>
          </cell>
          <cell r="H2427">
            <v>4.6493180000000001</v>
          </cell>
          <cell r="I2427">
            <v>1</v>
          </cell>
          <cell r="J2427">
            <v>33</v>
          </cell>
          <cell r="K2427">
            <v>470.92840000000001</v>
          </cell>
          <cell r="L2427">
            <v>72.577365000000015</v>
          </cell>
          <cell r="M2427" t="str">
            <v>PTI</v>
          </cell>
          <cell r="N2427" t="str">
            <v>35-452</v>
          </cell>
          <cell r="O2427" t="str">
            <v>BOX</v>
          </cell>
          <cell r="P2427" t="str">
            <v>C</v>
          </cell>
          <cell r="Q2427">
            <v>420.8235294117647</v>
          </cell>
          <cell r="R2427">
            <v>450.28117647058826</v>
          </cell>
          <cell r="S2427">
            <v>440.12</v>
          </cell>
          <cell r="T2427">
            <v>440.12</v>
          </cell>
          <cell r="U2427">
            <v>470.92840000000001</v>
          </cell>
          <cell r="V2427">
            <v>470.92840000000001</v>
          </cell>
          <cell r="W2427">
            <v>470.92840000000001</v>
          </cell>
          <cell r="X2427" t="str">
            <v>CRATE</v>
          </cell>
          <cell r="Y2427">
            <v>40016961</v>
          </cell>
          <cell r="Z2427">
            <v>2569</v>
          </cell>
          <cell r="AA2427" t="str">
            <v>US-00369</v>
          </cell>
          <cell r="AB2427">
            <v>11</v>
          </cell>
          <cell r="AC2427">
            <v>0.6695000000000001</v>
          </cell>
          <cell r="AD2427">
            <v>0</v>
          </cell>
          <cell r="AE2427" t="str">
            <v>Need to Change Class to C</v>
          </cell>
          <cell r="AF2427" t="e">
            <v>#N/A</v>
          </cell>
        </row>
        <row r="2428">
          <cell r="A2428" t="str">
            <v>ACTIVE</v>
          </cell>
          <cell r="B2428" t="str">
            <v>35-453</v>
          </cell>
          <cell r="C2428">
            <v>29847665</v>
          </cell>
          <cell r="D2428" t="str">
            <v>35-453</v>
          </cell>
          <cell r="E2428" t="str">
            <v>SDR 35</v>
          </cell>
          <cell r="F2428" t="str">
            <v>10X6 WYE GXGXG SDR35</v>
          </cell>
          <cell r="G2428">
            <v>15.86</v>
          </cell>
          <cell r="H2428">
            <v>7.1939691199999993</v>
          </cell>
          <cell r="I2428">
            <v>1</v>
          </cell>
          <cell r="J2428">
            <v>22</v>
          </cell>
          <cell r="K2428">
            <v>478.70730000000003</v>
          </cell>
          <cell r="L2428">
            <v>61.654530000000008</v>
          </cell>
          <cell r="M2428" t="str">
            <v>TIGRE</v>
          </cell>
          <cell r="N2428" t="str">
            <v>35-453</v>
          </cell>
          <cell r="O2428" t="str">
            <v>BOX</v>
          </cell>
          <cell r="P2428" t="str">
            <v>C</v>
          </cell>
          <cell r="Q2428">
            <v>427.84705882352944</v>
          </cell>
          <cell r="R2428">
            <v>457.79635294117651</v>
          </cell>
          <cell r="S2428">
            <v>447.39</v>
          </cell>
          <cell r="T2428">
            <v>447.39</v>
          </cell>
          <cell r="U2428">
            <v>478.70730000000003</v>
          </cell>
          <cell r="V2428">
            <v>478.70730000000003</v>
          </cell>
          <cell r="W2428">
            <v>478.70730000000003</v>
          </cell>
          <cell r="X2428" t="str">
            <v>CRATE</v>
          </cell>
          <cell r="Y2428">
            <v>40016970</v>
          </cell>
          <cell r="Z2428">
            <v>2570</v>
          </cell>
          <cell r="AA2428" t="str">
            <v>US-00370</v>
          </cell>
          <cell r="AB2428">
            <v>9</v>
          </cell>
          <cell r="AC2428">
            <v>0.6695000000000001</v>
          </cell>
          <cell r="AD2428">
            <v>0</v>
          </cell>
          <cell r="AE2428"/>
          <cell r="AF2428" t="e">
            <v>#N/A</v>
          </cell>
        </row>
        <row r="2429">
          <cell r="A2429" t="str">
            <v>ACTIVE</v>
          </cell>
          <cell r="B2429" t="str">
            <v>35-377</v>
          </cell>
          <cell r="C2429">
            <v>28873409</v>
          </cell>
          <cell r="D2429" t="str">
            <v>35-377</v>
          </cell>
          <cell r="E2429" t="str">
            <v>SDR 35</v>
          </cell>
          <cell r="F2429" t="str">
            <v>10X8 WYE GXGXG SDR35</v>
          </cell>
          <cell r="G2429">
            <v>9.3375000000000004</v>
          </cell>
          <cell r="H2429">
            <v>4.2354153000000005</v>
          </cell>
          <cell r="I2429">
            <v>1</v>
          </cell>
          <cell r="J2429">
            <v>14</v>
          </cell>
          <cell r="K2429">
            <v>756.70400000000006</v>
          </cell>
          <cell r="L2429">
            <v>97.156500000000008</v>
          </cell>
          <cell r="M2429" t="str">
            <v>SPECFIT</v>
          </cell>
          <cell r="N2429" t="str">
            <v>(79)920108</v>
          </cell>
          <cell r="O2429" t="str">
            <v>BOX</v>
          </cell>
          <cell r="P2429" t="str">
            <v>D</v>
          </cell>
          <cell r="Q2429">
            <v>918.61176470588248</v>
          </cell>
          <cell r="R2429">
            <v>982.91458823529433</v>
          </cell>
          <cell r="S2429">
            <v>707.2</v>
          </cell>
          <cell r="T2429">
            <v>707.2</v>
          </cell>
          <cell r="U2429">
            <v>756.70400000000006</v>
          </cell>
          <cell r="V2429">
            <v>756.70400000000006</v>
          </cell>
          <cell r="W2429">
            <v>756.70400000000006</v>
          </cell>
          <cell r="X2429"/>
          <cell r="Y2429" t="str">
            <v/>
          </cell>
          <cell r="Z2429">
            <v>2571</v>
          </cell>
          <cell r="AA2429">
            <v>0</v>
          </cell>
          <cell r="AB2429">
            <v>0</v>
          </cell>
          <cell r="AC2429">
            <v>0</v>
          </cell>
          <cell r="AD2429">
            <v>0</v>
          </cell>
          <cell r="AE2429"/>
          <cell r="AF2429" t="e">
            <v>#N/A</v>
          </cell>
        </row>
        <row r="2430">
          <cell r="A2430" t="str">
            <v>ACTIVE</v>
          </cell>
          <cell r="B2430" t="str">
            <v>35-455</v>
          </cell>
          <cell r="C2430">
            <v>29847673</v>
          </cell>
          <cell r="D2430" t="str">
            <v>35-455</v>
          </cell>
          <cell r="E2430" t="str">
            <v>SDR 35</v>
          </cell>
          <cell r="F2430" t="str">
            <v>10 WYE GXGXG SDR35</v>
          </cell>
          <cell r="G2430">
            <v>36.591999999999999</v>
          </cell>
          <cell r="H2430">
            <v>16.597838463999999</v>
          </cell>
          <cell r="I2430">
            <v>1</v>
          </cell>
          <cell r="J2430">
            <v>10</v>
          </cell>
          <cell r="K2430">
            <v>950.49170000000004</v>
          </cell>
          <cell r="L2430">
            <v>179.64450000000002</v>
          </cell>
          <cell r="M2430" t="str">
            <v>SPECFIT</v>
          </cell>
          <cell r="N2430" t="str">
            <v>35-455</v>
          </cell>
          <cell r="O2430" t="str">
            <v>BOX</v>
          </cell>
          <cell r="P2430" t="str">
            <v>C</v>
          </cell>
          <cell r="Q2430">
            <v>849.31764705882347</v>
          </cell>
          <cell r="R2430">
            <v>908.76988235294118</v>
          </cell>
          <cell r="S2430">
            <v>888.31</v>
          </cell>
          <cell r="T2430">
            <v>888.31</v>
          </cell>
          <cell r="U2430">
            <v>950.49170000000004</v>
          </cell>
          <cell r="V2430">
            <v>950.49170000000004</v>
          </cell>
          <cell r="W2430">
            <v>950.49170000000004</v>
          </cell>
          <cell r="X2430" t="str">
            <v>CRATE</v>
          </cell>
          <cell r="Y2430" t="str">
            <v/>
          </cell>
          <cell r="Z2430">
            <v>2572</v>
          </cell>
          <cell r="AA2430" t="str">
            <v>US-00452</v>
          </cell>
          <cell r="AB2430">
            <v>9</v>
          </cell>
          <cell r="AC2430">
            <v>0.5</v>
          </cell>
          <cell r="AD2430">
            <v>0</v>
          </cell>
          <cell r="AE2430" t="str">
            <v>Need to Change Class to C</v>
          </cell>
          <cell r="AF2430" t="e">
            <v>#N/A</v>
          </cell>
        </row>
        <row r="2431">
          <cell r="A2431" t="str">
            <v>ACTIVE</v>
          </cell>
          <cell r="B2431" t="str">
            <v>35-456</v>
          </cell>
          <cell r="C2431">
            <v>29847690</v>
          </cell>
          <cell r="D2431" t="str">
            <v>35-456</v>
          </cell>
          <cell r="E2431" t="str">
            <v>SDR 35</v>
          </cell>
          <cell r="F2431" t="str">
            <v>12X4 WYE GXGXG SDR35</v>
          </cell>
          <cell r="G2431">
            <v>20.76</v>
          </cell>
          <cell r="H2431">
            <v>9.4165699200000006</v>
          </cell>
          <cell r="I2431">
            <v>1</v>
          </cell>
          <cell r="J2431">
            <v>16</v>
          </cell>
          <cell r="K2431">
            <v>678.05900000000008</v>
          </cell>
          <cell r="L2431">
            <v>26.623905000000004</v>
          </cell>
          <cell r="M2431" t="str">
            <v>PTI</v>
          </cell>
          <cell r="N2431" t="str">
            <v>35-456</v>
          </cell>
          <cell r="O2431" t="str">
            <v>BOX</v>
          </cell>
          <cell r="P2431" t="str">
            <v>D</v>
          </cell>
          <cell r="Q2431">
            <v>605.89411764705881</v>
          </cell>
          <cell r="R2431">
            <v>648.30670588235296</v>
          </cell>
          <cell r="S2431">
            <v>633.70000000000005</v>
          </cell>
          <cell r="T2431">
            <v>633.70000000000005</v>
          </cell>
          <cell r="U2431">
            <v>678.05900000000008</v>
          </cell>
          <cell r="V2431">
            <v>678.05900000000008</v>
          </cell>
          <cell r="W2431">
            <v>678.05900000000008</v>
          </cell>
          <cell r="X2431" t="str">
            <v>CRATE</v>
          </cell>
          <cell r="Y2431">
            <v>40016988</v>
          </cell>
          <cell r="Z2431">
            <v>2573</v>
          </cell>
          <cell r="AA2431" t="str">
            <v>US-00377</v>
          </cell>
          <cell r="AB2431">
            <v>6</v>
          </cell>
          <cell r="AC2431">
            <v>0.6695000000000001</v>
          </cell>
          <cell r="AD2431">
            <v>0</v>
          </cell>
          <cell r="AE2431" t="str">
            <v>Need to Change Class to C</v>
          </cell>
          <cell r="AF2431" t="e">
            <v>#N/A</v>
          </cell>
        </row>
        <row r="2432">
          <cell r="A2432" t="str">
            <v>ACTIVE</v>
          </cell>
          <cell r="B2432" t="str">
            <v>35-457</v>
          </cell>
          <cell r="C2432">
            <v>29847703</v>
          </cell>
          <cell r="D2432" t="str">
            <v>35-457</v>
          </cell>
          <cell r="E2432" t="str">
            <v>SDR 35</v>
          </cell>
          <cell r="F2432" t="str">
            <v>12X6 WYE GXGXG SDR35</v>
          </cell>
          <cell r="G2432">
            <v>21.15</v>
          </cell>
          <cell r="H2432">
            <v>9.5934707999999986</v>
          </cell>
          <cell r="I2432">
            <v>1</v>
          </cell>
          <cell r="J2432">
            <v>16</v>
          </cell>
          <cell r="K2432">
            <v>699.20220000000006</v>
          </cell>
          <cell r="L2432">
            <v>118.64706000000001</v>
          </cell>
          <cell r="M2432" t="str">
            <v>TIGRE</v>
          </cell>
          <cell r="N2432" t="str">
            <v>35-457</v>
          </cell>
          <cell r="O2432" t="str">
            <v>BOX</v>
          </cell>
          <cell r="P2432" t="str">
            <v>C</v>
          </cell>
          <cell r="Q2432">
            <v>624.76470588235293</v>
          </cell>
          <cell r="R2432">
            <v>668.49823529411765</v>
          </cell>
          <cell r="S2432">
            <v>653.46</v>
          </cell>
          <cell r="T2432">
            <v>653.46</v>
          </cell>
          <cell r="U2432">
            <v>699.20220000000006</v>
          </cell>
          <cell r="V2432">
            <v>699.20220000000006</v>
          </cell>
          <cell r="W2432">
            <v>699.20220000000006</v>
          </cell>
          <cell r="X2432" t="str">
            <v>CRATE</v>
          </cell>
          <cell r="Y2432">
            <v>40016996</v>
          </cell>
          <cell r="Z2432">
            <v>2574</v>
          </cell>
          <cell r="AA2432" t="str">
            <v>US-00377</v>
          </cell>
          <cell r="AB2432">
            <v>6</v>
          </cell>
          <cell r="AC2432">
            <v>0.6695000000000001</v>
          </cell>
          <cell r="AD2432">
            <v>0</v>
          </cell>
          <cell r="AE2432"/>
          <cell r="AF2432" t="e">
            <v>#N/A</v>
          </cell>
        </row>
        <row r="2433">
          <cell r="A2433" t="str">
            <v>ACTIVE</v>
          </cell>
          <cell r="B2433" t="str">
            <v>35-378</v>
          </cell>
          <cell r="C2433">
            <v>28873417</v>
          </cell>
          <cell r="D2433" t="str">
            <v>35-378</v>
          </cell>
          <cell r="E2433" t="str">
            <v>SDR 35</v>
          </cell>
          <cell r="F2433" t="str">
            <v>12X8 WYE GXGXG SDR35</v>
          </cell>
          <cell r="G2433">
            <v>12.0375</v>
          </cell>
          <cell r="H2433">
            <v>5.4601137</v>
          </cell>
          <cell r="I2433">
            <v>1</v>
          </cell>
          <cell r="J2433">
            <v>11</v>
          </cell>
          <cell r="K2433">
            <v>1044.5126</v>
          </cell>
          <cell r="L2433">
            <v>134.11020000000002</v>
          </cell>
          <cell r="M2433" t="str">
            <v>SPECFIT</v>
          </cell>
          <cell r="N2433" t="str">
            <v>(79)920128</v>
          </cell>
          <cell r="O2433" t="str">
            <v>BOX</v>
          </cell>
          <cell r="P2433" t="str">
            <v>D</v>
          </cell>
          <cell r="Q2433">
            <v>1206.6003104442152</v>
          </cell>
          <cell r="R2433">
            <v>1291.0623321753103</v>
          </cell>
          <cell r="S2433">
            <v>976.18</v>
          </cell>
          <cell r="T2433">
            <v>976.18</v>
          </cell>
          <cell r="U2433">
            <v>1044.5126</v>
          </cell>
          <cell r="V2433">
            <v>1044.5126</v>
          </cell>
          <cell r="W2433">
            <v>1044.5126</v>
          </cell>
          <cell r="X2433"/>
          <cell r="Y2433" t="str">
            <v/>
          </cell>
          <cell r="Z2433">
            <v>2575</v>
          </cell>
          <cell r="AA2433">
            <v>0</v>
          </cell>
          <cell r="AB2433">
            <v>0</v>
          </cell>
          <cell r="AC2433">
            <v>0</v>
          </cell>
          <cell r="AD2433">
            <v>0</v>
          </cell>
          <cell r="AE2433"/>
          <cell r="AF2433" t="e">
            <v>#N/A</v>
          </cell>
        </row>
        <row r="2434">
          <cell r="A2434" t="str">
            <v>ACTIVE</v>
          </cell>
          <cell r="B2434" t="str">
            <v>35-379</v>
          </cell>
          <cell r="C2434">
            <v>28873425</v>
          </cell>
          <cell r="D2434" t="str">
            <v>35-379</v>
          </cell>
          <cell r="E2434" t="str">
            <v>SDR 35</v>
          </cell>
          <cell r="F2434" t="str">
            <v>12X10 WYE GXGXG SDR35</v>
          </cell>
          <cell r="G2434">
            <v>14.96</v>
          </cell>
          <cell r="H2434">
            <v>6.7857363200000007</v>
          </cell>
          <cell r="I2434">
            <v>1</v>
          </cell>
          <cell r="J2434">
            <v>9</v>
          </cell>
          <cell r="K2434">
            <v>1276.7026000000001</v>
          </cell>
          <cell r="L2434">
            <v>214.48350000000002</v>
          </cell>
          <cell r="M2434" t="str">
            <v>SPECFIT</v>
          </cell>
          <cell r="N2434" t="str">
            <v>(79)9201210</v>
          </cell>
          <cell r="O2434" t="str">
            <v>BOX</v>
          </cell>
          <cell r="P2434" t="str">
            <v>D</v>
          </cell>
          <cell r="Q2434">
            <v>1140.8</v>
          </cell>
          <cell r="R2434">
            <v>1220.6559999999999</v>
          </cell>
          <cell r="S2434">
            <v>1193.18</v>
          </cell>
          <cell r="T2434">
            <v>1193.18</v>
          </cell>
          <cell r="U2434">
            <v>1276.7026000000001</v>
          </cell>
          <cell r="V2434">
            <v>1276.7026000000001</v>
          </cell>
          <cell r="W2434">
            <v>1276.7026000000001</v>
          </cell>
          <cell r="X2434"/>
          <cell r="Y2434" t="str">
            <v/>
          </cell>
          <cell r="Z2434">
            <v>2576</v>
          </cell>
          <cell r="AA2434">
            <v>0</v>
          </cell>
          <cell r="AB2434">
            <v>0</v>
          </cell>
          <cell r="AC2434">
            <v>0</v>
          </cell>
          <cell r="AD2434">
            <v>0</v>
          </cell>
          <cell r="AE2434"/>
          <cell r="AF2434" t="e">
            <v>#N/A</v>
          </cell>
        </row>
        <row r="2435">
          <cell r="A2435" t="str">
            <v>ACTIVE</v>
          </cell>
          <cell r="B2435" t="str">
            <v>35-460</v>
          </cell>
          <cell r="C2435">
            <v>29848114</v>
          </cell>
          <cell r="D2435" t="str">
            <v>35-460</v>
          </cell>
          <cell r="E2435" t="str">
            <v>SDR 35</v>
          </cell>
          <cell r="F2435" t="str">
            <v>12 WYE GXGXG SDR35</v>
          </cell>
          <cell r="G2435">
            <v>63.601999999999997</v>
          </cell>
          <cell r="H2435">
            <v>28.849358383999999</v>
          </cell>
          <cell r="I2435">
            <v>1</v>
          </cell>
          <cell r="J2435">
            <v>6</v>
          </cell>
          <cell r="K2435">
            <v>1329.1219000000001</v>
          </cell>
          <cell r="L2435">
            <v>251.20200000000003</v>
          </cell>
          <cell r="M2435" t="str">
            <v>SPECFIT</v>
          </cell>
          <cell r="N2435" t="str">
            <v>35-460</v>
          </cell>
          <cell r="O2435" t="str">
            <v>BOX</v>
          </cell>
          <cell r="P2435" t="str">
            <v>D</v>
          </cell>
          <cell r="Q2435">
            <v>1187.6470588235295</v>
          </cell>
          <cell r="R2435">
            <v>1270.7823529411767</v>
          </cell>
          <cell r="S2435">
            <v>1242.17</v>
          </cell>
          <cell r="T2435">
            <v>1242.17</v>
          </cell>
          <cell r="U2435">
            <v>1329.1219000000001</v>
          </cell>
          <cell r="V2435">
            <v>1329.1219000000001</v>
          </cell>
          <cell r="W2435">
            <v>1329.1219000000001</v>
          </cell>
          <cell r="X2435" t="str">
            <v>CRATE</v>
          </cell>
          <cell r="Y2435" t="str">
            <v/>
          </cell>
          <cell r="Z2435">
            <v>2577</v>
          </cell>
          <cell r="AA2435" t="str">
            <v>US-00453</v>
          </cell>
          <cell r="AB2435">
            <v>9</v>
          </cell>
          <cell r="AC2435">
            <v>0.5</v>
          </cell>
          <cell r="AD2435">
            <v>0</v>
          </cell>
          <cell r="AE2435" t="str">
            <v>Need to Change Class to C</v>
          </cell>
          <cell r="AF2435" t="e">
            <v>#N/A</v>
          </cell>
        </row>
        <row r="2436">
          <cell r="A2436" t="str">
            <v>ACTIVE</v>
          </cell>
          <cell r="B2436" t="str">
            <v>35-380</v>
          </cell>
          <cell r="C2436">
            <v>28873433</v>
          </cell>
          <cell r="D2436" t="str">
            <v>35-380</v>
          </cell>
          <cell r="E2436" t="str">
            <v>SDR 35</v>
          </cell>
          <cell r="F2436" t="str">
            <v>15X4 WYE GXGXG SDR35</v>
          </cell>
          <cell r="G2436">
            <v>13.05</v>
          </cell>
          <cell r="H2436">
            <v>5.9193756000000004</v>
          </cell>
          <cell r="I2436">
            <v>1</v>
          </cell>
          <cell r="J2436">
            <v>10</v>
          </cell>
          <cell r="K2436">
            <v>1022.8451</v>
          </cell>
          <cell r="L2436">
            <v>131.334</v>
          </cell>
          <cell r="M2436" t="str">
            <v>SPECFIT</v>
          </cell>
          <cell r="N2436" t="str">
            <v>(79)920154</v>
          </cell>
          <cell r="O2436" t="str">
            <v>BOX</v>
          </cell>
          <cell r="P2436" t="str">
            <v>D</v>
          </cell>
          <cell r="Q2436">
            <v>973.22352941176473</v>
          </cell>
          <cell r="R2436">
            <v>1041.3491764705884</v>
          </cell>
          <cell r="S2436">
            <v>955.93</v>
          </cell>
          <cell r="T2436">
            <v>955.93</v>
          </cell>
          <cell r="U2436">
            <v>1022.8451</v>
          </cell>
          <cell r="V2436">
            <v>1022.8451</v>
          </cell>
          <cell r="W2436">
            <v>1022.8451</v>
          </cell>
          <cell r="X2436"/>
          <cell r="Y2436" t="str">
            <v/>
          </cell>
          <cell r="Z2436">
            <v>2578</v>
          </cell>
          <cell r="AA2436">
            <v>0</v>
          </cell>
          <cell r="AB2436">
            <v>0</v>
          </cell>
          <cell r="AC2436">
            <v>0</v>
          </cell>
          <cell r="AD2436">
            <v>0</v>
          </cell>
          <cell r="AE2436"/>
          <cell r="AF2436" t="e">
            <v>#N/A</v>
          </cell>
        </row>
        <row r="2437">
          <cell r="A2437" t="str">
            <v>ACTIVE</v>
          </cell>
          <cell r="B2437" t="str">
            <v>35-381</v>
          </cell>
          <cell r="C2437">
            <v>28873441</v>
          </cell>
          <cell r="D2437" t="str">
            <v>35-381</v>
          </cell>
          <cell r="E2437" t="str">
            <v>SDR 35</v>
          </cell>
          <cell r="F2437" t="str">
            <v>15X6 WYE GXGXG SDR35</v>
          </cell>
          <cell r="G2437">
            <v>14.76</v>
          </cell>
          <cell r="H2437">
            <v>6.6950179199999997</v>
          </cell>
          <cell r="I2437">
            <v>1</v>
          </cell>
          <cell r="J2437">
            <v>9</v>
          </cell>
          <cell r="K2437">
            <v>1225.0537000000002</v>
          </cell>
          <cell r="L2437">
            <v>205.81049999999999</v>
          </cell>
          <cell r="M2437" t="str">
            <v>SPECFIT</v>
          </cell>
          <cell r="N2437" t="str">
            <v>(79)920156</v>
          </cell>
          <cell r="O2437" t="str">
            <v>BOX</v>
          </cell>
          <cell r="P2437" t="str">
            <v>D</v>
          </cell>
          <cell r="Q2437">
            <v>1672.186343058301</v>
          </cell>
          <cell r="R2437">
            <v>1789.2393870723822</v>
          </cell>
          <cell r="S2437">
            <v>1144.9100000000001</v>
          </cell>
          <cell r="T2437">
            <v>1144.9100000000001</v>
          </cell>
          <cell r="U2437">
            <v>1225.0537000000002</v>
          </cell>
          <cell r="V2437">
            <v>1225.0537000000002</v>
          </cell>
          <cell r="W2437">
            <v>1225.0537000000002</v>
          </cell>
          <cell r="X2437"/>
          <cell r="Y2437" t="str">
            <v/>
          </cell>
          <cell r="Z2437">
            <v>2579</v>
          </cell>
          <cell r="AA2437">
            <v>0</v>
          </cell>
          <cell r="AB2437">
            <v>0</v>
          </cell>
          <cell r="AC2437">
            <v>0</v>
          </cell>
          <cell r="AD2437">
            <v>0</v>
          </cell>
          <cell r="AE2437"/>
          <cell r="AF2437" t="e">
            <v>#N/A</v>
          </cell>
        </row>
        <row r="2438">
          <cell r="A2438" t="str">
            <v>ACTIVE</v>
          </cell>
          <cell r="B2438" t="str">
            <v>35-4556</v>
          </cell>
          <cell r="C2438">
            <v>29847762</v>
          </cell>
          <cell r="D2438" t="str">
            <v>35-4556</v>
          </cell>
          <cell r="E2438" t="str">
            <v>SDR 35</v>
          </cell>
          <cell r="F2438" t="str">
            <v>15X8 WYE GXGXG SDR35</v>
          </cell>
          <cell r="G2438">
            <v>17.55</v>
          </cell>
          <cell r="H2438">
            <v>7.9605396000000006</v>
          </cell>
          <cell r="I2438">
            <v>1</v>
          </cell>
          <cell r="J2438" t="str">
            <v>-</v>
          </cell>
          <cell r="K2438">
            <v>1366.1225000000002</v>
          </cell>
          <cell r="L2438">
            <v>222.52965</v>
          </cell>
          <cell r="M2438" t="str">
            <v>SPECFIT</v>
          </cell>
          <cell r="N2438" t="str">
            <v>(79)920158</v>
          </cell>
          <cell r="O2438" t="str">
            <v>BOX</v>
          </cell>
          <cell r="P2438" t="str">
            <v>D</v>
          </cell>
          <cell r="Q2438">
            <v>1220.6941176470586</v>
          </cell>
          <cell r="R2438">
            <v>1306.1427058823529</v>
          </cell>
          <cell r="S2438">
            <v>1276.75</v>
          </cell>
          <cell r="T2438">
            <v>1276.75</v>
          </cell>
          <cell r="U2438">
            <v>1366.1225000000002</v>
          </cell>
          <cell r="V2438">
            <v>1366.1225000000002</v>
          </cell>
          <cell r="W2438">
            <v>1366.1225000000002</v>
          </cell>
          <cell r="X2438"/>
          <cell r="Y2438" t="str">
            <v/>
          </cell>
          <cell r="Z2438">
            <v>2580</v>
          </cell>
          <cell r="AA2438">
            <v>0</v>
          </cell>
          <cell r="AB2438">
            <v>0</v>
          </cell>
          <cell r="AC2438">
            <v>0</v>
          </cell>
          <cell r="AD2438">
            <v>0</v>
          </cell>
          <cell r="AE2438"/>
          <cell r="AF2438" t="e">
            <v>#N/A</v>
          </cell>
        </row>
        <row r="2439">
          <cell r="A2439" t="str">
            <v>ACTIVE</v>
          </cell>
          <cell r="B2439" t="str">
            <v>35-382</v>
          </cell>
          <cell r="C2439">
            <v>28873450</v>
          </cell>
          <cell r="D2439" t="str">
            <v>35-382</v>
          </cell>
          <cell r="E2439" t="str">
            <v>SDR 35</v>
          </cell>
          <cell r="F2439" t="str">
            <v>15X10 WYE GXGXG SDR35</v>
          </cell>
          <cell r="G2439">
            <v>21.6</v>
          </cell>
          <cell r="H2439">
            <v>9.7975872000000006</v>
          </cell>
          <cell r="I2439">
            <v>1</v>
          </cell>
          <cell r="J2439">
            <v>6</v>
          </cell>
          <cell r="K2439">
            <v>1641.7758999999999</v>
          </cell>
          <cell r="L2439">
            <v>148.50150000000002</v>
          </cell>
          <cell r="M2439" t="str">
            <v>SPECFIT</v>
          </cell>
          <cell r="N2439" t="str">
            <v>(79)9201510</v>
          </cell>
          <cell r="O2439" t="str">
            <v>BOX</v>
          </cell>
          <cell r="P2439" t="str">
            <v>D</v>
          </cell>
          <cell r="Q2439">
            <v>1467</v>
          </cell>
          <cell r="R2439">
            <v>1569.69</v>
          </cell>
          <cell r="S2439">
            <v>1534.37</v>
          </cell>
          <cell r="T2439">
            <v>1534.37</v>
          </cell>
          <cell r="U2439">
            <v>1641.7758999999999</v>
          </cell>
          <cell r="V2439">
            <v>1641.7758999999999</v>
          </cell>
          <cell r="W2439">
            <v>1641.7758999999999</v>
          </cell>
          <cell r="X2439"/>
          <cell r="Y2439" t="str">
            <v/>
          </cell>
          <cell r="Z2439">
            <v>2581</v>
          </cell>
          <cell r="AA2439">
            <v>0</v>
          </cell>
          <cell r="AB2439">
            <v>0</v>
          </cell>
          <cell r="AC2439">
            <v>0</v>
          </cell>
          <cell r="AD2439">
            <v>0</v>
          </cell>
          <cell r="AE2439"/>
          <cell r="AF2439" t="e">
            <v>#N/A</v>
          </cell>
        </row>
        <row r="2440">
          <cell r="A2440" t="str">
            <v>ACTIVE</v>
          </cell>
          <cell r="B2440" t="str">
            <v>35-383</v>
          </cell>
          <cell r="C2440">
            <v>28873468</v>
          </cell>
          <cell r="D2440" t="str">
            <v>35-383</v>
          </cell>
          <cell r="E2440" t="str">
            <v>SDR 35</v>
          </cell>
          <cell r="F2440" t="str">
            <v>15X12 WYE GXGXG SDR35</v>
          </cell>
          <cell r="G2440">
            <v>24.5</v>
          </cell>
          <cell r="H2440">
            <v>11.113004</v>
          </cell>
          <cell r="I2440">
            <v>1</v>
          </cell>
          <cell r="J2440">
            <v>6</v>
          </cell>
          <cell r="K2440">
            <v>1828.8868000000002</v>
          </cell>
          <cell r="L2440">
            <v>307.25100000000003</v>
          </cell>
          <cell r="M2440" t="str">
            <v>SPECFIT</v>
          </cell>
          <cell r="N2440" t="str">
            <v>(79)9201512</v>
          </cell>
          <cell r="O2440" t="str">
            <v>BOX</v>
          </cell>
          <cell r="P2440" t="str">
            <v>D</v>
          </cell>
          <cell r="Q2440">
            <v>1634.2</v>
          </cell>
          <cell r="R2440">
            <v>1748.5940000000001</v>
          </cell>
          <cell r="S2440">
            <v>1709.24</v>
          </cell>
          <cell r="T2440">
            <v>1709.24</v>
          </cell>
          <cell r="U2440">
            <v>1828.8868000000002</v>
          </cell>
          <cell r="V2440">
            <v>1828.8868000000002</v>
          </cell>
          <cell r="W2440">
            <v>1828.8868000000002</v>
          </cell>
          <cell r="X2440"/>
          <cell r="Y2440" t="str">
            <v/>
          </cell>
          <cell r="Z2440">
            <v>2582</v>
          </cell>
          <cell r="AA2440">
            <v>0</v>
          </cell>
          <cell r="AB2440">
            <v>0</v>
          </cell>
          <cell r="AC2440">
            <v>0</v>
          </cell>
          <cell r="AD2440">
            <v>0</v>
          </cell>
          <cell r="AE2440"/>
          <cell r="AF2440" t="e">
            <v>#N/A</v>
          </cell>
        </row>
        <row r="2441">
          <cell r="A2441" t="str">
            <v>ACTIVE</v>
          </cell>
          <cell r="B2441" t="str">
            <v>35-4555</v>
          </cell>
          <cell r="C2441">
            <v>29847754</v>
          </cell>
          <cell r="D2441" t="str">
            <v>35-4555</v>
          </cell>
          <cell r="E2441" t="str">
            <v>SDR 35</v>
          </cell>
          <cell r="F2441" t="str">
            <v>15 WYE GXGXG SDR35</v>
          </cell>
          <cell r="G2441">
            <v>30.037500000000001</v>
          </cell>
          <cell r="H2441">
            <v>13.6247697</v>
          </cell>
          <cell r="I2441">
            <v>1</v>
          </cell>
          <cell r="J2441" t="str">
            <v>-</v>
          </cell>
          <cell r="K2441">
            <v>2309.3168000000001</v>
          </cell>
          <cell r="L2441">
            <v>110.90100000000001</v>
          </cell>
          <cell r="M2441" t="str">
            <v>SPECFIT</v>
          </cell>
          <cell r="N2441" t="str">
            <v>(79)92015</v>
          </cell>
          <cell r="O2441" t="str">
            <v>BOX</v>
          </cell>
          <cell r="P2441" t="str">
            <v>D</v>
          </cell>
          <cell r="Q2441">
            <v>2063.4823529411765</v>
          </cell>
          <cell r="R2441">
            <v>2207.9261176470591</v>
          </cell>
          <cell r="S2441">
            <v>2158.2399999999998</v>
          </cell>
          <cell r="T2441">
            <v>2158.2399999999998</v>
          </cell>
          <cell r="U2441">
            <v>2309.3168000000001</v>
          </cell>
          <cell r="V2441">
            <v>2309.3168000000001</v>
          </cell>
          <cell r="W2441">
            <v>2309.3168000000001</v>
          </cell>
          <cell r="X2441"/>
          <cell r="Y2441" t="str">
            <v/>
          </cell>
          <cell r="Z2441">
            <v>2583</v>
          </cell>
          <cell r="AA2441">
            <v>0</v>
          </cell>
          <cell r="AB2441">
            <v>0</v>
          </cell>
          <cell r="AC2441">
            <v>0</v>
          </cell>
          <cell r="AD2441">
            <v>0</v>
          </cell>
          <cell r="AE2441"/>
          <cell r="AF2441" t="e">
            <v>#N/A</v>
          </cell>
        </row>
        <row r="2442">
          <cell r="A2442" t="str">
            <v>ACTIVE</v>
          </cell>
          <cell r="B2442" t="str">
            <v>35-384</v>
          </cell>
          <cell r="C2442">
            <v>28873476</v>
          </cell>
          <cell r="D2442" t="str">
            <v>35-384</v>
          </cell>
          <cell r="E2442" t="str">
            <v>SDR 35</v>
          </cell>
          <cell r="F2442" t="str">
            <v>18X4 WYE GXGXG SDR35</v>
          </cell>
          <cell r="G2442">
            <v>24.3</v>
          </cell>
          <cell r="H2442">
            <v>11.0222856</v>
          </cell>
          <cell r="I2442">
            <v>1</v>
          </cell>
          <cell r="J2442">
            <v>6</v>
          </cell>
          <cell r="K2442">
            <v>2349.4846000000002</v>
          </cell>
          <cell r="L2442">
            <v>262.31415000000004</v>
          </cell>
          <cell r="M2442" t="str">
            <v>SPECFIT</v>
          </cell>
          <cell r="N2442" t="str">
            <v>(79)920184</v>
          </cell>
          <cell r="O2442" t="str">
            <v>BOX</v>
          </cell>
          <cell r="P2442" t="str">
            <v>D</v>
          </cell>
          <cell r="Q2442">
            <v>2671.4470588235295</v>
          </cell>
          <cell r="R2442">
            <v>2858.4483529411768</v>
          </cell>
          <cell r="S2442">
            <v>2195.7800000000002</v>
          </cell>
          <cell r="T2442">
            <v>2195.7800000000002</v>
          </cell>
          <cell r="U2442">
            <v>2349.4846000000002</v>
          </cell>
          <cell r="V2442">
            <v>2349.4846000000002</v>
          </cell>
          <cell r="W2442">
            <v>2349.4846000000002</v>
          </cell>
          <cell r="X2442"/>
          <cell r="Y2442" t="str">
            <v/>
          </cell>
          <cell r="Z2442">
            <v>2584</v>
          </cell>
          <cell r="AA2442">
            <v>0</v>
          </cell>
          <cell r="AB2442">
            <v>0</v>
          </cell>
          <cell r="AC2442">
            <v>0</v>
          </cell>
          <cell r="AD2442">
            <v>0</v>
          </cell>
          <cell r="AE2442"/>
          <cell r="AF2442" t="e">
            <v>#N/A</v>
          </cell>
        </row>
        <row r="2443">
          <cell r="A2443" t="str">
            <v>ACTIVE</v>
          </cell>
          <cell r="B2443" t="str">
            <v>35-385</v>
          </cell>
          <cell r="C2443">
            <v>28873484</v>
          </cell>
          <cell r="D2443" t="str">
            <v>35-385</v>
          </cell>
          <cell r="E2443" t="str">
            <v>SDR 35</v>
          </cell>
          <cell r="F2443" t="str">
            <v>18X6 WYE GXGXG SDR35</v>
          </cell>
          <cell r="G2443">
            <v>26.1</v>
          </cell>
          <cell r="H2443">
            <v>11.838751200000001</v>
          </cell>
          <cell r="I2443">
            <v>1</v>
          </cell>
          <cell r="J2443">
            <v>5</v>
          </cell>
          <cell r="K2443">
            <v>2379.9475000000002</v>
          </cell>
          <cell r="L2443">
            <v>399.82950000000005</v>
          </cell>
          <cell r="M2443" t="str">
            <v>SPECFIT</v>
          </cell>
          <cell r="N2443" t="str">
            <v>(79)920186</v>
          </cell>
          <cell r="O2443" t="str">
            <v>BOX</v>
          </cell>
          <cell r="P2443" t="str">
            <v>D</v>
          </cell>
          <cell r="Q2443">
            <v>2706.1176470588234</v>
          </cell>
          <cell r="R2443">
            <v>2895.5458823529411</v>
          </cell>
          <cell r="S2443">
            <v>2224.25</v>
          </cell>
          <cell r="T2443">
            <v>2224.25</v>
          </cell>
          <cell r="U2443">
            <v>2379.9475000000002</v>
          </cell>
          <cell r="V2443">
            <v>2379.9475000000002</v>
          </cell>
          <cell r="W2443">
            <v>2379.9475000000002</v>
          </cell>
          <cell r="X2443"/>
          <cell r="Y2443" t="str">
            <v/>
          </cell>
          <cell r="Z2443">
            <v>2585</v>
          </cell>
          <cell r="AA2443">
            <v>0</v>
          </cell>
          <cell r="AB2443">
            <v>0</v>
          </cell>
          <cell r="AC2443">
            <v>0</v>
          </cell>
          <cell r="AD2443">
            <v>0</v>
          </cell>
          <cell r="AE2443"/>
          <cell r="AF2443" t="e">
            <v>#N/A</v>
          </cell>
        </row>
        <row r="2444">
          <cell r="A2444" t="str">
            <v>ACTIVE</v>
          </cell>
          <cell r="B2444" t="str">
            <v>35-386</v>
          </cell>
          <cell r="C2444">
            <v>28873492</v>
          </cell>
          <cell r="D2444" t="str">
            <v>35-386</v>
          </cell>
          <cell r="E2444" t="str">
            <v>SDR 35</v>
          </cell>
          <cell r="F2444" t="str">
            <v>18X8 WYE GXGXG SDR35</v>
          </cell>
          <cell r="G2444">
            <v>30.15</v>
          </cell>
          <cell r="H2444">
            <v>13.675798799999999</v>
          </cell>
          <cell r="I2444">
            <v>1</v>
          </cell>
          <cell r="J2444">
            <v>4</v>
          </cell>
          <cell r="K2444">
            <v>2464.3063000000002</v>
          </cell>
          <cell r="L2444">
            <v>275.13569999999999</v>
          </cell>
          <cell r="M2444" t="str">
            <v>SPECFIT</v>
          </cell>
          <cell r="N2444" t="str">
            <v>(79)920188</v>
          </cell>
          <cell r="O2444" t="str">
            <v>BOX</v>
          </cell>
          <cell r="P2444" t="str">
            <v>D</v>
          </cell>
          <cell r="Q2444">
            <v>2256.0705882352941</v>
          </cell>
          <cell r="R2444">
            <v>2413.9955294117649</v>
          </cell>
          <cell r="S2444">
            <v>2303.09</v>
          </cell>
          <cell r="T2444">
            <v>2303.09</v>
          </cell>
          <cell r="U2444">
            <v>2464.3063000000002</v>
          </cell>
          <cell r="V2444">
            <v>2464.3063000000002</v>
          </cell>
          <cell r="W2444">
            <v>2464.3063000000002</v>
          </cell>
          <cell r="X2444"/>
          <cell r="Y2444" t="str">
            <v/>
          </cell>
          <cell r="Z2444">
            <v>2586</v>
          </cell>
          <cell r="AA2444">
            <v>0</v>
          </cell>
          <cell r="AB2444">
            <v>0</v>
          </cell>
          <cell r="AC2444">
            <v>0</v>
          </cell>
          <cell r="AD2444">
            <v>0</v>
          </cell>
          <cell r="AE2444"/>
          <cell r="AF2444" t="e">
            <v>#N/A</v>
          </cell>
        </row>
        <row r="2445">
          <cell r="A2445" t="str">
            <v>ACTIVE</v>
          </cell>
          <cell r="B2445" t="str">
            <v>35-387</v>
          </cell>
          <cell r="C2445">
            <v>28873506</v>
          </cell>
          <cell r="D2445" t="str">
            <v>35-387</v>
          </cell>
          <cell r="E2445" t="str">
            <v>SDR 35</v>
          </cell>
          <cell r="F2445" t="str">
            <v>18X10 WYE GXGXG SDR35</v>
          </cell>
          <cell r="G2445">
            <v>34.200000000000003</v>
          </cell>
          <cell r="H2445">
            <v>15.512846400000001</v>
          </cell>
          <cell r="I2445">
            <v>1</v>
          </cell>
          <cell r="J2445">
            <v>4</v>
          </cell>
          <cell r="K2445">
            <v>2768.625</v>
          </cell>
          <cell r="L2445">
            <v>267.12</v>
          </cell>
          <cell r="M2445" t="str">
            <v>SPECFIT</v>
          </cell>
          <cell r="N2445" t="str">
            <v>(79)9201810</v>
          </cell>
          <cell r="O2445" t="str">
            <v>BOX</v>
          </cell>
          <cell r="P2445" t="str">
            <v>D</v>
          </cell>
          <cell r="Q2445">
            <v>2473.8941176470589</v>
          </cell>
          <cell r="R2445">
            <v>2647.0667058823533</v>
          </cell>
          <cell r="S2445">
            <v>2587.5</v>
          </cell>
          <cell r="T2445">
            <v>2587.5</v>
          </cell>
          <cell r="U2445">
            <v>2768.625</v>
          </cell>
          <cell r="V2445">
            <v>2768.625</v>
          </cell>
          <cell r="W2445">
            <v>2768.625</v>
          </cell>
          <cell r="X2445"/>
          <cell r="Y2445" t="str">
            <v/>
          </cell>
          <cell r="Z2445">
            <v>2587</v>
          </cell>
          <cell r="AA2445">
            <v>0</v>
          </cell>
          <cell r="AB2445">
            <v>0</v>
          </cell>
          <cell r="AC2445">
            <v>0</v>
          </cell>
          <cell r="AD2445">
            <v>0</v>
          </cell>
          <cell r="AE2445"/>
          <cell r="AF2445" t="e">
            <v>#N/A</v>
          </cell>
        </row>
        <row r="2446">
          <cell r="A2446" t="str">
            <v>ACTIVE</v>
          </cell>
          <cell r="B2446" t="str">
            <v>35-388</v>
          </cell>
          <cell r="C2446">
            <v>28873514</v>
          </cell>
          <cell r="D2446" t="str">
            <v>35-388</v>
          </cell>
          <cell r="E2446" t="str">
            <v>SDR 35</v>
          </cell>
          <cell r="F2446" t="str">
            <v>18X12 WYE GXGXG SDR35</v>
          </cell>
          <cell r="G2446">
            <v>39.15</v>
          </cell>
          <cell r="H2446">
            <v>17.758126799999999</v>
          </cell>
          <cell r="I2446">
            <v>1</v>
          </cell>
          <cell r="J2446">
            <v>3</v>
          </cell>
          <cell r="K2446">
            <v>2974.9852000000005</v>
          </cell>
          <cell r="L2446">
            <v>499.8</v>
          </cell>
          <cell r="M2446" t="str">
            <v>SPECFIT</v>
          </cell>
          <cell r="N2446" t="str">
            <v>(79)9201812</v>
          </cell>
          <cell r="O2446" t="str">
            <v>BOX</v>
          </cell>
          <cell r="P2446" t="str">
            <v>D</v>
          </cell>
          <cell r="Q2446">
            <v>2658.294117647059</v>
          </cell>
          <cell r="R2446">
            <v>2844.3747058823533</v>
          </cell>
          <cell r="S2446">
            <v>2780.36</v>
          </cell>
          <cell r="T2446">
            <v>2780.36</v>
          </cell>
          <cell r="U2446">
            <v>2974.9852000000005</v>
          </cell>
          <cell r="V2446">
            <v>2974.9852000000005</v>
          </cell>
          <cell r="W2446">
            <v>2974.9852000000005</v>
          </cell>
          <cell r="X2446"/>
          <cell r="Y2446" t="str">
            <v/>
          </cell>
          <cell r="Z2446">
            <v>2588</v>
          </cell>
          <cell r="AA2446">
            <v>0</v>
          </cell>
          <cell r="AB2446">
            <v>0</v>
          </cell>
          <cell r="AC2446">
            <v>0</v>
          </cell>
          <cell r="AD2446">
            <v>0</v>
          </cell>
          <cell r="AE2446"/>
          <cell r="AF2446" t="e">
            <v>#N/A</v>
          </cell>
        </row>
        <row r="2447">
          <cell r="A2447" t="str">
            <v>ACTIVE</v>
          </cell>
          <cell r="B2447" t="str">
            <v>35-389</v>
          </cell>
          <cell r="C2447">
            <v>28873522</v>
          </cell>
          <cell r="D2447" t="str">
            <v>35-389</v>
          </cell>
          <cell r="E2447" t="str">
            <v>SDR 35</v>
          </cell>
          <cell r="F2447" t="str">
            <v>18X15 WYE GXGXG SDR35</v>
          </cell>
          <cell r="G2447">
            <v>46.35</v>
          </cell>
          <cell r="H2447">
            <v>21.023989199999999</v>
          </cell>
          <cell r="I2447">
            <v>1</v>
          </cell>
          <cell r="J2447">
            <v>3</v>
          </cell>
          <cell r="K2447">
            <v>3183.7422000000001</v>
          </cell>
          <cell r="L2447">
            <v>307.17750000000001</v>
          </cell>
          <cell r="M2447" t="str">
            <v>SPECFIT</v>
          </cell>
          <cell r="N2447" t="str">
            <v>(79)9201815</v>
          </cell>
          <cell r="O2447" t="str">
            <v>BOX</v>
          </cell>
          <cell r="P2447" t="str">
            <v>D</v>
          </cell>
          <cell r="Q2447">
            <v>2844.8235294117649</v>
          </cell>
          <cell r="R2447">
            <v>3043.9611764705887</v>
          </cell>
          <cell r="S2447">
            <v>2975.46</v>
          </cell>
          <cell r="T2447">
            <v>2975.46</v>
          </cell>
          <cell r="U2447">
            <v>3183.7422000000001</v>
          </cell>
          <cell r="V2447">
            <v>3183.7422000000001</v>
          </cell>
          <cell r="W2447">
            <v>3183.7422000000001</v>
          </cell>
          <cell r="X2447"/>
          <cell r="Y2447" t="str">
            <v/>
          </cell>
          <cell r="Z2447">
            <v>2589</v>
          </cell>
          <cell r="AA2447">
            <v>0</v>
          </cell>
          <cell r="AB2447">
            <v>0</v>
          </cell>
          <cell r="AC2447">
            <v>0</v>
          </cell>
          <cell r="AD2447">
            <v>0</v>
          </cell>
          <cell r="AE2447"/>
          <cell r="AF2447" t="e">
            <v>#N/A</v>
          </cell>
        </row>
        <row r="2448">
          <cell r="A2448" t="str">
            <v>ACTIVE</v>
          </cell>
          <cell r="B2448" t="str">
            <v>35-390</v>
          </cell>
          <cell r="C2448">
            <v>28873530</v>
          </cell>
          <cell r="D2448" t="str">
            <v>35-390</v>
          </cell>
          <cell r="E2448" t="str">
            <v>SDR 35</v>
          </cell>
          <cell r="F2448" t="str">
            <v>18 WYE GXGXG SDR35</v>
          </cell>
          <cell r="G2448">
            <v>60.75</v>
          </cell>
          <cell r="H2448">
            <v>27.555713999999998</v>
          </cell>
          <cell r="I2448">
            <v>1</v>
          </cell>
          <cell r="J2448">
            <v>2</v>
          </cell>
          <cell r="K2448">
            <v>4135.5178999999998</v>
          </cell>
          <cell r="L2448">
            <v>530.98185000000001</v>
          </cell>
          <cell r="M2448" t="str">
            <v>SPECFIT</v>
          </cell>
          <cell r="N2448" t="str">
            <v>(79)92018</v>
          </cell>
          <cell r="O2448" t="str">
            <v>BOX</v>
          </cell>
          <cell r="P2448" t="str">
            <v>D</v>
          </cell>
          <cell r="Q2448">
            <v>3695.2705882352943</v>
          </cell>
          <cell r="R2448">
            <v>3953.9395294117653</v>
          </cell>
          <cell r="S2448">
            <v>3864.97</v>
          </cell>
          <cell r="T2448">
            <v>3864.97</v>
          </cell>
          <cell r="U2448">
            <v>4135.5178999999998</v>
          </cell>
          <cell r="V2448">
            <v>4135.5178999999998</v>
          </cell>
          <cell r="W2448">
            <v>4135.5178999999998</v>
          </cell>
          <cell r="X2448"/>
          <cell r="Y2448" t="str">
            <v/>
          </cell>
          <cell r="Z2448">
            <v>2590</v>
          </cell>
          <cell r="AA2448">
            <v>0</v>
          </cell>
          <cell r="AB2448">
            <v>0</v>
          </cell>
          <cell r="AC2448">
            <v>0</v>
          </cell>
          <cell r="AD2448">
            <v>0</v>
          </cell>
          <cell r="AE2448"/>
          <cell r="AF2448" t="e">
            <v>#N/A</v>
          </cell>
        </row>
        <row r="2449">
          <cell r="A2449" t="str">
            <v>ACTIVE</v>
          </cell>
          <cell r="B2449" t="str">
            <v>35-391</v>
          </cell>
          <cell r="C2449">
            <v>28873549</v>
          </cell>
          <cell r="D2449" t="str">
            <v>35-391</v>
          </cell>
          <cell r="E2449" t="str">
            <v>SDR 35</v>
          </cell>
          <cell r="F2449" t="str">
            <v>21X4 WYE GXGXG SDR35</v>
          </cell>
          <cell r="G2449">
            <v>35.549999999999997</v>
          </cell>
          <cell r="H2449">
            <v>16.125195599999998</v>
          </cell>
          <cell r="I2449">
            <v>1</v>
          </cell>
          <cell r="J2449">
            <v>4</v>
          </cell>
          <cell r="K2449">
            <v>3784.2903999999999</v>
          </cell>
          <cell r="L2449">
            <v>402.39019999999999</v>
          </cell>
          <cell r="M2449" t="str">
            <v>SPECFIT</v>
          </cell>
          <cell r="N2449" t="str">
            <v>(79)920214</v>
          </cell>
          <cell r="O2449" t="str">
            <v>BOX</v>
          </cell>
          <cell r="P2449" t="str">
            <v>D</v>
          </cell>
          <cell r="Q2449">
            <v>3381.4352941176471</v>
          </cell>
          <cell r="R2449">
            <v>3618.1357647058826</v>
          </cell>
          <cell r="S2449">
            <v>3536.72</v>
          </cell>
          <cell r="T2449">
            <v>3536.72</v>
          </cell>
          <cell r="U2449">
            <v>3784.2903999999999</v>
          </cell>
          <cell r="V2449">
            <v>3784.2903999999999</v>
          </cell>
          <cell r="W2449">
            <v>3784.2903999999999</v>
          </cell>
          <cell r="X2449"/>
          <cell r="Y2449" t="str">
            <v/>
          </cell>
          <cell r="Z2449">
            <v>2591</v>
          </cell>
          <cell r="AA2449">
            <v>0</v>
          </cell>
          <cell r="AB2449">
            <v>0</v>
          </cell>
          <cell r="AC2449">
            <v>0</v>
          </cell>
          <cell r="AD2449">
            <v>0</v>
          </cell>
          <cell r="AE2449"/>
          <cell r="AF2449" t="e">
            <v>#N/A</v>
          </cell>
        </row>
        <row r="2450">
          <cell r="A2450" t="str">
            <v>ACTIVE</v>
          </cell>
          <cell r="B2450" t="str">
            <v>35-470</v>
          </cell>
          <cell r="C2450">
            <v>29846235</v>
          </cell>
          <cell r="D2450" t="str">
            <v>35-470</v>
          </cell>
          <cell r="E2450" t="str">
            <v>SDR 35</v>
          </cell>
          <cell r="F2450" t="str">
            <v>21 X 6 WYE GXGXG SDR35</v>
          </cell>
          <cell r="G2450">
            <v>38.25</v>
          </cell>
          <cell r="H2450">
            <v>17.349893999999999</v>
          </cell>
          <cell r="I2450">
            <v>1</v>
          </cell>
          <cell r="J2450" t="str">
            <v>-</v>
          </cell>
          <cell r="K2450">
            <v>4056.3914000000004</v>
          </cell>
          <cell r="L2450">
            <v>340.32600000000002</v>
          </cell>
          <cell r="M2450" t="str">
            <v>SPECFIT</v>
          </cell>
          <cell r="N2450" t="str">
            <v>(79)920216</v>
          </cell>
          <cell r="O2450" t="str">
            <v>BOX</v>
          </cell>
          <cell r="P2450" t="str">
            <v>D</v>
          </cell>
          <cell r="Q2450">
            <v>3782.1647058823532</v>
          </cell>
          <cell r="R2450">
            <v>4046.916235294118</v>
          </cell>
          <cell r="S2450">
            <v>3791.02</v>
          </cell>
          <cell r="T2450">
            <v>3791.02</v>
          </cell>
          <cell r="U2450">
            <v>4056.3914000000004</v>
          </cell>
          <cell r="V2450">
            <v>4056.3914000000004</v>
          </cell>
          <cell r="W2450">
            <v>4056.3914000000004</v>
          </cell>
          <cell r="X2450"/>
          <cell r="Y2450" t="str">
            <v/>
          </cell>
          <cell r="Z2450">
            <v>2592</v>
          </cell>
          <cell r="AA2450">
            <v>0</v>
          </cell>
          <cell r="AB2450">
            <v>0</v>
          </cell>
          <cell r="AC2450">
            <v>0</v>
          </cell>
          <cell r="AD2450">
            <v>0</v>
          </cell>
          <cell r="AE2450"/>
          <cell r="AF2450" t="e">
            <v>#N/A</v>
          </cell>
        </row>
        <row r="2451">
          <cell r="A2451" t="str">
            <v>ACTIVE</v>
          </cell>
          <cell r="B2451" t="str">
            <v>35-392</v>
          </cell>
          <cell r="C2451">
            <v>28873557</v>
          </cell>
          <cell r="D2451" t="str">
            <v>35-392</v>
          </cell>
          <cell r="E2451" t="str">
            <v>SDR 35</v>
          </cell>
          <cell r="F2451" t="str">
            <v>21X8 WYE GXGXG SDR35</v>
          </cell>
          <cell r="G2451">
            <v>43.2</v>
          </cell>
          <cell r="H2451">
            <v>19.595174400000001</v>
          </cell>
          <cell r="I2451">
            <v>1</v>
          </cell>
          <cell r="J2451">
            <v>3</v>
          </cell>
          <cell r="K2451">
            <v>4574.7101000000002</v>
          </cell>
          <cell r="L2451">
            <v>486.43720000000002</v>
          </cell>
          <cell r="M2451" t="str">
            <v>SPECFIT</v>
          </cell>
          <cell r="N2451" t="str">
            <v>(79)920218</v>
          </cell>
          <cell r="O2451" t="str">
            <v>BOX</v>
          </cell>
          <cell r="P2451" t="str">
            <v>D</v>
          </cell>
          <cell r="Q2451">
            <v>4087.7176470588238</v>
          </cell>
          <cell r="R2451">
            <v>4373.8578823529415</v>
          </cell>
          <cell r="S2451">
            <v>4275.43</v>
          </cell>
          <cell r="T2451">
            <v>4275.43</v>
          </cell>
          <cell r="U2451">
            <v>4574.7101000000002</v>
          </cell>
          <cell r="V2451">
            <v>4574.7101000000002</v>
          </cell>
          <cell r="W2451">
            <v>4574.7101000000002</v>
          </cell>
          <cell r="X2451"/>
          <cell r="Y2451" t="str">
            <v/>
          </cell>
          <cell r="Z2451">
            <v>2593</v>
          </cell>
          <cell r="AA2451">
            <v>0</v>
          </cell>
          <cell r="AB2451">
            <v>0</v>
          </cell>
          <cell r="AC2451">
            <v>0</v>
          </cell>
          <cell r="AD2451">
            <v>0</v>
          </cell>
          <cell r="AE2451"/>
          <cell r="AF2451" t="e">
            <v>#N/A</v>
          </cell>
        </row>
        <row r="2452">
          <cell r="A2452" t="str">
            <v>ACTIVE</v>
          </cell>
          <cell r="B2452" t="str">
            <v>35-393</v>
          </cell>
          <cell r="C2452">
            <v>28873565</v>
          </cell>
          <cell r="D2452" t="str">
            <v>35-393</v>
          </cell>
          <cell r="E2452" t="str">
            <v>SDR 35</v>
          </cell>
          <cell r="F2452" t="str">
            <v>21X10 WYE GXGXG SDR35</v>
          </cell>
          <cell r="G2452">
            <v>49.5</v>
          </cell>
          <cell r="H2452">
            <v>22.452804</v>
          </cell>
          <cell r="I2452">
            <v>1</v>
          </cell>
          <cell r="J2452">
            <v>3</v>
          </cell>
          <cell r="K2452">
            <v>5156.5011999999997</v>
          </cell>
          <cell r="L2452">
            <v>548.29949999999997</v>
          </cell>
          <cell r="M2452" t="str">
            <v>SPECFIT</v>
          </cell>
          <cell r="N2452" t="str">
            <v>(79)9202110</v>
          </cell>
          <cell r="O2452" t="str">
            <v>BOX</v>
          </cell>
          <cell r="P2452" t="str">
            <v>D</v>
          </cell>
          <cell r="Q2452">
            <v>4607.5647058823524</v>
          </cell>
          <cell r="R2452">
            <v>4930.0942352941174</v>
          </cell>
          <cell r="S2452">
            <v>4819.16</v>
          </cell>
          <cell r="T2452">
            <v>4819.16</v>
          </cell>
          <cell r="U2452">
            <v>5156.5011999999997</v>
          </cell>
          <cell r="V2452">
            <v>5156.5011999999997</v>
          </cell>
          <cell r="W2452">
            <v>5156.5011999999997</v>
          </cell>
          <cell r="X2452"/>
          <cell r="Y2452" t="str">
            <v/>
          </cell>
          <cell r="Z2452">
            <v>2594</v>
          </cell>
          <cell r="AA2452">
            <v>0</v>
          </cell>
          <cell r="AB2452">
            <v>0</v>
          </cell>
          <cell r="AC2452">
            <v>0</v>
          </cell>
          <cell r="AD2452">
            <v>0</v>
          </cell>
          <cell r="AE2452"/>
          <cell r="AF2452" t="e">
            <v>#N/A</v>
          </cell>
        </row>
        <row r="2453">
          <cell r="A2453" t="str">
            <v>ACTIVE</v>
          </cell>
          <cell r="B2453" t="str">
            <v>35-394</v>
          </cell>
          <cell r="C2453">
            <v>28873573</v>
          </cell>
          <cell r="D2453" t="str">
            <v>35-394</v>
          </cell>
          <cell r="E2453" t="str">
            <v>SDR 35</v>
          </cell>
          <cell r="F2453" t="str">
            <v>21X12 WYE GXGXG SDR35</v>
          </cell>
          <cell r="G2453">
            <v>54</v>
          </cell>
          <cell r="H2453">
            <v>24.493967999999999</v>
          </cell>
          <cell r="I2453">
            <v>1</v>
          </cell>
          <cell r="J2453">
            <v>3</v>
          </cell>
          <cell r="K2453">
            <v>5576.7437</v>
          </cell>
          <cell r="L2453">
            <v>592.98360000000002</v>
          </cell>
          <cell r="M2453" t="str">
            <v>SPECFIT</v>
          </cell>
          <cell r="N2453" t="str">
            <v>(79)9202112</v>
          </cell>
          <cell r="O2453" t="str">
            <v>BOX</v>
          </cell>
          <cell r="P2453" t="str">
            <v>D</v>
          </cell>
          <cell r="Q2453">
            <v>4983.0588235294126</v>
          </cell>
          <cell r="R2453">
            <v>5331.8729411764716</v>
          </cell>
          <cell r="S2453">
            <v>5211.91</v>
          </cell>
          <cell r="T2453">
            <v>5211.91</v>
          </cell>
          <cell r="U2453">
            <v>5576.7437</v>
          </cell>
          <cell r="V2453">
            <v>5576.7437</v>
          </cell>
          <cell r="W2453">
            <v>5576.7437</v>
          </cell>
          <cell r="X2453"/>
          <cell r="Y2453" t="str">
            <v/>
          </cell>
          <cell r="Z2453">
            <v>2595</v>
          </cell>
          <cell r="AA2453">
            <v>0</v>
          </cell>
          <cell r="AB2453">
            <v>0</v>
          </cell>
          <cell r="AC2453">
            <v>0</v>
          </cell>
          <cell r="AD2453">
            <v>0</v>
          </cell>
          <cell r="AE2453"/>
          <cell r="AF2453" t="e">
            <v>#N/A</v>
          </cell>
        </row>
        <row r="2454">
          <cell r="A2454" t="str">
            <v>ACTIVE</v>
          </cell>
          <cell r="B2454" t="str">
            <v>35-395</v>
          </cell>
          <cell r="C2454">
            <v>28873581</v>
          </cell>
          <cell r="D2454" t="str">
            <v>35-395</v>
          </cell>
          <cell r="E2454" t="str">
            <v>SDR 35</v>
          </cell>
          <cell r="F2454" t="str">
            <v>21X15 WYE GXGXG SDR35</v>
          </cell>
          <cell r="G2454">
            <v>62.55</v>
          </cell>
          <cell r="H2454">
            <v>28.372179599999999</v>
          </cell>
          <cell r="I2454">
            <v>1</v>
          </cell>
          <cell r="J2454">
            <v>2</v>
          </cell>
          <cell r="K2454">
            <v>6458.8517000000011</v>
          </cell>
          <cell r="L2454">
            <v>686.77880000000005</v>
          </cell>
          <cell r="M2454" t="str">
            <v>SPECFIT</v>
          </cell>
          <cell r="N2454" t="str">
            <v>(79)9202115</v>
          </cell>
          <cell r="O2454" t="str">
            <v>BOX</v>
          </cell>
          <cell r="P2454" t="str">
            <v>D</v>
          </cell>
          <cell r="Q2454">
            <v>5771.2588235294115</v>
          </cell>
          <cell r="R2454">
            <v>6175.2469411764705</v>
          </cell>
          <cell r="S2454">
            <v>6036.31</v>
          </cell>
          <cell r="T2454">
            <v>6036.31</v>
          </cell>
          <cell r="U2454">
            <v>6458.8517000000011</v>
          </cell>
          <cell r="V2454">
            <v>6458.8517000000011</v>
          </cell>
          <cell r="W2454">
            <v>6458.8517000000011</v>
          </cell>
          <cell r="X2454"/>
          <cell r="Y2454" t="str">
            <v/>
          </cell>
          <cell r="Z2454">
            <v>2596</v>
          </cell>
          <cell r="AA2454">
            <v>0</v>
          </cell>
          <cell r="AB2454">
            <v>0</v>
          </cell>
          <cell r="AC2454">
            <v>0</v>
          </cell>
          <cell r="AD2454">
            <v>0</v>
          </cell>
          <cell r="AE2454"/>
          <cell r="AF2454" t="e">
            <v>#N/A</v>
          </cell>
        </row>
        <row r="2455">
          <cell r="A2455" t="str">
            <v>ACTIVE</v>
          </cell>
          <cell r="B2455" t="str">
            <v>35-396</v>
          </cell>
          <cell r="C2455">
            <v>28873590</v>
          </cell>
          <cell r="D2455" t="str">
            <v>35-396</v>
          </cell>
          <cell r="E2455" t="str">
            <v>SDR 35</v>
          </cell>
          <cell r="F2455" t="str">
            <v>21X18 WYE GXGXG SDR35</v>
          </cell>
          <cell r="G2455">
            <v>77.400000000000006</v>
          </cell>
          <cell r="H2455">
            <v>35.108020800000006</v>
          </cell>
          <cell r="I2455">
            <v>1</v>
          </cell>
          <cell r="J2455">
            <v>2</v>
          </cell>
          <cell r="K2455">
            <v>7605.8810000000003</v>
          </cell>
          <cell r="L2455">
            <v>808.74630000000002</v>
          </cell>
          <cell r="M2455" t="str">
            <v>SPECFIT</v>
          </cell>
          <cell r="N2455" t="str">
            <v>(79)9202118</v>
          </cell>
          <cell r="O2455" t="str">
            <v>BOX</v>
          </cell>
          <cell r="P2455" t="str">
            <v>D</v>
          </cell>
          <cell r="Q2455">
            <v>6796.1882352941184</v>
          </cell>
          <cell r="R2455">
            <v>7271.921411764707</v>
          </cell>
          <cell r="S2455">
            <v>7108.3</v>
          </cell>
          <cell r="T2455">
            <v>7108.3</v>
          </cell>
          <cell r="U2455">
            <v>7605.8810000000003</v>
          </cell>
          <cell r="V2455">
            <v>7605.8810000000003</v>
          </cell>
          <cell r="W2455">
            <v>7605.8810000000003</v>
          </cell>
          <cell r="X2455"/>
          <cell r="Y2455" t="str">
            <v/>
          </cell>
          <cell r="Z2455">
            <v>2597</v>
          </cell>
          <cell r="AA2455">
            <v>0</v>
          </cell>
          <cell r="AB2455">
            <v>0</v>
          </cell>
          <cell r="AC2455">
            <v>0</v>
          </cell>
          <cell r="AD2455">
            <v>0</v>
          </cell>
          <cell r="AE2455"/>
          <cell r="AF2455" t="e">
            <v>#N/A</v>
          </cell>
        </row>
        <row r="2456">
          <cell r="A2456" t="str">
            <v>ACTIVE</v>
          </cell>
          <cell r="B2456" t="str">
            <v>35-397</v>
          </cell>
          <cell r="C2456">
            <v>28873603</v>
          </cell>
          <cell r="D2456" t="str">
            <v>35-397</v>
          </cell>
          <cell r="E2456" t="str">
            <v>SDR 35</v>
          </cell>
          <cell r="F2456" t="str">
            <v>21 WYE GXGXG SDR35</v>
          </cell>
          <cell r="G2456">
            <v>98.55</v>
          </cell>
          <cell r="H2456">
            <v>44.701491599999997</v>
          </cell>
          <cell r="I2456">
            <v>1</v>
          </cell>
          <cell r="J2456">
            <v>1</v>
          </cell>
          <cell r="K2456">
            <v>9952.5515000000014</v>
          </cell>
          <cell r="L2456">
            <v>1058.2710999999999</v>
          </cell>
          <cell r="M2456" t="str">
            <v>SPECFIT</v>
          </cell>
          <cell r="N2456" t="str">
            <v>(79)92021</v>
          </cell>
          <cell r="O2456" t="str">
            <v>BOX</v>
          </cell>
          <cell r="P2456" t="str">
            <v>D</v>
          </cell>
          <cell r="Q2456">
            <v>8893.0352941176479</v>
          </cell>
          <cell r="R2456">
            <v>9515.5477647058833</v>
          </cell>
          <cell r="S2456">
            <v>9301.4500000000007</v>
          </cell>
          <cell r="T2456">
            <v>9301.4500000000007</v>
          </cell>
          <cell r="U2456">
            <v>9952.5515000000014</v>
          </cell>
          <cell r="V2456">
            <v>9952.5515000000014</v>
          </cell>
          <cell r="W2456">
            <v>9952.5515000000014</v>
          </cell>
          <cell r="X2456"/>
          <cell r="Y2456" t="str">
            <v/>
          </cell>
          <cell r="Z2456">
            <v>2598</v>
          </cell>
          <cell r="AA2456">
            <v>0</v>
          </cell>
          <cell r="AB2456">
            <v>0</v>
          </cell>
          <cell r="AC2456">
            <v>0</v>
          </cell>
          <cell r="AD2456">
            <v>0</v>
          </cell>
          <cell r="AE2456"/>
          <cell r="AF2456" t="e">
            <v>#N/A</v>
          </cell>
        </row>
        <row r="2457">
          <cell r="A2457" t="str">
            <v>ACTIVE</v>
          </cell>
          <cell r="B2457" t="str">
            <v>35-398</v>
          </cell>
          <cell r="C2457">
            <v>28873611</v>
          </cell>
          <cell r="D2457" t="str">
            <v>35-398</v>
          </cell>
          <cell r="E2457" t="str">
            <v>SDR 35</v>
          </cell>
          <cell r="F2457" t="str">
            <v>24X4 WYE GXGXG SDR35</v>
          </cell>
          <cell r="G2457">
            <v>52.65</v>
          </cell>
          <cell r="H2457">
            <v>23.881618799999998</v>
          </cell>
          <cell r="I2457">
            <v>1</v>
          </cell>
          <cell r="J2457">
            <v>3</v>
          </cell>
          <cell r="K2457">
            <v>5707.9364000000005</v>
          </cell>
          <cell r="L2457">
            <v>606.93280000000004</v>
          </cell>
          <cell r="M2457" t="str">
            <v>SPECFIT</v>
          </cell>
          <cell r="N2457" t="str">
            <v>(79)920244</v>
          </cell>
          <cell r="O2457" t="str">
            <v>BOX</v>
          </cell>
          <cell r="P2457" t="str">
            <v>D</v>
          </cell>
          <cell r="Q2457">
            <v>5100.2823529411762</v>
          </cell>
          <cell r="R2457">
            <v>5457.3021176470593</v>
          </cell>
          <cell r="S2457">
            <v>5334.52</v>
          </cell>
          <cell r="T2457">
            <v>5334.52</v>
          </cell>
          <cell r="U2457">
            <v>5707.9364000000005</v>
          </cell>
          <cell r="V2457">
            <v>5707.9364000000005</v>
          </cell>
          <cell r="W2457">
            <v>5707.9364000000005</v>
          </cell>
          <cell r="X2457"/>
          <cell r="Y2457" t="str">
            <v/>
          </cell>
          <cell r="Z2457">
            <v>2599</v>
          </cell>
          <cell r="AA2457">
            <v>0</v>
          </cell>
          <cell r="AB2457">
            <v>0</v>
          </cell>
          <cell r="AC2457">
            <v>0</v>
          </cell>
          <cell r="AD2457">
            <v>0</v>
          </cell>
          <cell r="AE2457"/>
          <cell r="AF2457" t="e">
            <v>#N/A</v>
          </cell>
        </row>
        <row r="2458">
          <cell r="A2458" t="str">
            <v>ACTIVE</v>
          </cell>
          <cell r="B2458" t="str">
            <v>35-399</v>
          </cell>
          <cell r="C2458">
            <v>28873620</v>
          </cell>
          <cell r="D2458" t="str">
            <v>35-399</v>
          </cell>
          <cell r="E2458" t="str">
            <v>SDR 35</v>
          </cell>
          <cell r="F2458" t="str">
            <v>24X6 WYE GXGXG SDR35</v>
          </cell>
          <cell r="G2458">
            <v>55.35</v>
          </cell>
          <cell r="H2458">
            <v>25.106317199999999</v>
          </cell>
          <cell r="I2458">
            <v>1</v>
          </cell>
          <cell r="J2458">
            <v>2</v>
          </cell>
          <cell r="K2458">
            <v>6533.3879000000006</v>
          </cell>
          <cell r="L2458">
            <v>630.35700000000008</v>
          </cell>
          <cell r="M2458" t="str">
            <v>SPECFIT</v>
          </cell>
          <cell r="N2458" t="str">
            <v>(79)920246</v>
          </cell>
          <cell r="O2458" t="str">
            <v>BOX</v>
          </cell>
          <cell r="P2458" t="str">
            <v>D</v>
          </cell>
          <cell r="Q2458">
            <v>5837.8588235294119</v>
          </cell>
          <cell r="R2458">
            <v>6246.5089411764711</v>
          </cell>
          <cell r="S2458">
            <v>6105.97</v>
          </cell>
          <cell r="T2458">
            <v>6105.97</v>
          </cell>
          <cell r="U2458">
            <v>6533.3879000000006</v>
          </cell>
          <cell r="V2458">
            <v>6533.3879000000006</v>
          </cell>
          <cell r="W2458">
            <v>6533.3879000000006</v>
          </cell>
          <cell r="X2458"/>
          <cell r="Y2458" t="str">
            <v/>
          </cell>
          <cell r="Z2458">
            <v>2600</v>
          </cell>
          <cell r="AA2458">
            <v>0</v>
          </cell>
          <cell r="AB2458">
            <v>0</v>
          </cell>
          <cell r="AC2458">
            <v>0</v>
          </cell>
          <cell r="AD2458">
            <v>0</v>
          </cell>
          <cell r="AE2458"/>
          <cell r="AF2458" t="e">
            <v>#N/A</v>
          </cell>
        </row>
        <row r="2459">
          <cell r="A2459" t="str">
            <v>ACTIVE</v>
          </cell>
          <cell r="B2459" t="str">
            <v>35-400</v>
          </cell>
          <cell r="C2459">
            <v>28873638</v>
          </cell>
          <cell r="D2459" t="str">
            <v>35-400</v>
          </cell>
          <cell r="E2459" t="str">
            <v>SDR 35</v>
          </cell>
          <cell r="F2459" t="str">
            <v>24X8 WYE GXGXG SDR35</v>
          </cell>
          <cell r="G2459">
            <v>61.65</v>
          </cell>
          <cell r="H2459">
            <v>27.963946799999999</v>
          </cell>
          <cell r="I2459">
            <v>1</v>
          </cell>
          <cell r="J2459">
            <v>2</v>
          </cell>
          <cell r="K2459">
            <v>7046.0463000000009</v>
          </cell>
          <cell r="L2459">
            <v>637.32900000000006</v>
          </cell>
          <cell r="M2459" t="str">
            <v>SPECFIT</v>
          </cell>
          <cell r="N2459" t="str">
            <v>(79)920248</v>
          </cell>
          <cell r="O2459" t="str">
            <v>BOX</v>
          </cell>
          <cell r="P2459" t="str">
            <v>D</v>
          </cell>
          <cell r="Q2459">
            <v>6295.964705882353</v>
          </cell>
          <cell r="R2459">
            <v>6736.6822352941181</v>
          </cell>
          <cell r="S2459">
            <v>6585.09</v>
          </cell>
          <cell r="T2459">
            <v>6585.09</v>
          </cell>
          <cell r="U2459">
            <v>7046.0463000000009</v>
          </cell>
          <cell r="V2459">
            <v>7046.0463000000009</v>
          </cell>
          <cell r="W2459">
            <v>7046.0463000000009</v>
          </cell>
          <cell r="X2459"/>
          <cell r="Y2459" t="str">
            <v/>
          </cell>
          <cell r="Z2459">
            <v>2601</v>
          </cell>
          <cell r="AA2459">
            <v>0</v>
          </cell>
          <cell r="AB2459">
            <v>0</v>
          </cell>
          <cell r="AC2459">
            <v>0</v>
          </cell>
          <cell r="AD2459">
            <v>0</v>
          </cell>
          <cell r="AE2459"/>
          <cell r="AF2459" t="e">
            <v>#N/A</v>
          </cell>
        </row>
        <row r="2460">
          <cell r="A2460" t="str">
            <v>ACTIVE</v>
          </cell>
          <cell r="B2460" t="str">
            <v>35-401</v>
          </cell>
          <cell r="C2460">
            <v>28873646</v>
          </cell>
          <cell r="D2460" t="str">
            <v>35-401</v>
          </cell>
          <cell r="E2460" t="str">
            <v>SDR 35</v>
          </cell>
          <cell r="F2460" t="str">
            <v>24X10 WYE GXGXG SDR35</v>
          </cell>
          <cell r="G2460">
            <v>68.849999999999994</v>
          </cell>
          <cell r="H2460">
            <v>31.229809199999998</v>
          </cell>
          <cell r="I2460">
            <v>1</v>
          </cell>
          <cell r="J2460">
            <v>2</v>
          </cell>
          <cell r="K2460">
            <v>7122.2838000000002</v>
          </cell>
          <cell r="L2460">
            <v>757.32460000000003</v>
          </cell>
          <cell r="M2460" t="str">
            <v>SPECFIT</v>
          </cell>
          <cell r="N2460" t="str">
            <v>(79)9202410</v>
          </cell>
          <cell r="O2460" t="str">
            <v>BOX</v>
          </cell>
          <cell r="P2460" t="str">
            <v>D</v>
          </cell>
          <cell r="Q2460">
            <v>6364.0823529411773</v>
          </cell>
          <cell r="R2460">
            <v>6809.5681176470598</v>
          </cell>
          <cell r="S2460">
            <v>6656.34</v>
          </cell>
          <cell r="T2460">
            <v>6656.34</v>
          </cell>
          <cell r="U2460">
            <v>7122.2838000000002</v>
          </cell>
          <cell r="V2460">
            <v>7122.2838000000002</v>
          </cell>
          <cell r="W2460">
            <v>7122.2838000000002</v>
          </cell>
          <cell r="X2460"/>
          <cell r="Y2460" t="str">
            <v/>
          </cell>
          <cell r="Z2460">
            <v>2602</v>
          </cell>
          <cell r="AA2460">
            <v>0</v>
          </cell>
          <cell r="AB2460">
            <v>0</v>
          </cell>
          <cell r="AC2460">
            <v>0</v>
          </cell>
          <cell r="AD2460">
            <v>0</v>
          </cell>
          <cell r="AE2460"/>
          <cell r="AF2460" t="e">
            <v>#N/A</v>
          </cell>
        </row>
        <row r="2461">
          <cell r="A2461" t="str">
            <v>ACTIVE</v>
          </cell>
          <cell r="B2461" t="str">
            <v>35-402</v>
          </cell>
          <cell r="C2461">
            <v>28873654</v>
          </cell>
          <cell r="D2461" t="str">
            <v>35-402</v>
          </cell>
          <cell r="E2461" t="str">
            <v>SDR 35</v>
          </cell>
          <cell r="F2461" t="str">
            <v>24X12 WYE GXGXG SDR35</v>
          </cell>
          <cell r="G2461">
            <v>74.25</v>
          </cell>
          <cell r="H2461">
            <v>33.679206000000001</v>
          </cell>
          <cell r="I2461">
            <v>1</v>
          </cell>
          <cell r="J2461">
            <v>2</v>
          </cell>
          <cell r="K2461">
            <v>7272.2764000000006</v>
          </cell>
          <cell r="L2461">
            <v>1221.7380000000001</v>
          </cell>
          <cell r="M2461" t="str">
            <v>SPECFIT</v>
          </cell>
          <cell r="N2461" t="str">
            <v>(79)9202412</v>
          </cell>
          <cell r="O2461" t="str">
            <v>BOX</v>
          </cell>
          <cell r="P2461" t="str">
            <v>D</v>
          </cell>
          <cell r="Q2461">
            <v>6498.105882352942</v>
          </cell>
          <cell r="R2461">
            <v>6952.973294117648</v>
          </cell>
          <cell r="S2461">
            <v>6796.52</v>
          </cell>
          <cell r="T2461">
            <v>6796.52</v>
          </cell>
          <cell r="U2461">
            <v>7272.2764000000006</v>
          </cell>
          <cell r="V2461">
            <v>7272.2764000000006</v>
          </cell>
          <cell r="W2461">
            <v>7272.2764000000006</v>
          </cell>
          <cell r="X2461"/>
          <cell r="Y2461" t="str">
            <v/>
          </cell>
          <cell r="Z2461">
            <v>2603</v>
          </cell>
          <cell r="AA2461">
            <v>0</v>
          </cell>
          <cell r="AB2461">
            <v>0</v>
          </cell>
          <cell r="AC2461">
            <v>0</v>
          </cell>
          <cell r="AD2461">
            <v>0</v>
          </cell>
          <cell r="AE2461"/>
          <cell r="AF2461" t="e">
            <v>#N/A</v>
          </cell>
        </row>
        <row r="2462">
          <cell r="A2462" t="str">
            <v>ACTIVE</v>
          </cell>
          <cell r="B2462" t="str">
            <v>35-403</v>
          </cell>
          <cell r="C2462">
            <v>28873662</v>
          </cell>
          <cell r="D2462" t="str">
            <v>35-403</v>
          </cell>
          <cell r="E2462" t="str">
            <v>SDR 35</v>
          </cell>
          <cell r="F2462" t="str">
            <v>24X15 WYE GXGXG SDR35</v>
          </cell>
          <cell r="G2462">
            <v>83.7</v>
          </cell>
          <cell r="H2462">
            <v>37.965650400000001</v>
          </cell>
          <cell r="I2462">
            <v>1</v>
          </cell>
          <cell r="J2462">
            <v>2</v>
          </cell>
          <cell r="K2462">
            <v>7325.6694000000007</v>
          </cell>
          <cell r="L2462">
            <v>778.95010000000002</v>
          </cell>
          <cell r="M2462" t="str">
            <v>SPECFIT</v>
          </cell>
          <cell r="N2462" t="str">
            <v>(79)9202415</v>
          </cell>
          <cell r="O2462" t="str">
            <v>BOX</v>
          </cell>
          <cell r="P2462" t="str">
            <v>D</v>
          </cell>
          <cell r="Q2462">
            <v>6545.8</v>
          </cell>
          <cell r="R2462">
            <v>7004.0060000000003</v>
          </cell>
          <cell r="S2462">
            <v>6846.42</v>
          </cell>
          <cell r="T2462">
            <v>6846.42</v>
          </cell>
          <cell r="U2462">
            <v>7325.6694000000007</v>
          </cell>
          <cell r="V2462">
            <v>7325.6694000000007</v>
          </cell>
          <cell r="W2462">
            <v>7325.6694000000007</v>
          </cell>
          <cell r="X2462"/>
          <cell r="Y2462" t="str">
            <v/>
          </cell>
          <cell r="Z2462">
            <v>2604</v>
          </cell>
          <cell r="AA2462">
            <v>0</v>
          </cell>
          <cell r="AB2462">
            <v>0</v>
          </cell>
          <cell r="AC2462">
            <v>0</v>
          </cell>
          <cell r="AD2462">
            <v>0</v>
          </cell>
          <cell r="AE2462"/>
          <cell r="AF2462" t="e">
            <v>#N/A</v>
          </cell>
        </row>
        <row r="2463">
          <cell r="A2463" t="str">
            <v>ACTIVE</v>
          </cell>
          <cell r="B2463" t="str">
            <v>35-404</v>
          </cell>
          <cell r="C2463">
            <v>28873670</v>
          </cell>
          <cell r="D2463" t="str">
            <v>35-404</v>
          </cell>
          <cell r="E2463" t="str">
            <v>SDR 35</v>
          </cell>
          <cell r="F2463" t="str">
            <v>24X18 WYE GXGXG SDR35</v>
          </cell>
          <cell r="G2463">
            <v>98.55</v>
          </cell>
          <cell r="H2463">
            <v>44.701491599999997</v>
          </cell>
          <cell r="I2463">
            <v>1</v>
          </cell>
          <cell r="J2463">
            <v>1</v>
          </cell>
          <cell r="K2463">
            <v>10289.5373</v>
          </cell>
          <cell r="L2463">
            <v>1321.1320500000002</v>
          </cell>
          <cell r="M2463" t="str">
            <v>SPECFIT</v>
          </cell>
          <cell r="N2463" t="str">
            <v>(79)9202418</v>
          </cell>
          <cell r="O2463" t="str">
            <v>BOX</v>
          </cell>
          <cell r="P2463" t="str">
            <v>D</v>
          </cell>
          <cell r="Q2463">
            <v>9194.1647058823528</v>
          </cell>
          <cell r="R2463">
            <v>9837.7562352941186</v>
          </cell>
          <cell r="S2463">
            <v>9616.39</v>
          </cell>
          <cell r="T2463">
            <v>9616.39</v>
          </cell>
          <cell r="U2463">
            <v>10289.5373</v>
          </cell>
          <cell r="V2463">
            <v>10289.5373</v>
          </cell>
          <cell r="W2463">
            <v>10289.5373</v>
          </cell>
          <cell r="X2463"/>
          <cell r="Y2463" t="str">
            <v/>
          </cell>
          <cell r="Z2463">
            <v>2605</v>
          </cell>
          <cell r="AA2463">
            <v>0</v>
          </cell>
          <cell r="AB2463">
            <v>0</v>
          </cell>
          <cell r="AC2463">
            <v>0</v>
          </cell>
          <cell r="AD2463">
            <v>0</v>
          </cell>
          <cell r="AE2463"/>
          <cell r="AF2463" t="e">
            <v>#N/A</v>
          </cell>
        </row>
        <row r="2464">
          <cell r="A2464" t="str">
            <v>ACTIVE</v>
          </cell>
          <cell r="B2464" t="str">
            <v>35-405</v>
          </cell>
          <cell r="C2464">
            <v>28873689</v>
          </cell>
          <cell r="D2464" t="str">
            <v>35-405</v>
          </cell>
          <cell r="E2464" t="str">
            <v>SDR 35</v>
          </cell>
          <cell r="F2464" t="str">
            <v>24X21 WYE GXGXG SDR35</v>
          </cell>
          <cell r="G2464">
            <v>121.95</v>
          </cell>
          <cell r="H2464">
            <v>55.3155444</v>
          </cell>
          <cell r="I2464">
            <v>1</v>
          </cell>
          <cell r="J2464">
            <v>1</v>
          </cell>
          <cell r="K2464">
            <v>11283.759900000001</v>
          </cell>
          <cell r="L2464">
            <v>1199.8200999999999</v>
          </cell>
          <cell r="M2464" t="str">
            <v>SPECFIT</v>
          </cell>
          <cell r="N2464" t="str">
            <v>(79)9202421</v>
          </cell>
          <cell r="O2464" t="str">
            <v>BOX</v>
          </cell>
          <cell r="P2464" t="str">
            <v>D</v>
          </cell>
          <cell r="Q2464">
            <v>10082.529411764706</v>
          </cell>
          <cell r="R2464">
            <v>10788.306470588237</v>
          </cell>
          <cell r="S2464">
            <v>10545.57</v>
          </cell>
          <cell r="T2464">
            <v>10545.57</v>
          </cell>
          <cell r="U2464">
            <v>11283.759900000001</v>
          </cell>
          <cell r="V2464">
            <v>11283.759900000001</v>
          </cell>
          <cell r="W2464">
            <v>11283.759900000001</v>
          </cell>
          <cell r="X2464"/>
          <cell r="Y2464" t="str">
            <v/>
          </cell>
          <cell r="Z2464">
            <v>2606</v>
          </cell>
          <cell r="AA2464">
            <v>0</v>
          </cell>
          <cell r="AB2464">
            <v>0</v>
          </cell>
          <cell r="AC2464">
            <v>0</v>
          </cell>
          <cell r="AD2464">
            <v>0</v>
          </cell>
          <cell r="AE2464"/>
          <cell r="AF2464" t="e">
            <v>#N/A</v>
          </cell>
        </row>
        <row r="2465">
          <cell r="A2465" t="str">
            <v>ACTIVE</v>
          </cell>
          <cell r="B2465" t="str">
            <v>35-406</v>
          </cell>
          <cell r="C2465">
            <v>28873697</v>
          </cell>
          <cell r="D2465" t="str">
            <v>35-406</v>
          </cell>
          <cell r="E2465" t="str">
            <v>SDR 35</v>
          </cell>
          <cell r="F2465" t="str">
            <v>24 WYE GXGXG SDR35</v>
          </cell>
          <cell r="G2465">
            <v>99</v>
          </cell>
          <cell r="H2465">
            <v>44.905608000000001</v>
          </cell>
          <cell r="I2465">
            <v>1</v>
          </cell>
          <cell r="J2465">
            <v>1</v>
          </cell>
          <cell r="K2465">
            <v>12406.650000000001</v>
          </cell>
          <cell r="L2465">
            <v>1319.2197000000001</v>
          </cell>
          <cell r="M2465" t="str">
            <v>SPECFIT</v>
          </cell>
          <cell r="N2465" t="str">
            <v>(79)92024</v>
          </cell>
          <cell r="O2465" t="str">
            <v>BOX</v>
          </cell>
          <cell r="P2465" t="str">
            <v>D</v>
          </cell>
          <cell r="Q2465">
            <v>11085.882352941177</v>
          </cell>
          <cell r="R2465">
            <v>11861.89411764706</v>
          </cell>
          <cell r="S2465">
            <v>11595</v>
          </cell>
          <cell r="T2465">
            <v>11595</v>
          </cell>
          <cell r="U2465">
            <v>12406.650000000001</v>
          </cell>
          <cell r="V2465">
            <v>12406.650000000001</v>
          </cell>
          <cell r="W2465">
            <v>12406.650000000001</v>
          </cell>
          <cell r="X2465"/>
          <cell r="Y2465" t="str">
            <v/>
          </cell>
          <cell r="Z2465">
            <v>2607</v>
          </cell>
          <cell r="AA2465">
            <v>0</v>
          </cell>
          <cell r="AB2465">
            <v>0</v>
          </cell>
          <cell r="AC2465">
            <v>0</v>
          </cell>
          <cell r="AD2465">
            <v>0</v>
          </cell>
          <cell r="AE2465"/>
          <cell r="AF2465" t="e">
            <v>#N/A</v>
          </cell>
        </row>
        <row r="2466">
          <cell r="A2466" t="str">
            <v>ACTIVE</v>
          </cell>
          <cell r="B2466" t="str">
            <v>35-407</v>
          </cell>
          <cell r="C2466">
            <v>28873700</v>
          </cell>
          <cell r="D2466" t="str">
            <v>35-407</v>
          </cell>
          <cell r="E2466" t="str">
            <v>SDR 35</v>
          </cell>
          <cell r="F2466" t="str">
            <v>27X4 WYE GXGXG SDR35</v>
          </cell>
          <cell r="G2466">
            <v>74.25</v>
          </cell>
          <cell r="H2466">
            <v>33.679206000000001</v>
          </cell>
          <cell r="I2466">
            <v>1</v>
          </cell>
          <cell r="J2466">
            <v>2</v>
          </cell>
          <cell r="K2466">
            <v>7360.4872000000005</v>
          </cell>
          <cell r="L2466">
            <v>782.65129999999999</v>
          </cell>
          <cell r="M2466" t="str">
            <v>SPECFIT</v>
          </cell>
          <cell r="N2466" t="str">
            <v>(79)920274</v>
          </cell>
          <cell r="O2466" t="str">
            <v>BOX</v>
          </cell>
          <cell r="P2466" t="str">
            <v>D</v>
          </cell>
          <cell r="Q2466">
            <v>6576.9058823529413</v>
          </cell>
          <cell r="R2466">
            <v>7037.2892941176478</v>
          </cell>
          <cell r="S2466">
            <v>6878.96</v>
          </cell>
          <cell r="T2466">
            <v>6878.96</v>
          </cell>
          <cell r="U2466">
            <v>7360.4872000000005</v>
          </cell>
          <cell r="V2466">
            <v>7360.4872000000005</v>
          </cell>
          <cell r="W2466">
            <v>7360.4872000000005</v>
          </cell>
          <cell r="X2466"/>
          <cell r="Y2466" t="str">
            <v/>
          </cell>
          <cell r="Z2466">
            <v>2608</v>
          </cell>
          <cell r="AA2466">
            <v>0</v>
          </cell>
          <cell r="AB2466">
            <v>0</v>
          </cell>
          <cell r="AC2466">
            <v>0</v>
          </cell>
          <cell r="AD2466">
            <v>0</v>
          </cell>
          <cell r="AE2466"/>
          <cell r="AF2466" t="e">
            <v>#N/A</v>
          </cell>
        </row>
        <row r="2467">
          <cell r="A2467" t="str">
            <v>ACTIVE</v>
          </cell>
          <cell r="B2467" t="str">
            <v>35-408</v>
          </cell>
          <cell r="C2467">
            <v>28873719</v>
          </cell>
          <cell r="D2467" t="str">
            <v>35-408</v>
          </cell>
          <cell r="E2467" t="str">
            <v>SDR 35</v>
          </cell>
          <cell r="F2467" t="str">
            <v>27X6 WYE GXGXG SDR35</v>
          </cell>
          <cell r="G2467">
            <v>78.3</v>
          </cell>
          <cell r="H2467">
            <v>35.516253599999999</v>
          </cell>
          <cell r="I2467">
            <v>1</v>
          </cell>
          <cell r="J2467">
            <v>2</v>
          </cell>
          <cell r="K2467">
            <v>7700.2015000000001</v>
          </cell>
          <cell r="L2467">
            <v>693</v>
          </cell>
          <cell r="M2467" t="str">
            <v>SPECFIT</v>
          </cell>
          <cell r="N2467" t="str">
            <v>(79)920276</v>
          </cell>
          <cell r="O2467" t="str">
            <v>BOX</v>
          </cell>
          <cell r="P2467" t="str">
            <v>D</v>
          </cell>
          <cell r="Q2467">
            <v>6880.4705882352937</v>
          </cell>
          <cell r="R2467">
            <v>7362.1035294117646</v>
          </cell>
          <cell r="S2467">
            <v>7196.45</v>
          </cell>
          <cell r="T2467">
            <v>7196.45</v>
          </cell>
          <cell r="U2467">
            <v>7700.2015000000001</v>
          </cell>
          <cell r="V2467">
            <v>7700.2015000000001</v>
          </cell>
          <cell r="W2467">
            <v>7700.2015000000001</v>
          </cell>
          <cell r="X2467"/>
          <cell r="Y2467" t="str">
            <v/>
          </cell>
          <cell r="Z2467">
            <v>2609</v>
          </cell>
          <cell r="AA2467">
            <v>0</v>
          </cell>
          <cell r="AB2467">
            <v>0</v>
          </cell>
          <cell r="AC2467">
            <v>0</v>
          </cell>
          <cell r="AD2467">
            <v>0</v>
          </cell>
          <cell r="AE2467"/>
          <cell r="AF2467" t="e">
            <v>#N/A</v>
          </cell>
        </row>
        <row r="2468">
          <cell r="A2468" t="str">
            <v>ACTIVE</v>
          </cell>
          <cell r="B2468" t="str">
            <v>35-409</v>
          </cell>
          <cell r="C2468">
            <v>28873727</v>
          </cell>
          <cell r="D2468" t="str">
            <v>35-409</v>
          </cell>
          <cell r="E2468" t="str">
            <v>SDR 35</v>
          </cell>
          <cell r="F2468" t="str">
            <v>27X8 WYE GXGXG SDR35</v>
          </cell>
          <cell r="G2468">
            <v>85.95</v>
          </cell>
          <cell r="H2468">
            <v>38.986232399999999</v>
          </cell>
          <cell r="I2468">
            <v>1</v>
          </cell>
          <cell r="J2468">
            <v>2</v>
          </cell>
          <cell r="K2468">
            <v>9059.829099999999</v>
          </cell>
          <cell r="L2468">
            <v>963.34659999999997</v>
          </cell>
          <cell r="M2468" t="str">
            <v>SPECFIT</v>
          </cell>
          <cell r="N2468" t="str">
            <v>(79)920278</v>
          </cell>
          <cell r="O2468" t="str">
            <v>BOX</v>
          </cell>
          <cell r="P2468" t="str">
            <v>D</v>
          </cell>
          <cell r="Q2468">
            <v>8095.3529411764712</v>
          </cell>
          <cell r="R2468">
            <v>8662.0276470588251</v>
          </cell>
          <cell r="S2468">
            <v>8467.1299999999992</v>
          </cell>
          <cell r="T2468">
            <v>8467.1299999999992</v>
          </cell>
          <cell r="U2468">
            <v>9059.829099999999</v>
          </cell>
          <cell r="V2468">
            <v>9059.829099999999</v>
          </cell>
          <cell r="W2468">
            <v>9059.829099999999</v>
          </cell>
          <cell r="X2468"/>
          <cell r="Y2468" t="str">
            <v/>
          </cell>
          <cell r="Z2468">
            <v>2610</v>
          </cell>
          <cell r="AA2468">
            <v>0</v>
          </cell>
          <cell r="AB2468">
            <v>0</v>
          </cell>
          <cell r="AC2468">
            <v>0</v>
          </cell>
          <cell r="AD2468">
            <v>0</v>
          </cell>
          <cell r="AE2468"/>
          <cell r="AF2468" t="e">
            <v>#N/A</v>
          </cell>
        </row>
        <row r="2469">
          <cell r="A2469" t="str">
            <v>ACTIVE</v>
          </cell>
          <cell r="B2469" t="str">
            <v>35-410</v>
          </cell>
          <cell r="C2469">
            <v>28873735</v>
          </cell>
          <cell r="D2469" t="str">
            <v>35-410</v>
          </cell>
          <cell r="E2469" t="str">
            <v>SDR 35</v>
          </cell>
          <cell r="F2469" t="str">
            <v>27X10 WYE GXGXG SDR35</v>
          </cell>
          <cell r="G2469">
            <v>94.5</v>
          </cell>
          <cell r="H2469">
            <v>42.864443999999999</v>
          </cell>
          <cell r="I2469">
            <v>1</v>
          </cell>
          <cell r="J2469">
            <v>1</v>
          </cell>
          <cell r="K2469">
            <v>9190.7435999999998</v>
          </cell>
          <cell r="L2469">
            <v>977.26610000000005</v>
          </cell>
          <cell r="M2469" t="str">
            <v>SPECFIT</v>
          </cell>
          <cell r="N2469" t="str">
            <v>(79)9202710</v>
          </cell>
          <cell r="O2469" t="str">
            <v>BOX</v>
          </cell>
          <cell r="P2469" t="str">
            <v>D</v>
          </cell>
          <cell r="Q2469">
            <v>8212.3294117647056</v>
          </cell>
          <cell r="R2469">
            <v>8787.1924705882357</v>
          </cell>
          <cell r="S2469">
            <v>8589.48</v>
          </cell>
          <cell r="T2469">
            <v>8589.48</v>
          </cell>
          <cell r="U2469">
            <v>9190.7435999999998</v>
          </cell>
          <cell r="V2469">
            <v>9190.7435999999998</v>
          </cell>
          <cell r="W2469">
            <v>9190.7435999999998</v>
          </cell>
          <cell r="X2469"/>
          <cell r="Y2469" t="str">
            <v/>
          </cell>
          <cell r="Z2469">
            <v>2611</v>
          </cell>
          <cell r="AA2469">
            <v>0</v>
          </cell>
          <cell r="AB2469">
            <v>0</v>
          </cell>
          <cell r="AC2469">
            <v>0</v>
          </cell>
          <cell r="AD2469">
            <v>0</v>
          </cell>
          <cell r="AE2469"/>
          <cell r="AF2469" t="e">
            <v>#N/A</v>
          </cell>
        </row>
        <row r="2470">
          <cell r="A2470" t="str">
            <v>ACTIVE</v>
          </cell>
          <cell r="B2470" t="str">
            <v>35-411</v>
          </cell>
          <cell r="C2470">
            <v>28873743</v>
          </cell>
          <cell r="D2470" t="str">
            <v>35-411</v>
          </cell>
          <cell r="E2470" t="str">
            <v>SDR 35</v>
          </cell>
          <cell r="F2470" t="str">
            <v>27X12 WYE GXGXG SDR35</v>
          </cell>
          <cell r="G2470">
            <v>100.35</v>
          </cell>
          <cell r="H2470">
            <v>45.517957199999998</v>
          </cell>
          <cell r="I2470">
            <v>1</v>
          </cell>
          <cell r="J2470">
            <v>1</v>
          </cell>
          <cell r="K2470">
            <v>9683.7674999999999</v>
          </cell>
          <cell r="L2470">
            <v>1029.6913999999999</v>
          </cell>
          <cell r="M2470" t="str">
            <v>SPECFIT</v>
          </cell>
          <cell r="N2470" t="str">
            <v>(79)9202712</v>
          </cell>
          <cell r="O2470" t="str">
            <v>BOX</v>
          </cell>
          <cell r="P2470" t="str">
            <v>D</v>
          </cell>
          <cell r="Q2470">
            <v>8652.8705882352933</v>
          </cell>
          <cell r="R2470">
            <v>9258.5715294117635</v>
          </cell>
          <cell r="S2470">
            <v>9050.25</v>
          </cell>
          <cell r="T2470">
            <v>9050.25</v>
          </cell>
          <cell r="U2470">
            <v>9683.7674999999999</v>
          </cell>
          <cell r="V2470">
            <v>9683.7674999999999</v>
          </cell>
          <cell r="W2470">
            <v>9683.7674999999999</v>
          </cell>
          <cell r="X2470"/>
          <cell r="Y2470" t="str">
            <v/>
          </cell>
          <cell r="Z2470">
            <v>2612</v>
          </cell>
          <cell r="AA2470">
            <v>0</v>
          </cell>
          <cell r="AB2470">
            <v>0</v>
          </cell>
          <cell r="AC2470">
            <v>0</v>
          </cell>
          <cell r="AD2470">
            <v>0</v>
          </cell>
          <cell r="AE2470"/>
          <cell r="AF2470" t="e">
            <v>#N/A</v>
          </cell>
        </row>
        <row r="2471">
          <cell r="A2471" t="str">
            <v>ACTIVE</v>
          </cell>
          <cell r="B2471" t="str">
            <v>35-412</v>
          </cell>
          <cell r="C2471">
            <v>28873751</v>
          </cell>
          <cell r="D2471" t="str">
            <v>35-412</v>
          </cell>
          <cell r="E2471" t="str">
            <v>SDR 35</v>
          </cell>
          <cell r="F2471" t="str">
            <v>27X15 WYE GXGXG SDR35</v>
          </cell>
          <cell r="G2471">
            <v>112.95</v>
          </cell>
          <cell r="H2471">
            <v>51.233216400000003</v>
          </cell>
          <cell r="I2471">
            <v>1</v>
          </cell>
          <cell r="J2471">
            <v>1</v>
          </cell>
          <cell r="K2471">
            <v>10556.652100000001</v>
          </cell>
          <cell r="L2471">
            <v>1122.5071</v>
          </cell>
          <cell r="M2471" t="str">
            <v>SPECFIT</v>
          </cell>
          <cell r="N2471" t="str">
            <v>(79)9202715</v>
          </cell>
          <cell r="O2471" t="str">
            <v>BOX</v>
          </cell>
          <cell r="P2471" t="str">
            <v>D</v>
          </cell>
          <cell r="Q2471">
            <v>9432.8352941176472</v>
          </cell>
          <cell r="R2471">
            <v>10093.133764705883</v>
          </cell>
          <cell r="S2471">
            <v>9866.0300000000007</v>
          </cell>
          <cell r="T2471">
            <v>9866.0300000000007</v>
          </cell>
          <cell r="U2471">
            <v>10556.652100000001</v>
          </cell>
          <cell r="V2471">
            <v>10556.652100000001</v>
          </cell>
          <cell r="W2471">
            <v>10556.652100000001</v>
          </cell>
          <cell r="X2471"/>
          <cell r="Y2471" t="str">
            <v/>
          </cell>
          <cell r="Z2471">
            <v>2613</v>
          </cell>
          <cell r="AA2471">
            <v>0</v>
          </cell>
          <cell r="AB2471">
            <v>0</v>
          </cell>
          <cell r="AC2471">
            <v>0</v>
          </cell>
          <cell r="AD2471">
            <v>0</v>
          </cell>
          <cell r="AE2471"/>
          <cell r="AF2471" t="e">
            <v>#N/A</v>
          </cell>
        </row>
        <row r="2472">
          <cell r="A2472" t="str">
            <v>ACTIVE</v>
          </cell>
          <cell r="B2472" t="str">
            <v>35-413</v>
          </cell>
          <cell r="C2472">
            <v>28873760</v>
          </cell>
          <cell r="D2472" t="str">
            <v>35-413</v>
          </cell>
          <cell r="E2472" t="str">
            <v>SDR 35</v>
          </cell>
          <cell r="F2472" t="str">
            <v>27X18 WYE GXGXG SDR35</v>
          </cell>
          <cell r="G2472">
            <v>128.69999999999999</v>
          </cell>
          <cell r="H2472">
            <v>58.377290399999993</v>
          </cell>
          <cell r="I2472">
            <v>1</v>
          </cell>
          <cell r="J2472">
            <v>1</v>
          </cell>
          <cell r="K2472">
            <v>11368.471800000001</v>
          </cell>
          <cell r="L2472">
            <v>1208.8277</v>
          </cell>
          <cell r="M2472" t="str">
            <v>SPECFIT</v>
          </cell>
          <cell r="N2472" t="str">
            <v>(79)9202718</v>
          </cell>
          <cell r="O2472" t="str">
            <v>BOX</v>
          </cell>
          <cell r="P2472" t="str">
            <v>D</v>
          </cell>
          <cell r="Q2472">
            <v>10158.223529411765</v>
          </cell>
          <cell r="R2472">
            <v>10869.299176470589</v>
          </cell>
          <cell r="S2472">
            <v>10624.74</v>
          </cell>
          <cell r="T2472">
            <v>10624.74</v>
          </cell>
          <cell r="U2472">
            <v>11368.471800000001</v>
          </cell>
          <cell r="V2472">
            <v>11368.471800000001</v>
          </cell>
          <cell r="W2472">
            <v>11368.471800000001</v>
          </cell>
          <cell r="X2472"/>
          <cell r="Y2472" t="str">
            <v/>
          </cell>
          <cell r="Z2472">
            <v>2614</v>
          </cell>
          <cell r="AA2472">
            <v>0</v>
          </cell>
          <cell r="AB2472">
            <v>0</v>
          </cell>
          <cell r="AC2472">
            <v>0</v>
          </cell>
          <cell r="AD2472">
            <v>0</v>
          </cell>
          <cell r="AE2472"/>
          <cell r="AF2472" t="e">
            <v>#N/A</v>
          </cell>
        </row>
        <row r="2473">
          <cell r="A2473" t="str">
            <v>ACTIVE</v>
          </cell>
          <cell r="B2473" t="str">
            <v>35-414</v>
          </cell>
          <cell r="C2473">
            <v>28873778</v>
          </cell>
          <cell r="D2473" t="str">
            <v>35-414</v>
          </cell>
          <cell r="E2473" t="str">
            <v>SDR 35</v>
          </cell>
          <cell r="F2473" t="str">
            <v>27X21 WYE GXGXG SDR35</v>
          </cell>
          <cell r="G2473">
            <v>142.19999999999999</v>
          </cell>
          <cell r="H2473">
            <v>64.500782399999991</v>
          </cell>
          <cell r="I2473">
            <v>1</v>
          </cell>
          <cell r="J2473">
            <v>1</v>
          </cell>
          <cell r="K2473">
            <v>12921.780100000002</v>
          </cell>
          <cell r="L2473">
            <v>1373.9926</v>
          </cell>
          <cell r="M2473" t="str">
            <v>SPECFIT</v>
          </cell>
          <cell r="N2473" t="str">
            <v>(79)9202721</v>
          </cell>
          <cell r="O2473" t="str">
            <v>BOX</v>
          </cell>
          <cell r="P2473" t="str">
            <v>D</v>
          </cell>
          <cell r="Q2473">
            <v>11546.164705882353</v>
          </cell>
          <cell r="R2473">
            <v>12354.396235294118</v>
          </cell>
          <cell r="S2473">
            <v>12076.43</v>
          </cell>
          <cell r="T2473">
            <v>12076.43</v>
          </cell>
          <cell r="U2473">
            <v>12921.780100000002</v>
          </cell>
          <cell r="V2473">
            <v>12921.780100000002</v>
          </cell>
          <cell r="W2473">
            <v>12921.780100000002</v>
          </cell>
          <cell r="X2473"/>
          <cell r="Y2473" t="str">
            <v/>
          </cell>
          <cell r="Z2473">
            <v>2615</v>
          </cell>
          <cell r="AA2473">
            <v>0</v>
          </cell>
          <cell r="AB2473">
            <v>0</v>
          </cell>
          <cell r="AC2473">
            <v>0</v>
          </cell>
          <cell r="AD2473">
            <v>0</v>
          </cell>
          <cell r="AE2473"/>
          <cell r="AF2473" t="e">
            <v>#N/A</v>
          </cell>
        </row>
        <row r="2474">
          <cell r="A2474" t="str">
            <v>ACTIVE</v>
          </cell>
          <cell r="B2474" t="str">
            <v>35-415</v>
          </cell>
          <cell r="C2474">
            <v>28873786</v>
          </cell>
          <cell r="D2474" t="str">
            <v>35-415</v>
          </cell>
          <cell r="E2474" t="str">
            <v>SDR 35</v>
          </cell>
          <cell r="F2474" t="str">
            <v>27X24 WYE GXGXG SDR35</v>
          </cell>
          <cell r="G2474">
            <v>177.75</v>
          </cell>
          <cell r="H2474">
            <v>80.625978000000003</v>
          </cell>
          <cell r="I2474">
            <v>1</v>
          </cell>
          <cell r="J2474">
            <v>1</v>
          </cell>
          <cell r="K2474">
            <v>14461.6492</v>
          </cell>
          <cell r="L2474">
            <v>1537.73</v>
          </cell>
          <cell r="M2474" t="str">
            <v>SPECFIT</v>
          </cell>
          <cell r="N2474" t="str">
            <v>(79)9202724</v>
          </cell>
          <cell r="O2474" t="str">
            <v>BOX</v>
          </cell>
          <cell r="P2474" t="str">
            <v>D</v>
          </cell>
          <cell r="Q2474">
            <v>12922.105882352942</v>
          </cell>
          <cell r="R2474">
            <v>13826.653294117648</v>
          </cell>
          <cell r="S2474">
            <v>13515.56</v>
          </cell>
          <cell r="T2474">
            <v>13515.56</v>
          </cell>
          <cell r="U2474">
            <v>14461.6492</v>
          </cell>
          <cell r="V2474">
            <v>14461.6492</v>
          </cell>
          <cell r="W2474">
            <v>14461.6492</v>
          </cell>
          <cell r="X2474"/>
          <cell r="Y2474" t="str">
            <v/>
          </cell>
          <cell r="Z2474">
            <v>2616</v>
          </cell>
          <cell r="AA2474">
            <v>0</v>
          </cell>
          <cell r="AB2474">
            <v>0</v>
          </cell>
          <cell r="AC2474">
            <v>0</v>
          </cell>
          <cell r="AD2474">
            <v>0</v>
          </cell>
          <cell r="AE2474"/>
          <cell r="AF2474" t="e">
            <v>#N/A</v>
          </cell>
        </row>
        <row r="2475">
          <cell r="A2475" t="str">
            <v>ACTIVE</v>
          </cell>
          <cell r="B2475" t="str">
            <v>35-416</v>
          </cell>
          <cell r="C2475">
            <v>28873794</v>
          </cell>
          <cell r="D2475" t="str">
            <v>35-416</v>
          </cell>
          <cell r="E2475" t="str">
            <v>SDR 35</v>
          </cell>
          <cell r="F2475" t="str">
            <v>27 WYE GXGXG SDR35</v>
          </cell>
          <cell r="G2475">
            <v>162</v>
          </cell>
          <cell r="H2475">
            <v>73.481904</v>
          </cell>
          <cell r="I2475">
            <v>1</v>
          </cell>
          <cell r="J2475">
            <v>1</v>
          </cell>
          <cell r="K2475">
            <v>15685.600800000002</v>
          </cell>
          <cell r="L2475">
            <v>1667.8756000000001</v>
          </cell>
          <cell r="M2475" t="str">
            <v>SPECFIT</v>
          </cell>
          <cell r="N2475" t="str">
            <v>(79)92027</v>
          </cell>
          <cell r="O2475" t="str">
            <v>BOX</v>
          </cell>
          <cell r="P2475" t="str">
            <v>D</v>
          </cell>
          <cell r="Q2475">
            <v>14015.764705882353</v>
          </cell>
          <cell r="R2475">
            <v>14996.86823529412</v>
          </cell>
          <cell r="S2475">
            <v>14659.44</v>
          </cell>
          <cell r="T2475">
            <v>14659.44</v>
          </cell>
          <cell r="U2475">
            <v>15685.600800000002</v>
          </cell>
          <cell r="V2475">
            <v>15685.600800000002</v>
          </cell>
          <cell r="W2475">
            <v>15685.600800000002</v>
          </cell>
          <cell r="X2475"/>
          <cell r="Y2475" t="str">
            <v/>
          </cell>
          <cell r="Z2475">
            <v>2617</v>
          </cell>
          <cell r="AA2475">
            <v>0</v>
          </cell>
          <cell r="AB2475">
            <v>0</v>
          </cell>
          <cell r="AC2475">
            <v>0</v>
          </cell>
          <cell r="AD2475">
            <v>0</v>
          </cell>
          <cell r="AE2475"/>
          <cell r="AF2475" t="e">
            <v>#N/A</v>
          </cell>
        </row>
        <row r="2476">
          <cell r="A2476" t="str">
            <v>ACTIVE</v>
          </cell>
          <cell r="B2476" t="str">
            <v>35-417</v>
          </cell>
          <cell r="C2476">
            <v>28873808</v>
          </cell>
          <cell r="D2476" t="str">
            <v>35-417</v>
          </cell>
          <cell r="E2476" t="str">
            <v>SDR 35</v>
          </cell>
          <cell r="F2476" t="str">
            <v>30X4 WYE GXGXG SDR35</v>
          </cell>
          <cell r="G2476">
            <v>133.65</v>
          </cell>
          <cell r="H2476">
            <v>60.622570800000005</v>
          </cell>
          <cell r="I2476">
            <v>1</v>
          </cell>
          <cell r="J2476">
            <v>1</v>
          </cell>
          <cell r="K2476">
            <v>9926.6040000000012</v>
          </cell>
          <cell r="L2476">
            <v>1007.1419</v>
          </cell>
          <cell r="M2476" t="str">
            <v>SPECFIT</v>
          </cell>
          <cell r="N2476" t="str">
            <v>(79)920304</v>
          </cell>
          <cell r="O2476" t="str">
            <v>BOX</v>
          </cell>
          <cell r="P2476" t="str">
            <v>D</v>
          </cell>
          <cell r="Q2476">
            <v>8463.3882352941182</v>
          </cell>
          <cell r="R2476">
            <v>9055.8254117647066</v>
          </cell>
          <cell r="S2476">
            <v>9277.2000000000007</v>
          </cell>
          <cell r="T2476">
            <v>9277.2000000000007</v>
          </cell>
          <cell r="U2476">
            <v>9926.6040000000012</v>
          </cell>
          <cell r="V2476">
            <v>9926.6040000000012</v>
          </cell>
          <cell r="W2476">
            <v>9926.6040000000012</v>
          </cell>
          <cell r="X2476"/>
          <cell r="Y2476" t="str">
            <v/>
          </cell>
          <cell r="Z2476">
            <v>2618</v>
          </cell>
          <cell r="AA2476">
            <v>0</v>
          </cell>
          <cell r="AB2476">
            <v>0</v>
          </cell>
          <cell r="AC2476">
            <v>0</v>
          </cell>
          <cell r="AD2476">
            <v>0</v>
          </cell>
          <cell r="AE2476"/>
          <cell r="AF2476" t="e">
            <v>#N/A</v>
          </cell>
        </row>
        <row r="2477">
          <cell r="A2477" t="str">
            <v>ACTIVE</v>
          </cell>
          <cell r="B2477" t="str">
            <v>35-418</v>
          </cell>
          <cell r="C2477">
            <v>28873816</v>
          </cell>
          <cell r="D2477" t="str">
            <v>35-418</v>
          </cell>
          <cell r="E2477" t="str">
            <v>SDR 35</v>
          </cell>
          <cell r="F2477" t="str">
            <v>30X6 WYE GXGXG SDR35</v>
          </cell>
          <cell r="G2477">
            <v>142.65</v>
          </cell>
          <cell r="H2477">
            <v>64.704898799999995</v>
          </cell>
          <cell r="I2477">
            <v>1</v>
          </cell>
          <cell r="J2477">
            <v>1</v>
          </cell>
          <cell r="K2477">
            <v>9986.1280999999999</v>
          </cell>
          <cell r="L2477">
            <v>1052.1686</v>
          </cell>
          <cell r="M2477" t="str">
            <v>SPECFIT</v>
          </cell>
          <cell r="N2477" t="str">
            <v>(79)920306</v>
          </cell>
          <cell r="O2477" t="str">
            <v>BOX</v>
          </cell>
          <cell r="P2477" t="str">
            <v>D</v>
          </cell>
          <cell r="Q2477">
            <v>8841.7529411764699</v>
          </cell>
          <cell r="R2477">
            <v>9460.6756470588225</v>
          </cell>
          <cell r="S2477">
            <v>9332.83</v>
          </cell>
          <cell r="T2477">
            <v>9332.83</v>
          </cell>
          <cell r="U2477">
            <v>9986.1280999999999</v>
          </cell>
          <cell r="V2477">
            <v>9986.1280999999999</v>
          </cell>
          <cell r="W2477">
            <v>9986.1280999999999</v>
          </cell>
          <cell r="X2477"/>
          <cell r="Y2477" t="str">
            <v/>
          </cell>
          <cell r="Z2477">
            <v>2619</v>
          </cell>
          <cell r="AA2477">
            <v>0</v>
          </cell>
          <cell r="AB2477">
            <v>0</v>
          </cell>
          <cell r="AC2477">
            <v>0</v>
          </cell>
          <cell r="AD2477">
            <v>0</v>
          </cell>
          <cell r="AE2477"/>
          <cell r="AF2477" t="e">
            <v>#N/A</v>
          </cell>
        </row>
        <row r="2478">
          <cell r="A2478" t="str">
            <v>ACTIVE</v>
          </cell>
          <cell r="B2478" t="str">
            <v>35-419</v>
          </cell>
          <cell r="C2478">
            <v>28873824</v>
          </cell>
          <cell r="D2478" t="str">
            <v>35-419</v>
          </cell>
          <cell r="E2478" t="str">
            <v>SDR 35</v>
          </cell>
          <cell r="F2478" t="str">
            <v>30X8 WYE GXGXG SDR35</v>
          </cell>
          <cell r="G2478">
            <v>183.15</v>
          </cell>
          <cell r="H2478">
            <v>83.075374800000006</v>
          </cell>
          <cell r="I2478">
            <v>1</v>
          </cell>
          <cell r="J2478">
            <v>1</v>
          </cell>
          <cell r="K2478">
            <v>11642.2099</v>
          </cell>
          <cell r="L2478">
            <v>1237.9350999999999</v>
          </cell>
          <cell r="M2478" t="str">
            <v>SPECFIT</v>
          </cell>
          <cell r="N2478" t="str">
            <v>(79)920308</v>
          </cell>
          <cell r="O2478" t="str">
            <v>BOX</v>
          </cell>
          <cell r="P2478" t="str">
            <v>D</v>
          </cell>
          <cell r="Q2478">
            <v>10402.823529411764</v>
          </cell>
          <cell r="R2478">
            <v>11131.021176470587</v>
          </cell>
          <cell r="S2478">
            <v>10880.57</v>
          </cell>
          <cell r="T2478">
            <v>10880.57</v>
          </cell>
          <cell r="U2478">
            <v>11642.2099</v>
          </cell>
          <cell r="V2478">
            <v>11642.2099</v>
          </cell>
          <cell r="W2478">
            <v>11642.2099</v>
          </cell>
          <cell r="X2478"/>
          <cell r="Y2478" t="str">
            <v/>
          </cell>
          <cell r="Z2478">
            <v>2620</v>
          </cell>
          <cell r="AA2478">
            <v>0</v>
          </cell>
          <cell r="AB2478">
            <v>0</v>
          </cell>
          <cell r="AC2478">
            <v>0</v>
          </cell>
          <cell r="AD2478">
            <v>0</v>
          </cell>
          <cell r="AE2478"/>
          <cell r="AF2478" t="e">
            <v>#N/A</v>
          </cell>
        </row>
        <row r="2479">
          <cell r="A2479" t="str">
            <v>ACTIVE</v>
          </cell>
          <cell r="B2479" t="str">
            <v>35-420</v>
          </cell>
          <cell r="C2479">
            <v>28873832</v>
          </cell>
          <cell r="D2479" t="str">
            <v>35-420</v>
          </cell>
          <cell r="E2479" t="str">
            <v>SDR 35</v>
          </cell>
          <cell r="F2479" t="str">
            <v>30X10 WYE GXGXG SDR35</v>
          </cell>
          <cell r="G2479">
            <v>189.45</v>
          </cell>
          <cell r="H2479">
            <v>85.933004399999987</v>
          </cell>
          <cell r="I2479">
            <v>1</v>
          </cell>
          <cell r="J2479">
            <v>1</v>
          </cell>
          <cell r="K2479">
            <v>11989.6175</v>
          </cell>
          <cell r="L2479">
            <v>1255.8317</v>
          </cell>
          <cell r="M2479" t="str">
            <v>SPECFIT</v>
          </cell>
          <cell r="N2479" t="str">
            <v>(79)9203010</v>
          </cell>
          <cell r="O2479" t="str">
            <v>BOX</v>
          </cell>
          <cell r="P2479" t="str">
            <v>D</v>
          </cell>
          <cell r="Q2479">
            <v>10553.211764705882</v>
          </cell>
          <cell r="R2479">
            <v>11291.936588235294</v>
          </cell>
          <cell r="S2479">
            <v>11205.25</v>
          </cell>
          <cell r="T2479">
            <v>11205.25</v>
          </cell>
          <cell r="U2479">
            <v>11989.6175</v>
          </cell>
          <cell r="V2479">
            <v>11989.6175</v>
          </cell>
          <cell r="W2479">
            <v>11989.6175</v>
          </cell>
          <cell r="X2479"/>
          <cell r="Y2479" t="str">
            <v/>
          </cell>
          <cell r="Z2479">
            <v>2621</v>
          </cell>
          <cell r="AA2479">
            <v>0</v>
          </cell>
          <cell r="AB2479">
            <v>0</v>
          </cell>
          <cell r="AC2479">
            <v>0</v>
          </cell>
          <cell r="AD2479">
            <v>0</v>
          </cell>
          <cell r="AE2479"/>
          <cell r="AF2479" t="e">
            <v>#N/A</v>
          </cell>
        </row>
        <row r="2480">
          <cell r="A2480" t="str">
            <v>ACTIVE</v>
          </cell>
          <cell r="B2480" t="str">
            <v>35-421</v>
          </cell>
          <cell r="C2480">
            <v>28873840</v>
          </cell>
          <cell r="D2480" t="str">
            <v>35-421</v>
          </cell>
          <cell r="E2480" t="str">
            <v>SDR 35</v>
          </cell>
          <cell r="F2480" t="str">
            <v>30X12 WYE GXGXG SDR35</v>
          </cell>
          <cell r="G2480">
            <v>199.35</v>
          </cell>
          <cell r="H2480">
            <v>90.423565199999999</v>
          </cell>
          <cell r="I2480">
            <v>1</v>
          </cell>
          <cell r="J2480">
            <v>1</v>
          </cell>
          <cell r="K2480">
            <v>13734.819600000001</v>
          </cell>
          <cell r="L2480">
            <v>2090.6129999999998</v>
          </cell>
          <cell r="M2480" t="str">
            <v>SPECFIT</v>
          </cell>
          <cell r="N2480" t="str">
            <v>(79)9203012</v>
          </cell>
          <cell r="O2480" t="str">
            <v>BOX</v>
          </cell>
          <cell r="P2480" t="str">
            <v>D</v>
          </cell>
          <cell r="Q2480">
            <v>11119.4</v>
          </cell>
          <cell r="R2480">
            <v>11897.758</v>
          </cell>
          <cell r="S2480">
            <v>12836.28</v>
          </cell>
          <cell r="T2480">
            <v>12836.28</v>
          </cell>
          <cell r="U2480">
            <v>13734.819600000001</v>
          </cell>
          <cell r="V2480">
            <v>13734.819600000001</v>
          </cell>
          <cell r="W2480">
            <v>13734.819600000001</v>
          </cell>
          <cell r="X2480"/>
          <cell r="Y2480" t="str">
            <v/>
          </cell>
          <cell r="Z2480">
            <v>2622</v>
          </cell>
          <cell r="AA2480">
            <v>0</v>
          </cell>
          <cell r="AB2480">
            <v>0</v>
          </cell>
          <cell r="AC2480">
            <v>0</v>
          </cell>
          <cell r="AD2480">
            <v>0</v>
          </cell>
          <cell r="AE2480"/>
          <cell r="AF2480" t="e">
            <v>#N/A</v>
          </cell>
        </row>
        <row r="2481">
          <cell r="A2481" t="str">
            <v>ACTIVE</v>
          </cell>
          <cell r="B2481" t="str">
            <v>35-422</v>
          </cell>
          <cell r="C2481">
            <v>28873859</v>
          </cell>
          <cell r="D2481" t="str">
            <v>35-422</v>
          </cell>
          <cell r="E2481" t="str">
            <v>SDR 35</v>
          </cell>
          <cell r="F2481" t="str">
            <v>30X15 WYE GXGXG SDR35</v>
          </cell>
          <cell r="G2481">
            <v>204.3</v>
          </cell>
          <cell r="H2481">
            <v>92.668845599999997</v>
          </cell>
          <cell r="I2481">
            <v>1</v>
          </cell>
          <cell r="J2481">
            <v>1</v>
          </cell>
          <cell r="K2481">
            <v>15505.113200000002</v>
          </cell>
          <cell r="L2481">
            <v>1442.4648</v>
          </cell>
          <cell r="M2481" t="str">
            <v>SPECFIT</v>
          </cell>
          <cell r="N2481" t="str">
            <v>(79)9203015</v>
          </cell>
          <cell r="O2481" t="str">
            <v>BOX</v>
          </cell>
          <cell r="P2481" t="str">
            <v>D</v>
          </cell>
          <cell r="Q2481">
            <v>12121.552941176471</v>
          </cell>
          <cell r="R2481">
            <v>12970.061647058825</v>
          </cell>
          <cell r="S2481">
            <v>14490.76</v>
          </cell>
          <cell r="T2481">
            <v>14490.76</v>
          </cell>
          <cell r="U2481">
            <v>15505.113200000002</v>
          </cell>
          <cell r="V2481">
            <v>15505.113200000002</v>
          </cell>
          <cell r="W2481">
            <v>15505.113200000002</v>
          </cell>
          <cell r="X2481"/>
          <cell r="Y2481" t="str">
            <v/>
          </cell>
          <cell r="Z2481">
            <v>2623</v>
          </cell>
          <cell r="AA2481">
            <v>0</v>
          </cell>
          <cell r="AB2481">
            <v>0</v>
          </cell>
          <cell r="AC2481">
            <v>0</v>
          </cell>
          <cell r="AD2481">
            <v>0</v>
          </cell>
          <cell r="AE2481"/>
          <cell r="AF2481" t="e">
            <v>#N/A</v>
          </cell>
        </row>
        <row r="2482">
          <cell r="A2482" t="str">
            <v>ACTIVE</v>
          </cell>
          <cell r="B2482" t="str">
            <v>35-423</v>
          </cell>
          <cell r="C2482">
            <v>28873867</v>
          </cell>
          <cell r="D2482" t="str">
            <v>35-423</v>
          </cell>
          <cell r="E2482" t="str">
            <v>SDR 35</v>
          </cell>
          <cell r="F2482" t="str">
            <v>30X18 WYE GXGXG SDR35</v>
          </cell>
          <cell r="G2482">
            <v>242.1</v>
          </cell>
          <cell r="H2482">
            <v>109.8146232</v>
          </cell>
          <cell r="I2482">
            <v>1</v>
          </cell>
          <cell r="J2482">
            <v>1</v>
          </cell>
          <cell r="K2482">
            <v>15888.205300000001</v>
          </cell>
          <cell r="L2482">
            <v>1553.3955000000001</v>
          </cell>
          <cell r="M2482" t="str">
            <v>SPECFIT</v>
          </cell>
          <cell r="N2482" t="str">
            <v>(79)9203018</v>
          </cell>
          <cell r="O2482" t="str">
            <v>BOX</v>
          </cell>
          <cell r="P2482" t="str">
            <v>D</v>
          </cell>
          <cell r="Q2482">
            <v>13053.752941176472</v>
          </cell>
          <cell r="R2482">
            <v>13967.515647058826</v>
          </cell>
          <cell r="S2482">
            <v>14848.79</v>
          </cell>
          <cell r="T2482">
            <v>14848.79</v>
          </cell>
          <cell r="U2482">
            <v>15888.205300000001</v>
          </cell>
          <cell r="V2482">
            <v>15888.205300000001</v>
          </cell>
          <cell r="W2482">
            <v>15888.205300000001</v>
          </cell>
          <cell r="X2482"/>
          <cell r="Y2482" t="str">
            <v/>
          </cell>
          <cell r="Z2482">
            <v>2624</v>
          </cell>
          <cell r="AA2482">
            <v>0</v>
          </cell>
          <cell r="AB2482">
            <v>0</v>
          </cell>
          <cell r="AC2482">
            <v>0</v>
          </cell>
          <cell r="AD2482">
            <v>0</v>
          </cell>
          <cell r="AE2482"/>
          <cell r="AF2482" t="e">
            <v>#N/A</v>
          </cell>
        </row>
        <row r="2483">
          <cell r="A2483" t="str">
            <v>ACTIVE</v>
          </cell>
          <cell r="B2483" t="str">
            <v>35-424</v>
          </cell>
          <cell r="C2483">
            <v>28873875</v>
          </cell>
          <cell r="D2483" t="str">
            <v>35-424</v>
          </cell>
          <cell r="E2483" t="str">
            <v>SDR 35</v>
          </cell>
          <cell r="F2483" t="str">
            <v>30X21 WYE GXGXG SDR35</v>
          </cell>
          <cell r="G2483">
            <v>263.7</v>
          </cell>
          <cell r="H2483">
            <v>119.6122104</v>
          </cell>
          <cell r="I2483">
            <v>1</v>
          </cell>
          <cell r="J2483">
            <v>1</v>
          </cell>
          <cell r="K2483">
            <v>16605.105300000003</v>
          </cell>
          <cell r="L2483">
            <v>1765.6478</v>
          </cell>
          <cell r="M2483" t="str">
            <v>SPECFIT</v>
          </cell>
          <cell r="N2483" t="str">
            <v>(79)9203021</v>
          </cell>
          <cell r="O2483" t="str">
            <v>BOX</v>
          </cell>
          <cell r="P2483" t="str">
            <v>D</v>
          </cell>
          <cell r="Q2483">
            <v>14837.376470588237</v>
          </cell>
          <cell r="R2483">
            <v>15875.992823529414</v>
          </cell>
          <cell r="S2483">
            <v>15518.79</v>
          </cell>
          <cell r="T2483">
            <v>15518.79</v>
          </cell>
          <cell r="U2483">
            <v>16605.105300000003</v>
          </cell>
          <cell r="V2483">
            <v>16605.105300000003</v>
          </cell>
          <cell r="W2483">
            <v>16605.105300000003</v>
          </cell>
          <cell r="X2483"/>
          <cell r="Y2483" t="str">
            <v/>
          </cell>
          <cell r="Z2483">
            <v>2625</v>
          </cell>
          <cell r="AA2483">
            <v>0</v>
          </cell>
          <cell r="AB2483">
            <v>0</v>
          </cell>
          <cell r="AC2483">
            <v>0</v>
          </cell>
          <cell r="AD2483">
            <v>0</v>
          </cell>
          <cell r="AE2483"/>
          <cell r="AF2483" t="e">
            <v>#N/A</v>
          </cell>
        </row>
        <row r="2484">
          <cell r="A2484" t="str">
            <v>ACTIVE</v>
          </cell>
          <cell r="B2484" t="str">
            <v>35-425</v>
          </cell>
          <cell r="C2484">
            <v>28873883</v>
          </cell>
          <cell r="D2484" t="str">
            <v>35-425</v>
          </cell>
          <cell r="E2484" t="str">
            <v>SDR 35</v>
          </cell>
          <cell r="F2484" t="str">
            <v>30X24 WYE GXGXG SDR35</v>
          </cell>
          <cell r="G2484">
            <v>287.10000000000002</v>
          </cell>
          <cell r="H2484">
            <v>130.22626320000001</v>
          </cell>
          <cell r="I2484">
            <v>1</v>
          </cell>
          <cell r="J2484" t="str">
            <v>-</v>
          </cell>
          <cell r="K2484">
            <v>19326.468400000002</v>
          </cell>
          <cell r="L2484">
            <v>1976.0634</v>
          </cell>
          <cell r="M2484" t="str">
            <v>SPECFIT</v>
          </cell>
          <cell r="N2484" t="str">
            <v>(79)9203024</v>
          </cell>
          <cell r="O2484" t="str">
            <v>BOX</v>
          </cell>
          <cell r="P2484" t="str">
            <v>D</v>
          </cell>
          <cell r="Q2484">
            <v>16605.576470588236</v>
          </cell>
          <cell r="R2484">
            <v>17767.966823529412</v>
          </cell>
          <cell r="S2484">
            <v>18062.12</v>
          </cell>
          <cell r="T2484">
            <v>18062.12</v>
          </cell>
          <cell r="U2484">
            <v>19326.468400000002</v>
          </cell>
          <cell r="V2484">
            <v>19326.468400000002</v>
          </cell>
          <cell r="W2484">
            <v>19326.468400000002</v>
          </cell>
          <cell r="X2484"/>
          <cell r="Y2484" t="str">
            <v/>
          </cell>
          <cell r="Z2484">
            <v>2626</v>
          </cell>
          <cell r="AA2484">
            <v>0</v>
          </cell>
          <cell r="AB2484">
            <v>0</v>
          </cell>
          <cell r="AC2484">
            <v>0</v>
          </cell>
          <cell r="AD2484">
            <v>0</v>
          </cell>
          <cell r="AE2484"/>
          <cell r="AF2484" t="e">
            <v>#N/A</v>
          </cell>
        </row>
        <row r="2485">
          <cell r="A2485" t="str">
            <v>ACTIVE</v>
          </cell>
          <cell r="B2485" t="str">
            <v>35-426</v>
          </cell>
          <cell r="C2485">
            <v>28873891</v>
          </cell>
          <cell r="D2485" t="str">
            <v>35-426</v>
          </cell>
          <cell r="E2485" t="str">
            <v>SDR 35</v>
          </cell>
          <cell r="F2485" t="str">
            <v>30X27 WYE GXGXG SDR35</v>
          </cell>
          <cell r="G2485">
            <v>306</v>
          </cell>
          <cell r="H2485">
            <v>138.79915199999999</v>
          </cell>
          <cell r="I2485">
            <v>1</v>
          </cell>
          <cell r="J2485" t="str">
            <v>-</v>
          </cell>
          <cell r="K2485">
            <v>20156.831200000001</v>
          </cell>
          <cell r="L2485">
            <v>2143.3112000000001</v>
          </cell>
          <cell r="M2485" t="str">
            <v>SPECFIT</v>
          </cell>
          <cell r="N2485" t="str">
            <v>(79)9203027</v>
          </cell>
          <cell r="O2485" t="str">
            <v>BOX</v>
          </cell>
          <cell r="P2485" t="str">
            <v>D</v>
          </cell>
          <cell r="Q2485">
            <v>18011.023529411767</v>
          </cell>
          <cell r="R2485">
            <v>19271.79517647059</v>
          </cell>
          <cell r="S2485">
            <v>18838.16</v>
          </cell>
          <cell r="T2485">
            <v>18838.16</v>
          </cell>
          <cell r="U2485">
            <v>20156.831200000001</v>
          </cell>
          <cell r="V2485">
            <v>20156.831200000001</v>
          </cell>
          <cell r="W2485">
            <v>20156.831200000001</v>
          </cell>
          <cell r="X2485"/>
          <cell r="Y2485" t="str">
            <v/>
          </cell>
          <cell r="Z2485">
            <v>2627</v>
          </cell>
          <cell r="AA2485">
            <v>0</v>
          </cell>
          <cell r="AB2485">
            <v>0</v>
          </cell>
          <cell r="AC2485">
            <v>0</v>
          </cell>
          <cell r="AD2485">
            <v>0</v>
          </cell>
          <cell r="AE2485"/>
          <cell r="AF2485" t="e">
            <v>#N/A</v>
          </cell>
        </row>
        <row r="2486">
          <cell r="A2486" t="str">
            <v>ACTIVE</v>
          </cell>
          <cell r="B2486" t="str">
            <v>35-427</v>
          </cell>
          <cell r="C2486">
            <v>28873905</v>
          </cell>
          <cell r="D2486" t="str">
            <v>35-427</v>
          </cell>
          <cell r="E2486" t="str">
            <v>SDR 35</v>
          </cell>
          <cell r="F2486" t="str">
            <v>30 WYE GXGXG SDR35</v>
          </cell>
          <cell r="G2486">
            <v>365.85</v>
          </cell>
          <cell r="H2486">
            <v>165.94663320000001</v>
          </cell>
          <cell r="I2486">
            <v>1</v>
          </cell>
          <cell r="J2486" t="str">
            <v>-</v>
          </cell>
          <cell r="K2486">
            <v>25196.017600000003</v>
          </cell>
          <cell r="L2486">
            <v>2679.1352999999999</v>
          </cell>
          <cell r="M2486" t="str">
            <v>SPECFIT</v>
          </cell>
          <cell r="N2486" t="str">
            <v>(79)92030</v>
          </cell>
          <cell r="O2486" t="str">
            <v>BOX</v>
          </cell>
          <cell r="P2486" t="str">
            <v>D</v>
          </cell>
          <cell r="Q2486">
            <v>22513.75294117647</v>
          </cell>
          <cell r="R2486">
            <v>24089.715647058823</v>
          </cell>
          <cell r="S2486">
            <v>23547.68</v>
          </cell>
          <cell r="T2486">
            <v>23547.68</v>
          </cell>
          <cell r="U2486">
            <v>25196.017600000003</v>
          </cell>
          <cell r="V2486">
            <v>25196.017600000003</v>
          </cell>
          <cell r="W2486">
            <v>25196.017600000003</v>
          </cell>
          <cell r="X2486"/>
          <cell r="Y2486" t="str">
            <v/>
          </cell>
          <cell r="Z2486">
            <v>2628</v>
          </cell>
          <cell r="AA2486">
            <v>0</v>
          </cell>
          <cell r="AB2486">
            <v>0</v>
          </cell>
          <cell r="AC2486">
            <v>0</v>
          </cell>
          <cell r="AD2486">
            <v>0</v>
          </cell>
          <cell r="AE2486"/>
          <cell r="AF2486" t="e">
            <v>#N/A</v>
          </cell>
        </row>
        <row r="2487">
          <cell r="A2487" t="str">
            <v>ACTIVE</v>
          </cell>
          <cell r="B2487" t="str">
            <v>35-428</v>
          </cell>
          <cell r="C2487">
            <v>28873913</v>
          </cell>
          <cell r="D2487" t="str">
            <v>35-428</v>
          </cell>
          <cell r="E2487" t="str">
            <v>SDR 35</v>
          </cell>
          <cell r="F2487" t="str">
            <v>36X4 WYE GXGXG SDR35</v>
          </cell>
          <cell r="G2487">
            <v>225</v>
          </cell>
          <cell r="H2487">
            <v>102.0582</v>
          </cell>
          <cell r="I2487">
            <v>1</v>
          </cell>
          <cell r="J2487">
            <v>1</v>
          </cell>
          <cell r="K2487">
            <v>13202.3555</v>
          </cell>
          <cell r="L2487">
            <v>1258.7978000000001</v>
          </cell>
          <cell r="M2487" t="str">
            <v>SPECFIT</v>
          </cell>
          <cell r="N2487" t="str">
            <v>(79)920364</v>
          </cell>
          <cell r="O2487" t="str">
            <v>BOX</v>
          </cell>
          <cell r="P2487" t="str">
            <v>D</v>
          </cell>
          <cell r="Q2487">
            <v>10578.141176470588</v>
          </cell>
          <cell r="R2487">
            <v>11318.61105882353</v>
          </cell>
          <cell r="S2487">
            <v>12338.65</v>
          </cell>
          <cell r="T2487">
            <v>12338.65</v>
          </cell>
          <cell r="U2487">
            <v>13202.3555</v>
          </cell>
          <cell r="V2487">
            <v>13202.3555</v>
          </cell>
          <cell r="W2487">
            <v>13202.3555</v>
          </cell>
          <cell r="X2487"/>
          <cell r="Y2487" t="str">
            <v/>
          </cell>
          <cell r="Z2487">
            <v>2629</v>
          </cell>
          <cell r="AA2487">
            <v>0</v>
          </cell>
          <cell r="AB2487">
            <v>0</v>
          </cell>
          <cell r="AC2487">
            <v>0</v>
          </cell>
          <cell r="AD2487">
            <v>0</v>
          </cell>
          <cell r="AE2487"/>
          <cell r="AF2487" t="e">
            <v>#N/A</v>
          </cell>
        </row>
        <row r="2488">
          <cell r="A2488" t="str">
            <v>ACTIVE</v>
          </cell>
          <cell r="B2488" t="str">
            <v>35-429</v>
          </cell>
          <cell r="C2488">
            <v>28873921</v>
          </cell>
          <cell r="D2488" t="str">
            <v>35-429</v>
          </cell>
          <cell r="E2488" t="str">
            <v>SDR 35</v>
          </cell>
          <cell r="F2488" t="str">
            <v>36X6 WYE GXGXG SDR35</v>
          </cell>
          <cell r="G2488">
            <v>236.7</v>
          </cell>
          <cell r="H2488">
            <v>107.3652264</v>
          </cell>
          <cell r="I2488">
            <v>1</v>
          </cell>
          <cell r="J2488">
            <v>1</v>
          </cell>
          <cell r="K2488">
            <v>13281.5355</v>
          </cell>
          <cell r="L2488">
            <v>1315.2019</v>
          </cell>
          <cell r="M2488" t="str">
            <v>SPECFIT</v>
          </cell>
          <cell r="N2488" t="str">
            <v>(79)920366</v>
          </cell>
          <cell r="O2488" t="str">
            <v>BOX</v>
          </cell>
          <cell r="P2488" t="str">
            <v>D</v>
          </cell>
          <cell r="Q2488">
            <v>11052.117647058823</v>
          </cell>
          <cell r="R2488">
            <v>11825.765882352942</v>
          </cell>
          <cell r="S2488">
            <v>12412.65</v>
          </cell>
          <cell r="T2488">
            <v>12412.65</v>
          </cell>
          <cell r="U2488">
            <v>13281.5355</v>
          </cell>
          <cell r="V2488">
            <v>13281.5355</v>
          </cell>
          <cell r="W2488">
            <v>13281.5355</v>
          </cell>
          <cell r="X2488"/>
          <cell r="Y2488" t="str">
            <v/>
          </cell>
          <cell r="Z2488">
            <v>2630</v>
          </cell>
          <cell r="AA2488">
            <v>0</v>
          </cell>
          <cell r="AB2488">
            <v>0</v>
          </cell>
          <cell r="AC2488">
            <v>0</v>
          </cell>
          <cell r="AD2488">
            <v>0</v>
          </cell>
          <cell r="AE2488"/>
          <cell r="AF2488" t="e">
            <v>#N/A</v>
          </cell>
        </row>
        <row r="2489">
          <cell r="A2489" t="str">
            <v>ACTIVE</v>
          </cell>
          <cell r="B2489" t="str">
            <v>35-430</v>
          </cell>
          <cell r="C2489">
            <v>28873930</v>
          </cell>
          <cell r="D2489" t="str">
            <v>35-430</v>
          </cell>
          <cell r="E2489" t="str">
            <v>SDR 35</v>
          </cell>
          <cell r="F2489" t="str">
            <v>36X8 WYE GXGXG SDR35</v>
          </cell>
          <cell r="G2489">
            <v>248.4</v>
          </cell>
          <cell r="H2489">
            <v>112.6722528</v>
          </cell>
          <cell r="I2489">
            <v>1</v>
          </cell>
          <cell r="J2489">
            <v>1</v>
          </cell>
          <cell r="K2489">
            <v>15264.5772</v>
          </cell>
          <cell r="L2489">
            <v>1547.4208000000001</v>
          </cell>
          <cell r="M2489" t="str">
            <v>SPECFIT</v>
          </cell>
          <cell r="N2489" t="str">
            <v>(79)920368</v>
          </cell>
          <cell r="O2489" t="str">
            <v>BOX</v>
          </cell>
          <cell r="P2489" t="str">
            <v>D</v>
          </cell>
          <cell r="Q2489">
            <v>13003.54117647059</v>
          </cell>
          <cell r="R2489">
            <v>13913.789058823531</v>
          </cell>
          <cell r="S2489">
            <v>14265.96</v>
          </cell>
          <cell r="T2489">
            <v>14265.96</v>
          </cell>
          <cell r="U2489">
            <v>15264.5772</v>
          </cell>
          <cell r="V2489">
            <v>15264.5772</v>
          </cell>
          <cell r="W2489">
            <v>15264.5772</v>
          </cell>
          <cell r="X2489"/>
          <cell r="Y2489" t="str">
            <v/>
          </cell>
          <cell r="Z2489">
            <v>2631</v>
          </cell>
          <cell r="AA2489">
            <v>0</v>
          </cell>
          <cell r="AB2489">
            <v>0</v>
          </cell>
          <cell r="AC2489">
            <v>0</v>
          </cell>
          <cell r="AD2489">
            <v>0</v>
          </cell>
          <cell r="AE2489"/>
          <cell r="AF2489" t="e">
            <v>#N/A</v>
          </cell>
        </row>
        <row r="2490">
          <cell r="A2490" t="str">
            <v>ACTIVE</v>
          </cell>
          <cell r="B2490" t="str">
            <v>35-431</v>
          </cell>
          <cell r="C2490">
            <v>28873948</v>
          </cell>
          <cell r="D2490" t="str">
            <v>35-431</v>
          </cell>
          <cell r="E2490" t="str">
            <v>SDR 35</v>
          </cell>
          <cell r="F2490" t="str">
            <v>36X10 WYE GXGXG SDR35</v>
          </cell>
          <cell r="G2490">
            <v>261.45</v>
          </cell>
          <cell r="H2490">
            <v>118.59162839999999</v>
          </cell>
          <cell r="I2490">
            <v>1</v>
          </cell>
          <cell r="J2490">
            <v>1</v>
          </cell>
          <cell r="K2490">
            <v>15946.188600000001</v>
          </cell>
          <cell r="L2490">
            <v>1565.5320999999999</v>
          </cell>
          <cell r="M2490" t="str">
            <v>SPECFIT</v>
          </cell>
          <cell r="N2490" t="str">
            <v>(79)9203610</v>
          </cell>
          <cell r="O2490" t="str">
            <v>BOX</v>
          </cell>
          <cell r="P2490" t="str">
            <v>D</v>
          </cell>
          <cell r="Q2490">
            <v>13155.741176470588</v>
          </cell>
          <cell r="R2490">
            <v>14076.643058823531</v>
          </cell>
          <cell r="S2490">
            <v>14902.98</v>
          </cell>
          <cell r="T2490">
            <v>14902.98</v>
          </cell>
          <cell r="U2490">
            <v>15946.188600000001</v>
          </cell>
          <cell r="V2490">
            <v>15946.188600000001</v>
          </cell>
          <cell r="W2490">
            <v>15946.188600000001</v>
          </cell>
          <cell r="X2490"/>
          <cell r="Y2490" t="str">
            <v/>
          </cell>
          <cell r="Z2490">
            <v>2632</v>
          </cell>
          <cell r="AA2490">
            <v>0</v>
          </cell>
          <cell r="AB2490">
            <v>0</v>
          </cell>
          <cell r="AC2490">
            <v>0</v>
          </cell>
          <cell r="AD2490">
            <v>0</v>
          </cell>
          <cell r="AE2490"/>
          <cell r="AF2490" t="e">
            <v>#N/A</v>
          </cell>
        </row>
        <row r="2491">
          <cell r="A2491" t="str">
            <v>ACTIVE</v>
          </cell>
          <cell r="B2491" t="str">
            <v>35-432</v>
          </cell>
          <cell r="C2491">
            <v>28873956</v>
          </cell>
          <cell r="D2491" t="str">
            <v>35-432</v>
          </cell>
          <cell r="E2491" t="str">
            <v>SDR 35</v>
          </cell>
          <cell r="F2491" t="str">
            <v>36X12 WYE GXGXG SDR35</v>
          </cell>
          <cell r="G2491">
            <v>275.85000000000002</v>
          </cell>
          <cell r="H2491">
            <v>125.12335320000001</v>
          </cell>
          <cell r="I2491">
            <v>1</v>
          </cell>
          <cell r="J2491" t="str">
            <v>-</v>
          </cell>
          <cell r="K2491">
            <v>17436.966100000001</v>
          </cell>
          <cell r="L2491">
            <v>1407</v>
          </cell>
          <cell r="M2491" t="str">
            <v>SPECFIT</v>
          </cell>
          <cell r="N2491" t="str">
            <v>(79)9203612</v>
          </cell>
          <cell r="O2491" t="str">
            <v>BOX</v>
          </cell>
          <cell r="P2491" t="str">
            <v>D</v>
          </cell>
          <cell r="Q2491">
            <v>13899.235294117649</v>
          </cell>
          <cell r="R2491">
            <v>14872.181764705885</v>
          </cell>
          <cell r="S2491">
            <v>16296.23</v>
          </cell>
          <cell r="T2491">
            <v>16296.23</v>
          </cell>
          <cell r="U2491">
            <v>17436.966100000001</v>
          </cell>
          <cell r="V2491">
            <v>17436.966100000001</v>
          </cell>
          <cell r="W2491">
            <v>17436.966100000001</v>
          </cell>
          <cell r="X2491"/>
          <cell r="Y2491" t="str">
            <v/>
          </cell>
          <cell r="Z2491">
            <v>2633</v>
          </cell>
          <cell r="AA2491">
            <v>0</v>
          </cell>
          <cell r="AB2491">
            <v>0</v>
          </cell>
          <cell r="AC2491">
            <v>0</v>
          </cell>
          <cell r="AD2491">
            <v>0</v>
          </cell>
          <cell r="AE2491"/>
          <cell r="AF2491" t="e">
            <v>#N/A</v>
          </cell>
        </row>
        <row r="2492">
          <cell r="A2492" t="str">
            <v>ACTIVE</v>
          </cell>
          <cell r="B2492" t="str">
            <v>35-433</v>
          </cell>
          <cell r="C2492">
            <v>28873964</v>
          </cell>
          <cell r="D2492" t="str">
            <v>35-433</v>
          </cell>
          <cell r="E2492" t="str">
            <v>SDR 35</v>
          </cell>
          <cell r="F2492" t="str">
            <v>36X15 WYE GXGXG SDR35</v>
          </cell>
          <cell r="G2492">
            <v>295.64999999999998</v>
          </cell>
          <cell r="H2492">
            <v>134.10447479999999</v>
          </cell>
          <cell r="I2492">
            <v>1</v>
          </cell>
          <cell r="J2492" t="str">
            <v>-</v>
          </cell>
          <cell r="K2492">
            <v>19684.426200000002</v>
          </cell>
          <cell r="L2492">
            <v>1803.0814</v>
          </cell>
          <cell r="M2492" t="str">
            <v>SPECFIT</v>
          </cell>
          <cell r="N2492" t="str">
            <v>(79)9203615</v>
          </cell>
          <cell r="O2492" t="str">
            <v>BOX</v>
          </cell>
          <cell r="P2492" t="str">
            <v>D</v>
          </cell>
          <cell r="Q2492">
            <v>15151.952941176471</v>
          </cell>
          <cell r="R2492">
            <v>16212.589647058825</v>
          </cell>
          <cell r="S2492">
            <v>18396.66</v>
          </cell>
          <cell r="T2492">
            <v>18396.66</v>
          </cell>
          <cell r="U2492">
            <v>19684.426200000002</v>
          </cell>
          <cell r="V2492">
            <v>19684.426200000002</v>
          </cell>
          <cell r="W2492">
            <v>19684.426200000002</v>
          </cell>
          <cell r="X2492"/>
          <cell r="Y2492" t="str">
            <v/>
          </cell>
          <cell r="Z2492">
            <v>2634</v>
          </cell>
          <cell r="AA2492">
            <v>0</v>
          </cell>
          <cell r="AB2492">
            <v>0</v>
          </cell>
          <cell r="AC2492">
            <v>0</v>
          </cell>
          <cell r="AD2492">
            <v>0</v>
          </cell>
          <cell r="AE2492"/>
          <cell r="AF2492" t="e">
            <v>#N/A</v>
          </cell>
        </row>
        <row r="2493">
          <cell r="A2493" t="str">
            <v>ACTIVE</v>
          </cell>
          <cell r="B2493" t="str">
            <v>35-434</v>
          </cell>
          <cell r="C2493">
            <v>28873972</v>
          </cell>
          <cell r="D2493" t="str">
            <v>35-434</v>
          </cell>
          <cell r="E2493" t="str">
            <v>SDR 35</v>
          </cell>
          <cell r="F2493" t="str">
            <v>36X18 WYE GXGXG SDR35</v>
          </cell>
          <cell r="G2493">
            <v>331.2</v>
          </cell>
          <cell r="H2493">
            <v>150.2296704</v>
          </cell>
          <cell r="I2493">
            <v>1</v>
          </cell>
          <cell r="J2493" t="str">
            <v>-</v>
          </cell>
          <cell r="K2493">
            <v>20170.794699999999</v>
          </cell>
          <cell r="L2493">
            <v>1941.7439999999999</v>
          </cell>
          <cell r="M2493" t="str">
            <v>SPECFIT</v>
          </cell>
          <cell r="N2493" t="str">
            <v>(79)9203618</v>
          </cell>
          <cell r="O2493" t="str">
            <v>BOX</v>
          </cell>
          <cell r="P2493" t="str">
            <v>D</v>
          </cell>
          <cell r="Q2493">
            <v>16317.176470588236</v>
          </cell>
          <cell r="R2493">
            <v>17459.378823529412</v>
          </cell>
          <cell r="S2493">
            <v>18851.21</v>
          </cell>
          <cell r="T2493">
            <v>18851.21</v>
          </cell>
          <cell r="U2493">
            <v>20170.794699999999</v>
          </cell>
          <cell r="V2493">
            <v>20170.794699999999</v>
          </cell>
          <cell r="W2493">
            <v>20170.794699999999</v>
          </cell>
          <cell r="X2493"/>
          <cell r="Y2493" t="str">
            <v/>
          </cell>
          <cell r="Z2493">
            <v>2635</v>
          </cell>
          <cell r="AA2493">
            <v>0</v>
          </cell>
          <cell r="AB2493">
            <v>0</v>
          </cell>
          <cell r="AC2493">
            <v>0</v>
          </cell>
          <cell r="AD2493">
            <v>0</v>
          </cell>
          <cell r="AE2493"/>
          <cell r="AF2493" t="e">
            <v>#N/A</v>
          </cell>
        </row>
        <row r="2494">
          <cell r="A2494" t="str">
            <v>ACTIVE</v>
          </cell>
          <cell r="B2494" t="str">
            <v>35-435</v>
          </cell>
          <cell r="C2494">
            <v>28873980</v>
          </cell>
          <cell r="D2494" t="str">
            <v>35-435</v>
          </cell>
          <cell r="E2494" t="str">
            <v>SDR 35</v>
          </cell>
          <cell r="F2494" t="str">
            <v>36X21 WYE GXGXG SDR35</v>
          </cell>
          <cell r="G2494">
            <v>354.6</v>
          </cell>
          <cell r="H2494">
            <v>160.8437232</v>
          </cell>
          <cell r="I2494">
            <v>1</v>
          </cell>
          <cell r="J2494" t="str">
            <v>-</v>
          </cell>
          <cell r="K2494">
            <v>21793.0324</v>
          </cell>
          <cell r="L2494">
            <v>2206.9416999999999</v>
          </cell>
          <cell r="M2494" t="str">
            <v>SPECFIT</v>
          </cell>
          <cell r="N2494" t="str">
            <v>(79)9203621</v>
          </cell>
          <cell r="O2494" t="str">
            <v>BOX</v>
          </cell>
          <cell r="P2494" t="str">
            <v>D</v>
          </cell>
          <cell r="Q2494">
            <v>18545.729411764707</v>
          </cell>
          <cell r="R2494">
            <v>19843.930470588239</v>
          </cell>
          <cell r="S2494">
            <v>20367.32</v>
          </cell>
          <cell r="T2494">
            <v>20367.32</v>
          </cell>
          <cell r="U2494">
            <v>21793.0324</v>
          </cell>
          <cell r="V2494">
            <v>21793.0324</v>
          </cell>
          <cell r="W2494">
            <v>21793.0324</v>
          </cell>
          <cell r="X2494"/>
          <cell r="Y2494" t="str">
            <v/>
          </cell>
          <cell r="Z2494">
            <v>2636</v>
          </cell>
          <cell r="AA2494">
            <v>0</v>
          </cell>
          <cell r="AB2494">
            <v>0</v>
          </cell>
          <cell r="AC2494">
            <v>0</v>
          </cell>
          <cell r="AD2494">
            <v>0</v>
          </cell>
          <cell r="AE2494"/>
          <cell r="AF2494" t="e">
            <v>#N/A</v>
          </cell>
        </row>
        <row r="2495">
          <cell r="A2495" t="str">
            <v>ACTIVE</v>
          </cell>
          <cell r="B2495" t="str">
            <v>35-436</v>
          </cell>
          <cell r="C2495">
            <v>28873998</v>
          </cell>
          <cell r="D2495" t="str">
            <v>35-436</v>
          </cell>
          <cell r="E2495" t="str">
            <v>SDR 35</v>
          </cell>
          <cell r="F2495" t="str">
            <v>36X24 WYE GXGXG SDR35</v>
          </cell>
          <cell r="G2495">
            <v>389.25</v>
          </cell>
          <cell r="H2495">
            <v>176.560686</v>
          </cell>
          <cell r="I2495">
            <v>1</v>
          </cell>
          <cell r="J2495" t="str">
            <v>-</v>
          </cell>
          <cell r="K2495">
            <v>25704.246200000001</v>
          </cell>
          <cell r="L2495">
            <v>2469.9009999999998</v>
          </cell>
          <cell r="M2495" t="str">
            <v>SPECFIT</v>
          </cell>
          <cell r="N2495" t="str">
            <v>(79)9203624</v>
          </cell>
          <cell r="O2495" t="str">
            <v>BOX</v>
          </cell>
          <cell r="P2495" t="str">
            <v>D</v>
          </cell>
          <cell r="Q2495">
            <v>20755.470588235297</v>
          </cell>
          <cell r="R2495">
            <v>22208.353529411768</v>
          </cell>
          <cell r="S2495">
            <v>24022.66</v>
          </cell>
          <cell r="T2495">
            <v>24022.66</v>
          </cell>
          <cell r="U2495">
            <v>25704.246200000001</v>
          </cell>
          <cell r="V2495">
            <v>25704.246200000001</v>
          </cell>
          <cell r="W2495">
            <v>25704.246200000001</v>
          </cell>
          <cell r="X2495"/>
          <cell r="Y2495" t="str">
            <v/>
          </cell>
          <cell r="Z2495">
            <v>2637</v>
          </cell>
          <cell r="AA2495">
            <v>0</v>
          </cell>
          <cell r="AB2495">
            <v>0</v>
          </cell>
          <cell r="AC2495">
            <v>0</v>
          </cell>
          <cell r="AD2495">
            <v>0</v>
          </cell>
          <cell r="AE2495"/>
          <cell r="AF2495" t="e">
            <v>#N/A</v>
          </cell>
        </row>
        <row r="2496">
          <cell r="A2496" t="str">
            <v>ACTIVE</v>
          </cell>
          <cell r="B2496" t="str">
            <v>35-437</v>
          </cell>
          <cell r="C2496">
            <v>28874006</v>
          </cell>
          <cell r="D2496" t="str">
            <v>35-437</v>
          </cell>
          <cell r="E2496" t="str">
            <v>SDR 35</v>
          </cell>
          <cell r="F2496" t="str">
            <v>36X27 WYE GXGXG SDR35</v>
          </cell>
          <cell r="G2496">
            <v>427.95</v>
          </cell>
          <cell r="H2496">
            <v>194.11469639999999</v>
          </cell>
          <cell r="I2496">
            <v>1</v>
          </cell>
          <cell r="J2496" t="str">
            <v>-</v>
          </cell>
          <cell r="K2496">
            <v>26454.412500000002</v>
          </cell>
          <cell r="L2496">
            <v>2678.9908999999998</v>
          </cell>
          <cell r="M2496" t="str">
            <v>SPECFIT</v>
          </cell>
          <cell r="N2496" t="str">
            <v>(79)9203627</v>
          </cell>
          <cell r="O2496" t="str">
            <v>BOX</v>
          </cell>
          <cell r="P2496" t="str">
            <v>D</v>
          </cell>
          <cell r="Q2496">
            <v>22512.52941176471</v>
          </cell>
          <cell r="R2496">
            <v>24088.406470588241</v>
          </cell>
          <cell r="S2496">
            <v>24723.75</v>
          </cell>
          <cell r="T2496">
            <v>24723.75</v>
          </cell>
          <cell r="U2496">
            <v>26454.412500000002</v>
          </cell>
          <cell r="V2496">
            <v>26454.412500000002</v>
          </cell>
          <cell r="W2496">
            <v>26454.412500000002</v>
          </cell>
          <cell r="X2496"/>
          <cell r="Y2496" t="str">
            <v/>
          </cell>
          <cell r="Z2496">
            <v>2638</v>
          </cell>
          <cell r="AA2496">
            <v>0</v>
          </cell>
          <cell r="AB2496">
            <v>0</v>
          </cell>
          <cell r="AC2496">
            <v>0</v>
          </cell>
          <cell r="AD2496">
            <v>0</v>
          </cell>
          <cell r="AE2496"/>
          <cell r="AF2496" t="e">
            <v>#N/A</v>
          </cell>
        </row>
        <row r="2497">
          <cell r="A2497" t="str">
            <v>ACTIVE</v>
          </cell>
          <cell r="B2497" t="str">
            <v>35-438</v>
          </cell>
          <cell r="C2497">
            <v>28874014</v>
          </cell>
          <cell r="D2497" t="str">
            <v>35-438</v>
          </cell>
          <cell r="E2497" t="str">
            <v>SDR 35</v>
          </cell>
          <cell r="F2497" t="str">
            <v>36X30 WYE GXGXG SDR35</v>
          </cell>
          <cell r="G2497">
            <v>471.6</v>
          </cell>
          <cell r="H2497">
            <v>213.91398720000001</v>
          </cell>
          <cell r="I2497">
            <v>1</v>
          </cell>
          <cell r="J2497" t="str">
            <v>-</v>
          </cell>
          <cell r="K2497">
            <v>35153.116600000001</v>
          </cell>
          <cell r="L2497">
            <v>3348.8451</v>
          </cell>
          <cell r="M2497" t="str">
            <v>SPECFIT</v>
          </cell>
          <cell r="N2497" t="str">
            <v>(79)9203630</v>
          </cell>
          <cell r="O2497" t="str">
            <v>BOX</v>
          </cell>
          <cell r="P2497" t="str">
            <v>D</v>
          </cell>
          <cell r="Q2497">
            <v>28141.564705882356</v>
          </cell>
          <cell r="R2497">
            <v>30111.474235294121</v>
          </cell>
          <cell r="S2497">
            <v>32853.379999999997</v>
          </cell>
          <cell r="T2497">
            <v>32853.379999999997</v>
          </cell>
          <cell r="U2497">
            <v>35153.116600000001</v>
          </cell>
          <cell r="V2497">
            <v>35153.116600000001</v>
          </cell>
          <cell r="W2497">
            <v>35153.116600000001</v>
          </cell>
          <cell r="X2497"/>
          <cell r="Y2497" t="str">
            <v/>
          </cell>
          <cell r="Z2497">
            <v>2639</v>
          </cell>
          <cell r="AA2497">
            <v>0</v>
          </cell>
          <cell r="AB2497">
            <v>0</v>
          </cell>
          <cell r="AC2497">
            <v>0</v>
          </cell>
          <cell r="AD2497">
            <v>0</v>
          </cell>
          <cell r="AE2497"/>
          <cell r="AF2497" t="e">
            <v>#N/A</v>
          </cell>
        </row>
        <row r="2498">
          <cell r="A2498" t="str">
            <v>ACTIVE</v>
          </cell>
          <cell r="B2498" t="str">
            <v>35-439</v>
          </cell>
          <cell r="C2498">
            <v>28874022</v>
          </cell>
          <cell r="D2498" t="str">
            <v>35-439</v>
          </cell>
          <cell r="E2498" t="str">
            <v>SDR 35</v>
          </cell>
          <cell r="F2498" t="str">
            <v>36 WYE GXGXG SDR35</v>
          </cell>
          <cell r="G2498">
            <v>624.15</v>
          </cell>
          <cell r="H2498">
            <v>283.1094468</v>
          </cell>
          <cell r="I2498">
            <v>1</v>
          </cell>
          <cell r="J2498" t="str">
            <v>-</v>
          </cell>
          <cell r="K2498">
            <v>46753.671399999999</v>
          </cell>
          <cell r="L2498">
            <v>4186.0564000000004</v>
          </cell>
          <cell r="M2498" t="str">
            <v>SPECFIT</v>
          </cell>
          <cell r="N2498" t="str">
            <v>(79)92036</v>
          </cell>
          <cell r="O2498" t="str">
            <v>BOX</v>
          </cell>
          <cell r="P2498" t="str">
            <v>D</v>
          </cell>
          <cell r="Q2498">
            <v>35176.952941176474</v>
          </cell>
          <cell r="R2498">
            <v>37639.339647058827</v>
          </cell>
          <cell r="S2498">
            <v>43695.02</v>
          </cell>
          <cell r="T2498">
            <v>43695.02</v>
          </cell>
          <cell r="U2498">
            <v>46753.671399999999</v>
          </cell>
          <cell r="V2498">
            <v>46753.671399999999</v>
          </cell>
          <cell r="W2498">
            <v>46753.671399999999</v>
          </cell>
          <cell r="X2498"/>
          <cell r="Y2498" t="str">
            <v/>
          </cell>
          <cell r="Z2498">
            <v>2640</v>
          </cell>
          <cell r="AA2498">
            <v>0</v>
          </cell>
          <cell r="AB2498">
            <v>0</v>
          </cell>
          <cell r="AC2498">
            <v>0</v>
          </cell>
          <cell r="AD2498">
            <v>0</v>
          </cell>
          <cell r="AE2498"/>
          <cell r="AF2498" t="e">
            <v>#N/A</v>
          </cell>
        </row>
        <row r="2499">
          <cell r="A2499" t="str">
            <v>ACTIVE</v>
          </cell>
          <cell r="B2499" t="str">
            <v>35-1552</v>
          </cell>
          <cell r="C2499">
            <v>29849790</v>
          </cell>
          <cell r="D2499" t="str">
            <v>35-1552</v>
          </cell>
          <cell r="E2499" t="str">
            <v>SDR 35</v>
          </cell>
          <cell r="F2499" t="str">
            <v>4 COMBO WYE &amp; 45 BEND 2PC SDR35G</v>
          </cell>
          <cell r="G2499">
            <v>3.2195999999999998</v>
          </cell>
          <cell r="H2499">
            <v>1.4603848032</v>
          </cell>
          <cell r="I2499">
            <v>1</v>
          </cell>
          <cell r="J2499" t="str">
            <v>-</v>
          </cell>
          <cell r="K2499">
            <v>90.907200000000003</v>
          </cell>
          <cell r="L2499">
            <v>4.1354249999999997</v>
          </cell>
          <cell r="M2499" t="str">
            <v>ATO</v>
          </cell>
          <cell r="N2499" t="str">
            <v>35-1552</v>
          </cell>
          <cell r="O2499" t="str">
            <v>BOX</v>
          </cell>
          <cell r="P2499" t="str">
            <v>D</v>
          </cell>
          <cell r="Q2499">
            <v>44.376470588235293</v>
          </cell>
          <cell r="R2499">
            <v>47.482823529411768</v>
          </cell>
          <cell r="S2499">
            <v>84.96</v>
          </cell>
          <cell r="T2499">
            <v>84.96</v>
          </cell>
          <cell r="U2499">
            <v>90.907200000000003</v>
          </cell>
          <cell r="V2499">
            <v>90.907200000000003</v>
          </cell>
          <cell r="W2499">
            <v>90.907200000000003</v>
          </cell>
          <cell r="X2499" t="str">
            <v/>
          </cell>
          <cell r="Y2499" t="str">
            <v/>
          </cell>
          <cell r="Z2499">
            <v>2641</v>
          </cell>
          <cell r="AA2499">
            <v>0</v>
          </cell>
          <cell r="AB2499">
            <v>0</v>
          </cell>
          <cell r="AC2499">
            <v>0</v>
          </cell>
          <cell r="AD2499">
            <v>0</v>
          </cell>
          <cell r="AE2499"/>
          <cell r="AF2499" t="e">
            <v>#N/A</v>
          </cell>
        </row>
        <row r="2500">
          <cell r="A2500" t="str">
            <v>ACTIVE</v>
          </cell>
          <cell r="B2500" t="str">
            <v>35-1554</v>
          </cell>
          <cell r="C2500">
            <v>29849773</v>
          </cell>
          <cell r="D2500" t="str">
            <v>35-1554</v>
          </cell>
          <cell r="E2500" t="str">
            <v>SDR 35</v>
          </cell>
          <cell r="F2500" t="str">
            <v>6 COMBO WYE &amp; 45 BEND 2PC SDR35G</v>
          </cell>
          <cell r="G2500">
            <v>8.1705000000000005</v>
          </cell>
          <cell r="H2500">
            <v>3.7060734360000001</v>
          </cell>
          <cell r="I2500">
            <v>1</v>
          </cell>
          <cell r="J2500" t="str">
            <v>-</v>
          </cell>
          <cell r="K2500">
            <v>225.51320000000001</v>
          </cell>
          <cell r="L2500">
            <v>13.137075000000001</v>
          </cell>
          <cell r="M2500" t="str">
            <v>ATO</v>
          </cell>
          <cell r="N2500" t="str">
            <v>35-1554</v>
          </cell>
          <cell r="O2500" t="str">
            <v>BOX</v>
          </cell>
          <cell r="P2500" t="str">
            <v>D</v>
          </cell>
          <cell r="Q2500">
            <v>112</v>
          </cell>
          <cell r="R2500">
            <v>119.84</v>
          </cell>
          <cell r="S2500">
            <v>210.76</v>
          </cell>
          <cell r="T2500">
            <v>210.76</v>
          </cell>
          <cell r="U2500">
            <v>225.51320000000001</v>
          </cell>
          <cell r="V2500">
            <v>225.51320000000001</v>
          </cell>
          <cell r="W2500">
            <v>225.51320000000001</v>
          </cell>
          <cell r="X2500" t="str">
            <v/>
          </cell>
          <cell r="Y2500" t="str">
            <v/>
          </cell>
          <cell r="Z2500">
            <v>2642</v>
          </cell>
          <cell r="AA2500">
            <v>0</v>
          </cell>
          <cell r="AB2500">
            <v>0</v>
          </cell>
          <cell r="AC2500">
            <v>0</v>
          </cell>
          <cell r="AD2500">
            <v>0</v>
          </cell>
          <cell r="AE2500"/>
          <cell r="AF2500" t="e">
            <v>#N/A</v>
          </cell>
        </row>
        <row r="2501">
          <cell r="A2501" t="str">
            <v>ACTIVE</v>
          </cell>
          <cell r="B2501" t="str">
            <v>35-1740</v>
          </cell>
          <cell r="C2501">
            <v>29849749</v>
          </cell>
          <cell r="D2501" t="str">
            <v>35-1740</v>
          </cell>
          <cell r="E2501" t="str">
            <v>SDR 35</v>
          </cell>
          <cell r="F2501" t="str">
            <v>8 COMBO WYE &amp; 45 BEND 2PC SDR35G</v>
          </cell>
          <cell r="G2501">
            <v>14.2265</v>
          </cell>
          <cell r="H2501">
            <v>6.4530265880000002</v>
          </cell>
          <cell r="I2501">
            <v>1</v>
          </cell>
          <cell r="J2501">
            <v>20</v>
          </cell>
          <cell r="K2501">
            <v>496.38370000000003</v>
          </cell>
          <cell r="L2501">
            <v>17.862915000000001</v>
          </cell>
          <cell r="M2501" t="str">
            <v>ATO</v>
          </cell>
          <cell r="N2501" t="str">
            <v>35-1740</v>
          </cell>
          <cell r="O2501" t="str">
            <v>BOX</v>
          </cell>
          <cell r="P2501" t="str">
            <v>D</v>
          </cell>
          <cell r="Q2501">
            <v>443.54117647058825</v>
          </cell>
          <cell r="R2501">
            <v>474.58905882352946</v>
          </cell>
          <cell r="S2501">
            <v>463.91</v>
          </cell>
          <cell r="T2501">
            <v>463.91</v>
          </cell>
          <cell r="U2501">
            <v>496.38370000000003</v>
          </cell>
          <cell r="V2501">
            <v>496.38370000000003</v>
          </cell>
          <cell r="W2501">
            <v>496.38370000000003</v>
          </cell>
          <cell r="X2501" t="str">
            <v>CRATE</v>
          </cell>
          <cell r="Y2501" t="str">
            <v/>
          </cell>
          <cell r="Z2501">
            <v>2643</v>
          </cell>
          <cell r="AA2501">
            <v>0</v>
          </cell>
          <cell r="AB2501">
            <v>0</v>
          </cell>
          <cell r="AC2501">
            <v>0</v>
          </cell>
          <cell r="AD2501">
            <v>0</v>
          </cell>
          <cell r="AE2501"/>
          <cell r="AF2501" t="e">
            <v>#N/A</v>
          </cell>
        </row>
        <row r="2502">
          <cell r="A2502" t="str">
            <v>ACTIVE</v>
          </cell>
          <cell r="B2502" t="str">
            <v>35-1553</v>
          </cell>
          <cell r="C2502">
            <v>29849781</v>
          </cell>
          <cell r="D2502" t="str">
            <v>35-1553</v>
          </cell>
          <cell r="E2502" t="str">
            <v>SDR 35</v>
          </cell>
          <cell r="F2502" t="str">
            <v>6X4 COMBO WYE &amp; 45 BEND 2PC SDR35G</v>
          </cell>
          <cell r="G2502">
            <v>5.2586000000000004</v>
          </cell>
          <cell r="H2502">
            <v>2.3852588912000003</v>
          </cell>
          <cell r="I2502">
            <v>1</v>
          </cell>
          <cell r="J2502" t="str">
            <v>-</v>
          </cell>
          <cell r="K2502">
            <v>143.50840000000002</v>
          </cell>
          <cell r="L2502">
            <v>20.601000000000003</v>
          </cell>
          <cell r="M2502" t="str">
            <v>ATO</v>
          </cell>
          <cell r="N2502" t="str">
            <v>35-1553</v>
          </cell>
          <cell r="O2502" t="str">
            <v>BOX</v>
          </cell>
          <cell r="P2502" t="str">
            <v>D</v>
          </cell>
          <cell r="Q2502">
            <v>96.058823529411768</v>
          </cell>
          <cell r="R2502">
            <v>102.7829411764706</v>
          </cell>
          <cell r="S2502">
            <v>134.12</v>
          </cell>
          <cell r="T2502">
            <v>134.12</v>
          </cell>
          <cell r="U2502">
            <v>143.50840000000002</v>
          </cell>
          <cell r="V2502">
            <v>143.50840000000002</v>
          </cell>
          <cell r="W2502">
            <v>143.50840000000002</v>
          </cell>
          <cell r="X2502" t="str">
            <v/>
          </cell>
          <cell r="Y2502" t="str">
            <v/>
          </cell>
          <cell r="Z2502">
            <v>2644</v>
          </cell>
          <cell r="AA2502">
            <v>0</v>
          </cell>
          <cell r="AB2502">
            <v>0</v>
          </cell>
          <cell r="AC2502">
            <v>0</v>
          </cell>
          <cell r="AD2502">
            <v>0</v>
          </cell>
          <cell r="AE2502"/>
          <cell r="AF2502" t="e">
            <v>#N/A</v>
          </cell>
        </row>
        <row r="2503">
          <cell r="A2503" t="str">
            <v>ACTIVE</v>
          </cell>
          <cell r="B2503" t="str">
            <v>35-1555</v>
          </cell>
          <cell r="C2503">
            <v>29849765</v>
          </cell>
          <cell r="D2503" t="str">
            <v>35-1555</v>
          </cell>
          <cell r="E2503" t="str">
            <v>SDR 35</v>
          </cell>
          <cell r="F2503" t="str">
            <v>8X4 COMBO WYE &amp; 45 BEND 2PC SDR35G</v>
          </cell>
          <cell r="G2503">
            <v>6.3</v>
          </cell>
          <cell r="H2503">
            <v>2.8576296000000001</v>
          </cell>
          <cell r="I2503">
            <v>1</v>
          </cell>
          <cell r="J2503" t="str">
            <v>-</v>
          </cell>
          <cell r="K2503">
            <v>240.3862</v>
          </cell>
          <cell r="L2503">
            <v>8.6856000000000009</v>
          </cell>
          <cell r="M2503" t="str">
            <v>ATO</v>
          </cell>
          <cell r="N2503" t="str">
            <v>35-1555</v>
          </cell>
          <cell r="O2503" t="str">
            <v>BOX</v>
          </cell>
          <cell r="P2503" t="str">
            <v>D</v>
          </cell>
          <cell r="Q2503">
            <v>121.62352941176471</v>
          </cell>
          <cell r="R2503">
            <v>130.13717647058826</v>
          </cell>
          <cell r="S2503">
            <v>224.66</v>
          </cell>
          <cell r="T2503">
            <v>224.66</v>
          </cell>
          <cell r="U2503">
            <v>240.3862</v>
          </cell>
          <cell r="V2503">
            <v>240.3862</v>
          </cell>
          <cell r="W2503">
            <v>240.3862</v>
          </cell>
          <cell r="X2503" t="str">
            <v/>
          </cell>
          <cell r="Y2503" t="str">
            <v/>
          </cell>
          <cell r="Z2503">
            <v>2645</v>
          </cell>
          <cell r="AA2503">
            <v>0</v>
          </cell>
          <cell r="AB2503">
            <v>0</v>
          </cell>
          <cell r="AC2503">
            <v>0</v>
          </cell>
          <cell r="AD2503">
            <v>0</v>
          </cell>
          <cell r="AE2503"/>
          <cell r="AF2503" t="e">
            <v>#N/A</v>
          </cell>
        </row>
        <row r="2504">
          <cell r="A2504" t="str">
            <v>ACTIVE</v>
          </cell>
          <cell r="B2504" t="str">
            <v>35-1556</v>
          </cell>
          <cell r="C2504">
            <v>29849757</v>
          </cell>
          <cell r="D2504" t="str">
            <v>35-1556</v>
          </cell>
          <cell r="E2504" t="str">
            <v>SDR 35</v>
          </cell>
          <cell r="F2504" t="str">
            <v>8X6 COMBO WYE &amp; 45 BEND 2PC SDR35G</v>
          </cell>
          <cell r="G2504">
            <v>11.230499999999999</v>
          </cell>
          <cell r="H2504">
            <v>5.0940649559999995</v>
          </cell>
          <cell r="I2504">
            <v>1</v>
          </cell>
          <cell r="J2504" t="str">
            <v>-</v>
          </cell>
          <cell r="K2504">
            <v>327.60190000000006</v>
          </cell>
          <cell r="L2504">
            <v>11.20077</v>
          </cell>
          <cell r="M2504" t="str">
            <v>ATO</v>
          </cell>
          <cell r="N2504" t="str">
            <v>35-1556</v>
          </cell>
          <cell r="O2504" t="str">
            <v>BOX</v>
          </cell>
          <cell r="P2504" t="str">
            <v>D</v>
          </cell>
          <cell r="Q2504">
            <v>139.90588235294118</v>
          </cell>
          <cell r="R2504">
            <v>149.69929411764707</v>
          </cell>
          <cell r="S2504">
            <v>306.17</v>
          </cell>
          <cell r="T2504">
            <v>306.17</v>
          </cell>
          <cell r="U2504">
            <v>327.60190000000006</v>
          </cell>
          <cell r="V2504">
            <v>327.60190000000006</v>
          </cell>
          <cell r="W2504">
            <v>327.60190000000006</v>
          </cell>
          <cell r="X2504" t="str">
            <v/>
          </cell>
          <cell r="Y2504" t="str">
            <v/>
          </cell>
          <cell r="Z2504">
            <v>2646</v>
          </cell>
          <cell r="AA2504">
            <v>0</v>
          </cell>
          <cell r="AB2504">
            <v>0</v>
          </cell>
          <cell r="AC2504">
            <v>0</v>
          </cell>
          <cell r="AD2504">
            <v>0</v>
          </cell>
          <cell r="AE2504"/>
          <cell r="AF2504" t="e">
            <v>#N/A</v>
          </cell>
        </row>
        <row r="2505">
          <cell r="A2505" t="str">
            <v>ACTIVE</v>
          </cell>
          <cell r="B2505" t="str">
            <v>35-326</v>
          </cell>
          <cell r="C2505">
            <v>29849730</v>
          </cell>
          <cell r="D2505" t="str">
            <v>35-326</v>
          </cell>
          <cell r="E2505" t="str">
            <v>SDR 35</v>
          </cell>
          <cell r="F2505" t="str">
            <v>10X4 COMBO WYE &amp; 45 BEND 2PC SDR35G</v>
          </cell>
          <cell r="G2505">
            <v>11.4436</v>
          </cell>
          <cell r="H2505">
            <v>5.1907254111999999</v>
          </cell>
          <cell r="I2505">
            <v>1</v>
          </cell>
          <cell r="J2505">
            <v>27</v>
          </cell>
          <cell r="K2505">
            <v>589.29180000000008</v>
          </cell>
          <cell r="L2505">
            <v>15.545565000000002</v>
          </cell>
          <cell r="M2505" t="str">
            <v>NA</v>
          </cell>
          <cell r="N2505" t="str">
            <v>35-326</v>
          </cell>
          <cell r="O2505" t="str">
            <v>BOX</v>
          </cell>
          <cell r="P2505" t="str">
            <v>E</v>
          </cell>
          <cell r="Q2505">
            <v>526.52941176470586</v>
          </cell>
          <cell r="R2505">
            <v>563.38647058823528</v>
          </cell>
          <cell r="S2505">
            <v>550.74</v>
          </cell>
          <cell r="T2505">
            <v>550.74</v>
          </cell>
          <cell r="U2505">
            <v>589.29180000000008</v>
          </cell>
          <cell r="V2505">
            <v>589.29180000000008</v>
          </cell>
          <cell r="W2505">
            <v>589.29180000000008</v>
          </cell>
          <cell r="X2505" t="str">
            <v>CRATE</v>
          </cell>
          <cell r="Y2505" t="str">
            <v/>
          </cell>
          <cell r="Z2505">
            <v>2647</v>
          </cell>
          <cell r="AA2505">
            <v>0</v>
          </cell>
          <cell r="AB2505">
            <v>0</v>
          </cell>
          <cell r="AC2505">
            <v>0</v>
          </cell>
          <cell r="AD2505">
            <v>0</v>
          </cell>
          <cell r="AE2505"/>
          <cell r="AF2505" t="e">
            <v>#N/A</v>
          </cell>
        </row>
        <row r="2506">
          <cell r="A2506" t="str">
            <v>ACTIVE</v>
          </cell>
          <cell r="B2506" t="str">
            <v>35-1558</v>
          </cell>
          <cell r="C2506">
            <v>29849722</v>
          </cell>
          <cell r="D2506" t="str">
            <v>35-1558</v>
          </cell>
          <cell r="E2506" t="str">
            <v>SDR 35</v>
          </cell>
          <cell r="F2506" t="str">
            <v>10X6 COMBO WYE &amp; 45 BEND 2PC SDR35G</v>
          </cell>
          <cell r="G2506">
            <v>18.7605</v>
          </cell>
          <cell r="H2506">
            <v>8.5096127159999995</v>
          </cell>
          <cell r="I2506">
            <v>1</v>
          </cell>
          <cell r="J2506" t="str">
            <v>-</v>
          </cell>
          <cell r="K2506">
            <v>675.23419999999999</v>
          </cell>
          <cell r="L2506">
            <v>20.740335000000002</v>
          </cell>
          <cell r="M2506" t="str">
            <v>ATO</v>
          </cell>
          <cell r="N2506" t="str">
            <v>35-1558</v>
          </cell>
          <cell r="O2506" t="str">
            <v>BOX</v>
          </cell>
          <cell r="P2506" t="str">
            <v>D</v>
          </cell>
          <cell r="Q2506">
            <v>524.67058823529419</v>
          </cell>
          <cell r="R2506">
            <v>561.39752941176482</v>
          </cell>
          <cell r="S2506">
            <v>631.05999999999995</v>
          </cell>
          <cell r="T2506">
            <v>631.05999999999995</v>
          </cell>
          <cell r="U2506">
            <v>675.23419999999999</v>
          </cell>
          <cell r="V2506">
            <v>675.23419999999999</v>
          </cell>
          <cell r="W2506">
            <v>675.23419999999999</v>
          </cell>
          <cell r="X2506" t="str">
            <v/>
          </cell>
          <cell r="Y2506" t="str">
            <v/>
          </cell>
          <cell r="Z2506">
            <v>2648</v>
          </cell>
          <cell r="AA2506">
            <v>0</v>
          </cell>
          <cell r="AB2506">
            <v>0</v>
          </cell>
          <cell r="AC2506">
            <v>0</v>
          </cell>
          <cell r="AD2506">
            <v>0</v>
          </cell>
          <cell r="AE2506"/>
          <cell r="AF2506" t="e">
            <v>#N/A</v>
          </cell>
        </row>
        <row r="2507">
          <cell r="A2507" t="str">
            <v>ACTIVE</v>
          </cell>
          <cell r="B2507" t="str">
            <v>35-330</v>
          </cell>
          <cell r="C2507">
            <v>29849714</v>
          </cell>
          <cell r="D2507" t="str">
            <v>35-330</v>
          </cell>
          <cell r="E2507" t="str">
            <v>SDR 35</v>
          </cell>
          <cell r="F2507" t="str">
            <v>12X4 COMBO WYE &amp; 45 BEND 2PC SDR35G</v>
          </cell>
          <cell r="G2507">
            <v>21.953600000000002</v>
          </cell>
          <cell r="H2507">
            <v>9.9579773312000004</v>
          </cell>
          <cell r="I2507">
            <v>1</v>
          </cell>
          <cell r="J2507">
            <v>12</v>
          </cell>
          <cell r="K2507">
            <v>726.12340000000006</v>
          </cell>
          <cell r="L2507">
            <v>21.926940000000002</v>
          </cell>
          <cell r="M2507" t="str">
            <v>ATO</v>
          </cell>
          <cell r="N2507" t="str">
            <v>35-330</v>
          </cell>
          <cell r="O2507" t="str">
            <v>BOX</v>
          </cell>
          <cell r="P2507" t="str">
            <v>D</v>
          </cell>
          <cell r="Q2507">
            <v>648.82352941176475</v>
          </cell>
          <cell r="R2507">
            <v>694.24117647058836</v>
          </cell>
          <cell r="S2507">
            <v>678.62</v>
          </cell>
          <cell r="T2507">
            <v>678.62</v>
          </cell>
          <cell r="U2507">
            <v>726.12340000000006</v>
          </cell>
          <cell r="V2507">
            <v>726.12340000000006</v>
          </cell>
          <cell r="W2507">
            <v>726.12340000000006</v>
          </cell>
          <cell r="X2507" t="str">
            <v>CRATE</v>
          </cell>
          <cell r="Y2507" t="str">
            <v/>
          </cell>
          <cell r="Z2507">
            <v>2649</v>
          </cell>
          <cell r="AA2507">
            <v>0</v>
          </cell>
          <cell r="AB2507">
            <v>0</v>
          </cell>
          <cell r="AC2507">
            <v>0</v>
          </cell>
          <cell r="AD2507">
            <v>0</v>
          </cell>
          <cell r="AE2507"/>
          <cell r="AF2507" t="e">
            <v>#N/A</v>
          </cell>
        </row>
        <row r="2508">
          <cell r="A2508" t="str">
            <v>ACTIVE</v>
          </cell>
          <cell r="B2508" t="str">
            <v>35-331</v>
          </cell>
          <cell r="C2508">
            <v>29849706</v>
          </cell>
          <cell r="D2508" t="str">
            <v>35-331</v>
          </cell>
          <cell r="E2508" t="str">
            <v>SDR 35</v>
          </cell>
          <cell r="F2508" t="str">
            <v>12X6 COMBO WYE &amp; 45 BEND 2PC SDR35G</v>
          </cell>
          <cell r="G2508">
            <v>24.0505</v>
          </cell>
          <cell r="H2508">
            <v>10.909114396</v>
          </cell>
          <cell r="I2508">
            <v>1</v>
          </cell>
          <cell r="J2508">
            <v>12</v>
          </cell>
          <cell r="K2508">
            <v>773.84540000000004</v>
          </cell>
          <cell r="L2508">
            <v>32.477130000000002</v>
          </cell>
          <cell r="M2508" t="str">
            <v>ATO</v>
          </cell>
          <cell r="N2508" t="str">
            <v>35-331</v>
          </cell>
          <cell r="O2508" t="str">
            <v>BOX</v>
          </cell>
          <cell r="P2508" t="str">
            <v>D</v>
          </cell>
          <cell r="Q2508">
            <v>691.47058823529414</v>
          </cell>
          <cell r="R2508">
            <v>739.87352941176482</v>
          </cell>
          <cell r="S2508">
            <v>723.22</v>
          </cell>
          <cell r="T2508">
            <v>723.22</v>
          </cell>
          <cell r="U2508">
            <v>773.84540000000004</v>
          </cell>
          <cell r="V2508">
            <v>773.84540000000004</v>
          </cell>
          <cell r="W2508">
            <v>773.84540000000004</v>
          </cell>
          <cell r="X2508" t="str">
            <v>CRATE</v>
          </cell>
          <cell r="Y2508" t="str">
            <v/>
          </cell>
          <cell r="Z2508">
            <v>2650</v>
          </cell>
          <cell r="AA2508">
            <v>0</v>
          </cell>
          <cell r="AB2508">
            <v>0</v>
          </cell>
          <cell r="AC2508">
            <v>0</v>
          </cell>
          <cell r="AD2508">
            <v>0</v>
          </cell>
          <cell r="AE2508"/>
          <cell r="AF2508" t="e">
            <v>#N/A</v>
          </cell>
        </row>
        <row r="2509">
          <cell r="A2509" t="str">
            <v>ACTIVE</v>
          </cell>
          <cell r="B2509" t="str">
            <v>35-1505</v>
          </cell>
          <cell r="C2509">
            <v>29840512</v>
          </cell>
          <cell r="D2509" t="str">
            <v>35-1505</v>
          </cell>
          <cell r="E2509" t="str">
            <v>SDR 35</v>
          </cell>
          <cell r="F2509" t="str">
            <v>4 WYE SXGXG SDR35</v>
          </cell>
          <cell r="G2509">
            <v>1.466</v>
          </cell>
          <cell r="H2509">
            <v>0.66496587200000001</v>
          </cell>
          <cell r="I2509">
            <v>10</v>
          </cell>
          <cell r="J2509">
            <v>120</v>
          </cell>
          <cell r="K2509">
            <v>75.424300000000002</v>
          </cell>
          <cell r="L2509">
            <v>12.451320000000001</v>
          </cell>
          <cell r="M2509" t="str">
            <v>PTI</v>
          </cell>
          <cell r="N2509" t="str">
            <v>35-1505</v>
          </cell>
          <cell r="O2509" t="str">
            <v>BOX</v>
          </cell>
          <cell r="P2509" t="str">
            <v>D</v>
          </cell>
          <cell r="Q2509">
            <v>67.411764705882348</v>
          </cell>
          <cell r="R2509">
            <v>72.130588235294113</v>
          </cell>
          <cell r="S2509">
            <v>70.489999999999995</v>
          </cell>
          <cell r="T2509">
            <v>70.489999999999995</v>
          </cell>
          <cell r="U2509">
            <v>75.424300000000002</v>
          </cell>
          <cell r="V2509">
            <v>75.424300000000002</v>
          </cell>
          <cell r="W2509">
            <v>75.424300000000002</v>
          </cell>
          <cell r="X2509" t="str">
            <v>T-14.1</v>
          </cell>
          <cell r="Y2509">
            <v>43000403</v>
          </cell>
          <cell r="Z2509">
            <v>2651</v>
          </cell>
          <cell r="AA2509" t="str">
            <v>US-4913</v>
          </cell>
          <cell r="AB2509">
            <v>51</v>
          </cell>
          <cell r="AC2509">
            <v>0.72099999999999997</v>
          </cell>
          <cell r="AD2509">
            <v>0</v>
          </cell>
          <cell r="AE2509"/>
          <cell r="AF2509" t="e">
            <v>#N/A</v>
          </cell>
        </row>
        <row r="2510">
          <cell r="A2510" t="str">
            <v>ACTIVE</v>
          </cell>
          <cell r="B2510" t="str">
            <v>35-1506</v>
          </cell>
          <cell r="C2510">
            <v>29840547</v>
          </cell>
          <cell r="D2510" t="str">
            <v>35-1506</v>
          </cell>
          <cell r="E2510" t="str">
            <v>SDR 35</v>
          </cell>
          <cell r="F2510" t="str">
            <v>6 X 4 WYE SXGXG SDR35</v>
          </cell>
          <cell r="G2510">
            <v>3.355</v>
          </cell>
          <cell r="H2510">
            <v>1.5218011599999999</v>
          </cell>
          <cell r="I2510">
            <v>1</v>
          </cell>
          <cell r="J2510">
            <v>75</v>
          </cell>
          <cell r="K2510">
            <v>103.75790000000001</v>
          </cell>
          <cell r="L2510">
            <v>32.157825000000003</v>
          </cell>
          <cell r="M2510" t="str">
            <v>PTI</v>
          </cell>
          <cell r="N2510" t="str">
            <v>35-1506</v>
          </cell>
          <cell r="O2510">
            <v>4</v>
          </cell>
          <cell r="P2510" t="str">
            <v>D</v>
          </cell>
          <cell r="Q2510">
            <v>152.09411764705882</v>
          </cell>
          <cell r="R2510">
            <v>162.74070588235296</v>
          </cell>
          <cell r="S2510">
            <v>96.97</v>
          </cell>
          <cell r="T2510">
            <v>96.97</v>
          </cell>
          <cell r="U2510">
            <v>103.75790000000001</v>
          </cell>
          <cell r="V2510">
            <v>103.75790000000001</v>
          </cell>
          <cell r="W2510">
            <v>103.75790000000001</v>
          </cell>
          <cell r="X2510" t="str">
            <v>CRATE</v>
          </cell>
          <cell r="Y2510">
            <v>40015990</v>
          </cell>
          <cell r="Z2510">
            <v>2652</v>
          </cell>
          <cell r="AA2510" t="str">
            <v>US-00331</v>
          </cell>
          <cell r="AB2510">
            <v>26</v>
          </cell>
          <cell r="AC2510">
            <v>0.6695000000000001</v>
          </cell>
          <cell r="AD2510">
            <v>0</v>
          </cell>
          <cell r="AE2510"/>
          <cell r="AF2510" t="e">
            <v>#N/A</v>
          </cell>
        </row>
        <row r="2511">
          <cell r="A2511" t="str">
            <v>ACTIVE</v>
          </cell>
          <cell r="B2511" t="str">
            <v>35-1507</v>
          </cell>
          <cell r="C2511">
            <v>29840555</v>
          </cell>
          <cell r="D2511" t="str">
            <v>35-1507</v>
          </cell>
          <cell r="E2511" t="str">
            <v>SDR 35</v>
          </cell>
          <cell r="F2511" t="str">
            <v>6 WYE SXGXG SDR35</v>
          </cell>
          <cell r="G2511">
            <v>4.5460000000000003</v>
          </cell>
          <cell r="H2511">
            <v>2.062029232</v>
          </cell>
          <cell r="I2511">
            <v>1</v>
          </cell>
          <cell r="J2511">
            <v>50</v>
          </cell>
          <cell r="K2511">
            <v>184.22190000000001</v>
          </cell>
          <cell r="L2511">
            <v>31.293150000000001</v>
          </cell>
          <cell r="M2511" t="str">
            <v>PTI</v>
          </cell>
          <cell r="N2511" t="str">
            <v>35-1507</v>
          </cell>
          <cell r="O2511">
            <v>4</v>
          </cell>
          <cell r="P2511" t="str">
            <v>D</v>
          </cell>
          <cell r="Q2511">
            <v>164.62352941176471</v>
          </cell>
          <cell r="R2511">
            <v>176.14717647058825</v>
          </cell>
          <cell r="S2511">
            <v>172.17</v>
          </cell>
          <cell r="T2511">
            <v>172.17</v>
          </cell>
          <cell r="U2511">
            <v>184.22190000000001</v>
          </cell>
          <cell r="V2511">
            <v>184.22190000000001</v>
          </cell>
          <cell r="W2511">
            <v>184.22190000000001</v>
          </cell>
          <cell r="X2511" t="str">
            <v>CRATE</v>
          </cell>
          <cell r="Y2511">
            <v>43000322</v>
          </cell>
          <cell r="Z2511">
            <v>2653</v>
          </cell>
          <cell r="AA2511" t="str">
            <v>US-4911</v>
          </cell>
          <cell r="AB2511">
            <v>23</v>
          </cell>
          <cell r="AC2511">
            <v>0.6</v>
          </cell>
          <cell r="AD2511">
            <v>0</v>
          </cell>
          <cell r="AE2511"/>
          <cell r="AF2511" t="e">
            <v>#N/A</v>
          </cell>
        </row>
        <row r="2512">
          <cell r="A2512" t="str">
            <v>ACTIVE</v>
          </cell>
          <cell r="B2512" t="str">
            <v>35-1508</v>
          </cell>
          <cell r="C2512">
            <v>29840571</v>
          </cell>
          <cell r="D2512" t="str">
            <v>35-1508</v>
          </cell>
          <cell r="E2512" t="str">
            <v>SDR 35</v>
          </cell>
          <cell r="F2512" t="str">
            <v>8X4 WYE SXGXG DR 35 SDR35</v>
          </cell>
          <cell r="G2512">
            <v>6.2102000000000004</v>
          </cell>
          <cell r="H2512">
            <v>2.8168970384000001</v>
          </cell>
          <cell r="I2512">
            <v>1</v>
          </cell>
          <cell r="J2512">
            <v>45</v>
          </cell>
          <cell r="K2512">
            <v>154.03720000000001</v>
          </cell>
          <cell r="L2512">
            <v>29.116500000000002</v>
          </cell>
          <cell r="M2512" t="str">
            <v>SPECFIT</v>
          </cell>
          <cell r="N2512" t="str">
            <v>35-1508</v>
          </cell>
          <cell r="O2512">
            <v>3</v>
          </cell>
          <cell r="P2512" t="str">
            <v>D</v>
          </cell>
          <cell r="Q2512">
            <v>176.35294117647061</v>
          </cell>
          <cell r="R2512">
            <v>188.69764705882355</v>
          </cell>
          <cell r="S2512">
            <v>143.96</v>
          </cell>
          <cell r="T2512">
            <v>143.96</v>
          </cell>
          <cell r="U2512">
            <v>154.03720000000001</v>
          </cell>
          <cell r="V2512">
            <v>154.03720000000001</v>
          </cell>
          <cell r="W2512">
            <v>154.03720000000001</v>
          </cell>
          <cell r="X2512" t="str">
            <v>CRATE</v>
          </cell>
          <cell r="Y2512">
            <v>43000448</v>
          </cell>
          <cell r="Z2512">
            <v>2654</v>
          </cell>
          <cell r="AA2512" t="str">
            <v>US-4915</v>
          </cell>
          <cell r="AB2512">
            <v>18</v>
          </cell>
          <cell r="AC2512">
            <v>0.80934475308641984</v>
          </cell>
          <cell r="AD2512">
            <v>0</v>
          </cell>
          <cell r="AE2512"/>
          <cell r="AF2512" t="e">
            <v>#N/A</v>
          </cell>
        </row>
        <row r="2513">
          <cell r="A2513" t="str">
            <v>ACTIVE</v>
          </cell>
          <cell r="B2513" t="str">
            <v>35-1509</v>
          </cell>
          <cell r="C2513">
            <v>29840580</v>
          </cell>
          <cell r="D2513" t="str">
            <v>35-1509</v>
          </cell>
          <cell r="E2513" t="str">
            <v>SDR 35</v>
          </cell>
          <cell r="F2513" t="str">
            <v>8X6 WYE SXGXG SDR35</v>
          </cell>
          <cell r="G2513">
            <v>8.5844000000000005</v>
          </cell>
          <cell r="H2513">
            <v>3.8938151648000003</v>
          </cell>
          <cell r="I2513">
            <v>1</v>
          </cell>
          <cell r="J2513">
            <v>34</v>
          </cell>
          <cell r="K2513">
            <v>212.33080000000001</v>
          </cell>
          <cell r="L2513">
            <v>13.118174999999999</v>
          </cell>
          <cell r="M2513" t="str">
            <v>PTI</v>
          </cell>
          <cell r="N2513" t="str">
            <v>35-1509</v>
          </cell>
          <cell r="O2513">
            <v>2</v>
          </cell>
          <cell r="P2513" t="str">
            <v>D</v>
          </cell>
          <cell r="Q2513">
            <v>187.50588235294117</v>
          </cell>
          <cell r="R2513">
            <v>200.63129411764706</v>
          </cell>
          <cell r="S2513">
            <v>198.44</v>
          </cell>
          <cell r="T2513">
            <v>198.44</v>
          </cell>
          <cell r="U2513">
            <v>212.33080000000001</v>
          </cell>
          <cell r="V2513">
            <v>212.33080000000001</v>
          </cell>
          <cell r="W2513">
            <v>212.33080000000001</v>
          </cell>
          <cell r="X2513" t="str">
            <v>CRATE</v>
          </cell>
          <cell r="Y2513">
            <v>43000458</v>
          </cell>
          <cell r="Z2513">
            <v>2655</v>
          </cell>
          <cell r="AA2513" t="str">
            <v>US-4917</v>
          </cell>
          <cell r="AB2513">
            <v>18</v>
          </cell>
          <cell r="AC2513">
            <v>0.80934475308641984</v>
          </cell>
          <cell r="AD2513">
            <v>0</v>
          </cell>
          <cell r="AE2513"/>
          <cell r="AF2513" t="e">
            <v>#N/A</v>
          </cell>
        </row>
        <row r="2514">
          <cell r="A2514" t="str">
            <v>ACTIVE</v>
          </cell>
          <cell r="B2514" t="str">
            <v>35-493</v>
          </cell>
          <cell r="C2514">
            <v>29840563</v>
          </cell>
          <cell r="D2514" t="str">
            <v>35-493</v>
          </cell>
          <cell r="E2514" t="str">
            <v>SDR 35</v>
          </cell>
          <cell r="F2514" t="str">
            <v>8 WYE SXGXG SDR35</v>
          </cell>
          <cell r="G2514">
            <v>13.061</v>
          </cell>
          <cell r="H2514">
            <v>5.9243651120000003</v>
          </cell>
          <cell r="I2514">
            <v>2</v>
          </cell>
          <cell r="J2514">
            <v>12</v>
          </cell>
          <cell r="K2514">
            <v>488.93650000000002</v>
          </cell>
          <cell r="L2514">
            <v>86.375100000000003</v>
          </cell>
          <cell r="M2514" t="str">
            <v>PTI</v>
          </cell>
          <cell r="N2514" t="str">
            <v>G328</v>
          </cell>
          <cell r="O2514" t="str">
            <v>BOX</v>
          </cell>
          <cell r="P2514" t="str">
            <v>D</v>
          </cell>
          <cell r="Q2514">
            <v>545.68235294117642</v>
          </cell>
          <cell r="R2514">
            <v>583.8801176470588</v>
          </cell>
          <cell r="S2514">
            <v>456.95</v>
          </cell>
          <cell r="T2514">
            <v>456.95</v>
          </cell>
          <cell r="U2514">
            <v>488.93650000000002</v>
          </cell>
          <cell r="V2514">
            <v>488.93650000000002</v>
          </cell>
          <cell r="W2514">
            <v>488.93650000000002</v>
          </cell>
          <cell r="X2514"/>
          <cell r="Y2514" t="str">
            <v/>
          </cell>
          <cell r="Z2514">
            <v>2656</v>
          </cell>
          <cell r="AA2514">
            <v>0</v>
          </cell>
          <cell r="AB2514">
            <v>0</v>
          </cell>
          <cell r="AC2514">
            <v>0</v>
          </cell>
          <cell r="AD2514">
            <v>0</v>
          </cell>
          <cell r="AE2514"/>
          <cell r="AF2514" t="e">
            <v>#N/A</v>
          </cell>
        </row>
        <row r="2515">
          <cell r="A2515" t="str">
            <v>ACTIVE</v>
          </cell>
          <cell r="B2515" t="str">
            <v>35-440</v>
          </cell>
          <cell r="C2515">
            <v>28874103</v>
          </cell>
          <cell r="D2515" t="str">
            <v>35-440</v>
          </cell>
          <cell r="E2515" t="str">
            <v>SDR 35</v>
          </cell>
          <cell r="F2515" t="str">
            <v>10X4 WYE SXGXG SDR35</v>
          </cell>
          <cell r="G2515">
            <v>5.625</v>
          </cell>
          <cell r="H2515">
            <v>2.5514549999999998</v>
          </cell>
          <cell r="I2515">
            <v>1</v>
          </cell>
          <cell r="J2515">
            <v>24</v>
          </cell>
          <cell r="K2515">
            <v>498.51299999999998</v>
          </cell>
          <cell r="L2515">
            <v>72.302999999999997</v>
          </cell>
          <cell r="M2515" t="str">
            <v>SPECFIT</v>
          </cell>
          <cell r="N2515" t="str">
            <v>(79)922104</v>
          </cell>
          <cell r="O2515" t="str">
            <v>BOX</v>
          </cell>
          <cell r="P2515" t="str">
            <v>D</v>
          </cell>
          <cell r="Q2515">
            <v>408.62352941176471</v>
          </cell>
          <cell r="R2515">
            <v>437.22717647058829</v>
          </cell>
          <cell r="S2515">
            <v>465.9</v>
          </cell>
          <cell r="T2515">
            <v>465.9</v>
          </cell>
          <cell r="U2515">
            <v>498.51299999999998</v>
          </cell>
          <cell r="V2515">
            <v>498.51299999999998</v>
          </cell>
          <cell r="W2515">
            <v>498.51299999999998</v>
          </cell>
          <cell r="X2515"/>
          <cell r="Y2515" t="str">
            <v/>
          </cell>
          <cell r="Z2515">
            <v>2657</v>
          </cell>
          <cell r="AA2515">
            <v>0</v>
          </cell>
          <cell r="AB2515">
            <v>0</v>
          </cell>
          <cell r="AC2515">
            <v>0</v>
          </cell>
          <cell r="AD2515">
            <v>0</v>
          </cell>
          <cell r="AE2515"/>
          <cell r="AF2515" t="e">
            <v>#N/A</v>
          </cell>
        </row>
        <row r="2516">
          <cell r="A2516" t="str">
            <v>ACTIVE</v>
          </cell>
          <cell r="B2516" t="str">
            <v>35-441</v>
          </cell>
          <cell r="C2516">
            <v>28874111</v>
          </cell>
          <cell r="D2516" t="str">
            <v>35-441</v>
          </cell>
          <cell r="E2516" t="str">
            <v>SDR 35</v>
          </cell>
          <cell r="F2516" t="str">
            <v>10X6 WYE SXGXG SDR35</v>
          </cell>
          <cell r="G2516">
            <v>6.7949999999999999</v>
          </cell>
          <cell r="H2516">
            <v>3.0821576400000001</v>
          </cell>
          <cell r="I2516">
            <v>1</v>
          </cell>
          <cell r="J2516">
            <v>20</v>
          </cell>
          <cell r="K2516">
            <v>524.59960000000001</v>
          </cell>
          <cell r="L2516">
            <v>53.733750000000001</v>
          </cell>
          <cell r="M2516" t="str">
            <v>SPECFIT</v>
          </cell>
          <cell r="N2516" t="str">
            <v>(79)922106</v>
          </cell>
          <cell r="O2516" t="str">
            <v>BOX</v>
          </cell>
          <cell r="P2516" t="str">
            <v>D</v>
          </cell>
          <cell r="Q2516">
            <v>430.04705882352943</v>
          </cell>
          <cell r="R2516">
            <v>460.15035294117649</v>
          </cell>
          <cell r="S2516">
            <v>490.28</v>
          </cell>
          <cell r="T2516">
            <v>490.28</v>
          </cell>
          <cell r="U2516">
            <v>524.59960000000001</v>
          </cell>
          <cell r="V2516">
            <v>524.59960000000001</v>
          </cell>
          <cell r="W2516">
            <v>524.59960000000001</v>
          </cell>
          <cell r="X2516"/>
          <cell r="Y2516" t="str">
            <v/>
          </cell>
          <cell r="Z2516">
            <v>2658</v>
          </cell>
          <cell r="AA2516">
            <v>0</v>
          </cell>
          <cell r="AB2516">
            <v>0</v>
          </cell>
          <cell r="AC2516">
            <v>0</v>
          </cell>
          <cell r="AD2516">
            <v>0</v>
          </cell>
          <cell r="AE2516"/>
          <cell r="AF2516" t="e">
            <v>#N/A</v>
          </cell>
        </row>
        <row r="2517">
          <cell r="A2517" t="str">
            <v>ACTIVE</v>
          </cell>
          <cell r="B2517" t="str">
            <v>35-442</v>
          </cell>
          <cell r="C2517">
            <v>28874120</v>
          </cell>
          <cell r="D2517" t="str">
            <v>35-442</v>
          </cell>
          <cell r="E2517" t="str">
            <v>SDR 35</v>
          </cell>
          <cell r="F2517" t="str">
            <v>10X8 WYE SXGXG SDR35</v>
          </cell>
          <cell r="G2517">
            <v>9</v>
          </cell>
          <cell r="H2517">
            <v>4.0823280000000004</v>
          </cell>
          <cell r="I2517">
            <v>1</v>
          </cell>
          <cell r="J2517">
            <v>15</v>
          </cell>
          <cell r="K2517">
            <v>778.2324000000001</v>
          </cell>
          <cell r="L2517">
            <v>82.750900000000001</v>
          </cell>
          <cell r="M2517" t="str">
            <v>SPECFIT</v>
          </cell>
          <cell r="N2517" t="str">
            <v>(79)922108</v>
          </cell>
          <cell r="O2517" t="str">
            <v>BOX</v>
          </cell>
          <cell r="P2517" t="str">
            <v>D</v>
          </cell>
          <cell r="Q2517">
            <v>695.38823529411775</v>
          </cell>
          <cell r="R2517">
            <v>744.06541176470603</v>
          </cell>
          <cell r="S2517">
            <v>727.32</v>
          </cell>
          <cell r="T2517">
            <v>727.32</v>
          </cell>
          <cell r="U2517">
            <v>778.2324000000001</v>
          </cell>
          <cell r="V2517">
            <v>778.2324000000001</v>
          </cell>
          <cell r="W2517">
            <v>778.2324000000001</v>
          </cell>
          <cell r="X2517"/>
          <cell r="Y2517" t="str">
            <v/>
          </cell>
          <cell r="Z2517">
            <v>2659</v>
          </cell>
          <cell r="AA2517">
            <v>0</v>
          </cell>
          <cell r="AB2517">
            <v>0</v>
          </cell>
          <cell r="AC2517">
            <v>0</v>
          </cell>
          <cell r="AD2517">
            <v>0</v>
          </cell>
          <cell r="AE2517"/>
          <cell r="AF2517" t="e">
            <v>#N/A</v>
          </cell>
        </row>
        <row r="2518">
          <cell r="A2518" t="str">
            <v>ACTIVE</v>
          </cell>
          <cell r="B2518" t="str">
            <v>35-443</v>
          </cell>
          <cell r="C2518">
            <v>28874138</v>
          </cell>
          <cell r="D2518" t="str">
            <v>35-443</v>
          </cell>
          <cell r="E2518" t="str">
            <v>SDR 35</v>
          </cell>
          <cell r="F2518" t="str">
            <v>10 WYE SXGXG SDR35</v>
          </cell>
          <cell r="G2518">
            <v>11.362500000000001</v>
          </cell>
          <cell r="H2518">
            <v>5.1539391000000006</v>
          </cell>
          <cell r="I2518">
            <v>1</v>
          </cell>
          <cell r="J2518">
            <v>12</v>
          </cell>
          <cell r="K2518">
            <v>933.85320000000002</v>
          </cell>
          <cell r="L2518">
            <v>99.297799999999995</v>
          </cell>
          <cell r="M2518" t="str">
            <v>SPECFIT</v>
          </cell>
          <cell r="N2518" t="str">
            <v>(79)92210</v>
          </cell>
          <cell r="O2518" t="str">
            <v>BOX</v>
          </cell>
          <cell r="P2518" t="str">
            <v>D</v>
          </cell>
          <cell r="Q2518">
            <v>834.435294117647</v>
          </cell>
          <cell r="R2518">
            <v>892.8457647058824</v>
          </cell>
          <cell r="S2518">
            <v>872.76</v>
          </cell>
          <cell r="T2518">
            <v>872.76</v>
          </cell>
          <cell r="U2518">
            <v>933.85320000000002</v>
          </cell>
          <cell r="V2518">
            <v>933.85320000000002</v>
          </cell>
          <cell r="W2518">
            <v>933.85320000000002</v>
          </cell>
          <cell r="X2518"/>
          <cell r="Y2518" t="str">
            <v/>
          </cell>
          <cell r="Z2518">
            <v>2660</v>
          </cell>
          <cell r="AA2518">
            <v>0</v>
          </cell>
          <cell r="AB2518">
            <v>0</v>
          </cell>
          <cell r="AC2518">
            <v>0</v>
          </cell>
          <cell r="AD2518">
            <v>0</v>
          </cell>
          <cell r="AE2518"/>
          <cell r="AF2518" t="e">
            <v>#N/A</v>
          </cell>
        </row>
        <row r="2519">
          <cell r="A2519" t="str">
            <v>ACTIVE</v>
          </cell>
          <cell r="B2519" t="str">
            <v>35-444</v>
          </cell>
          <cell r="C2519">
            <v>28874146</v>
          </cell>
          <cell r="D2519" t="str">
            <v>35-444</v>
          </cell>
          <cell r="E2519" t="str">
            <v>SDR 35</v>
          </cell>
          <cell r="F2519" t="str">
            <v>12X4 WYE SXGXG SDR35</v>
          </cell>
          <cell r="G2519">
            <v>8.2799999999999994</v>
          </cell>
          <cell r="H2519">
            <v>3.7557417599999998</v>
          </cell>
          <cell r="I2519">
            <v>1</v>
          </cell>
          <cell r="J2519">
            <v>16</v>
          </cell>
          <cell r="K2519">
            <v>687.72110000000009</v>
          </cell>
          <cell r="L2519">
            <v>128.29949999999999</v>
          </cell>
          <cell r="M2519" t="str">
            <v>SPECFIT</v>
          </cell>
          <cell r="N2519" t="str">
            <v>(79)922124</v>
          </cell>
          <cell r="O2519" t="str">
            <v>BOX</v>
          </cell>
          <cell r="P2519" t="str">
            <v>D</v>
          </cell>
          <cell r="Q2519">
            <v>614.51764705882363</v>
          </cell>
          <cell r="R2519">
            <v>657.5338823529413</v>
          </cell>
          <cell r="S2519">
            <v>642.73</v>
          </cell>
          <cell r="T2519">
            <v>642.73</v>
          </cell>
          <cell r="U2519">
            <v>687.72110000000009</v>
          </cell>
          <cell r="V2519">
            <v>687.72110000000009</v>
          </cell>
          <cell r="W2519">
            <v>687.72110000000009</v>
          </cell>
          <cell r="X2519"/>
          <cell r="Y2519" t="str">
            <v/>
          </cell>
          <cell r="Z2519">
            <v>2661</v>
          </cell>
          <cell r="AA2519">
            <v>0</v>
          </cell>
          <cell r="AB2519">
            <v>0</v>
          </cell>
          <cell r="AC2519">
            <v>0</v>
          </cell>
          <cell r="AD2519">
            <v>0</v>
          </cell>
          <cell r="AE2519"/>
          <cell r="AF2519" t="e">
            <v>#N/A</v>
          </cell>
        </row>
        <row r="2520">
          <cell r="A2520" t="str">
            <v>ACTIVE</v>
          </cell>
          <cell r="B2520" t="str">
            <v>35-445</v>
          </cell>
          <cell r="C2520">
            <v>28874154</v>
          </cell>
          <cell r="D2520" t="str">
            <v>35-445</v>
          </cell>
          <cell r="E2520" t="str">
            <v>SDR 35</v>
          </cell>
          <cell r="F2520" t="str">
            <v>12X6 WYE SXGXG SDR35</v>
          </cell>
          <cell r="G2520">
            <v>9.1125000000000007</v>
          </cell>
          <cell r="H2520">
            <v>4.1333571000000005</v>
          </cell>
          <cell r="I2520">
            <v>1</v>
          </cell>
          <cell r="J2520">
            <v>15</v>
          </cell>
          <cell r="K2520">
            <v>704.75549999999998</v>
          </cell>
          <cell r="L2520">
            <v>74.937600000000003</v>
          </cell>
          <cell r="M2520" t="str">
            <v>SPECFIT</v>
          </cell>
          <cell r="N2520" t="str">
            <v>(79)922126</v>
          </cell>
          <cell r="O2520" t="str">
            <v>BOX</v>
          </cell>
          <cell r="P2520" t="str">
            <v>D</v>
          </cell>
          <cell r="Q2520">
            <v>629.7294117647059</v>
          </cell>
          <cell r="R2520">
            <v>673.81047058823538</v>
          </cell>
          <cell r="S2520">
            <v>658.65</v>
          </cell>
          <cell r="T2520">
            <v>658.65</v>
          </cell>
          <cell r="U2520">
            <v>704.75549999999998</v>
          </cell>
          <cell r="V2520">
            <v>704.75549999999998</v>
          </cell>
          <cell r="W2520">
            <v>704.75549999999998</v>
          </cell>
          <cell r="X2520"/>
          <cell r="Y2520" t="str">
            <v/>
          </cell>
          <cell r="Z2520">
            <v>2662</v>
          </cell>
          <cell r="AA2520">
            <v>0</v>
          </cell>
          <cell r="AB2520">
            <v>0</v>
          </cell>
          <cell r="AC2520">
            <v>0</v>
          </cell>
          <cell r="AD2520">
            <v>0</v>
          </cell>
          <cell r="AE2520"/>
          <cell r="AF2520" t="e">
            <v>#N/A</v>
          </cell>
        </row>
        <row r="2521">
          <cell r="A2521" t="str">
            <v>ACTIVE</v>
          </cell>
          <cell r="B2521" t="str">
            <v>35-446</v>
          </cell>
          <cell r="C2521">
            <v>28874162</v>
          </cell>
          <cell r="D2521" t="str">
            <v>35-446</v>
          </cell>
          <cell r="E2521" t="str">
            <v>SDR 35</v>
          </cell>
          <cell r="F2521" t="str">
            <v>12X8 WYE SXGXG SDR35</v>
          </cell>
          <cell r="G2521">
            <v>11.7</v>
          </cell>
          <cell r="H2521">
            <v>5.3070263999999998</v>
          </cell>
          <cell r="I2521">
            <v>1</v>
          </cell>
          <cell r="J2521">
            <v>12</v>
          </cell>
          <cell r="K2521">
            <v>1030.9878000000001</v>
          </cell>
          <cell r="L2521">
            <v>109.6255</v>
          </cell>
          <cell r="M2521" t="str">
            <v>SPECFIT</v>
          </cell>
          <cell r="N2521" t="str">
            <v>(79)922128</v>
          </cell>
          <cell r="O2521" t="str">
            <v>BOX</v>
          </cell>
          <cell r="P2521" t="str">
            <v>D</v>
          </cell>
          <cell r="Q2521">
            <v>921.22352941176473</v>
          </cell>
          <cell r="R2521">
            <v>985.70917647058832</v>
          </cell>
          <cell r="S2521">
            <v>963.54</v>
          </cell>
          <cell r="T2521">
            <v>963.54</v>
          </cell>
          <cell r="U2521">
            <v>1030.9878000000001</v>
          </cell>
          <cell r="V2521">
            <v>1030.9878000000001</v>
          </cell>
          <cell r="W2521">
            <v>1030.9878000000001</v>
          </cell>
          <cell r="X2521"/>
          <cell r="Y2521" t="str">
            <v/>
          </cell>
          <cell r="Z2521">
            <v>2663</v>
          </cell>
          <cell r="AA2521">
            <v>0</v>
          </cell>
          <cell r="AB2521">
            <v>0</v>
          </cell>
          <cell r="AC2521">
            <v>0</v>
          </cell>
          <cell r="AD2521">
            <v>0</v>
          </cell>
          <cell r="AE2521"/>
          <cell r="AF2521" t="e">
            <v>#N/A</v>
          </cell>
        </row>
        <row r="2522">
          <cell r="A2522" t="str">
            <v>ACTIVE</v>
          </cell>
          <cell r="B2522" t="str">
            <v>35-447</v>
          </cell>
          <cell r="C2522">
            <v>28874170</v>
          </cell>
          <cell r="D2522" t="str">
            <v>35-447</v>
          </cell>
          <cell r="E2522" t="str">
            <v>SDR 35</v>
          </cell>
          <cell r="F2522" t="str">
            <v>12X10 WYE SXGXG SDR35</v>
          </cell>
          <cell r="G2522">
            <v>14.625</v>
          </cell>
          <cell r="H2522">
            <v>6.6337830000000002</v>
          </cell>
          <cell r="I2522">
            <v>1</v>
          </cell>
          <cell r="J2522">
            <v>9</v>
          </cell>
          <cell r="K2522">
            <v>1263.1029000000001</v>
          </cell>
          <cell r="L2522">
            <v>125.67450000000001</v>
          </cell>
          <cell r="M2522" t="str">
            <v>SPECFIT</v>
          </cell>
          <cell r="N2522" t="str">
            <v>(79)9221210</v>
          </cell>
          <cell r="O2522" t="str">
            <v>BOX</v>
          </cell>
          <cell r="P2522" t="str">
            <v>D</v>
          </cell>
          <cell r="Q2522">
            <v>1128.6470588235295</v>
          </cell>
          <cell r="R2522">
            <v>1207.6523529411766</v>
          </cell>
          <cell r="S2522">
            <v>1180.47</v>
          </cell>
          <cell r="T2522">
            <v>1180.47</v>
          </cell>
          <cell r="U2522">
            <v>1263.1029000000001</v>
          </cell>
          <cell r="V2522">
            <v>1263.1029000000001</v>
          </cell>
          <cell r="W2522">
            <v>1263.1029000000001</v>
          </cell>
          <cell r="X2522"/>
          <cell r="Y2522" t="str">
            <v/>
          </cell>
          <cell r="Z2522">
            <v>2664</v>
          </cell>
          <cell r="AA2522">
            <v>0</v>
          </cell>
          <cell r="AB2522">
            <v>0</v>
          </cell>
          <cell r="AC2522">
            <v>0</v>
          </cell>
          <cell r="AD2522">
            <v>0</v>
          </cell>
          <cell r="AE2522"/>
          <cell r="AF2522" t="e">
            <v>#N/A</v>
          </cell>
        </row>
        <row r="2523">
          <cell r="A2523" t="str">
            <v>ACTIVE</v>
          </cell>
          <cell r="B2523" t="str">
            <v>35-448</v>
          </cell>
          <cell r="C2523">
            <v>28874189</v>
          </cell>
          <cell r="D2523" t="str">
            <v>35-448</v>
          </cell>
          <cell r="E2523" t="str">
            <v>SDR 35</v>
          </cell>
          <cell r="F2523" t="str">
            <v>12 WYE SXGXG SDR35</v>
          </cell>
          <cell r="G2523">
            <v>17.64</v>
          </cell>
          <cell r="H2523">
            <v>8.0013628800000003</v>
          </cell>
          <cell r="I2523">
            <v>1</v>
          </cell>
          <cell r="J2523">
            <v>8</v>
          </cell>
          <cell r="K2523">
            <v>1321.1183000000001</v>
          </cell>
          <cell r="L2523">
            <v>147.50085000000001</v>
          </cell>
          <cell r="M2523" t="str">
            <v>SPECFIT</v>
          </cell>
          <cell r="N2523" t="str">
            <v>(79)92212</v>
          </cell>
          <cell r="O2523" t="str">
            <v>BOX</v>
          </cell>
          <cell r="P2523" t="str">
            <v>D</v>
          </cell>
          <cell r="Q2523">
            <v>1180.4823529411765</v>
          </cell>
          <cell r="R2523">
            <v>1263.1161176470589</v>
          </cell>
          <cell r="S2523">
            <v>1234.69</v>
          </cell>
          <cell r="T2523">
            <v>1234.69</v>
          </cell>
          <cell r="U2523">
            <v>1321.1183000000001</v>
          </cell>
          <cell r="V2523">
            <v>1321.1183000000001</v>
          </cell>
          <cell r="W2523">
            <v>1321.1183000000001</v>
          </cell>
          <cell r="X2523"/>
          <cell r="Y2523" t="str">
            <v/>
          </cell>
          <cell r="Z2523">
            <v>2665</v>
          </cell>
          <cell r="AA2523">
            <v>0</v>
          </cell>
          <cell r="AB2523">
            <v>0</v>
          </cell>
          <cell r="AC2523">
            <v>0</v>
          </cell>
          <cell r="AD2523">
            <v>0</v>
          </cell>
          <cell r="AE2523"/>
          <cell r="AF2523" t="e">
            <v>#N/A</v>
          </cell>
        </row>
        <row r="2524">
          <cell r="A2524" t="str">
            <v>ACTIVE</v>
          </cell>
          <cell r="B2524" t="str">
            <v>35-449</v>
          </cell>
          <cell r="C2524">
            <v>28874197</v>
          </cell>
          <cell r="D2524" t="str">
            <v>35-449</v>
          </cell>
          <cell r="E2524" t="str">
            <v>SDR 35</v>
          </cell>
          <cell r="F2524" t="str">
            <v>15X4 WYE SXGXG SDR35</v>
          </cell>
          <cell r="G2524">
            <v>12.645</v>
          </cell>
          <cell r="H2524">
            <v>5.73567084</v>
          </cell>
          <cell r="I2524">
            <v>1</v>
          </cell>
          <cell r="J2524">
            <v>11</v>
          </cell>
          <cell r="K2524">
            <v>198.46360000000001</v>
          </cell>
          <cell r="L2524">
            <v>112.91930000000001</v>
          </cell>
          <cell r="M2524" t="str">
            <v>SPECFIT</v>
          </cell>
          <cell r="N2524" t="str">
            <v>(79)922154</v>
          </cell>
          <cell r="O2524" t="str">
            <v>BOX</v>
          </cell>
          <cell r="P2524" t="str">
            <v>D</v>
          </cell>
          <cell r="Q2524">
            <v>948.90588235294126</v>
          </cell>
          <cell r="R2524">
            <v>1015.3292941176472</v>
          </cell>
          <cell r="S2524">
            <v>185.48</v>
          </cell>
          <cell r="T2524">
            <v>185.48</v>
          </cell>
          <cell r="U2524">
            <v>198.46360000000001</v>
          </cell>
          <cell r="V2524">
            <v>198.46360000000001</v>
          </cell>
          <cell r="W2524">
            <v>198.46360000000001</v>
          </cell>
          <cell r="X2524"/>
          <cell r="Y2524" t="str">
            <v/>
          </cell>
          <cell r="Z2524">
            <v>2666</v>
          </cell>
          <cell r="AA2524">
            <v>0</v>
          </cell>
          <cell r="AB2524">
            <v>0</v>
          </cell>
          <cell r="AC2524">
            <v>0</v>
          </cell>
          <cell r="AD2524">
            <v>0</v>
          </cell>
          <cell r="AE2524"/>
          <cell r="AF2524" t="e">
            <v>#N/A</v>
          </cell>
        </row>
        <row r="2525">
          <cell r="A2525" t="str">
            <v>ACTIVE</v>
          </cell>
          <cell r="B2525" t="str">
            <v>35-450</v>
          </cell>
          <cell r="C2525">
            <v>28874200</v>
          </cell>
          <cell r="D2525" t="str">
            <v>35-450</v>
          </cell>
          <cell r="E2525" t="str">
            <v>SDR 35</v>
          </cell>
          <cell r="F2525" t="str">
            <v>15X6 WYE SXGXG SDR35</v>
          </cell>
          <cell r="G2525">
            <v>14.355</v>
          </cell>
          <cell r="H2525">
            <v>6.5113131600000003</v>
          </cell>
          <cell r="I2525">
            <v>1</v>
          </cell>
          <cell r="J2525">
            <v>9</v>
          </cell>
          <cell r="K2525">
            <v>240.05450000000002</v>
          </cell>
          <cell r="L2525">
            <v>127.0536</v>
          </cell>
          <cell r="M2525" t="str">
            <v>SPECFIT</v>
          </cell>
          <cell r="N2525" t="str">
            <v>(79)922156</v>
          </cell>
          <cell r="O2525" t="str">
            <v>BOX</v>
          </cell>
          <cell r="P2525" t="str">
            <v>D</v>
          </cell>
          <cell r="Q2525">
            <v>1067.6823529411765</v>
          </cell>
          <cell r="R2525">
            <v>1142.420117647059</v>
          </cell>
          <cell r="S2525">
            <v>224.35</v>
          </cell>
          <cell r="T2525">
            <v>224.35</v>
          </cell>
          <cell r="U2525">
            <v>240.05450000000002</v>
          </cell>
          <cell r="V2525">
            <v>240.05450000000002</v>
          </cell>
          <cell r="W2525">
            <v>240.05450000000002</v>
          </cell>
          <cell r="X2525"/>
          <cell r="Y2525" t="str">
            <v/>
          </cell>
          <cell r="Z2525">
            <v>2667</v>
          </cell>
          <cell r="AA2525">
            <v>0</v>
          </cell>
          <cell r="AB2525">
            <v>0</v>
          </cell>
          <cell r="AC2525">
            <v>0</v>
          </cell>
          <cell r="AD2525">
            <v>0</v>
          </cell>
          <cell r="AE2525"/>
          <cell r="AF2525" t="e">
            <v>#N/A</v>
          </cell>
        </row>
        <row r="2526">
          <cell r="A2526" t="str">
            <v>ACTIVE</v>
          </cell>
          <cell r="B2526" t="str">
            <v>35-461</v>
          </cell>
          <cell r="C2526">
            <v>28874219</v>
          </cell>
          <cell r="D2526" t="str">
            <v>35-461</v>
          </cell>
          <cell r="E2526" t="str">
            <v>SDR 35</v>
          </cell>
          <cell r="F2526" t="str">
            <v>15X8 WYE SXGXG SDR35</v>
          </cell>
          <cell r="G2526">
            <v>16.649999999999999</v>
          </cell>
          <cell r="H2526">
            <v>7.5523067999999993</v>
          </cell>
          <cell r="I2526">
            <v>1</v>
          </cell>
          <cell r="J2526">
            <v>8</v>
          </cell>
          <cell r="K2526">
            <v>309.70080000000002</v>
          </cell>
          <cell r="L2526">
            <v>147.79230000000001</v>
          </cell>
          <cell r="M2526" t="str">
            <v>SPECFIT</v>
          </cell>
          <cell r="N2526" t="str">
            <v>(79)922158</v>
          </cell>
          <cell r="O2526" t="str">
            <v>BOX</v>
          </cell>
          <cell r="P2526" t="str">
            <v>D</v>
          </cell>
          <cell r="Q2526">
            <v>1241.9529411764706</v>
          </cell>
          <cell r="R2526">
            <v>1328.8896470588236</v>
          </cell>
          <cell r="S2526">
            <v>289.44</v>
          </cell>
          <cell r="T2526">
            <v>289.44</v>
          </cell>
          <cell r="U2526">
            <v>309.70080000000002</v>
          </cell>
          <cell r="V2526">
            <v>309.70080000000002</v>
          </cell>
          <cell r="W2526">
            <v>309.70080000000002</v>
          </cell>
          <cell r="X2526"/>
          <cell r="Y2526" t="str">
            <v/>
          </cell>
          <cell r="Z2526">
            <v>2668</v>
          </cell>
          <cell r="AA2526">
            <v>0</v>
          </cell>
          <cell r="AB2526">
            <v>0</v>
          </cell>
          <cell r="AC2526">
            <v>0</v>
          </cell>
          <cell r="AD2526">
            <v>0</v>
          </cell>
          <cell r="AE2526"/>
          <cell r="AF2526" t="e">
            <v>#N/A</v>
          </cell>
        </row>
        <row r="2527">
          <cell r="A2527" t="str">
            <v>ACTIVE</v>
          </cell>
          <cell r="B2527" t="str">
            <v>35-464</v>
          </cell>
          <cell r="C2527">
            <v>28874227</v>
          </cell>
          <cell r="D2527" t="str">
            <v>35-464</v>
          </cell>
          <cell r="E2527" t="str">
            <v>SDR 35</v>
          </cell>
          <cell r="F2527" t="str">
            <v>15X10 WYE SXGXG SDR35</v>
          </cell>
          <cell r="G2527">
            <v>21.15</v>
          </cell>
          <cell r="H2527">
            <v>9.5934707999999986</v>
          </cell>
          <cell r="I2527">
            <v>1</v>
          </cell>
          <cell r="J2527">
            <v>6</v>
          </cell>
          <cell r="K2527">
            <v>389.72610000000003</v>
          </cell>
          <cell r="L2527">
            <v>170.4676</v>
          </cell>
          <cell r="M2527" t="str">
            <v>SPECFIT</v>
          </cell>
          <cell r="N2527" t="str">
            <v>(79)9221510</v>
          </cell>
          <cell r="O2527" t="str">
            <v>BOX</v>
          </cell>
          <cell r="P2527" t="str">
            <v>D</v>
          </cell>
          <cell r="Q2527">
            <v>1432.5058823529414</v>
          </cell>
          <cell r="R2527">
            <v>1532.7812941176473</v>
          </cell>
          <cell r="S2527">
            <v>364.23</v>
          </cell>
          <cell r="T2527">
            <v>364.23</v>
          </cell>
          <cell r="U2527">
            <v>389.72610000000003</v>
          </cell>
          <cell r="V2527">
            <v>389.72610000000003</v>
          </cell>
          <cell r="W2527">
            <v>389.72610000000003</v>
          </cell>
          <cell r="X2527"/>
          <cell r="Y2527" t="str">
            <v/>
          </cell>
          <cell r="Z2527">
            <v>2669</v>
          </cell>
          <cell r="AA2527">
            <v>0</v>
          </cell>
          <cell r="AB2527">
            <v>0</v>
          </cell>
          <cell r="AC2527">
            <v>0</v>
          </cell>
          <cell r="AD2527">
            <v>0</v>
          </cell>
          <cell r="AE2527"/>
          <cell r="AF2527" t="e">
            <v>#N/A</v>
          </cell>
        </row>
        <row r="2528">
          <cell r="A2528" t="str">
            <v>ACTIVE</v>
          </cell>
          <cell r="B2528" t="str">
            <v>35-465</v>
          </cell>
          <cell r="C2528">
            <v>28874235</v>
          </cell>
          <cell r="D2528" t="str">
            <v>35-465</v>
          </cell>
          <cell r="E2528" t="str">
            <v>SDR 35</v>
          </cell>
          <cell r="F2528" t="str">
            <v>15X12 WYE SXGXG SDR35</v>
          </cell>
          <cell r="G2528">
            <v>24.637499999999999</v>
          </cell>
          <cell r="H2528">
            <v>11.175372899999999</v>
          </cell>
          <cell r="I2528">
            <v>1</v>
          </cell>
          <cell r="J2528">
            <v>5</v>
          </cell>
          <cell r="K2528">
            <v>580.45360000000005</v>
          </cell>
          <cell r="L2528">
            <v>196.72559999999999</v>
          </cell>
          <cell r="M2528" t="str">
            <v>SPECFIT</v>
          </cell>
          <cell r="N2528" t="str">
            <v>(79)9221512</v>
          </cell>
          <cell r="O2528" t="str">
            <v>BOX</v>
          </cell>
          <cell r="P2528" t="str">
            <v>D</v>
          </cell>
          <cell r="Q2528">
            <v>1653.164705882353</v>
          </cell>
          <cell r="R2528">
            <v>1768.8862352941178</v>
          </cell>
          <cell r="S2528">
            <v>542.48</v>
          </cell>
          <cell r="T2528">
            <v>542.48</v>
          </cell>
          <cell r="U2528">
            <v>580.45360000000005</v>
          </cell>
          <cell r="V2528">
            <v>580.45360000000005</v>
          </cell>
          <cell r="W2528">
            <v>580.45360000000005</v>
          </cell>
          <cell r="X2528"/>
          <cell r="Y2528" t="str">
            <v/>
          </cell>
          <cell r="Z2528">
            <v>2670</v>
          </cell>
          <cell r="AA2528">
            <v>0</v>
          </cell>
          <cell r="AB2528">
            <v>0</v>
          </cell>
          <cell r="AC2528">
            <v>0</v>
          </cell>
          <cell r="AD2528">
            <v>0</v>
          </cell>
          <cell r="AE2528"/>
          <cell r="AF2528" t="e">
            <v>#N/A</v>
          </cell>
        </row>
        <row r="2529">
          <cell r="A2529" t="str">
            <v>ACTIVE</v>
          </cell>
          <cell r="B2529" t="str">
            <v>35-466</v>
          </cell>
          <cell r="C2529">
            <v>28874243</v>
          </cell>
          <cell r="D2529" t="str">
            <v>35-466</v>
          </cell>
          <cell r="E2529" t="str">
            <v>SDR 35</v>
          </cell>
          <cell r="F2529" t="str">
            <v>15 WYE SXGXG SDR35</v>
          </cell>
          <cell r="G2529">
            <v>29.137499999999999</v>
          </cell>
          <cell r="H2529">
            <v>13.216536899999999</v>
          </cell>
          <cell r="I2529">
            <v>1</v>
          </cell>
          <cell r="J2529">
            <v>5</v>
          </cell>
          <cell r="K2529">
            <v>784.63099999999997</v>
          </cell>
          <cell r="L2529">
            <v>228.01220000000001</v>
          </cell>
          <cell r="M2529" t="str">
            <v>SPECFIT</v>
          </cell>
          <cell r="N2529" t="str">
            <v>(79)92215</v>
          </cell>
          <cell r="O2529" t="str">
            <v>BOX</v>
          </cell>
          <cell r="P2529" t="str">
            <v>D</v>
          </cell>
          <cell r="Q2529">
            <v>1916.0705882352943</v>
          </cell>
          <cell r="R2529">
            <v>2050.1955294117652</v>
          </cell>
          <cell r="S2529">
            <v>733.3</v>
          </cell>
          <cell r="T2529">
            <v>733.3</v>
          </cell>
          <cell r="U2529">
            <v>784.63099999999997</v>
          </cell>
          <cell r="V2529">
            <v>784.63099999999997</v>
          </cell>
          <cell r="W2529">
            <v>784.63099999999997</v>
          </cell>
          <cell r="X2529"/>
          <cell r="Y2529" t="str">
            <v/>
          </cell>
          <cell r="Z2529">
            <v>2671</v>
          </cell>
          <cell r="AA2529">
            <v>0</v>
          </cell>
          <cell r="AB2529">
            <v>0</v>
          </cell>
          <cell r="AC2529">
            <v>0</v>
          </cell>
          <cell r="AD2529">
            <v>0</v>
          </cell>
          <cell r="AE2529"/>
          <cell r="AF2529" t="e">
            <v>#N/A</v>
          </cell>
        </row>
        <row r="2530">
          <cell r="A2530" t="str">
            <v>ACTIVE</v>
          </cell>
          <cell r="B2530" t="str">
            <v>35-467</v>
          </cell>
          <cell r="C2530">
            <v>28874251</v>
          </cell>
          <cell r="D2530" t="str">
            <v>35-467</v>
          </cell>
          <cell r="E2530" t="str">
            <v>SDR 35</v>
          </cell>
          <cell r="F2530" t="str">
            <v>18X4 WYE SXGXG SDR35</v>
          </cell>
          <cell r="G2530">
            <v>23.4</v>
          </cell>
          <cell r="H2530">
            <v>10.6140528</v>
          </cell>
          <cell r="I2530">
            <v>1</v>
          </cell>
          <cell r="J2530">
            <v>6</v>
          </cell>
          <cell r="K2530">
            <v>814.87990000000013</v>
          </cell>
          <cell r="L2530">
            <v>233.47790000000001</v>
          </cell>
          <cell r="M2530" t="str">
            <v>SPECFIT</v>
          </cell>
          <cell r="N2530" t="str">
            <v>(79)922184</v>
          </cell>
          <cell r="O2530" t="str">
            <v>BOX</v>
          </cell>
          <cell r="P2530" t="str">
            <v>D</v>
          </cell>
          <cell r="Q2530">
            <v>1962</v>
          </cell>
          <cell r="R2530">
            <v>2099.34</v>
          </cell>
          <cell r="S2530">
            <v>761.57</v>
          </cell>
          <cell r="T2530">
            <v>761.57</v>
          </cell>
          <cell r="U2530">
            <v>814.87990000000013</v>
          </cell>
          <cell r="V2530">
            <v>814.87990000000013</v>
          </cell>
          <cell r="W2530">
            <v>814.87990000000013</v>
          </cell>
          <cell r="X2530"/>
          <cell r="Y2530" t="str">
            <v/>
          </cell>
          <cell r="Z2530">
            <v>2672</v>
          </cell>
          <cell r="AA2530">
            <v>0</v>
          </cell>
          <cell r="AB2530">
            <v>0</v>
          </cell>
          <cell r="AC2530">
            <v>0</v>
          </cell>
          <cell r="AD2530">
            <v>0</v>
          </cell>
          <cell r="AE2530"/>
          <cell r="AF2530" t="e">
            <v>#N/A</v>
          </cell>
        </row>
        <row r="2531">
          <cell r="A2531" t="str">
            <v>ACTIVE</v>
          </cell>
          <cell r="B2531" t="str">
            <v>35-468</v>
          </cell>
          <cell r="C2531">
            <v>28874260</v>
          </cell>
          <cell r="D2531" t="str">
            <v>35-468</v>
          </cell>
          <cell r="E2531" t="str">
            <v>SDR 35</v>
          </cell>
          <cell r="F2531" t="str">
            <v>18X6 WYE SXGXG SDR35</v>
          </cell>
          <cell r="G2531">
            <v>25.65</v>
          </cell>
          <cell r="H2531">
            <v>11.634634799999999</v>
          </cell>
          <cell r="I2531">
            <v>1</v>
          </cell>
          <cell r="J2531">
            <v>5</v>
          </cell>
          <cell r="K2531">
            <v>1121.8843000000002</v>
          </cell>
          <cell r="L2531">
            <v>253.10749999999999</v>
          </cell>
          <cell r="M2531" t="str">
            <v>SPECFIT</v>
          </cell>
          <cell r="N2531" t="str">
            <v>(79)922186</v>
          </cell>
          <cell r="O2531" t="str">
            <v>BOX</v>
          </cell>
          <cell r="P2531" t="str">
            <v>D</v>
          </cell>
          <cell r="Q2531">
            <v>2126.964705882353</v>
          </cell>
          <cell r="R2531">
            <v>2275.8522352941177</v>
          </cell>
          <cell r="S2531">
            <v>1048.49</v>
          </cell>
          <cell r="T2531">
            <v>1048.49</v>
          </cell>
          <cell r="U2531">
            <v>1121.8843000000002</v>
          </cell>
          <cell r="V2531">
            <v>1121.8843000000002</v>
          </cell>
          <cell r="W2531">
            <v>1121.8843000000002</v>
          </cell>
          <cell r="X2531"/>
          <cell r="Y2531" t="str">
            <v/>
          </cell>
          <cell r="Z2531">
            <v>2673</v>
          </cell>
          <cell r="AA2531">
            <v>0</v>
          </cell>
          <cell r="AB2531">
            <v>0</v>
          </cell>
          <cell r="AC2531">
            <v>0</v>
          </cell>
          <cell r="AD2531">
            <v>0</v>
          </cell>
          <cell r="AE2531"/>
          <cell r="AF2531" t="e">
            <v>#N/A</v>
          </cell>
        </row>
        <row r="2532">
          <cell r="A2532" t="str">
            <v>ACTIVE</v>
          </cell>
          <cell r="B2532" t="str">
            <v>35-469</v>
          </cell>
          <cell r="C2532">
            <v>28874278</v>
          </cell>
          <cell r="D2532" t="str">
            <v>35-469</v>
          </cell>
          <cell r="E2532" t="str">
            <v>SDR 35</v>
          </cell>
          <cell r="F2532" t="str">
            <v>18X8 WYE SXGXG SDR35</v>
          </cell>
          <cell r="G2532">
            <v>29.7</v>
          </cell>
          <cell r="H2532">
            <v>13.471682399999999</v>
          </cell>
          <cell r="I2532">
            <v>1</v>
          </cell>
          <cell r="J2532">
            <v>5</v>
          </cell>
          <cell r="K2532">
            <v>1335.3279</v>
          </cell>
          <cell r="L2532">
            <v>262.0335</v>
          </cell>
          <cell r="M2532" t="str">
            <v>SPECFIT</v>
          </cell>
          <cell r="N2532" t="str">
            <v>(79)922188</v>
          </cell>
          <cell r="O2532" t="str">
            <v>BOX</v>
          </cell>
          <cell r="P2532" t="str">
            <v>D</v>
          </cell>
          <cell r="Q2532">
            <v>2201.964705882353</v>
          </cell>
          <cell r="R2532">
            <v>2356.1022352941177</v>
          </cell>
          <cell r="S2532">
            <v>1247.97</v>
          </cell>
          <cell r="T2532">
            <v>1247.97</v>
          </cell>
          <cell r="U2532">
            <v>1335.3279</v>
          </cell>
          <cell r="V2532">
            <v>1335.3279</v>
          </cell>
          <cell r="W2532">
            <v>1335.3279</v>
          </cell>
          <cell r="X2532"/>
          <cell r="Y2532" t="str">
            <v/>
          </cell>
          <cell r="Z2532">
            <v>2674</v>
          </cell>
          <cell r="AA2532">
            <v>0</v>
          </cell>
          <cell r="AB2532">
            <v>0</v>
          </cell>
          <cell r="AC2532">
            <v>0</v>
          </cell>
          <cell r="AD2532">
            <v>0</v>
          </cell>
          <cell r="AE2532"/>
          <cell r="AF2532" t="e">
            <v>#N/A</v>
          </cell>
        </row>
        <row r="2533">
          <cell r="A2533" t="str">
            <v>ACTIVE</v>
          </cell>
          <cell r="B2533" t="str">
            <v>35-471</v>
          </cell>
          <cell r="C2533">
            <v>28874286</v>
          </cell>
          <cell r="D2533" t="str">
            <v>35-471</v>
          </cell>
          <cell r="E2533" t="str">
            <v>SDR 35</v>
          </cell>
          <cell r="F2533" t="str">
            <v>18X10 WYE SXGXG SDR35</v>
          </cell>
          <cell r="G2533">
            <v>33.75</v>
          </cell>
          <cell r="H2533">
            <v>15.308730000000001</v>
          </cell>
          <cell r="I2533">
            <v>1</v>
          </cell>
          <cell r="J2533">
            <v>4</v>
          </cell>
          <cell r="K2533">
            <v>853.21800000000007</v>
          </cell>
          <cell r="L2533">
            <v>294.4033</v>
          </cell>
          <cell r="M2533" t="str">
            <v>SPECFIT</v>
          </cell>
          <cell r="N2533" t="str">
            <v>(79)9221810</v>
          </cell>
          <cell r="O2533" t="str">
            <v>BOX</v>
          </cell>
          <cell r="P2533" t="str">
            <v>D</v>
          </cell>
          <cell r="Q2533">
            <v>2473.9882352941177</v>
          </cell>
          <cell r="R2533">
            <v>2647.1674117647062</v>
          </cell>
          <cell r="S2533">
            <v>797.4</v>
          </cell>
          <cell r="T2533">
            <v>797.4</v>
          </cell>
          <cell r="U2533">
            <v>853.21800000000007</v>
          </cell>
          <cell r="V2533">
            <v>853.21800000000007</v>
          </cell>
          <cell r="W2533">
            <v>853.21800000000007</v>
          </cell>
          <cell r="X2533"/>
          <cell r="Y2533" t="str">
            <v/>
          </cell>
          <cell r="Z2533">
            <v>2675</v>
          </cell>
          <cell r="AA2533">
            <v>0</v>
          </cell>
          <cell r="AB2533">
            <v>0</v>
          </cell>
          <cell r="AC2533">
            <v>0</v>
          </cell>
          <cell r="AD2533">
            <v>0</v>
          </cell>
          <cell r="AE2533"/>
          <cell r="AF2533" t="e">
            <v>#N/A</v>
          </cell>
        </row>
        <row r="2534">
          <cell r="A2534" t="str">
            <v>ACTIVE</v>
          </cell>
          <cell r="B2534" t="str">
            <v>35-472</v>
          </cell>
          <cell r="C2534">
            <v>28874294</v>
          </cell>
          <cell r="D2534" t="str">
            <v>35-472</v>
          </cell>
          <cell r="E2534" t="str">
            <v>SDR 35</v>
          </cell>
          <cell r="F2534" t="str">
            <v>18X12 WYE SXGXG SDR35</v>
          </cell>
          <cell r="G2534">
            <v>38.25</v>
          </cell>
          <cell r="H2534">
            <v>17.349893999999999</v>
          </cell>
          <cell r="I2534">
            <v>1</v>
          </cell>
          <cell r="J2534">
            <v>4</v>
          </cell>
          <cell r="K2534">
            <v>1002.1406000000001</v>
          </cell>
          <cell r="L2534">
            <v>316.33620000000002</v>
          </cell>
          <cell r="M2534" t="str">
            <v>SPECFIT</v>
          </cell>
          <cell r="N2534" t="str">
            <v>(79)9221812</v>
          </cell>
          <cell r="O2534" t="str">
            <v>BOX</v>
          </cell>
          <cell r="P2534" t="str">
            <v>D</v>
          </cell>
          <cell r="Q2534">
            <v>2658.294117647059</v>
          </cell>
          <cell r="R2534">
            <v>2844.3747058823533</v>
          </cell>
          <cell r="S2534">
            <v>936.58</v>
          </cell>
          <cell r="T2534">
            <v>936.58</v>
          </cell>
          <cell r="U2534">
            <v>1002.1406000000001</v>
          </cell>
          <cell r="V2534">
            <v>1002.1406000000001</v>
          </cell>
          <cell r="W2534">
            <v>1002.1406000000001</v>
          </cell>
          <cell r="X2534"/>
          <cell r="Y2534" t="str">
            <v/>
          </cell>
          <cell r="Z2534">
            <v>2676</v>
          </cell>
          <cell r="AA2534">
            <v>0</v>
          </cell>
          <cell r="AB2534">
            <v>0</v>
          </cell>
          <cell r="AC2534">
            <v>0</v>
          </cell>
          <cell r="AD2534">
            <v>0</v>
          </cell>
          <cell r="AE2534"/>
          <cell r="AF2534" t="e">
            <v>#N/A</v>
          </cell>
        </row>
        <row r="2535">
          <cell r="A2535" t="str">
            <v>ACTIVE</v>
          </cell>
          <cell r="B2535" t="str">
            <v>35-473</v>
          </cell>
          <cell r="C2535">
            <v>28874308</v>
          </cell>
          <cell r="D2535" t="str">
            <v>35-473</v>
          </cell>
          <cell r="E2535" t="str">
            <v>SDR 35</v>
          </cell>
          <cell r="F2535" t="str">
            <v>18X15 WYE SXGXG SDR35</v>
          </cell>
          <cell r="G2535">
            <v>45.45</v>
          </cell>
          <cell r="H2535">
            <v>20.615756400000002</v>
          </cell>
          <cell r="I2535">
            <v>1</v>
          </cell>
          <cell r="J2535">
            <v>3</v>
          </cell>
          <cell r="K2535">
            <v>1164.3312000000001</v>
          </cell>
          <cell r="L2535">
            <v>338.53379999999999</v>
          </cell>
          <cell r="M2535" t="str">
            <v>SPECFIT</v>
          </cell>
          <cell r="N2535" t="str">
            <v>(79)9221815</v>
          </cell>
          <cell r="O2535" t="str">
            <v>BOX</v>
          </cell>
          <cell r="P2535" t="str">
            <v>D</v>
          </cell>
          <cell r="Q2535">
            <v>2844.8235294117649</v>
          </cell>
          <cell r="R2535">
            <v>3043.9611764705887</v>
          </cell>
          <cell r="S2535">
            <v>1088.1600000000001</v>
          </cell>
          <cell r="T2535">
            <v>1088.1600000000001</v>
          </cell>
          <cell r="U2535">
            <v>1164.3312000000001</v>
          </cell>
          <cell r="V2535">
            <v>1164.3312000000001</v>
          </cell>
          <cell r="W2535">
            <v>1164.3312000000001</v>
          </cell>
          <cell r="X2535"/>
          <cell r="Y2535" t="str">
            <v/>
          </cell>
          <cell r="Z2535">
            <v>2677</v>
          </cell>
          <cell r="AA2535">
            <v>0</v>
          </cell>
          <cell r="AB2535">
            <v>0</v>
          </cell>
          <cell r="AC2535">
            <v>0</v>
          </cell>
          <cell r="AD2535">
            <v>0</v>
          </cell>
          <cell r="AE2535"/>
          <cell r="AF2535" t="e">
            <v>#N/A</v>
          </cell>
        </row>
        <row r="2536">
          <cell r="A2536" t="str">
            <v>ACTIVE</v>
          </cell>
          <cell r="B2536" t="str">
            <v>35-474</v>
          </cell>
          <cell r="C2536">
            <v>28874316</v>
          </cell>
          <cell r="D2536" t="str">
            <v>35-474</v>
          </cell>
          <cell r="E2536" t="str">
            <v>SDR 35</v>
          </cell>
          <cell r="F2536" t="str">
            <v>18 WYE SXGXG SDR35</v>
          </cell>
          <cell r="G2536">
            <v>60.3</v>
          </cell>
          <cell r="H2536">
            <v>27.351597599999998</v>
          </cell>
          <cell r="I2536">
            <v>1</v>
          </cell>
          <cell r="J2536">
            <v>2</v>
          </cell>
          <cell r="K2536">
            <v>1351.6454000000001</v>
          </cell>
          <cell r="L2536">
            <v>403.19929999999999</v>
          </cell>
          <cell r="M2536" t="str">
            <v>SPECFIT</v>
          </cell>
          <cell r="N2536" t="str">
            <v>(79)92218</v>
          </cell>
          <cell r="O2536" t="str">
            <v>BOX</v>
          </cell>
          <cell r="P2536" t="str">
            <v>D</v>
          </cell>
          <cell r="Q2536">
            <v>3388.2352941176473</v>
          </cell>
          <cell r="R2536">
            <v>3625.4117647058829</v>
          </cell>
          <cell r="S2536">
            <v>1263.22</v>
          </cell>
          <cell r="T2536">
            <v>1263.22</v>
          </cell>
          <cell r="U2536">
            <v>1351.6454000000001</v>
          </cell>
          <cell r="V2536">
            <v>1351.6454000000001</v>
          </cell>
          <cell r="W2536">
            <v>1351.6454000000001</v>
          </cell>
          <cell r="X2536"/>
          <cell r="Y2536" t="str">
            <v/>
          </cell>
          <cell r="Z2536">
            <v>2678</v>
          </cell>
          <cell r="AA2536">
            <v>0</v>
          </cell>
          <cell r="AB2536">
            <v>0</v>
          </cell>
          <cell r="AC2536">
            <v>0</v>
          </cell>
          <cell r="AD2536">
            <v>0</v>
          </cell>
          <cell r="AE2536"/>
          <cell r="AF2536" t="e">
            <v>#N/A</v>
          </cell>
        </row>
        <row r="2537">
          <cell r="A2537" t="str">
            <v>ACTIVE</v>
          </cell>
          <cell r="B2537" t="str">
            <v>35-475</v>
          </cell>
          <cell r="C2537">
            <v>28874324</v>
          </cell>
          <cell r="D2537" t="str">
            <v>35-475</v>
          </cell>
          <cell r="E2537" t="str">
            <v>SDR 35</v>
          </cell>
          <cell r="F2537" t="str">
            <v>21X4 WYE SXGXG SDR35</v>
          </cell>
          <cell r="G2537">
            <v>34.65</v>
          </cell>
          <cell r="H2537">
            <v>15.716962799999999</v>
          </cell>
          <cell r="I2537">
            <v>1</v>
          </cell>
          <cell r="J2537">
            <v>4</v>
          </cell>
          <cell r="K2537">
            <v>1573.3815000000002</v>
          </cell>
          <cell r="L2537">
            <v>383.84190000000001</v>
          </cell>
          <cell r="M2537" t="str">
            <v>SPECFIT</v>
          </cell>
          <cell r="N2537" t="str">
            <v>(79)922214</v>
          </cell>
          <cell r="O2537" t="str">
            <v>BOX</v>
          </cell>
          <cell r="P2537" t="str">
            <v>D</v>
          </cell>
          <cell r="Q2537">
            <v>3225.5647058823529</v>
          </cell>
          <cell r="R2537">
            <v>3451.3542352941176</v>
          </cell>
          <cell r="S2537">
            <v>1470.45</v>
          </cell>
          <cell r="T2537">
            <v>1470.45</v>
          </cell>
          <cell r="U2537">
            <v>1573.3815000000002</v>
          </cell>
          <cell r="V2537">
            <v>1573.3815000000002</v>
          </cell>
          <cell r="W2537">
            <v>1573.3815000000002</v>
          </cell>
          <cell r="X2537"/>
          <cell r="Y2537" t="str">
            <v/>
          </cell>
          <cell r="Z2537">
            <v>2679</v>
          </cell>
          <cell r="AA2537">
            <v>0</v>
          </cell>
          <cell r="AB2537">
            <v>0</v>
          </cell>
          <cell r="AC2537">
            <v>0</v>
          </cell>
          <cell r="AD2537">
            <v>0</v>
          </cell>
          <cell r="AE2537"/>
          <cell r="AF2537" t="e">
            <v>#N/A</v>
          </cell>
        </row>
        <row r="2538">
          <cell r="A2538" t="str">
            <v>ACTIVE</v>
          </cell>
          <cell r="B2538" t="str">
            <v>35-476</v>
          </cell>
          <cell r="C2538">
            <v>28874332</v>
          </cell>
          <cell r="D2538" t="str">
            <v>35-476</v>
          </cell>
          <cell r="E2538" t="str">
            <v>SDR 35</v>
          </cell>
          <cell r="F2538" t="str">
            <v>21X6 WYE SXGXG SDR35</v>
          </cell>
          <cell r="G2538">
            <v>37.35</v>
          </cell>
          <cell r="H2538">
            <v>16.941661200000002</v>
          </cell>
          <cell r="I2538">
            <v>1</v>
          </cell>
          <cell r="J2538">
            <v>4</v>
          </cell>
          <cell r="K2538">
            <v>3971.1462623529419</v>
          </cell>
          <cell r="L2538">
            <v>433.39464000000004</v>
          </cell>
          <cell r="M2538" t="str">
            <v>SPECFIT</v>
          </cell>
          <cell r="N2538" t="str">
            <v>(79)922216</v>
          </cell>
          <cell r="O2538" t="str">
            <v>BOX</v>
          </cell>
          <cell r="P2538" t="str">
            <v>D</v>
          </cell>
          <cell r="Q2538">
            <v>3468.5529411764705</v>
          </cell>
          <cell r="R2538">
            <v>3711.3516470588238</v>
          </cell>
          <cell r="S2538">
            <v>3711.3516470588238</v>
          </cell>
          <cell r="T2538">
            <v>3711.3516470588238</v>
          </cell>
          <cell r="U2538">
            <v>3971.1462623529419</v>
          </cell>
          <cell r="V2538">
            <v>3971.1462623529419</v>
          </cell>
          <cell r="W2538">
            <v>3971.1462623529419</v>
          </cell>
          <cell r="X2538"/>
          <cell r="Y2538" t="str">
            <v/>
          </cell>
          <cell r="Z2538">
            <v>2680</v>
          </cell>
          <cell r="AA2538">
            <v>0</v>
          </cell>
          <cell r="AB2538">
            <v>0</v>
          </cell>
          <cell r="AC2538">
            <v>0</v>
          </cell>
          <cell r="AD2538">
            <v>0</v>
          </cell>
          <cell r="AE2538"/>
          <cell r="AF2538" t="e">
            <v>#N/A</v>
          </cell>
        </row>
        <row r="2539">
          <cell r="A2539" t="str">
            <v>ACTIVE</v>
          </cell>
          <cell r="B2539" t="str">
            <v>35-477</v>
          </cell>
          <cell r="C2539">
            <v>28874340</v>
          </cell>
          <cell r="D2539" t="str">
            <v>35-477</v>
          </cell>
          <cell r="E2539" t="str">
            <v>SDR 35</v>
          </cell>
          <cell r="F2539" t="str">
            <v>21X8 WYE SXGXG SDR35</v>
          </cell>
          <cell r="G2539">
            <v>42.75</v>
          </cell>
          <cell r="H2539">
            <v>19.391058000000001</v>
          </cell>
          <cell r="I2539">
            <v>1</v>
          </cell>
          <cell r="J2539">
            <v>3</v>
          </cell>
          <cell r="K2539">
            <v>4501.4639423529416</v>
          </cell>
          <cell r="L2539">
            <v>467.87779999999998</v>
          </cell>
          <cell r="M2539" t="str">
            <v>SPECFIT</v>
          </cell>
          <cell r="N2539" t="str">
            <v>(79)922218</v>
          </cell>
          <cell r="O2539" t="str">
            <v>BOX</v>
          </cell>
          <cell r="P2539" t="str">
            <v>D</v>
          </cell>
          <cell r="Q2539">
            <v>3931.7529411764704</v>
          </cell>
          <cell r="R2539">
            <v>4206.9756470588236</v>
          </cell>
          <cell r="S2539">
            <v>4206.9756470588236</v>
          </cell>
          <cell r="T2539">
            <v>4206.9756470588236</v>
          </cell>
          <cell r="U2539">
            <v>4501.4639423529416</v>
          </cell>
          <cell r="V2539">
            <v>4501.4639423529416</v>
          </cell>
          <cell r="W2539">
            <v>4501.4639423529416</v>
          </cell>
          <cell r="X2539"/>
          <cell r="Y2539" t="str">
            <v/>
          </cell>
          <cell r="Z2539">
            <v>2681</v>
          </cell>
          <cell r="AA2539">
            <v>0</v>
          </cell>
          <cell r="AB2539">
            <v>0</v>
          </cell>
          <cell r="AC2539">
            <v>0</v>
          </cell>
          <cell r="AD2539">
            <v>0</v>
          </cell>
          <cell r="AE2539"/>
          <cell r="AF2539" t="e">
            <v>#N/A</v>
          </cell>
        </row>
        <row r="2540">
          <cell r="A2540" t="str">
            <v>ACTIVE</v>
          </cell>
          <cell r="B2540" t="str">
            <v>35-478</v>
          </cell>
          <cell r="C2540">
            <v>28874359</v>
          </cell>
          <cell r="D2540" t="str">
            <v>35-478</v>
          </cell>
          <cell r="E2540" t="str">
            <v>SDR 35</v>
          </cell>
          <cell r="F2540" t="str">
            <v>21X10 WYE SXGXG SDR35</v>
          </cell>
          <cell r="G2540">
            <v>48.6</v>
          </cell>
          <cell r="H2540">
            <v>22.0445712</v>
          </cell>
          <cell r="I2540">
            <v>1</v>
          </cell>
          <cell r="J2540">
            <v>3</v>
          </cell>
          <cell r="K2540">
            <v>5097.0274529411772</v>
          </cell>
          <cell r="L2540">
            <v>529.7808</v>
          </cell>
          <cell r="M2540" t="str">
            <v>SPECFIT</v>
          </cell>
          <cell r="N2540" t="str">
            <v>(79)9222110</v>
          </cell>
          <cell r="O2540" t="str">
            <v>BOX</v>
          </cell>
          <cell r="P2540" t="str">
            <v>D</v>
          </cell>
          <cell r="Q2540">
            <v>4451.9411764705883</v>
          </cell>
          <cell r="R2540">
            <v>4763.57705882353</v>
          </cell>
          <cell r="S2540">
            <v>4763.57705882353</v>
          </cell>
          <cell r="T2540">
            <v>4763.57705882353</v>
          </cell>
          <cell r="U2540">
            <v>5097.0274529411772</v>
          </cell>
          <cell r="V2540">
            <v>5097.0274529411772</v>
          </cell>
          <cell r="W2540">
            <v>5097.0274529411772</v>
          </cell>
          <cell r="X2540"/>
          <cell r="Y2540" t="str">
            <v/>
          </cell>
          <cell r="Z2540">
            <v>2682</v>
          </cell>
          <cell r="AA2540">
            <v>0</v>
          </cell>
          <cell r="AB2540">
            <v>0</v>
          </cell>
          <cell r="AC2540">
            <v>0</v>
          </cell>
          <cell r="AD2540">
            <v>0</v>
          </cell>
          <cell r="AE2540"/>
          <cell r="AF2540" t="e">
            <v>#N/A</v>
          </cell>
        </row>
        <row r="2541">
          <cell r="A2541" t="str">
            <v>ACTIVE</v>
          </cell>
          <cell r="B2541" t="str">
            <v>35-479</v>
          </cell>
          <cell r="C2541">
            <v>28874367</v>
          </cell>
          <cell r="D2541" t="str">
            <v>35-479</v>
          </cell>
          <cell r="E2541" t="str">
            <v>SDR 35</v>
          </cell>
          <cell r="F2541" t="str">
            <v>21X12 WYE SXGXG SDR35</v>
          </cell>
          <cell r="G2541">
            <v>53.1</v>
          </cell>
          <cell r="H2541">
            <v>24.085735200000002</v>
          </cell>
          <cell r="I2541">
            <v>1</v>
          </cell>
          <cell r="J2541">
            <v>3</v>
          </cell>
          <cell r="K2541">
            <v>5526.8498517647076</v>
          </cell>
          <cell r="L2541">
            <v>574.4556</v>
          </cell>
          <cell r="M2541" t="str">
            <v>SPECFIT</v>
          </cell>
          <cell r="N2541" t="str">
            <v>(79)9222112</v>
          </cell>
          <cell r="O2541" t="str">
            <v>BOX</v>
          </cell>
          <cell r="P2541" t="str">
            <v>D</v>
          </cell>
          <cell r="Q2541">
            <v>4827.3647058823535</v>
          </cell>
          <cell r="R2541">
            <v>5165.2802352941189</v>
          </cell>
          <cell r="S2541">
            <v>5165.2802352941189</v>
          </cell>
          <cell r="T2541">
            <v>5165.2802352941189</v>
          </cell>
          <cell r="U2541">
            <v>5526.8498517647076</v>
          </cell>
          <cell r="V2541">
            <v>5526.8498517647076</v>
          </cell>
          <cell r="W2541">
            <v>5526.8498517647076</v>
          </cell>
          <cell r="X2541"/>
          <cell r="Y2541" t="str">
            <v/>
          </cell>
          <cell r="Z2541">
            <v>2683</v>
          </cell>
          <cell r="AA2541">
            <v>0</v>
          </cell>
          <cell r="AB2541">
            <v>0</v>
          </cell>
          <cell r="AC2541">
            <v>0</v>
          </cell>
          <cell r="AD2541">
            <v>0</v>
          </cell>
          <cell r="AE2541"/>
          <cell r="AF2541" t="e">
            <v>#N/A</v>
          </cell>
        </row>
        <row r="2542">
          <cell r="A2542" t="str">
            <v>ACTIVE</v>
          </cell>
          <cell r="B2542" t="str">
            <v>35-480</v>
          </cell>
          <cell r="C2542">
            <v>28874375</v>
          </cell>
          <cell r="D2542" t="str">
            <v>35-480</v>
          </cell>
          <cell r="E2542" t="str">
            <v>SDR 35</v>
          </cell>
          <cell r="F2542" t="str">
            <v>21X15 WYE SXGXG SDR35</v>
          </cell>
          <cell r="G2542">
            <v>61.65</v>
          </cell>
          <cell r="H2542">
            <v>27.963946799999999</v>
          </cell>
          <cell r="I2542">
            <v>1</v>
          </cell>
          <cell r="J2542">
            <v>2</v>
          </cell>
          <cell r="K2542">
            <v>6428.8290105882361</v>
          </cell>
          <cell r="L2542">
            <v>668.20640000000003</v>
          </cell>
          <cell r="M2542" t="str">
            <v>SPECFIT</v>
          </cell>
          <cell r="N2542" t="str">
            <v>(79)9222115</v>
          </cell>
          <cell r="O2542" t="str">
            <v>BOX</v>
          </cell>
          <cell r="P2542" t="str">
            <v>D</v>
          </cell>
          <cell r="Q2542">
            <v>5615.1882352941175</v>
          </cell>
          <cell r="R2542">
            <v>6008.2514117647061</v>
          </cell>
          <cell r="S2542">
            <v>6008.2514117647061</v>
          </cell>
          <cell r="T2542">
            <v>6008.2514117647061</v>
          </cell>
          <cell r="U2542">
            <v>6428.8290105882361</v>
          </cell>
          <cell r="V2542">
            <v>6428.8290105882361</v>
          </cell>
          <cell r="W2542">
            <v>6428.8290105882361</v>
          </cell>
          <cell r="X2542"/>
          <cell r="Y2542" t="str">
            <v/>
          </cell>
          <cell r="Z2542">
            <v>2684</v>
          </cell>
          <cell r="AA2542">
            <v>0</v>
          </cell>
          <cell r="AB2542">
            <v>0</v>
          </cell>
          <cell r="AC2542">
            <v>0</v>
          </cell>
          <cell r="AD2542">
            <v>0</v>
          </cell>
          <cell r="AE2542"/>
          <cell r="AF2542" t="e">
            <v>#N/A</v>
          </cell>
        </row>
        <row r="2543">
          <cell r="A2543" t="str">
            <v>ACTIVE</v>
          </cell>
          <cell r="B2543" t="str">
            <v>35-481</v>
          </cell>
          <cell r="C2543">
            <v>28874383</v>
          </cell>
          <cell r="D2543" t="str">
            <v>35-481</v>
          </cell>
          <cell r="E2543" t="str">
            <v>SDR 35</v>
          </cell>
          <cell r="F2543" t="str">
            <v>21X18 WYE SXGXG SDR35</v>
          </cell>
          <cell r="G2543">
            <v>76.5</v>
          </cell>
          <cell r="H2543">
            <v>34.699787999999998</v>
          </cell>
          <cell r="I2543">
            <v>1</v>
          </cell>
          <cell r="J2543">
            <v>2</v>
          </cell>
          <cell r="K2543">
            <v>7114.0449258823546</v>
          </cell>
          <cell r="L2543">
            <v>739.428</v>
          </cell>
          <cell r="M2543" t="str">
            <v>SPECFIT</v>
          </cell>
          <cell r="N2543" t="str">
            <v>(79)9222118</v>
          </cell>
          <cell r="O2543" t="str">
            <v>BOX</v>
          </cell>
          <cell r="P2543" t="str">
            <v>D</v>
          </cell>
          <cell r="Q2543">
            <v>6213.6823529411768</v>
          </cell>
          <cell r="R2543">
            <v>6648.6401176470599</v>
          </cell>
          <cell r="S2543">
            <v>6648.6401176470599</v>
          </cell>
          <cell r="T2543">
            <v>6648.6401176470599</v>
          </cell>
          <cell r="U2543">
            <v>7114.0449258823546</v>
          </cell>
          <cell r="V2543">
            <v>7114.0449258823546</v>
          </cell>
          <cell r="W2543">
            <v>7114.0449258823546</v>
          </cell>
          <cell r="X2543"/>
          <cell r="Y2543" t="str">
            <v/>
          </cell>
          <cell r="Z2543">
            <v>2685</v>
          </cell>
          <cell r="AA2543">
            <v>0</v>
          </cell>
          <cell r="AB2543">
            <v>0</v>
          </cell>
          <cell r="AC2543">
            <v>0</v>
          </cell>
          <cell r="AD2543">
            <v>0</v>
          </cell>
          <cell r="AE2543"/>
          <cell r="AF2543" t="e">
            <v>#N/A</v>
          </cell>
        </row>
        <row r="2544">
          <cell r="A2544" t="str">
            <v>ACTIVE</v>
          </cell>
          <cell r="B2544" t="str">
            <v>35-482</v>
          </cell>
          <cell r="C2544">
            <v>28874391</v>
          </cell>
          <cell r="D2544" t="str">
            <v>35-482</v>
          </cell>
          <cell r="E2544" t="str">
            <v>SDR 35</v>
          </cell>
          <cell r="F2544" t="str">
            <v>21 WYE SXGXG SDR35</v>
          </cell>
          <cell r="G2544">
            <v>97.65</v>
          </cell>
          <cell r="H2544">
            <v>44.293258800000004</v>
          </cell>
          <cell r="I2544">
            <v>1</v>
          </cell>
          <cell r="J2544">
            <v>1</v>
          </cell>
          <cell r="K2544">
            <v>10003.651301176471</v>
          </cell>
          <cell r="L2544">
            <v>1039.7709</v>
          </cell>
          <cell r="M2544" t="str">
            <v>SPECFIT</v>
          </cell>
          <cell r="N2544" t="str">
            <v>(79)92221</v>
          </cell>
          <cell r="O2544" t="str">
            <v>BOX</v>
          </cell>
          <cell r="P2544" t="str">
            <v>D</v>
          </cell>
          <cell r="Q2544">
            <v>8737.5764705882357</v>
          </cell>
          <cell r="R2544">
            <v>9349.2068235294118</v>
          </cell>
          <cell r="S2544">
            <v>9349.2068235294118</v>
          </cell>
          <cell r="T2544">
            <v>9349.2068235294118</v>
          </cell>
          <cell r="U2544">
            <v>10003.651301176471</v>
          </cell>
          <cell r="V2544">
            <v>10003.651301176471</v>
          </cell>
          <cell r="W2544">
            <v>10003.651301176471</v>
          </cell>
          <cell r="X2544"/>
          <cell r="Y2544" t="str">
            <v/>
          </cell>
          <cell r="Z2544">
            <v>2686</v>
          </cell>
          <cell r="AA2544">
            <v>0</v>
          </cell>
          <cell r="AB2544">
            <v>0</v>
          </cell>
          <cell r="AC2544">
            <v>0</v>
          </cell>
          <cell r="AD2544">
            <v>0</v>
          </cell>
          <cell r="AE2544"/>
          <cell r="AF2544" t="e">
            <v>#N/A</v>
          </cell>
        </row>
        <row r="2545">
          <cell r="A2545" t="str">
            <v>ACTIVE</v>
          </cell>
          <cell r="B2545" t="str">
            <v>35-483</v>
          </cell>
          <cell r="C2545">
            <v>28874405</v>
          </cell>
          <cell r="D2545" t="str">
            <v>35-483</v>
          </cell>
          <cell r="E2545" t="str">
            <v>SDR 35</v>
          </cell>
          <cell r="F2545" t="str">
            <v>24X4 WYE SXGXG SDR35</v>
          </cell>
          <cell r="G2545">
            <v>50.4</v>
          </cell>
          <cell r="H2545">
            <v>22.861036800000001</v>
          </cell>
          <cell r="I2545">
            <v>1</v>
          </cell>
          <cell r="J2545">
            <v>3</v>
          </cell>
          <cell r="K2545">
            <v>5623.1157376470592</v>
          </cell>
          <cell r="L2545">
            <v>584.46119999999996</v>
          </cell>
          <cell r="M2545" t="str">
            <v>SPECFIT</v>
          </cell>
          <cell r="N2545" t="str">
            <v>(79)922244</v>
          </cell>
          <cell r="O2545" t="str">
            <v>BOX</v>
          </cell>
          <cell r="P2545" t="str">
            <v>D</v>
          </cell>
          <cell r="Q2545">
            <v>4911.447058823529</v>
          </cell>
          <cell r="R2545">
            <v>5255.2483529411766</v>
          </cell>
          <cell r="S2545">
            <v>5255.2483529411766</v>
          </cell>
          <cell r="T2545">
            <v>5255.2483529411766</v>
          </cell>
          <cell r="U2545">
            <v>5623.1157376470592</v>
          </cell>
          <cell r="V2545">
            <v>5623.1157376470592</v>
          </cell>
          <cell r="W2545">
            <v>5623.1157376470592</v>
          </cell>
          <cell r="X2545"/>
          <cell r="Y2545" t="str">
            <v/>
          </cell>
          <cell r="Z2545">
            <v>2687</v>
          </cell>
          <cell r="AA2545">
            <v>0</v>
          </cell>
          <cell r="AB2545">
            <v>0</v>
          </cell>
          <cell r="AC2545">
            <v>0</v>
          </cell>
          <cell r="AD2545">
            <v>0</v>
          </cell>
          <cell r="AE2545"/>
          <cell r="AF2545" t="e">
            <v>#N/A</v>
          </cell>
        </row>
        <row r="2546">
          <cell r="A2546" t="str">
            <v>ACTIVE</v>
          </cell>
          <cell r="B2546" t="str">
            <v>35-484</v>
          </cell>
          <cell r="C2546">
            <v>28874413</v>
          </cell>
          <cell r="D2546" t="str">
            <v>35-484</v>
          </cell>
          <cell r="E2546" t="str">
            <v>SDR 35</v>
          </cell>
          <cell r="F2546" t="str">
            <v>24X6 WYE SXGXG SDR35</v>
          </cell>
          <cell r="G2546">
            <v>53.55</v>
          </cell>
          <cell r="H2546">
            <v>24.289851599999999</v>
          </cell>
          <cell r="I2546">
            <v>1</v>
          </cell>
          <cell r="J2546">
            <v>3</v>
          </cell>
          <cell r="K2546">
            <v>6553.7982129411776</v>
          </cell>
          <cell r="L2546">
            <v>681.19650000000001</v>
          </cell>
          <cell r="M2546" t="str">
            <v>SPECFIT</v>
          </cell>
          <cell r="N2546" t="str">
            <v>(79)922246</v>
          </cell>
          <cell r="O2546" t="str">
            <v>BOX</v>
          </cell>
          <cell r="P2546" t="str">
            <v>D</v>
          </cell>
          <cell r="Q2546">
            <v>5724.3411764705879</v>
          </cell>
          <cell r="R2546">
            <v>6125.0450588235299</v>
          </cell>
          <cell r="S2546">
            <v>6125.0450588235299</v>
          </cell>
          <cell r="T2546">
            <v>6125.0450588235299</v>
          </cell>
          <cell r="U2546">
            <v>6553.7982129411776</v>
          </cell>
          <cell r="V2546">
            <v>6553.7982129411776</v>
          </cell>
          <cell r="W2546">
            <v>6553.7982129411776</v>
          </cell>
          <cell r="X2546"/>
          <cell r="Y2546" t="str">
            <v/>
          </cell>
          <cell r="Z2546">
            <v>2688</v>
          </cell>
          <cell r="AA2546">
            <v>0</v>
          </cell>
          <cell r="AB2546">
            <v>0</v>
          </cell>
          <cell r="AC2546">
            <v>0</v>
          </cell>
          <cell r="AD2546">
            <v>0</v>
          </cell>
          <cell r="AE2546"/>
          <cell r="AF2546" t="e">
            <v>#N/A</v>
          </cell>
        </row>
        <row r="2547">
          <cell r="A2547" t="str">
            <v>ACTIVE</v>
          </cell>
          <cell r="B2547" t="str">
            <v>35-485</v>
          </cell>
          <cell r="C2547">
            <v>28874421</v>
          </cell>
          <cell r="D2547" t="str">
            <v>35-485</v>
          </cell>
          <cell r="E2547" t="str">
            <v>SDR 35</v>
          </cell>
          <cell r="F2547" t="str">
            <v>24X8 WYE SXGXG SDR35</v>
          </cell>
          <cell r="G2547">
            <v>59.85</v>
          </cell>
          <cell r="H2547">
            <v>27.147481200000001</v>
          </cell>
          <cell r="I2547">
            <v>1</v>
          </cell>
          <cell r="J2547">
            <v>2</v>
          </cell>
          <cell r="K2547">
            <v>7077.6371058823543</v>
          </cell>
          <cell r="L2547">
            <v>735.64350000000002</v>
          </cell>
          <cell r="M2547" t="str">
            <v>SPECFIT</v>
          </cell>
          <cell r="N2547" t="str">
            <v>(79)922248</v>
          </cell>
          <cell r="O2547" t="str">
            <v>BOX</v>
          </cell>
          <cell r="P2547" t="str">
            <v>D</v>
          </cell>
          <cell r="Q2547">
            <v>6181.8823529411775</v>
          </cell>
          <cell r="R2547">
            <v>6614.6141176470601</v>
          </cell>
          <cell r="S2547">
            <v>6614.6141176470601</v>
          </cell>
          <cell r="T2547">
            <v>6614.6141176470601</v>
          </cell>
          <cell r="U2547">
            <v>7077.6371058823543</v>
          </cell>
          <cell r="V2547">
            <v>7077.6371058823543</v>
          </cell>
          <cell r="W2547">
            <v>7077.6371058823543</v>
          </cell>
          <cell r="X2547"/>
          <cell r="Y2547" t="str">
            <v/>
          </cell>
          <cell r="Z2547">
            <v>2689</v>
          </cell>
          <cell r="AA2547">
            <v>0</v>
          </cell>
          <cell r="AB2547">
            <v>0</v>
          </cell>
          <cell r="AC2547">
            <v>0</v>
          </cell>
          <cell r="AD2547">
            <v>0</v>
          </cell>
          <cell r="AE2547"/>
          <cell r="AF2547" t="e">
            <v>#N/A</v>
          </cell>
        </row>
        <row r="2548">
          <cell r="A2548" t="str">
            <v>ACTIVE</v>
          </cell>
          <cell r="B2548" t="str">
            <v>35-486</v>
          </cell>
          <cell r="C2548">
            <v>28874430</v>
          </cell>
          <cell r="D2548" t="str">
            <v>35-486</v>
          </cell>
          <cell r="E2548" t="str">
            <v>SDR 35</v>
          </cell>
          <cell r="F2548" t="str">
            <v>24X10 WYE SXGXG SDR35</v>
          </cell>
          <cell r="G2548">
            <v>67.5</v>
          </cell>
          <cell r="H2548">
            <v>30.617460000000001</v>
          </cell>
          <cell r="I2548">
            <v>1</v>
          </cell>
          <cell r="J2548">
            <v>2</v>
          </cell>
          <cell r="K2548">
            <v>7156.9315329411775</v>
          </cell>
          <cell r="L2548">
            <v>743.88459999999998</v>
          </cell>
          <cell r="M2548" t="str">
            <v>SPECFIT</v>
          </cell>
          <cell r="N2548" t="str">
            <v>(79)9222410</v>
          </cell>
          <cell r="O2548" t="str">
            <v>BOX</v>
          </cell>
          <cell r="P2548" t="str">
            <v>D</v>
          </cell>
          <cell r="Q2548">
            <v>6251.141176470589</v>
          </cell>
          <cell r="R2548">
            <v>6688.7210588235303</v>
          </cell>
          <cell r="S2548">
            <v>6688.7210588235303</v>
          </cell>
          <cell r="T2548">
            <v>6688.7210588235303</v>
          </cell>
          <cell r="U2548">
            <v>7156.9315329411775</v>
          </cell>
          <cell r="V2548">
            <v>7156.9315329411775</v>
          </cell>
          <cell r="W2548">
            <v>7156.9315329411775</v>
          </cell>
          <cell r="X2548"/>
          <cell r="Y2548" t="str">
            <v/>
          </cell>
          <cell r="Z2548">
            <v>2690</v>
          </cell>
          <cell r="AA2548">
            <v>0</v>
          </cell>
          <cell r="AB2548">
            <v>0</v>
          </cell>
          <cell r="AC2548">
            <v>0</v>
          </cell>
          <cell r="AD2548">
            <v>0</v>
          </cell>
          <cell r="AE2548"/>
          <cell r="AF2548" t="e">
            <v>#N/A</v>
          </cell>
        </row>
        <row r="2549">
          <cell r="A2549" t="str">
            <v>ACTIVE</v>
          </cell>
          <cell r="B2549" t="str">
            <v>35-487</v>
          </cell>
          <cell r="C2549">
            <v>28874448</v>
          </cell>
          <cell r="D2549" t="str">
            <v>35-487</v>
          </cell>
          <cell r="E2549" t="str">
            <v>SDR 35</v>
          </cell>
          <cell r="F2549" t="str">
            <v>24X12 WYE SXGXG SDR35</v>
          </cell>
          <cell r="G2549">
            <v>72.45</v>
          </cell>
          <cell r="H2549">
            <v>32.8627404</v>
          </cell>
          <cell r="I2549">
            <v>1</v>
          </cell>
          <cell r="J2549">
            <v>2</v>
          </cell>
          <cell r="K2549">
            <v>7308.7722117647063</v>
          </cell>
          <cell r="L2549">
            <v>759.66679999999997</v>
          </cell>
          <cell r="M2549" t="str">
            <v>SPECFIT</v>
          </cell>
          <cell r="N2549" t="str">
            <v>(79)9222412</v>
          </cell>
          <cell r="O2549" t="str">
            <v>BOX</v>
          </cell>
          <cell r="P2549" t="str">
            <v>D</v>
          </cell>
          <cell r="Q2549">
            <v>6383.7647058823532</v>
          </cell>
          <cell r="R2549">
            <v>6830.628235294118</v>
          </cell>
          <cell r="S2549">
            <v>6830.628235294118</v>
          </cell>
          <cell r="T2549">
            <v>6830.628235294118</v>
          </cell>
          <cell r="U2549">
            <v>7308.7722117647063</v>
          </cell>
          <cell r="V2549">
            <v>7308.7722117647063</v>
          </cell>
          <cell r="W2549">
            <v>7308.7722117647063</v>
          </cell>
          <cell r="X2549"/>
          <cell r="Y2549" t="str">
            <v/>
          </cell>
          <cell r="Z2549">
            <v>2691</v>
          </cell>
          <cell r="AA2549">
            <v>0</v>
          </cell>
          <cell r="AB2549">
            <v>0</v>
          </cell>
          <cell r="AC2549">
            <v>0</v>
          </cell>
          <cell r="AD2549">
            <v>0</v>
          </cell>
          <cell r="AE2549"/>
          <cell r="AF2549" t="e">
            <v>#N/A</v>
          </cell>
        </row>
        <row r="2550">
          <cell r="A2550" t="str">
            <v>ACTIVE</v>
          </cell>
          <cell r="B2550" t="str">
            <v>35-488</v>
          </cell>
          <cell r="C2550">
            <v>28874456</v>
          </cell>
          <cell r="D2550" t="str">
            <v>35-488</v>
          </cell>
          <cell r="E2550" t="str">
            <v>SDR 35</v>
          </cell>
          <cell r="F2550" t="str">
            <v>24X15 WYE SXGXG SDR35</v>
          </cell>
          <cell r="G2550">
            <v>82.35</v>
          </cell>
          <cell r="H2550">
            <v>37.353301199999997</v>
          </cell>
          <cell r="I2550">
            <v>1</v>
          </cell>
          <cell r="J2550">
            <v>2</v>
          </cell>
          <cell r="K2550">
            <v>7364.4278211764722</v>
          </cell>
          <cell r="L2550">
            <v>765.45270000000005</v>
          </cell>
          <cell r="M2550" t="str">
            <v>SPECFIT</v>
          </cell>
          <cell r="N2550" t="str">
            <v>(79)9222415</v>
          </cell>
          <cell r="O2550" t="str">
            <v>BOX</v>
          </cell>
          <cell r="P2550" t="str">
            <v>D</v>
          </cell>
          <cell r="Q2550">
            <v>6432.3764705882359</v>
          </cell>
          <cell r="R2550">
            <v>6882.6428235294125</v>
          </cell>
          <cell r="S2550">
            <v>6882.6428235294125</v>
          </cell>
          <cell r="T2550">
            <v>6882.6428235294125</v>
          </cell>
          <cell r="U2550">
            <v>7364.4278211764722</v>
          </cell>
          <cell r="V2550">
            <v>7364.4278211764722</v>
          </cell>
          <cell r="W2550">
            <v>7364.4278211764722</v>
          </cell>
          <cell r="X2550"/>
          <cell r="Y2550" t="str">
            <v/>
          </cell>
          <cell r="Z2550">
            <v>2692</v>
          </cell>
          <cell r="AA2550">
            <v>0</v>
          </cell>
          <cell r="AB2550">
            <v>0</v>
          </cell>
          <cell r="AC2550">
            <v>0</v>
          </cell>
          <cell r="AD2550">
            <v>0</v>
          </cell>
          <cell r="AE2550"/>
          <cell r="AF2550" t="e">
            <v>#N/A</v>
          </cell>
        </row>
        <row r="2551">
          <cell r="A2551" t="str">
            <v>ACTIVE</v>
          </cell>
          <cell r="B2551" t="str">
            <v>35-489</v>
          </cell>
          <cell r="C2551">
            <v>28874464</v>
          </cell>
          <cell r="D2551" t="str">
            <v>35-489</v>
          </cell>
          <cell r="E2551" t="str">
            <v>SDR 35</v>
          </cell>
          <cell r="F2551" t="str">
            <v>24X18 WYE SXGXG SDR35</v>
          </cell>
          <cell r="G2551">
            <v>97.2</v>
          </cell>
          <cell r="H2551">
            <v>44.0891424</v>
          </cell>
          <cell r="I2551">
            <v>1</v>
          </cell>
          <cell r="J2551">
            <v>1</v>
          </cell>
          <cell r="K2551">
            <v>10396.527103529414</v>
          </cell>
          <cell r="L2551">
            <v>1080.6058</v>
          </cell>
          <cell r="M2551" t="str">
            <v>SPECFIT</v>
          </cell>
          <cell r="N2551" t="str">
            <v>(79)9222418</v>
          </cell>
          <cell r="O2551" t="str">
            <v>BOX</v>
          </cell>
          <cell r="P2551" t="str">
            <v>D</v>
          </cell>
          <cell r="Q2551">
            <v>9080.7294117647052</v>
          </cell>
          <cell r="R2551">
            <v>9716.3804705882358</v>
          </cell>
          <cell r="S2551">
            <v>9716.3804705882358</v>
          </cell>
          <cell r="T2551">
            <v>9716.3804705882358</v>
          </cell>
          <cell r="U2551">
            <v>10396.527103529414</v>
          </cell>
          <cell r="V2551">
            <v>10396.527103529414</v>
          </cell>
          <cell r="W2551">
            <v>10396.527103529414</v>
          </cell>
          <cell r="X2551"/>
          <cell r="Y2551" t="str">
            <v/>
          </cell>
          <cell r="Z2551">
            <v>2693</v>
          </cell>
          <cell r="AA2551">
            <v>0</v>
          </cell>
          <cell r="AB2551">
            <v>0</v>
          </cell>
          <cell r="AC2551">
            <v>0</v>
          </cell>
          <cell r="AD2551">
            <v>0</v>
          </cell>
          <cell r="AE2551"/>
          <cell r="AF2551" t="e">
            <v>#N/A</v>
          </cell>
        </row>
        <row r="2552">
          <cell r="A2552" t="str">
            <v>ACTIVE</v>
          </cell>
          <cell r="B2552" t="str">
            <v>35-490</v>
          </cell>
          <cell r="C2552">
            <v>28874472</v>
          </cell>
          <cell r="D2552" t="str">
            <v>35-490</v>
          </cell>
          <cell r="E2552" t="str">
            <v>SDR 35</v>
          </cell>
          <cell r="F2552" t="str">
            <v>24X21 WYE SXGXG SDR35</v>
          </cell>
          <cell r="G2552">
            <v>98.1</v>
          </cell>
          <cell r="H2552">
            <v>44.4973752</v>
          </cell>
          <cell r="I2552">
            <v>1</v>
          </cell>
          <cell r="J2552">
            <v>1</v>
          </cell>
          <cell r="K2552">
            <v>11881.650975294118</v>
          </cell>
          <cell r="L2552">
            <v>1234.9690000000001</v>
          </cell>
          <cell r="M2552" t="str">
            <v>SPECFIT</v>
          </cell>
          <cell r="N2552" t="str">
            <v>(79)9222421</v>
          </cell>
          <cell r="O2552" t="str">
            <v>BOX</v>
          </cell>
          <cell r="P2552" t="str">
            <v>D</v>
          </cell>
          <cell r="Q2552">
            <v>10377.894117647058</v>
          </cell>
          <cell r="R2552">
            <v>11104.346705882353</v>
          </cell>
          <cell r="S2552">
            <v>11104.346705882353</v>
          </cell>
          <cell r="T2552">
            <v>11104.346705882353</v>
          </cell>
          <cell r="U2552">
            <v>11881.650975294118</v>
          </cell>
          <cell r="V2552">
            <v>11881.650975294118</v>
          </cell>
          <cell r="W2552">
            <v>11881.650975294118</v>
          </cell>
          <cell r="X2552"/>
          <cell r="Y2552" t="str">
            <v/>
          </cell>
          <cell r="Z2552">
            <v>2694</v>
          </cell>
          <cell r="AA2552">
            <v>0</v>
          </cell>
          <cell r="AB2552">
            <v>0</v>
          </cell>
          <cell r="AC2552">
            <v>0</v>
          </cell>
          <cell r="AD2552">
            <v>0</v>
          </cell>
          <cell r="AE2552"/>
          <cell r="AF2552" t="e">
            <v>#N/A</v>
          </cell>
        </row>
        <row r="2553">
          <cell r="A2553" t="str">
            <v>ACTIVE</v>
          </cell>
          <cell r="B2553" t="str">
            <v>35-491</v>
          </cell>
          <cell r="C2553">
            <v>28874480</v>
          </cell>
          <cell r="D2553" t="str">
            <v>35-491</v>
          </cell>
          <cell r="E2553" t="str">
            <v>SDR 35</v>
          </cell>
          <cell r="F2553" t="str">
            <v>24 WYE SXGXG SDR35</v>
          </cell>
          <cell r="G2553">
            <v>97.65</v>
          </cell>
          <cell r="H2553">
            <v>44.293258800000004</v>
          </cell>
          <cell r="I2553">
            <v>1</v>
          </cell>
          <cell r="J2553">
            <v>1</v>
          </cell>
          <cell r="K2553">
            <v>12562.395045882355</v>
          </cell>
          <cell r="L2553">
            <v>1305.7240999999999</v>
          </cell>
          <cell r="M2553" t="str">
            <v>SPECFIT</v>
          </cell>
          <cell r="N2553" t="str">
            <v>(79)92224</v>
          </cell>
          <cell r="O2553" t="str">
            <v>BOX</v>
          </cell>
          <cell r="P2553" t="str">
            <v>D</v>
          </cell>
          <cell r="Q2553">
            <v>10972.482352941177</v>
          </cell>
          <cell r="R2553">
            <v>11740.55611764706</v>
          </cell>
          <cell r="S2553">
            <v>11740.55611764706</v>
          </cell>
          <cell r="T2553">
            <v>11740.55611764706</v>
          </cell>
          <cell r="U2553">
            <v>12562.395045882355</v>
          </cell>
          <cell r="V2553">
            <v>12562.395045882355</v>
          </cell>
          <cell r="W2553">
            <v>12562.395045882355</v>
          </cell>
          <cell r="X2553"/>
          <cell r="Y2553" t="str">
            <v/>
          </cell>
          <cell r="Z2553">
            <v>2695</v>
          </cell>
          <cell r="AA2553">
            <v>0</v>
          </cell>
          <cell r="AB2553">
            <v>0</v>
          </cell>
          <cell r="AC2553">
            <v>0</v>
          </cell>
          <cell r="AD2553">
            <v>0</v>
          </cell>
          <cell r="AE2553"/>
          <cell r="AF2553" t="e">
            <v>#N/A</v>
          </cell>
        </row>
        <row r="2554">
          <cell r="A2554" t="str">
            <v>ACTIVE</v>
          </cell>
          <cell r="B2554" t="str">
            <v>35-492</v>
          </cell>
          <cell r="C2554">
            <v>28874499</v>
          </cell>
          <cell r="D2554" t="str">
            <v>35-492</v>
          </cell>
          <cell r="E2554" t="str">
            <v>SDR 35</v>
          </cell>
          <cell r="F2554" t="str">
            <v>27X4 WYE SXGXG SDR35</v>
          </cell>
          <cell r="G2554">
            <v>72.900000000000006</v>
          </cell>
          <cell r="H2554">
            <v>33.066856800000004</v>
          </cell>
          <cell r="I2554">
            <v>1</v>
          </cell>
          <cell r="J2554">
            <v>2</v>
          </cell>
          <cell r="K2554">
            <v>6456.6972235294124</v>
          </cell>
          <cell r="L2554">
            <v>671.10389999999995</v>
          </cell>
          <cell r="M2554" t="str">
            <v>SPECFIT</v>
          </cell>
          <cell r="N2554" t="str">
            <v>(79)922274</v>
          </cell>
          <cell r="O2554" t="str">
            <v>BOX</v>
          </cell>
          <cell r="P2554" t="str">
            <v>D</v>
          </cell>
          <cell r="Q2554">
            <v>5639.5294117647063</v>
          </cell>
          <cell r="R2554">
            <v>6034.2964705882359</v>
          </cell>
          <cell r="S2554">
            <v>6034.2964705882359</v>
          </cell>
          <cell r="T2554">
            <v>6034.2964705882359</v>
          </cell>
          <cell r="U2554">
            <v>6456.6972235294124</v>
          </cell>
          <cell r="V2554">
            <v>6456.6972235294124</v>
          </cell>
          <cell r="W2554">
            <v>6456.6972235294124</v>
          </cell>
          <cell r="X2554"/>
          <cell r="Y2554" t="str">
            <v/>
          </cell>
          <cell r="Z2554">
            <v>2696</v>
          </cell>
          <cell r="AA2554">
            <v>0</v>
          </cell>
          <cell r="AB2554">
            <v>0</v>
          </cell>
          <cell r="AC2554">
            <v>0</v>
          </cell>
          <cell r="AD2554">
            <v>0</v>
          </cell>
          <cell r="AE2554"/>
          <cell r="AF2554" t="e">
            <v>#N/A</v>
          </cell>
        </row>
        <row r="2555">
          <cell r="A2555" t="str">
            <v>ACTIVE</v>
          </cell>
          <cell r="B2555" t="str">
            <v>35-494</v>
          </cell>
          <cell r="C2555">
            <v>28874502</v>
          </cell>
          <cell r="D2555" t="str">
            <v>35-494</v>
          </cell>
          <cell r="E2555" t="str">
            <v>SDR 35</v>
          </cell>
          <cell r="F2555" t="str">
            <v>27X6 WYE SXGXG SDR35</v>
          </cell>
          <cell r="G2555">
            <v>76.95</v>
          </cell>
          <cell r="H2555">
            <v>34.903904400000002</v>
          </cell>
          <cell r="I2555">
            <v>1</v>
          </cell>
          <cell r="J2555">
            <v>2</v>
          </cell>
          <cell r="K2555">
            <v>6855.9171188235305</v>
          </cell>
          <cell r="L2555">
            <v>712.59789999999998</v>
          </cell>
          <cell r="M2555" t="str">
            <v>SPECFIT</v>
          </cell>
          <cell r="N2555" t="str">
            <v>(79)922276</v>
          </cell>
          <cell r="O2555" t="str">
            <v>BOX</v>
          </cell>
          <cell r="P2555" t="str">
            <v>D</v>
          </cell>
          <cell r="Q2555">
            <v>5988.2235294117645</v>
          </cell>
          <cell r="R2555">
            <v>6407.3991764705888</v>
          </cell>
          <cell r="S2555">
            <v>6407.3991764705888</v>
          </cell>
          <cell r="T2555">
            <v>6407.3991764705888</v>
          </cell>
          <cell r="U2555">
            <v>6855.9171188235305</v>
          </cell>
          <cell r="V2555">
            <v>6855.9171188235305</v>
          </cell>
          <cell r="W2555">
            <v>6855.9171188235305</v>
          </cell>
          <cell r="X2555"/>
          <cell r="Y2555" t="str">
            <v/>
          </cell>
          <cell r="Z2555">
            <v>2697</v>
          </cell>
          <cell r="AA2555">
            <v>0</v>
          </cell>
          <cell r="AB2555">
            <v>0</v>
          </cell>
          <cell r="AC2555">
            <v>0</v>
          </cell>
          <cell r="AD2555">
            <v>0</v>
          </cell>
          <cell r="AE2555"/>
          <cell r="AF2555" t="e">
            <v>#N/A</v>
          </cell>
        </row>
        <row r="2556">
          <cell r="A2556" t="str">
            <v>ACTIVE</v>
          </cell>
          <cell r="B2556" t="str">
            <v>35-495</v>
          </cell>
          <cell r="C2556">
            <v>28874510</v>
          </cell>
          <cell r="D2556" t="str">
            <v>35-495</v>
          </cell>
          <cell r="E2556" t="str">
            <v>SDR 35</v>
          </cell>
          <cell r="F2556" t="str">
            <v>27X8 WYE SXGXG SDR35</v>
          </cell>
          <cell r="G2556">
            <v>84.6</v>
          </cell>
          <cell r="H2556">
            <v>38.373883199999995</v>
          </cell>
          <cell r="I2556">
            <v>1</v>
          </cell>
          <cell r="J2556">
            <v>2</v>
          </cell>
          <cell r="K2556">
            <v>8126.5540776470598</v>
          </cell>
          <cell r="L2556">
            <v>844.66729999999995</v>
          </cell>
          <cell r="M2556" t="str">
            <v>SPECFIT</v>
          </cell>
          <cell r="N2556" t="str">
            <v>(79)922278</v>
          </cell>
          <cell r="O2556" t="str">
            <v>BOX</v>
          </cell>
          <cell r="P2556" t="str">
            <v>D</v>
          </cell>
          <cell r="Q2556">
            <v>7098.0470588235294</v>
          </cell>
          <cell r="R2556">
            <v>7594.9103529411768</v>
          </cell>
          <cell r="S2556">
            <v>7594.9103529411768</v>
          </cell>
          <cell r="T2556">
            <v>7594.9103529411768</v>
          </cell>
          <cell r="U2556">
            <v>8126.5540776470598</v>
          </cell>
          <cell r="V2556">
            <v>8126.5540776470598</v>
          </cell>
          <cell r="W2556">
            <v>8126.5540776470598</v>
          </cell>
          <cell r="X2556"/>
          <cell r="Y2556" t="str">
            <v/>
          </cell>
          <cell r="Z2556">
            <v>2698</v>
          </cell>
          <cell r="AA2556">
            <v>0</v>
          </cell>
          <cell r="AB2556">
            <v>0</v>
          </cell>
          <cell r="AC2556">
            <v>0</v>
          </cell>
          <cell r="AD2556">
            <v>0</v>
          </cell>
          <cell r="AE2556"/>
          <cell r="AF2556" t="e">
            <v>#N/A</v>
          </cell>
        </row>
        <row r="2557">
          <cell r="A2557" t="str">
            <v>ACTIVE</v>
          </cell>
          <cell r="B2557" t="str">
            <v>35-496</v>
          </cell>
          <cell r="C2557">
            <v>28874529</v>
          </cell>
          <cell r="D2557" t="str">
            <v>35-496</v>
          </cell>
          <cell r="E2557" t="str">
            <v>SDR 35</v>
          </cell>
          <cell r="F2557" t="str">
            <v>27X10 WYE SXGXG SDR35</v>
          </cell>
          <cell r="G2557">
            <v>93.15</v>
          </cell>
          <cell r="H2557">
            <v>42.252094800000002</v>
          </cell>
          <cell r="I2557">
            <v>1</v>
          </cell>
          <cell r="J2557">
            <v>1</v>
          </cell>
          <cell r="K2557">
            <v>8302.6531670588247</v>
          </cell>
          <cell r="L2557">
            <v>862.97119999999995</v>
          </cell>
          <cell r="M2557" t="str">
            <v>SPECFIT</v>
          </cell>
          <cell r="N2557" t="str">
            <v>(79)9222710</v>
          </cell>
          <cell r="O2557" t="str">
            <v>BOX</v>
          </cell>
          <cell r="P2557" t="str">
            <v>D</v>
          </cell>
          <cell r="Q2557">
            <v>7251.8588235294119</v>
          </cell>
          <cell r="R2557">
            <v>7759.4889411764716</v>
          </cell>
          <cell r="S2557">
            <v>7759.4889411764716</v>
          </cell>
          <cell r="T2557">
            <v>7759.4889411764716</v>
          </cell>
          <cell r="U2557">
            <v>8302.6531670588247</v>
          </cell>
          <cell r="V2557">
            <v>8302.6531670588247</v>
          </cell>
          <cell r="W2557">
            <v>8302.6531670588247</v>
          </cell>
          <cell r="X2557"/>
          <cell r="Y2557" t="str">
            <v/>
          </cell>
          <cell r="Z2557">
            <v>2699</v>
          </cell>
          <cell r="AA2557">
            <v>0</v>
          </cell>
          <cell r="AB2557">
            <v>0</v>
          </cell>
          <cell r="AC2557">
            <v>0</v>
          </cell>
          <cell r="AD2557">
            <v>0</v>
          </cell>
          <cell r="AE2557"/>
          <cell r="AF2557" t="e">
            <v>#N/A</v>
          </cell>
        </row>
        <row r="2558">
          <cell r="A2558" t="str">
            <v>ACTIVE</v>
          </cell>
          <cell r="B2558" t="str">
            <v>35-497</v>
          </cell>
          <cell r="C2558">
            <v>28874537</v>
          </cell>
          <cell r="D2558" t="str">
            <v>35-497</v>
          </cell>
          <cell r="E2558" t="str">
            <v>SDR 35</v>
          </cell>
          <cell r="F2558" t="str">
            <v>27X12 WYE SXGXG SDR35</v>
          </cell>
          <cell r="G2558">
            <v>99</v>
          </cell>
          <cell r="H2558">
            <v>44.905608000000001</v>
          </cell>
          <cell r="I2558">
            <v>1</v>
          </cell>
          <cell r="J2558">
            <v>1</v>
          </cell>
          <cell r="K2558">
            <v>9202.0866070588254</v>
          </cell>
          <cell r="L2558">
            <v>956.45709999999997</v>
          </cell>
          <cell r="M2558" t="str">
            <v>SPECFIT</v>
          </cell>
          <cell r="N2558" t="str">
            <v>(79)9222712</v>
          </cell>
          <cell r="O2558" t="str">
            <v>BOX</v>
          </cell>
          <cell r="P2558" t="str">
            <v>D</v>
          </cell>
          <cell r="Q2558">
            <v>8037.4588235294123</v>
          </cell>
          <cell r="R2558">
            <v>8600.0809411764712</v>
          </cell>
          <cell r="S2558">
            <v>8600.0809411764712</v>
          </cell>
          <cell r="T2558">
            <v>8600.0809411764712</v>
          </cell>
          <cell r="U2558">
            <v>9202.0866070588254</v>
          </cell>
          <cell r="V2558">
            <v>9202.0866070588254</v>
          </cell>
          <cell r="W2558">
            <v>9202.0866070588254</v>
          </cell>
          <cell r="X2558"/>
          <cell r="Y2558" t="str">
            <v/>
          </cell>
          <cell r="Z2558">
            <v>2700</v>
          </cell>
          <cell r="AA2558">
            <v>0</v>
          </cell>
          <cell r="AB2558">
            <v>0</v>
          </cell>
          <cell r="AC2558">
            <v>0</v>
          </cell>
          <cell r="AD2558">
            <v>0</v>
          </cell>
          <cell r="AE2558"/>
          <cell r="AF2558" t="e">
            <v>#N/A</v>
          </cell>
        </row>
        <row r="2559">
          <cell r="A2559" t="str">
            <v>ACTIVE</v>
          </cell>
          <cell r="B2559" t="str">
            <v>35-498</v>
          </cell>
          <cell r="C2559">
            <v>28874545</v>
          </cell>
          <cell r="D2559" t="str">
            <v>35-498</v>
          </cell>
          <cell r="E2559" t="str">
            <v>SDR 35</v>
          </cell>
          <cell r="F2559" t="str">
            <v>27X15 WYE SXGXG SDR35</v>
          </cell>
          <cell r="G2559">
            <v>111.6</v>
          </cell>
          <cell r="H2559">
            <v>50.620867199999999</v>
          </cell>
          <cell r="I2559">
            <v>1</v>
          </cell>
          <cell r="J2559">
            <v>1</v>
          </cell>
          <cell r="K2559">
            <v>10532.177549411766</v>
          </cell>
          <cell r="L2559">
            <v>1094.7049</v>
          </cell>
          <cell r="M2559" t="str">
            <v>SPECFIT</v>
          </cell>
          <cell r="N2559" t="str">
            <v>(79)9222715</v>
          </cell>
          <cell r="O2559" t="str">
            <v>BOX</v>
          </cell>
          <cell r="P2559" t="str">
            <v>D</v>
          </cell>
          <cell r="Q2559">
            <v>9199.2117647058822</v>
          </cell>
          <cell r="R2559">
            <v>9843.1565882352952</v>
          </cell>
          <cell r="S2559">
            <v>9843.1565882352952</v>
          </cell>
          <cell r="T2559">
            <v>9843.1565882352952</v>
          </cell>
          <cell r="U2559">
            <v>10532.177549411766</v>
          </cell>
          <cell r="V2559">
            <v>10532.177549411766</v>
          </cell>
          <cell r="W2559">
            <v>10532.177549411766</v>
          </cell>
          <cell r="X2559"/>
          <cell r="Y2559" t="str">
            <v/>
          </cell>
          <cell r="Z2559">
            <v>2701</v>
          </cell>
          <cell r="AA2559">
            <v>0</v>
          </cell>
          <cell r="AB2559">
            <v>0</v>
          </cell>
          <cell r="AC2559">
            <v>0</v>
          </cell>
          <cell r="AD2559">
            <v>0</v>
          </cell>
          <cell r="AE2559"/>
          <cell r="AF2559" t="e">
            <v>#N/A</v>
          </cell>
        </row>
        <row r="2560">
          <cell r="A2560" t="str">
            <v>ACTIVE</v>
          </cell>
          <cell r="B2560" t="str">
            <v>35-499</v>
          </cell>
          <cell r="C2560">
            <v>28874553</v>
          </cell>
          <cell r="D2560" t="str">
            <v>35-499</v>
          </cell>
          <cell r="E2560" t="str">
            <v>SDR 35</v>
          </cell>
          <cell r="F2560" t="str">
            <v>27X18 WYE SXGXG SDR35</v>
          </cell>
          <cell r="G2560">
            <v>127.35</v>
          </cell>
          <cell r="H2560">
            <v>57.764941199999996</v>
          </cell>
          <cell r="I2560">
            <v>1</v>
          </cell>
          <cell r="J2560">
            <v>1</v>
          </cell>
          <cell r="K2560">
            <v>11497.031922352942</v>
          </cell>
          <cell r="L2560">
            <v>1194.9914000000001</v>
          </cell>
          <cell r="M2560" t="str">
            <v>SPECFIT</v>
          </cell>
          <cell r="N2560" t="str">
            <v>(79)9222718</v>
          </cell>
          <cell r="O2560" t="str">
            <v>BOX</v>
          </cell>
          <cell r="P2560" t="str">
            <v>D</v>
          </cell>
          <cell r="Q2560">
            <v>10041.952941176471</v>
          </cell>
          <cell r="R2560">
            <v>10744.889647058824</v>
          </cell>
          <cell r="S2560">
            <v>10744.889647058824</v>
          </cell>
          <cell r="T2560">
            <v>10744.889647058824</v>
          </cell>
          <cell r="U2560">
            <v>11497.031922352942</v>
          </cell>
          <cell r="V2560">
            <v>11497.031922352942</v>
          </cell>
          <cell r="W2560">
            <v>11497.031922352942</v>
          </cell>
          <cell r="X2560"/>
          <cell r="Y2560" t="str">
            <v/>
          </cell>
          <cell r="Z2560">
            <v>2702</v>
          </cell>
          <cell r="AA2560">
            <v>0</v>
          </cell>
          <cell r="AB2560">
            <v>0</v>
          </cell>
          <cell r="AC2560">
            <v>0</v>
          </cell>
          <cell r="AD2560">
            <v>0</v>
          </cell>
          <cell r="AE2560"/>
          <cell r="AF2560" t="e">
            <v>#N/A</v>
          </cell>
        </row>
        <row r="2561">
          <cell r="A2561" t="str">
            <v>ACTIVE</v>
          </cell>
          <cell r="B2561" t="str">
            <v>35-500</v>
          </cell>
          <cell r="C2561">
            <v>28874561</v>
          </cell>
          <cell r="D2561" t="str">
            <v>35-500</v>
          </cell>
          <cell r="E2561" t="str">
            <v>SDR 35</v>
          </cell>
          <cell r="F2561" t="str">
            <v>27X21 WYE SXGXG SDR35</v>
          </cell>
          <cell r="G2561">
            <v>95.85</v>
          </cell>
          <cell r="H2561">
            <v>43.476793199999996</v>
          </cell>
          <cell r="I2561">
            <v>1</v>
          </cell>
          <cell r="J2561">
            <v>1</v>
          </cell>
          <cell r="K2561">
            <v>13095.931915294119</v>
          </cell>
          <cell r="L2561">
            <v>1361.1802</v>
          </cell>
          <cell r="M2561" t="str">
            <v>SPECFIT</v>
          </cell>
          <cell r="N2561" t="str">
            <v>(79)9222721</v>
          </cell>
          <cell r="O2561" t="str">
            <v>BOX</v>
          </cell>
          <cell r="P2561" t="str">
            <v>D</v>
          </cell>
          <cell r="Q2561">
            <v>11438.494117647058</v>
          </cell>
          <cell r="R2561">
            <v>12239.188705882354</v>
          </cell>
          <cell r="S2561">
            <v>12239.188705882354</v>
          </cell>
          <cell r="T2561">
            <v>12239.188705882354</v>
          </cell>
          <cell r="U2561">
            <v>13095.931915294119</v>
          </cell>
          <cell r="V2561">
            <v>13095.931915294119</v>
          </cell>
          <cell r="W2561">
            <v>13095.931915294119</v>
          </cell>
          <cell r="X2561"/>
          <cell r="Y2561" t="str">
            <v/>
          </cell>
          <cell r="Z2561">
            <v>2703</v>
          </cell>
          <cell r="AA2561">
            <v>0</v>
          </cell>
          <cell r="AB2561">
            <v>0</v>
          </cell>
          <cell r="AC2561">
            <v>0</v>
          </cell>
          <cell r="AD2561">
            <v>0</v>
          </cell>
          <cell r="AE2561"/>
          <cell r="AF2561" t="e">
            <v>#N/A</v>
          </cell>
        </row>
        <row r="2562">
          <cell r="A2562" t="str">
            <v>ACTIVE</v>
          </cell>
          <cell r="B2562" t="str">
            <v>35-501</v>
          </cell>
          <cell r="C2562">
            <v>28874570</v>
          </cell>
          <cell r="D2562" t="str">
            <v>35-501</v>
          </cell>
          <cell r="E2562" t="str">
            <v>SDR 35</v>
          </cell>
          <cell r="F2562" t="str">
            <v>27X24 WYE SXGXG SDR35</v>
          </cell>
          <cell r="G2562">
            <v>175.95</v>
          </cell>
          <cell r="H2562">
            <v>79.809512399999988</v>
          </cell>
          <cell r="I2562">
            <v>1</v>
          </cell>
          <cell r="J2562">
            <v>1</v>
          </cell>
          <cell r="K2562">
            <v>14367.592549411767</v>
          </cell>
          <cell r="L2562">
            <v>1493.3551</v>
          </cell>
          <cell r="M2562" t="str">
            <v>SPECFIT</v>
          </cell>
          <cell r="N2562" t="str">
            <v>(79)9222724</v>
          </cell>
          <cell r="O2562" t="str">
            <v>BOX</v>
          </cell>
          <cell r="P2562" t="str">
            <v>D</v>
          </cell>
          <cell r="Q2562">
            <v>12549.211764705882</v>
          </cell>
          <cell r="R2562">
            <v>13427.656588235295</v>
          </cell>
          <cell r="S2562">
            <v>13427.656588235295</v>
          </cell>
          <cell r="T2562">
            <v>13427.656588235295</v>
          </cell>
          <cell r="U2562">
            <v>14367.592549411767</v>
          </cell>
          <cell r="V2562">
            <v>14367.592549411767</v>
          </cell>
          <cell r="W2562">
            <v>14367.592549411767</v>
          </cell>
          <cell r="X2562"/>
          <cell r="Y2562" t="str">
            <v/>
          </cell>
          <cell r="Z2562">
            <v>2704</v>
          </cell>
          <cell r="AA2562">
            <v>0</v>
          </cell>
          <cell r="AB2562">
            <v>0</v>
          </cell>
          <cell r="AC2562">
            <v>0</v>
          </cell>
          <cell r="AD2562">
            <v>0</v>
          </cell>
          <cell r="AE2562"/>
          <cell r="AF2562" t="e">
            <v>#N/A</v>
          </cell>
        </row>
        <row r="2563">
          <cell r="A2563" t="str">
            <v>ACTIVE</v>
          </cell>
          <cell r="B2563" t="str">
            <v>35-502</v>
          </cell>
          <cell r="C2563">
            <v>28874588</v>
          </cell>
          <cell r="D2563" t="str">
            <v>35-502</v>
          </cell>
          <cell r="E2563" t="str">
            <v>SDR 35</v>
          </cell>
          <cell r="F2563" t="str">
            <v>27 WYE SXGXG SDR35</v>
          </cell>
          <cell r="G2563">
            <v>160.65</v>
          </cell>
          <cell r="H2563">
            <v>72.869554800000003</v>
          </cell>
          <cell r="I2563">
            <v>1</v>
          </cell>
          <cell r="J2563">
            <v>1</v>
          </cell>
          <cell r="K2563">
            <v>15215.976918823531</v>
          </cell>
          <cell r="L2563">
            <v>1581.5364999999999</v>
          </cell>
          <cell r="M2563" t="str">
            <v>SPECFIT</v>
          </cell>
          <cell r="N2563" t="str">
            <v>(79)92227</v>
          </cell>
          <cell r="O2563" t="str">
            <v>BOX</v>
          </cell>
          <cell r="P2563" t="str">
            <v>D</v>
          </cell>
          <cell r="Q2563">
            <v>13290.223529411765</v>
          </cell>
          <cell r="R2563">
            <v>14220.539176470589</v>
          </cell>
          <cell r="S2563">
            <v>14220.539176470589</v>
          </cell>
          <cell r="T2563">
            <v>14220.539176470589</v>
          </cell>
          <cell r="U2563">
            <v>15215.976918823531</v>
          </cell>
          <cell r="V2563">
            <v>15215.976918823531</v>
          </cell>
          <cell r="W2563">
            <v>15215.976918823531</v>
          </cell>
          <cell r="X2563"/>
          <cell r="Y2563" t="str">
            <v/>
          </cell>
          <cell r="Z2563">
            <v>2705</v>
          </cell>
          <cell r="AA2563">
            <v>0</v>
          </cell>
          <cell r="AB2563">
            <v>0</v>
          </cell>
          <cell r="AC2563">
            <v>0</v>
          </cell>
          <cell r="AD2563">
            <v>0</v>
          </cell>
          <cell r="AE2563"/>
          <cell r="AF2563" t="e">
            <v>#N/A</v>
          </cell>
        </row>
        <row r="2564">
          <cell r="A2564" t="str">
            <v>ACTIVE</v>
          </cell>
          <cell r="B2564" t="str">
            <v>35-503</v>
          </cell>
          <cell r="C2564">
            <v>28874596</v>
          </cell>
          <cell r="D2564" t="str">
            <v>35-503</v>
          </cell>
          <cell r="E2564" t="str">
            <v>SDR 35</v>
          </cell>
          <cell r="F2564" t="str">
            <v>30X4 WYE SXGXG SDR35</v>
          </cell>
          <cell r="G2564">
            <v>127.35</v>
          </cell>
          <cell r="H2564">
            <v>57.764941199999996</v>
          </cell>
          <cell r="I2564">
            <v>1</v>
          </cell>
          <cell r="J2564">
            <v>1</v>
          </cell>
          <cell r="K2564">
            <v>8070.8580600000005</v>
          </cell>
          <cell r="L2564">
            <v>838.87760000000003</v>
          </cell>
          <cell r="M2564" t="str">
            <v>SPECFIT</v>
          </cell>
          <cell r="N2564" t="str">
            <v>(79)922304</v>
          </cell>
          <cell r="O2564" t="str">
            <v>BOX</v>
          </cell>
          <cell r="P2564" t="str">
            <v>D</v>
          </cell>
          <cell r="Q2564">
            <v>7049.4</v>
          </cell>
          <cell r="R2564">
            <v>7542.8580000000002</v>
          </cell>
          <cell r="S2564">
            <v>7542.8580000000002</v>
          </cell>
          <cell r="T2564">
            <v>7542.8580000000002</v>
          </cell>
          <cell r="U2564">
            <v>8070.8580600000005</v>
          </cell>
          <cell r="V2564">
            <v>8070.8580600000005</v>
          </cell>
          <cell r="W2564">
            <v>8070.8580600000005</v>
          </cell>
          <cell r="X2564"/>
          <cell r="Y2564" t="str">
            <v/>
          </cell>
          <cell r="Z2564">
            <v>2706</v>
          </cell>
          <cell r="AA2564">
            <v>0</v>
          </cell>
          <cell r="AB2564">
            <v>0</v>
          </cell>
          <cell r="AC2564">
            <v>0</v>
          </cell>
          <cell r="AD2564">
            <v>0</v>
          </cell>
          <cell r="AE2564"/>
          <cell r="AF2564" t="e">
            <v>#N/A</v>
          </cell>
        </row>
        <row r="2565">
          <cell r="A2565" t="str">
            <v>ACTIVE</v>
          </cell>
          <cell r="B2565" t="str">
            <v>35-504</v>
          </cell>
          <cell r="C2565">
            <v>28874600</v>
          </cell>
          <cell r="D2565" t="str">
            <v>35-504</v>
          </cell>
          <cell r="E2565" t="str">
            <v>SDR 35</v>
          </cell>
          <cell r="F2565" t="str">
            <v>30X6 WYE SXGXG SDR35</v>
          </cell>
          <cell r="G2565">
            <v>136.35</v>
          </cell>
          <cell r="H2565">
            <v>61.8472692</v>
          </cell>
          <cell r="I2565">
            <v>1</v>
          </cell>
          <cell r="J2565">
            <v>1</v>
          </cell>
          <cell r="K2565">
            <v>8569.9132352941197</v>
          </cell>
          <cell r="L2565">
            <v>890.74919999999997</v>
          </cell>
          <cell r="M2565" t="str">
            <v>SPECFIT</v>
          </cell>
          <cell r="N2565" t="str">
            <v>(79)922306</v>
          </cell>
          <cell r="O2565" t="str">
            <v>BOX</v>
          </cell>
          <cell r="P2565" t="str">
            <v>D</v>
          </cell>
          <cell r="Q2565">
            <v>7485.2941176470595</v>
          </cell>
          <cell r="R2565">
            <v>8009.2647058823541</v>
          </cell>
          <cell r="S2565">
            <v>8009.2647058823541</v>
          </cell>
          <cell r="T2565">
            <v>8009.2647058823541</v>
          </cell>
          <cell r="U2565">
            <v>8569.9132352941197</v>
          </cell>
          <cell r="V2565">
            <v>8569.9132352941197</v>
          </cell>
          <cell r="W2565">
            <v>8569.9132352941197</v>
          </cell>
          <cell r="X2565"/>
          <cell r="Y2565" t="str">
            <v/>
          </cell>
          <cell r="Z2565">
            <v>2707</v>
          </cell>
          <cell r="AA2565">
            <v>0</v>
          </cell>
          <cell r="AB2565">
            <v>0</v>
          </cell>
          <cell r="AC2565">
            <v>0</v>
          </cell>
          <cell r="AD2565">
            <v>0</v>
          </cell>
          <cell r="AE2565"/>
          <cell r="AF2565" t="e">
            <v>#N/A</v>
          </cell>
        </row>
        <row r="2566">
          <cell r="A2566" t="str">
            <v>ACTIVE</v>
          </cell>
          <cell r="B2566" t="str">
            <v>35-505</v>
          </cell>
          <cell r="C2566">
            <v>28874618</v>
          </cell>
          <cell r="D2566" t="str">
            <v>35-505</v>
          </cell>
          <cell r="E2566" t="str">
            <v>SDR 35</v>
          </cell>
          <cell r="F2566" t="str">
            <v>30X8 WYE SXGXG SDR35</v>
          </cell>
          <cell r="G2566">
            <v>176.4</v>
          </cell>
          <cell r="H2566">
            <v>80.013628800000006</v>
          </cell>
          <cell r="I2566">
            <v>1</v>
          </cell>
          <cell r="J2566">
            <v>1</v>
          </cell>
          <cell r="K2566">
            <v>10158.199331764708</v>
          </cell>
          <cell r="L2566">
            <v>1055.8344999999999</v>
          </cell>
          <cell r="M2566" t="str">
            <v>SPECFIT</v>
          </cell>
          <cell r="N2566" t="str">
            <v>(79)922308</v>
          </cell>
          <cell r="O2566" t="str">
            <v>BOX</v>
          </cell>
          <cell r="P2566" t="str">
            <v>D</v>
          </cell>
          <cell r="Q2566">
            <v>8872.5647058823542</v>
          </cell>
          <cell r="R2566">
            <v>9493.6442352941194</v>
          </cell>
          <cell r="S2566">
            <v>9493.6442352941194</v>
          </cell>
          <cell r="T2566">
            <v>9493.6442352941194</v>
          </cell>
          <cell r="U2566">
            <v>10158.199331764708</v>
          </cell>
          <cell r="V2566">
            <v>10158.199331764708</v>
          </cell>
          <cell r="W2566">
            <v>10158.199331764708</v>
          </cell>
          <cell r="X2566"/>
          <cell r="Y2566" t="str">
            <v/>
          </cell>
          <cell r="Z2566">
            <v>2708</v>
          </cell>
          <cell r="AA2566">
            <v>0</v>
          </cell>
          <cell r="AB2566">
            <v>0</v>
          </cell>
          <cell r="AC2566">
            <v>0</v>
          </cell>
          <cell r="AD2566">
            <v>0</v>
          </cell>
          <cell r="AE2566"/>
          <cell r="AF2566" t="e">
            <v>#N/A</v>
          </cell>
        </row>
        <row r="2567">
          <cell r="A2567" t="str">
            <v>ACTIVE</v>
          </cell>
          <cell r="B2567" t="str">
            <v>35-506</v>
          </cell>
          <cell r="C2567">
            <v>28874626</v>
          </cell>
          <cell r="D2567" t="str">
            <v>35-506</v>
          </cell>
          <cell r="E2567" t="str">
            <v>SDR 35</v>
          </cell>
          <cell r="F2567" t="str">
            <v>30X10 WYE SXGXG SDR35</v>
          </cell>
          <cell r="G2567">
            <v>183.15</v>
          </cell>
          <cell r="H2567">
            <v>83.075374800000006</v>
          </cell>
          <cell r="I2567">
            <v>1</v>
          </cell>
          <cell r="J2567">
            <v>1</v>
          </cell>
          <cell r="K2567">
            <v>10378.31645882353</v>
          </cell>
          <cell r="L2567">
            <v>1078.7135000000001</v>
          </cell>
          <cell r="M2567" t="str">
            <v>SPECFIT</v>
          </cell>
          <cell r="N2567" t="str">
            <v>(79)9223010</v>
          </cell>
          <cell r="O2567" t="str">
            <v>BOX</v>
          </cell>
          <cell r="P2567" t="str">
            <v>D</v>
          </cell>
          <cell r="Q2567">
            <v>9064.8235294117658</v>
          </cell>
          <cell r="R2567">
            <v>9699.3611764705893</v>
          </cell>
          <cell r="S2567">
            <v>9699.3611764705893</v>
          </cell>
          <cell r="T2567">
            <v>9699.3611764705893</v>
          </cell>
          <cell r="U2567">
            <v>10378.31645882353</v>
          </cell>
          <cell r="V2567">
            <v>10378.31645882353</v>
          </cell>
          <cell r="W2567">
            <v>10378.31645882353</v>
          </cell>
          <cell r="X2567"/>
          <cell r="Y2567" t="str">
            <v/>
          </cell>
          <cell r="Z2567">
            <v>2709</v>
          </cell>
          <cell r="AA2567">
            <v>0</v>
          </cell>
          <cell r="AB2567">
            <v>0</v>
          </cell>
          <cell r="AC2567">
            <v>0</v>
          </cell>
          <cell r="AD2567">
            <v>0</v>
          </cell>
          <cell r="AE2567"/>
          <cell r="AF2567" t="e">
            <v>#N/A</v>
          </cell>
        </row>
        <row r="2568">
          <cell r="A2568" t="str">
            <v>ACTIVE</v>
          </cell>
          <cell r="B2568" t="str">
            <v>35-507</v>
          </cell>
          <cell r="C2568">
            <v>28874634</v>
          </cell>
          <cell r="D2568" t="str">
            <v>35-507</v>
          </cell>
          <cell r="E2568" t="str">
            <v>SDR 35</v>
          </cell>
          <cell r="F2568" t="str">
            <v>30X12 WYE SXGXG SDR35</v>
          </cell>
          <cell r="G2568">
            <v>193.05</v>
          </cell>
          <cell r="H2568">
            <v>87.565935600000003</v>
          </cell>
          <cell r="I2568">
            <v>1</v>
          </cell>
          <cell r="J2568">
            <v>1</v>
          </cell>
          <cell r="K2568">
            <v>11502.554381176473</v>
          </cell>
          <cell r="L2568">
            <v>1195.5654</v>
          </cell>
          <cell r="M2568" t="str">
            <v>SPECFIT</v>
          </cell>
          <cell r="N2568" t="str">
            <v>(79)9223012</v>
          </cell>
          <cell r="O2568" t="str">
            <v>BOX</v>
          </cell>
          <cell r="P2568" t="str">
            <v>D</v>
          </cell>
          <cell r="Q2568">
            <v>10046.776470588236</v>
          </cell>
          <cell r="R2568">
            <v>10750.050823529413</v>
          </cell>
          <cell r="S2568">
            <v>10750.050823529413</v>
          </cell>
          <cell r="T2568">
            <v>10750.050823529413</v>
          </cell>
          <cell r="U2568">
            <v>11502.554381176473</v>
          </cell>
          <cell r="V2568">
            <v>11502.554381176473</v>
          </cell>
          <cell r="W2568">
            <v>11502.554381176473</v>
          </cell>
          <cell r="X2568"/>
          <cell r="Y2568" t="str">
            <v/>
          </cell>
          <cell r="Z2568">
            <v>2710</v>
          </cell>
          <cell r="AA2568">
            <v>0</v>
          </cell>
          <cell r="AB2568">
            <v>0</v>
          </cell>
          <cell r="AC2568">
            <v>0</v>
          </cell>
          <cell r="AD2568">
            <v>0</v>
          </cell>
          <cell r="AE2568"/>
          <cell r="AF2568" t="e">
            <v>#N/A</v>
          </cell>
        </row>
        <row r="2569">
          <cell r="A2569" t="str">
            <v>ACTIVE</v>
          </cell>
          <cell r="B2569" t="str">
            <v>35-508</v>
          </cell>
          <cell r="C2569">
            <v>28874642</v>
          </cell>
          <cell r="D2569" t="str">
            <v>35-508</v>
          </cell>
          <cell r="E2569" t="str">
            <v>SDR 35</v>
          </cell>
          <cell r="F2569" t="str">
            <v>30X15 WYE SXGXG SDR35</v>
          </cell>
          <cell r="G2569">
            <v>208.8</v>
          </cell>
          <cell r="H2569">
            <v>94.710009600000006</v>
          </cell>
          <cell r="I2569">
            <v>1</v>
          </cell>
          <cell r="J2569">
            <v>1</v>
          </cell>
          <cell r="K2569">
            <v>13165.191630588235</v>
          </cell>
          <cell r="L2569">
            <v>1368.3788</v>
          </cell>
          <cell r="M2569" t="str">
            <v>SPECFIT</v>
          </cell>
          <cell r="N2569" t="str">
            <v>(79)9223015</v>
          </cell>
          <cell r="O2569" t="str">
            <v>BOX</v>
          </cell>
          <cell r="P2569" t="str">
            <v>D</v>
          </cell>
          <cell r="Q2569">
            <v>11498.988235294117</v>
          </cell>
          <cell r="R2569">
            <v>12303.917411764705</v>
          </cell>
          <cell r="S2569">
            <v>12303.917411764705</v>
          </cell>
          <cell r="T2569">
            <v>12303.917411764705</v>
          </cell>
          <cell r="U2569">
            <v>13165.191630588235</v>
          </cell>
          <cell r="V2569">
            <v>13165.191630588235</v>
          </cell>
          <cell r="W2569">
            <v>13165.191630588235</v>
          </cell>
          <cell r="X2569"/>
          <cell r="Y2569" t="str">
            <v/>
          </cell>
          <cell r="Z2569">
            <v>2711</v>
          </cell>
          <cell r="AA2569">
            <v>0</v>
          </cell>
          <cell r="AB2569">
            <v>0</v>
          </cell>
          <cell r="AC2569">
            <v>0</v>
          </cell>
          <cell r="AD2569">
            <v>0</v>
          </cell>
          <cell r="AE2569"/>
          <cell r="AF2569" t="e">
            <v>#N/A</v>
          </cell>
        </row>
        <row r="2570">
          <cell r="A2570" t="str">
            <v>ACTIVE</v>
          </cell>
          <cell r="B2570" t="str">
            <v>35-509</v>
          </cell>
          <cell r="C2570">
            <v>28874650</v>
          </cell>
          <cell r="D2570" t="str">
            <v>35-509</v>
          </cell>
          <cell r="E2570" t="str">
            <v>SDR 35</v>
          </cell>
          <cell r="F2570" t="str">
            <v>30X18 WYE SXGXG SDR35</v>
          </cell>
          <cell r="G2570">
            <v>235.35</v>
          </cell>
          <cell r="H2570">
            <v>106.7528772</v>
          </cell>
          <cell r="I2570">
            <v>1</v>
          </cell>
          <cell r="J2570">
            <v>1</v>
          </cell>
          <cell r="K2570">
            <v>14371.256229411765</v>
          </cell>
          <cell r="L2570">
            <v>1493.7365</v>
          </cell>
          <cell r="M2570" t="str">
            <v>SPECFIT</v>
          </cell>
          <cell r="N2570" t="str">
            <v>(79)9223018</v>
          </cell>
          <cell r="O2570" t="str">
            <v>BOX</v>
          </cell>
          <cell r="P2570" t="str">
            <v>D</v>
          </cell>
          <cell r="Q2570">
            <v>12552.411764705881</v>
          </cell>
          <cell r="R2570">
            <v>13431.080588235294</v>
          </cell>
          <cell r="S2570">
            <v>13431.080588235294</v>
          </cell>
          <cell r="T2570">
            <v>13431.080588235294</v>
          </cell>
          <cell r="U2570">
            <v>14371.256229411765</v>
          </cell>
          <cell r="V2570">
            <v>14371.256229411765</v>
          </cell>
          <cell r="W2570">
            <v>14371.256229411765</v>
          </cell>
          <cell r="X2570"/>
          <cell r="Y2570" t="str">
            <v/>
          </cell>
          <cell r="Z2570">
            <v>2712</v>
          </cell>
          <cell r="AA2570">
            <v>0</v>
          </cell>
          <cell r="AB2570">
            <v>0</v>
          </cell>
          <cell r="AC2570">
            <v>0</v>
          </cell>
          <cell r="AD2570">
            <v>0</v>
          </cell>
          <cell r="AE2570"/>
          <cell r="AF2570" t="e">
            <v>#N/A</v>
          </cell>
        </row>
        <row r="2571">
          <cell r="A2571" t="str">
            <v>ACTIVE</v>
          </cell>
          <cell r="B2571" t="str">
            <v>35-510</v>
          </cell>
          <cell r="C2571">
            <v>28874669</v>
          </cell>
          <cell r="D2571" t="str">
            <v>35-510</v>
          </cell>
          <cell r="E2571" t="str">
            <v>SDR 35</v>
          </cell>
          <cell r="F2571" t="str">
            <v>30X21 WYE SXGXG SDR35</v>
          </cell>
          <cell r="G2571">
            <v>256.95</v>
          </cell>
          <cell r="H2571">
            <v>116.5504644</v>
          </cell>
          <cell r="I2571">
            <v>1</v>
          </cell>
          <cell r="J2571">
            <v>1</v>
          </cell>
          <cell r="K2571">
            <v>16369.861016470591</v>
          </cell>
          <cell r="L2571">
            <v>1701.4693</v>
          </cell>
          <cell r="M2571" t="str">
            <v>SPECFIT</v>
          </cell>
          <cell r="N2571" t="str">
            <v>(79)9223021</v>
          </cell>
          <cell r="O2571" t="str">
            <v>BOX</v>
          </cell>
          <cell r="P2571" t="str">
            <v>D</v>
          </cell>
          <cell r="Q2571">
            <v>14298.070588235296</v>
          </cell>
          <cell r="R2571">
            <v>15298.935529411767</v>
          </cell>
          <cell r="S2571">
            <v>15298.935529411767</v>
          </cell>
          <cell r="T2571">
            <v>15298.935529411767</v>
          </cell>
          <cell r="U2571">
            <v>16369.861016470591</v>
          </cell>
          <cell r="V2571">
            <v>16369.861016470591</v>
          </cell>
          <cell r="W2571">
            <v>16369.861016470591</v>
          </cell>
          <cell r="X2571"/>
          <cell r="Y2571" t="str">
            <v/>
          </cell>
          <cell r="Z2571">
            <v>2713</v>
          </cell>
          <cell r="AA2571">
            <v>0</v>
          </cell>
          <cell r="AB2571">
            <v>0</v>
          </cell>
          <cell r="AC2571">
            <v>0</v>
          </cell>
          <cell r="AD2571">
            <v>0</v>
          </cell>
          <cell r="AE2571"/>
          <cell r="AF2571" t="e">
            <v>#N/A</v>
          </cell>
        </row>
        <row r="2572">
          <cell r="A2572" t="str">
            <v>ACTIVE</v>
          </cell>
          <cell r="B2572" t="str">
            <v>35-511</v>
          </cell>
          <cell r="C2572">
            <v>28874677</v>
          </cell>
          <cell r="D2572" t="str">
            <v>35-511</v>
          </cell>
          <cell r="E2572" t="str">
            <v>SDR 35</v>
          </cell>
          <cell r="F2572" t="str">
            <v>30X24 WYE SXGXG SDR35</v>
          </cell>
          <cell r="G2572">
            <v>280.8</v>
          </cell>
          <cell r="H2572">
            <v>127.36863360000001</v>
          </cell>
          <cell r="I2572">
            <v>1</v>
          </cell>
          <cell r="J2572" t="str">
            <v>-</v>
          </cell>
          <cell r="K2572">
            <v>17959.588340000002</v>
          </cell>
          <cell r="L2572">
            <v>1866.7045000000001</v>
          </cell>
          <cell r="M2572" t="str">
            <v>SPECFIT</v>
          </cell>
          <cell r="N2572" t="str">
            <v>(79)9223024</v>
          </cell>
          <cell r="O2572" t="str">
            <v>BOX</v>
          </cell>
          <cell r="P2572" t="str">
            <v>D</v>
          </cell>
          <cell r="Q2572">
            <v>15686.6</v>
          </cell>
          <cell r="R2572">
            <v>16784.662</v>
          </cell>
          <cell r="S2572">
            <v>16784.662</v>
          </cell>
          <cell r="T2572">
            <v>16784.662</v>
          </cell>
          <cell r="U2572">
            <v>17959.588340000002</v>
          </cell>
          <cell r="V2572">
            <v>17959.588340000002</v>
          </cell>
          <cell r="W2572">
            <v>17959.588340000002</v>
          </cell>
          <cell r="X2572"/>
          <cell r="Y2572" t="str">
            <v/>
          </cell>
          <cell r="Z2572">
            <v>2714</v>
          </cell>
          <cell r="AA2572">
            <v>0</v>
          </cell>
          <cell r="AB2572">
            <v>0</v>
          </cell>
          <cell r="AC2572">
            <v>0</v>
          </cell>
          <cell r="AD2572">
            <v>0</v>
          </cell>
          <cell r="AE2572"/>
          <cell r="AF2572" t="e">
            <v>#N/A</v>
          </cell>
        </row>
        <row r="2573">
          <cell r="A2573" t="str">
            <v>ACTIVE</v>
          </cell>
          <cell r="B2573" t="str">
            <v>35-512</v>
          </cell>
          <cell r="C2573">
            <v>28874685</v>
          </cell>
          <cell r="D2573" t="str">
            <v>35-512</v>
          </cell>
          <cell r="E2573" t="str">
            <v>SDR 35</v>
          </cell>
          <cell r="F2573" t="str">
            <v>30X27 WYE SXGXG SDR35</v>
          </cell>
          <cell r="G2573">
            <v>299.25</v>
          </cell>
          <cell r="H2573">
            <v>135.73740599999999</v>
          </cell>
          <cell r="I2573">
            <v>1</v>
          </cell>
          <cell r="J2573" t="str">
            <v>-</v>
          </cell>
          <cell r="K2573">
            <v>22449.482057647056</v>
          </cell>
          <cell r="L2573">
            <v>2333.3806</v>
          </cell>
          <cell r="M2573" t="str">
            <v>SPECFIT</v>
          </cell>
          <cell r="N2573" t="str">
            <v>(79)9223027</v>
          </cell>
          <cell r="O2573" t="str">
            <v>BOX</v>
          </cell>
          <cell r="P2573" t="str">
            <v>D</v>
          </cell>
          <cell r="Q2573">
            <v>19608.247058823526</v>
          </cell>
          <cell r="R2573">
            <v>20980.824352941174</v>
          </cell>
          <cell r="S2573">
            <v>20980.824352941174</v>
          </cell>
          <cell r="T2573">
            <v>20980.824352941174</v>
          </cell>
          <cell r="U2573">
            <v>22449.482057647056</v>
          </cell>
          <cell r="V2573">
            <v>22449.482057647056</v>
          </cell>
          <cell r="W2573">
            <v>22449.482057647056</v>
          </cell>
          <cell r="X2573"/>
          <cell r="Y2573" t="str">
            <v/>
          </cell>
          <cell r="Z2573">
            <v>2715</v>
          </cell>
          <cell r="AA2573">
            <v>0</v>
          </cell>
          <cell r="AB2573">
            <v>0</v>
          </cell>
          <cell r="AC2573">
            <v>0</v>
          </cell>
          <cell r="AD2573">
            <v>0</v>
          </cell>
          <cell r="AE2573"/>
          <cell r="AF2573" t="e">
            <v>#N/A</v>
          </cell>
        </row>
        <row r="2574">
          <cell r="A2574" t="str">
            <v>ACTIVE</v>
          </cell>
          <cell r="B2574" t="str">
            <v>35-513</v>
          </cell>
          <cell r="C2574">
            <v>28874693</v>
          </cell>
          <cell r="D2574" t="str">
            <v>35-513</v>
          </cell>
          <cell r="E2574" t="str">
            <v>SDR 35</v>
          </cell>
          <cell r="F2574" t="str">
            <v>30 WYE SXGXG SDR35</v>
          </cell>
          <cell r="G2574">
            <v>359.55</v>
          </cell>
          <cell r="H2574">
            <v>163.08900360000001</v>
          </cell>
          <cell r="I2574">
            <v>1</v>
          </cell>
          <cell r="J2574" t="str">
            <v>-</v>
          </cell>
          <cell r="K2574">
            <v>28061.862674117656</v>
          </cell>
          <cell r="L2574">
            <v>2916.7271999999998</v>
          </cell>
          <cell r="M2574" t="str">
            <v>SPECFIT</v>
          </cell>
          <cell r="N2574" t="str">
            <v>(79)92230</v>
          </cell>
          <cell r="O2574" t="str">
            <v>BOX</v>
          </cell>
          <cell r="P2574" t="str">
            <v>D</v>
          </cell>
          <cell r="Q2574">
            <v>24510.317647058826</v>
          </cell>
          <cell r="R2574">
            <v>26226.039882352947</v>
          </cell>
          <cell r="S2574">
            <v>26226.039882352947</v>
          </cell>
          <cell r="T2574">
            <v>26226.039882352947</v>
          </cell>
          <cell r="U2574">
            <v>28061.862674117656</v>
          </cell>
          <cell r="V2574">
            <v>28061.862674117656</v>
          </cell>
          <cell r="W2574">
            <v>28061.862674117656</v>
          </cell>
          <cell r="X2574"/>
          <cell r="Y2574" t="str">
            <v/>
          </cell>
          <cell r="Z2574">
            <v>2716</v>
          </cell>
          <cell r="AA2574">
            <v>0</v>
          </cell>
          <cell r="AB2574">
            <v>0</v>
          </cell>
          <cell r="AC2574">
            <v>0</v>
          </cell>
          <cell r="AD2574">
            <v>0</v>
          </cell>
          <cell r="AE2574"/>
          <cell r="AF2574" t="e">
            <v>#N/A</v>
          </cell>
        </row>
        <row r="2575">
          <cell r="A2575" t="str">
            <v>ACTIVE</v>
          </cell>
          <cell r="B2575" t="str">
            <v>35-514</v>
          </cell>
          <cell r="C2575">
            <v>28874707</v>
          </cell>
          <cell r="D2575" t="str">
            <v>35-514</v>
          </cell>
          <cell r="E2575" t="str">
            <v>SDR 35</v>
          </cell>
          <cell r="F2575" t="str">
            <v>36X4 WYE SXGXG SDR35</v>
          </cell>
          <cell r="G2575">
            <v>216.9</v>
          </cell>
          <cell r="H2575">
            <v>98.384104800000003</v>
          </cell>
          <cell r="I2575">
            <v>1</v>
          </cell>
          <cell r="J2575">
            <v>1</v>
          </cell>
          <cell r="K2575">
            <v>10088.562472941179</v>
          </cell>
          <cell r="L2575">
            <v>1048.597</v>
          </cell>
          <cell r="M2575" t="str">
            <v>SPECFIT</v>
          </cell>
          <cell r="N2575" t="str">
            <v>(79)922364</v>
          </cell>
          <cell r="O2575" t="str">
            <v>BOX</v>
          </cell>
          <cell r="P2575" t="str">
            <v>D</v>
          </cell>
          <cell r="Q2575">
            <v>8811.7411764705885</v>
          </cell>
          <cell r="R2575">
            <v>9428.5630588235308</v>
          </cell>
          <cell r="S2575">
            <v>9428.5630588235308</v>
          </cell>
          <cell r="T2575">
            <v>9428.5630588235308</v>
          </cell>
          <cell r="U2575">
            <v>10088.562472941179</v>
          </cell>
          <cell r="V2575">
            <v>10088.562472941179</v>
          </cell>
          <cell r="W2575">
            <v>10088.562472941179</v>
          </cell>
          <cell r="X2575"/>
          <cell r="Y2575" t="str">
            <v/>
          </cell>
          <cell r="Z2575">
            <v>2717</v>
          </cell>
          <cell r="AA2575">
            <v>0</v>
          </cell>
          <cell r="AB2575">
            <v>0</v>
          </cell>
          <cell r="AC2575">
            <v>0</v>
          </cell>
          <cell r="AD2575">
            <v>0</v>
          </cell>
          <cell r="AE2575"/>
          <cell r="AF2575" t="e">
            <v>#N/A</v>
          </cell>
        </row>
        <row r="2576">
          <cell r="A2576" t="str">
            <v>ACTIVE</v>
          </cell>
          <cell r="B2576" t="str">
            <v>35-515</v>
          </cell>
          <cell r="C2576">
            <v>28874715</v>
          </cell>
          <cell r="D2576" t="str">
            <v>35-515</v>
          </cell>
          <cell r="E2576" t="str">
            <v>SDR 35</v>
          </cell>
          <cell r="F2576" t="str">
            <v>36X6 WYE SXGXG SDR35</v>
          </cell>
          <cell r="G2576">
            <v>228.6</v>
          </cell>
          <cell r="H2576">
            <v>103.6911312</v>
          </cell>
          <cell r="I2576">
            <v>1</v>
          </cell>
          <cell r="J2576">
            <v>1</v>
          </cell>
          <cell r="K2576">
            <v>10712.384809411766</v>
          </cell>
          <cell r="L2576">
            <v>1113.4366</v>
          </cell>
          <cell r="M2576" t="str">
            <v>SPECFIT</v>
          </cell>
          <cell r="N2576" t="str">
            <v>(79)922366</v>
          </cell>
          <cell r="O2576" t="str">
            <v>BOX</v>
          </cell>
          <cell r="P2576" t="str">
            <v>D</v>
          </cell>
          <cell r="Q2576">
            <v>9356.6117647058818</v>
          </cell>
          <cell r="R2576">
            <v>10011.574588235295</v>
          </cell>
          <cell r="S2576">
            <v>10011.574588235295</v>
          </cell>
          <cell r="T2576">
            <v>10011.574588235295</v>
          </cell>
          <cell r="U2576">
            <v>10712.384809411766</v>
          </cell>
          <cell r="V2576">
            <v>10712.384809411766</v>
          </cell>
          <cell r="W2576">
            <v>10712.384809411766</v>
          </cell>
          <cell r="X2576"/>
          <cell r="Y2576" t="str">
            <v/>
          </cell>
          <cell r="Z2576">
            <v>2718</v>
          </cell>
          <cell r="AA2576">
            <v>0</v>
          </cell>
          <cell r="AB2576">
            <v>0</v>
          </cell>
          <cell r="AC2576">
            <v>0</v>
          </cell>
          <cell r="AD2576">
            <v>0</v>
          </cell>
          <cell r="AE2576"/>
          <cell r="AF2576" t="e">
            <v>#N/A</v>
          </cell>
        </row>
        <row r="2577">
          <cell r="A2577" t="str">
            <v>ACTIVE</v>
          </cell>
          <cell r="B2577" t="str">
            <v>35-516</v>
          </cell>
          <cell r="C2577">
            <v>28874723</v>
          </cell>
          <cell r="D2577" t="str">
            <v>35-516</v>
          </cell>
          <cell r="E2577" t="str">
            <v>SDR 35</v>
          </cell>
          <cell r="F2577" t="str">
            <v>36X8 WYE SXGXG SDR35</v>
          </cell>
          <cell r="G2577">
            <v>240.3</v>
          </cell>
          <cell r="H2577">
            <v>108.9981576</v>
          </cell>
          <cell r="I2577">
            <v>1</v>
          </cell>
          <cell r="J2577">
            <v>1</v>
          </cell>
          <cell r="K2577">
            <v>12697.735695294119</v>
          </cell>
          <cell r="L2577">
            <v>1319.7918</v>
          </cell>
          <cell r="M2577" t="str">
            <v>SPECFIT</v>
          </cell>
          <cell r="N2577" t="str">
            <v>(79)922368</v>
          </cell>
          <cell r="O2577" t="str">
            <v>BOX</v>
          </cell>
          <cell r="P2577" t="str">
            <v>D</v>
          </cell>
          <cell r="Q2577">
            <v>11090.694117647059</v>
          </cell>
          <cell r="R2577">
            <v>11867.042705882353</v>
          </cell>
          <cell r="S2577">
            <v>11867.042705882353</v>
          </cell>
          <cell r="T2577">
            <v>11867.042705882353</v>
          </cell>
          <cell r="U2577">
            <v>12697.735695294119</v>
          </cell>
          <cell r="V2577">
            <v>12697.735695294119</v>
          </cell>
          <cell r="W2577">
            <v>12697.735695294119</v>
          </cell>
          <cell r="X2577"/>
          <cell r="Y2577" t="str">
            <v/>
          </cell>
          <cell r="Z2577">
            <v>2719</v>
          </cell>
          <cell r="AA2577">
            <v>0</v>
          </cell>
          <cell r="AB2577">
            <v>0</v>
          </cell>
          <cell r="AC2577">
            <v>0</v>
          </cell>
          <cell r="AD2577">
            <v>0</v>
          </cell>
          <cell r="AE2577"/>
          <cell r="AF2577" t="e">
            <v>#N/A</v>
          </cell>
        </row>
        <row r="2578">
          <cell r="A2578" t="str">
            <v>ACTIVE</v>
          </cell>
          <cell r="B2578" t="str">
            <v>35-517</v>
          </cell>
          <cell r="C2578">
            <v>28874731</v>
          </cell>
          <cell r="D2578" t="str">
            <v>35-517</v>
          </cell>
          <cell r="E2578" t="str">
            <v>SDR 35</v>
          </cell>
          <cell r="F2578" t="str">
            <v>36X10 WYE SXGXG SDR35</v>
          </cell>
          <cell r="G2578">
            <v>252.9</v>
          </cell>
          <cell r="H2578">
            <v>114.7134168</v>
          </cell>
          <cell r="I2578">
            <v>1</v>
          </cell>
          <cell r="J2578">
            <v>1</v>
          </cell>
          <cell r="K2578">
            <v>12972.91577764706</v>
          </cell>
          <cell r="L2578">
            <v>1348.3938000000001</v>
          </cell>
          <cell r="M2578" t="str">
            <v>SPECFIT</v>
          </cell>
          <cell r="N2578" t="str">
            <v>(79)9223610</v>
          </cell>
          <cell r="O2578" t="str">
            <v>BOX</v>
          </cell>
          <cell r="P2578" t="str">
            <v>D</v>
          </cell>
          <cell r="Q2578">
            <v>11331.047058823529</v>
          </cell>
          <cell r="R2578">
            <v>12124.220352941176</v>
          </cell>
          <cell r="S2578">
            <v>12124.220352941176</v>
          </cell>
          <cell r="T2578">
            <v>12124.220352941176</v>
          </cell>
          <cell r="U2578">
            <v>12972.91577764706</v>
          </cell>
          <cell r="V2578">
            <v>12972.91577764706</v>
          </cell>
          <cell r="W2578">
            <v>12972.91577764706</v>
          </cell>
          <cell r="X2578"/>
          <cell r="Y2578" t="str">
            <v/>
          </cell>
          <cell r="Z2578">
            <v>2720</v>
          </cell>
          <cell r="AA2578">
            <v>0</v>
          </cell>
          <cell r="AB2578">
            <v>0</v>
          </cell>
          <cell r="AC2578">
            <v>0</v>
          </cell>
          <cell r="AD2578">
            <v>0</v>
          </cell>
          <cell r="AE2578"/>
          <cell r="AF2578" t="e">
            <v>#N/A</v>
          </cell>
        </row>
        <row r="2579">
          <cell r="A2579" t="str">
            <v>ACTIVE</v>
          </cell>
          <cell r="B2579" t="str">
            <v>35-518</v>
          </cell>
          <cell r="C2579">
            <v>28874740</v>
          </cell>
          <cell r="D2579" t="str">
            <v>35-518</v>
          </cell>
          <cell r="E2579" t="str">
            <v>SDR 35</v>
          </cell>
          <cell r="F2579" t="str">
            <v>36X12 WYE SXGXG SDR35</v>
          </cell>
          <cell r="G2579">
            <v>267.75</v>
          </cell>
          <cell r="H2579">
            <v>121.449258</v>
          </cell>
          <cell r="I2579">
            <v>1</v>
          </cell>
          <cell r="J2579">
            <v>1</v>
          </cell>
          <cell r="K2579">
            <v>14378.192976470591</v>
          </cell>
          <cell r="L2579">
            <v>1494.4567</v>
          </cell>
          <cell r="M2579" t="str">
            <v>SPECFIT</v>
          </cell>
          <cell r="N2579" t="str">
            <v>(79)9223612</v>
          </cell>
          <cell r="O2579" t="str">
            <v>BOX</v>
          </cell>
          <cell r="P2579" t="str">
            <v>D</v>
          </cell>
          <cell r="Q2579">
            <v>12558.470588235296</v>
          </cell>
          <cell r="R2579">
            <v>13437.563529411767</v>
          </cell>
          <cell r="S2579">
            <v>13437.563529411767</v>
          </cell>
          <cell r="T2579">
            <v>13437.563529411767</v>
          </cell>
          <cell r="U2579">
            <v>14378.192976470591</v>
          </cell>
          <cell r="V2579">
            <v>14378.192976470591</v>
          </cell>
          <cell r="W2579">
            <v>14378.192976470591</v>
          </cell>
          <cell r="X2579"/>
          <cell r="Y2579" t="str">
            <v/>
          </cell>
          <cell r="Z2579">
            <v>2721</v>
          </cell>
          <cell r="AA2579">
            <v>0</v>
          </cell>
          <cell r="AB2579">
            <v>0</v>
          </cell>
          <cell r="AC2579">
            <v>0</v>
          </cell>
          <cell r="AD2579">
            <v>0</v>
          </cell>
          <cell r="AE2579"/>
          <cell r="AF2579" t="e">
            <v>#N/A</v>
          </cell>
        </row>
        <row r="2580">
          <cell r="A2580" t="str">
            <v>ACTIVE</v>
          </cell>
          <cell r="B2580" t="str">
            <v>35-519</v>
          </cell>
          <cell r="C2580">
            <v>28874758</v>
          </cell>
          <cell r="D2580" t="str">
            <v>35-519</v>
          </cell>
          <cell r="E2580" t="str">
            <v>SDR 35</v>
          </cell>
          <cell r="F2580" t="str">
            <v>36X15 WYE SXGXG SDR35</v>
          </cell>
          <cell r="G2580">
            <v>287.55</v>
          </cell>
          <cell r="H2580">
            <v>130.43037960000001</v>
          </cell>
          <cell r="I2580">
            <v>1</v>
          </cell>
          <cell r="J2580" t="str">
            <v>-</v>
          </cell>
          <cell r="K2580">
            <v>16456.482803529416</v>
          </cell>
          <cell r="L2580">
            <v>1710.4730999999999</v>
          </cell>
          <cell r="M2580" t="str">
            <v>SPECFIT</v>
          </cell>
          <cell r="N2580" t="str">
            <v>(79)9223615</v>
          </cell>
          <cell r="O2580" t="str">
            <v>BOX</v>
          </cell>
          <cell r="P2580" t="str">
            <v>D</v>
          </cell>
          <cell r="Q2580">
            <v>14373.729411764707</v>
          </cell>
          <cell r="R2580">
            <v>15379.890470588238</v>
          </cell>
          <cell r="S2580">
            <v>15379.890470588238</v>
          </cell>
          <cell r="T2580">
            <v>15379.890470588238</v>
          </cell>
          <cell r="U2580">
            <v>16456.482803529416</v>
          </cell>
          <cell r="V2580">
            <v>16456.482803529416</v>
          </cell>
          <cell r="W2580">
            <v>16456.482803529416</v>
          </cell>
          <cell r="X2580"/>
          <cell r="Y2580" t="str">
            <v/>
          </cell>
          <cell r="Z2580">
            <v>2722</v>
          </cell>
          <cell r="AA2580">
            <v>0</v>
          </cell>
          <cell r="AB2580">
            <v>0</v>
          </cell>
          <cell r="AC2580">
            <v>0</v>
          </cell>
          <cell r="AD2580">
            <v>0</v>
          </cell>
          <cell r="AE2580"/>
          <cell r="AF2580" t="e">
            <v>#N/A</v>
          </cell>
        </row>
        <row r="2581">
          <cell r="A2581" t="str">
            <v>ACTIVE</v>
          </cell>
          <cell r="B2581" t="str">
            <v>35-520</v>
          </cell>
          <cell r="C2581">
            <v>28874766</v>
          </cell>
          <cell r="D2581" t="str">
            <v>35-520</v>
          </cell>
          <cell r="E2581" t="str">
            <v>SDR 35</v>
          </cell>
          <cell r="F2581" t="str">
            <v>36X18 WYE SXGXG SDR35</v>
          </cell>
          <cell r="G2581">
            <v>323.10000000000002</v>
          </cell>
          <cell r="H2581">
            <v>146.55557520000002</v>
          </cell>
          <cell r="I2581">
            <v>1</v>
          </cell>
          <cell r="J2581" t="str">
            <v>-</v>
          </cell>
          <cell r="K2581">
            <v>17964.087123529414</v>
          </cell>
          <cell r="L2581">
            <v>1867.1729</v>
          </cell>
          <cell r="M2581" t="str">
            <v>SPECFIT</v>
          </cell>
          <cell r="N2581" t="str">
            <v>(79)9223618</v>
          </cell>
          <cell r="O2581" t="str">
            <v>BOX</v>
          </cell>
          <cell r="P2581" t="str">
            <v>D</v>
          </cell>
          <cell r="Q2581">
            <v>15690.529411764706</v>
          </cell>
          <cell r="R2581">
            <v>16788.866470588237</v>
          </cell>
          <cell r="S2581">
            <v>16788.866470588237</v>
          </cell>
          <cell r="T2581">
            <v>16788.866470588237</v>
          </cell>
          <cell r="U2581">
            <v>17964.087123529414</v>
          </cell>
          <cell r="V2581">
            <v>17964.087123529414</v>
          </cell>
          <cell r="W2581">
            <v>17964.087123529414</v>
          </cell>
          <cell r="X2581"/>
          <cell r="Y2581" t="str">
            <v/>
          </cell>
          <cell r="Z2581">
            <v>2723</v>
          </cell>
          <cell r="AA2581">
            <v>0</v>
          </cell>
          <cell r="AB2581">
            <v>0</v>
          </cell>
          <cell r="AC2581">
            <v>0</v>
          </cell>
          <cell r="AD2581">
            <v>0</v>
          </cell>
          <cell r="AE2581"/>
          <cell r="AF2581" t="e">
            <v>#N/A</v>
          </cell>
        </row>
        <row r="2582">
          <cell r="A2582" t="str">
            <v>ACTIVE</v>
          </cell>
          <cell r="B2582" t="str">
            <v>35-521</v>
          </cell>
          <cell r="C2582">
            <v>28874774</v>
          </cell>
          <cell r="D2582" t="str">
            <v>35-521</v>
          </cell>
          <cell r="E2582" t="str">
            <v>SDR 35</v>
          </cell>
          <cell r="F2582" t="str">
            <v>36X21 WYE SXGXG SDR35</v>
          </cell>
          <cell r="G2582">
            <v>346.05</v>
          </cell>
          <cell r="H2582">
            <v>156.96551160000001</v>
          </cell>
          <cell r="I2582">
            <v>1</v>
          </cell>
          <cell r="J2582" t="str">
            <v>-</v>
          </cell>
          <cell r="K2582">
            <v>20462.339740000003</v>
          </cell>
          <cell r="L2582">
            <v>2126.8384000000001</v>
          </cell>
          <cell r="M2582" t="str">
            <v>SPECFIT</v>
          </cell>
          <cell r="N2582" t="str">
            <v>(79)9223621</v>
          </cell>
          <cell r="O2582" t="str">
            <v>BOX</v>
          </cell>
          <cell r="P2582" t="str">
            <v>D</v>
          </cell>
          <cell r="Q2582">
            <v>17872.599999999999</v>
          </cell>
          <cell r="R2582">
            <v>19123.682000000001</v>
          </cell>
          <cell r="S2582">
            <v>19123.682000000001</v>
          </cell>
          <cell r="T2582">
            <v>19123.682000000001</v>
          </cell>
          <cell r="U2582">
            <v>20462.339740000003</v>
          </cell>
          <cell r="V2582">
            <v>20462.339740000003</v>
          </cell>
          <cell r="W2582">
            <v>20462.339740000003</v>
          </cell>
          <cell r="X2582"/>
          <cell r="Y2582" t="str">
            <v/>
          </cell>
          <cell r="Z2582">
            <v>2724</v>
          </cell>
          <cell r="AA2582">
            <v>0</v>
          </cell>
          <cell r="AB2582">
            <v>0</v>
          </cell>
          <cell r="AC2582">
            <v>0</v>
          </cell>
          <cell r="AD2582">
            <v>0</v>
          </cell>
          <cell r="AE2582"/>
          <cell r="AF2582" t="e">
            <v>#N/A</v>
          </cell>
        </row>
        <row r="2583">
          <cell r="A2583" t="str">
            <v>ACTIVE</v>
          </cell>
          <cell r="B2583" t="str">
            <v>35-522</v>
          </cell>
          <cell r="C2583">
            <v>28874782</v>
          </cell>
          <cell r="D2583" t="str">
            <v>35-522</v>
          </cell>
          <cell r="E2583" t="str">
            <v>SDR 35</v>
          </cell>
          <cell r="F2583" t="str">
            <v>36X24 WYE SXGXG SDR35</v>
          </cell>
          <cell r="G2583">
            <v>380.7</v>
          </cell>
          <cell r="H2583">
            <v>172.68247439999999</v>
          </cell>
          <cell r="I2583">
            <v>1</v>
          </cell>
          <cell r="J2583" t="str">
            <v>-</v>
          </cell>
          <cell r="K2583">
            <v>22449.482057647056</v>
          </cell>
          <cell r="L2583">
            <v>2333.3806</v>
          </cell>
          <cell r="M2583" t="str">
            <v>SPECFIT</v>
          </cell>
          <cell r="N2583" t="str">
            <v>(79)9223624</v>
          </cell>
          <cell r="O2583" t="str">
            <v>BOX</v>
          </cell>
          <cell r="P2583" t="str">
            <v>D</v>
          </cell>
          <cell r="Q2583">
            <v>19608.247058823526</v>
          </cell>
          <cell r="R2583">
            <v>20980.824352941174</v>
          </cell>
          <cell r="S2583">
            <v>20980.824352941174</v>
          </cell>
          <cell r="T2583">
            <v>20980.824352941174</v>
          </cell>
          <cell r="U2583">
            <v>22449.482057647056</v>
          </cell>
          <cell r="V2583">
            <v>22449.482057647056</v>
          </cell>
          <cell r="W2583">
            <v>22449.482057647056</v>
          </cell>
          <cell r="X2583"/>
          <cell r="Y2583" t="str">
            <v/>
          </cell>
          <cell r="Z2583">
            <v>2725</v>
          </cell>
          <cell r="AA2583">
            <v>0</v>
          </cell>
          <cell r="AB2583">
            <v>0</v>
          </cell>
          <cell r="AC2583">
            <v>0</v>
          </cell>
          <cell r="AD2583">
            <v>0</v>
          </cell>
          <cell r="AE2583"/>
          <cell r="AF2583" t="e">
            <v>#N/A</v>
          </cell>
        </row>
        <row r="2584">
          <cell r="A2584" t="str">
            <v>ACTIVE</v>
          </cell>
          <cell r="B2584" t="str">
            <v>35-523</v>
          </cell>
          <cell r="C2584">
            <v>28874790</v>
          </cell>
          <cell r="D2584" t="str">
            <v>35-523</v>
          </cell>
          <cell r="E2584" t="str">
            <v>SDR 35</v>
          </cell>
          <cell r="F2584" t="str">
            <v>36X27 WYE SXGXG SDR35</v>
          </cell>
          <cell r="G2584">
            <v>419.85</v>
          </cell>
          <cell r="H2584">
            <v>190.4406012</v>
          </cell>
          <cell r="I2584">
            <v>1</v>
          </cell>
          <cell r="J2584" t="str">
            <v>-</v>
          </cell>
          <cell r="K2584">
            <v>28043.423049411769</v>
          </cell>
          <cell r="L2584">
            <v>2914.8108999999999</v>
          </cell>
          <cell r="M2584" t="str">
            <v>SPECFIT</v>
          </cell>
          <cell r="N2584" t="str">
            <v>(79)9223627</v>
          </cell>
          <cell r="O2584" t="str">
            <v>BOX</v>
          </cell>
          <cell r="P2584" t="str">
            <v>D</v>
          </cell>
          <cell r="Q2584">
            <v>24494.211764705884</v>
          </cell>
          <cell r="R2584">
            <v>26208.806588235297</v>
          </cell>
          <cell r="S2584">
            <v>26208.806588235297</v>
          </cell>
          <cell r="T2584">
            <v>26208.806588235297</v>
          </cell>
          <cell r="U2584">
            <v>28043.423049411769</v>
          </cell>
          <cell r="V2584">
            <v>28043.423049411769</v>
          </cell>
          <cell r="W2584">
            <v>28043.423049411769</v>
          </cell>
          <cell r="X2584"/>
          <cell r="Y2584" t="str">
            <v/>
          </cell>
          <cell r="Z2584">
            <v>2726</v>
          </cell>
          <cell r="AA2584">
            <v>0</v>
          </cell>
          <cell r="AB2584">
            <v>0</v>
          </cell>
          <cell r="AC2584">
            <v>0</v>
          </cell>
          <cell r="AD2584">
            <v>0</v>
          </cell>
          <cell r="AE2584"/>
          <cell r="AF2584" t="e">
            <v>#N/A</v>
          </cell>
        </row>
        <row r="2585">
          <cell r="A2585" t="str">
            <v>ACTIVE</v>
          </cell>
          <cell r="B2585" t="str">
            <v>35-524</v>
          </cell>
          <cell r="C2585">
            <v>28874804</v>
          </cell>
          <cell r="D2585" t="str">
            <v>35-524</v>
          </cell>
          <cell r="E2585" t="str">
            <v>SDR 35</v>
          </cell>
          <cell r="F2585" t="str">
            <v>36X30 WYE SXGXG SDR35</v>
          </cell>
          <cell r="G2585">
            <v>463.5</v>
          </cell>
          <cell r="H2585">
            <v>210.239892</v>
          </cell>
          <cell r="I2585">
            <v>1</v>
          </cell>
          <cell r="J2585" t="str">
            <v>-</v>
          </cell>
          <cell r="K2585">
            <v>35077.324975294126</v>
          </cell>
          <cell r="L2585">
            <v>3645.9090000000001</v>
          </cell>
          <cell r="M2585" t="str">
            <v>SPECFIT</v>
          </cell>
          <cell r="N2585" t="str">
            <v>(79)9223630</v>
          </cell>
          <cell r="O2585" t="str">
            <v>BOX</v>
          </cell>
          <cell r="P2585" t="str">
            <v>D</v>
          </cell>
          <cell r="Q2585">
            <v>30637.894117647058</v>
          </cell>
          <cell r="R2585">
            <v>32782.546705882356</v>
          </cell>
          <cell r="S2585">
            <v>32782.546705882356</v>
          </cell>
          <cell r="T2585">
            <v>32782.546705882356</v>
          </cell>
          <cell r="U2585">
            <v>35077.324975294126</v>
          </cell>
          <cell r="V2585">
            <v>35077.324975294126</v>
          </cell>
          <cell r="W2585">
            <v>35077.324975294126</v>
          </cell>
          <cell r="X2585"/>
          <cell r="Y2585" t="str">
            <v/>
          </cell>
          <cell r="Z2585">
            <v>2727</v>
          </cell>
          <cell r="AA2585">
            <v>0</v>
          </cell>
          <cell r="AB2585">
            <v>0</v>
          </cell>
          <cell r="AC2585">
            <v>0</v>
          </cell>
          <cell r="AD2585">
            <v>0</v>
          </cell>
          <cell r="AE2585"/>
          <cell r="AF2585" t="e">
            <v>#N/A</v>
          </cell>
        </row>
        <row r="2586">
          <cell r="A2586" t="str">
            <v>ACTIVE</v>
          </cell>
          <cell r="B2586" t="str">
            <v>35-525</v>
          </cell>
          <cell r="C2586">
            <v>28874812</v>
          </cell>
          <cell r="D2586" t="str">
            <v>35-525</v>
          </cell>
          <cell r="E2586" t="str">
            <v>SDR 35</v>
          </cell>
          <cell r="F2586" t="str">
            <v>36 WYE SXGXG SDR35</v>
          </cell>
          <cell r="G2586">
            <v>616.04999999999995</v>
          </cell>
          <cell r="H2586">
            <v>279.43535159999999</v>
          </cell>
          <cell r="I2586">
            <v>1</v>
          </cell>
          <cell r="J2586" t="str">
            <v>-</v>
          </cell>
          <cell r="K2586">
            <v>43846.639382352943</v>
          </cell>
          <cell r="L2586">
            <v>4557.3838999999998</v>
          </cell>
          <cell r="M2586" t="str">
            <v>SPECFIT</v>
          </cell>
          <cell r="N2586" t="str">
            <v>(79)92236</v>
          </cell>
          <cell r="O2586" t="str">
            <v>BOX</v>
          </cell>
          <cell r="P2586" t="str">
            <v>D</v>
          </cell>
          <cell r="Q2586">
            <v>38297.352941176468</v>
          </cell>
          <cell r="R2586">
            <v>40978.167647058821</v>
          </cell>
          <cell r="S2586">
            <v>40978.167647058821</v>
          </cell>
          <cell r="T2586">
            <v>40978.167647058821</v>
          </cell>
          <cell r="U2586">
            <v>43846.639382352943</v>
          </cell>
          <cell r="V2586">
            <v>43846.639382352943</v>
          </cell>
          <cell r="W2586">
            <v>43846.639382352943</v>
          </cell>
          <cell r="X2586"/>
          <cell r="Y2586" t="str">
            <v/>
          </cell>
          <cell r="Z2586">
            <v>2728</v>
          </cell>
          <cell r="AA2586">
            <v>0</v>
          </cell>
          <cell r="AB2586">
            <v>0</v>
          </cell>
          <cell r="AC2586">
            <v>0</v>
          </cell>
          <cell r="AD2586">
            <v>0</v>
          </cell>
          <cell r="AE2586"/>
          <cell r="AF2586" t="e">
            <v>#N/A</v>
          </cell>
        </row>
        <row r="2587">
          <cell r="A2587" t="str">
            <v>ACTIVE</v>
          </cell>
          <cell r="B2587" t="str">
            <v>35-526</v>
          </cell>
          <cell r="C2587">
            <v>28875002</v>
          </cell>
          <cell r="D2587" t="str">
            <v>35-526</v>
          </cell>
          <cell r="E2587" t="str">
            <v>SDR 35</v>
          </cell>
          <cell r="F2587" t="str">
            <v>4 DOUBLE WYE GXGXGXG SDR35</v>
          </cell>
          <cell r="G2587">
            <v>1.35</v>
          </cell>
          <cell r="H2587">
            <v>0.61234920000000004</v>
          </cell>
          <cell r="I2587">
            <v>1</v>
          </cell>
          <cell r="J2587">
            <v>100</v>
          </cell>
          <cell r="K2587">
            <v>209.57020000000003</v>
          </cell>
          <cell r="L2587">
            <v>20.4771</v>
          </cell>
          <cell r="M2587" t="str">
            <v>SPECFIT</v>
          </cell>
          <cell r="N2587" t="str">
            <v>(79)9404</v>
          </cell>
          <cell r="O2587" t="str">
            <v>BOX</v>
          </cell>
          <cell r="P2587" t="str">
            <v>D</v>
          </cell>
          <cell r="Q2587">
            <v>99.17647058823529</v>
          </cell>
          <cell r="R2587">
            <v>106.11882352941177</v>
          </cell>
          <cell r="S2587">
            <v>195.86</v>
          </cell>
          <cell r="T2587">
            <v>195.86</v>
          </cell>
          <cell r="U2587">
            <v>209.57020000000003</v>
          </cell>
          <cell r="V2587">
            <v>209.57020000000003</v>
          </cell>
          <cell r="W2587">
            <v>209.57020000000003</v>
          </cell>
          <cell r="X2587"/>
          <cell r="Y2587" t="str">
            <v/>
          </cell>
          <cell r="Z2587">
            <v>2729</v>
          </cell>
          <cell r="AA2587">
            <v>0</v>
          </cell>
          <cell r="AB2587">
            <v>0</v>
          </cell>
          <cell r="AC2587">
            <v>0</v>
          </cell>
          <cell r="AD2587">
            <v>0</v>
          </cell>
          <cell r="AE2587"/>
          <cell r="AF2587" t="e">
            <v>#N/A</v>
          </cell>
        </row>
        <row r="2588">
          <cell r="A2588" t="str">
            <v>ACTIVE</v>
          </cell>
          <cell r="B2588" t="str">
            <v>35-1510</v>
          </cell>
          <cell r="C2588">
            <v>29848327</v>
          </cell>
          <cell r="D2588" t="str">
            <v>35-1510</v>
          </cell>
          <cell r="E2588" t="str">
            <v>SDR 35</v>
          </cell>
          <cell r="F2588" t="str">
            <v>6X4 DOUBLE WYE GXGXGXG SDR35</v>
          </cell>
          <cell r="G2588">
            <v>3.5369999999999999</v>
          </cell>
          <cell r="H2588">
            <v>1.604354904</v>
          </cell>
          <cell r="I2588">
            <v>1</v>
          </cell>
          <cell r="J2588">
            <v>60</v>
          </cell>
          <cell r="K2588">
            <v>145.77680000000001</v>
          </cell>
          <cell r="L2588">
            <v>5.0430450000000002</v>
          </cell>
          <cell r="M2588" t="str">
            <v>TIGRE</v>
          </cell>
          <cell r="N2588" t="str">
            <v>35-1510</v>
          </cell>
          <cell r="O2588">
            <v>3</v>
          </cell>
          <cell r="P2588" t="str">
            <v>C</v>
          </cell>
          <cell r="Q2588">
            <v>130.25882352941176</v>
          </cell>
          <cell r="R2588">
            <v>139.37694117647058</v>
          </cell>
          <cell r="S2588">
            <v>136.24</v>
          </cell>
          <cell r="T2588">
            <v>136.24</v>
          </cell>
          <cell r="U2588">
            <v>145.77680000000001</v>
          </cell>
          <cell r="V2588">
            <v>145.77680000000001</v>
          </cell>
          <cell r="W2588">
            <v>145.77680000000001</v>
          </cell>
          <cell r="X2588" t="str">
            <v>CRATE</v>
          </cell>
          <cell r="Y2588">
            <v>40016031</v>
          </cell>
          <cell r="Z2588">
            <v>2730</v>
          </cell>
          <cell r="AA2588" t="str">
            <v>US-00386</v>
          </cell>
          <cell r="AB2588">
            <v>14</v>
          </cell>
          <cell r="AC2588">
            <v>0.6</v>
          </cell>
          <cell r="AD2588">
            <v>0</v>
          </cell>
          <cell r="AE2588"/>
          <cell r="AF2588" t="e">
            <v>#N/A</v>
          </cell>
        </row>
        <row r="2589">
          <cell r="A2589" t="str">
            <v>ACTIVE</v>
          </cell>
          <cell r="B2589" t="str">
            <v>35-1511</v>
          </cell>
          <cell r="C2589">
            <v>29848343</v>
          </cell>
          <cell r="D2589" t="str">
            <v>35-1511</v>
          </cell>
          <cell r="E2589" t="str">
            <v>SDR 35</v>
          </cell>
          <cell r="F2589" t="str">
            <v>6 DOUBLE WYE GXGXGXG SDR35</v>
          </cell>
          <cell r="G2589">
            <v>5.92</v>
          </cell>
          <cell r="H2589">
            <v>2.6852646399999998</v>
          </cell>
          <cell r="I2589">
            <v>1</v>
          </cell>
          <cell r="J2589">
            <v>34</v>
          </cell>
          <cell r="K2589">
            <v>279.69799999999998</v>
          </cell>
          <cell r="L2589">
            <v>9.5565750000000005</v>
          </cell>
          <cell r="M2589" t="str">
            <v>PTI</v>
          </cell>
          <cell r="N2589" t="str">
            <v>35-1511</v>
          </cell>
          <cell r="O2589" t="str">
            <v>BOX</v>
          </cell>
          <cell r="P2589" t="str">
            <v>D</v>
          </cell>
          <cell r="Q2589">
            <v>249.92941176470589</v>
          </cell>
          <cell r="R2589">
            <v>267.42447058823529</v>
          </cell>
          <cell r="S2589">
            <v>261.39999999999998</v>
          </cell>
          <cell r="T2589">
            <v>261.39999999999998</v>
          </cell>
          <cell r="U2589">
            <v>279.69799999999998</v>
          </cell>
          <cell r="V2589">
            <v>279.69799999999998</v>
          </cell>
          <cell r="W2589">
            <v>279.69799999999998</v>
          </cell>
          <cell r="X2589" t="str">
            <v>CRATE</v>
          </cell>
          <cell r="Y2589">
            <v>40016040</v>
          </cell>
          <cell r="Z2589">
            <v>2731</v>
          </cell>
          <cell r="AA2589" t="str">
            <v>US-00332</v>
          </cell>
          <cell r="AB2589">
            <v>12</v>
          </cell>
          <cell r="AC2589">
            <v>0.5</v>
          </cell>
          <cell r="AD2589">
            <v>0</v>
          </cell>
          <cell r="AE2589"/>
          <cell r="AF2589" t="e">
            <v>#N/A</v>
          </cell>
        </row>
        <row r="2590">
          <cell r="A2590" t="str">
            <v>ACTIVE</v>
          </cell>
          <cell r="B2590" t="str">
            <v>35-47</v>
          </cell>
          <cell r="C2590">
            <v>29848335</v>
          </cell>
          <cell r="D2590" t="str">
            <v>35-47</v>
          </cell>
          <cell r="E2590" t="str">
            <v>SDR 35</v>
          </cell>
          <cell r="F2590" t="str">
            <v>8X4 DOUBLE WYE GXGXGXG SDR35</v>
          </cell>
          <cell r="G2590">
            <v>6.38</v>
          </cell>
          <cell r="H2590">
            <v>2.8939169599999999</v>
          </cell>
          <cell r="I2590">
            <v>1</v>
          </cell>
          <cell r="J2590">
            <v>30</v>
          </cell>
          <cell r="K2590">
            <v>302.74580000000003</v>
          </cell>
          <cell r="L2590">
            <v>7.8655499999999998</v>
          </cell>
          <cell r="M2590" t="str">
            <v>SPECFIT</v>
          </cell>
          <cell r="N2590" t="str">
            <v>35-47</v>
          </cell>
          <cell r="O2590" t="str">
            <v>BOX</v>
          </cell>
          <cell r="P2590" t="str">
            <v>D</v>
          </cell>
          <cell r="Q2590">
            <v>270.52941176470586</v>
          </cell>
          <cell r="R2590">
            <v>289.46647058823527</v>
          </cell>
          <cell r="S2590">
            <v>282.94</v>
          </cell>
          <cell r="T2590">
            <v>282.94</v>
          </cell>
          <cell r="U2590">
            <v>302.74580000000003</v>
          </cell>
          <cell r="V2590">
            <v>302.74580000000003</v>
          </cell>
          <cell r="W2590">
            <v>302.74580000000003</v>
          </cell>
          <cell r="X2590" t="str">
            <v>CRATE</v>
          </cell>
          <cell r="Y2590">
            <v>40017003</v>
          </cell>
          <cell r="Z2590">
            <v>2732</v>
          </cell>
          <cell r="AA2590" t="str">
            <v>US-00333</v>
          </cell>
          <cell r="AB2590">
            <v>15</v>
          </cell>
          <cell r="AC2590">
            <v>0.5</v>
          </cell>
          <cell r="AD2590">
            <v>0</v>
          </cell>
          <cell r="AE2590"/>
          <cell r="AF2590" t="e">
            <v>#N/A</v>
          </cell>
        </row>
        <row r="2591">
          <cell r="A2591" t="str">
            <v>ACTIVE</v>
          </cell>
          <cell r="B2591" t="str">
            <v>35-48</v>
          </cell>
          <cell r="C2591">
            <v>29848351</v>
          </cell>
          <cell r="D2591" t="str">
            <v>35-48</v>
          </cell>
          <cell r="E2591" t="str">
            <v>SDR 35</v>
          </cell>
          <cell r="F2591" t="str">
            <v>8X6 DOUBLE WYE GXGXGXG SDR35</v>
          </cell>
          <cell r="G2591">
            <v>7.65</v>
          </cell>
          <cell r="H2591">
            <v>3.4699788000000003</v>
          </cell>
          <cell r="I2591">
            <v>1</v>
          </cell>
          <cell r="J2591">
            <v>26</v>
          </cell>
          <cell r="K2591">
            <v>437.38389999999998</v>
          </cell>
          <cell r="L2591">
            <v>44.934750000000001</v>
          </cell>
          <cell r="M2591" t="str">
            <v>SPECFIT</v>
          </cell>
          <cell r="N2591" t="str">
            <v>35-48</v>
          </cell>
          <cell r="O2591" t="str">
            <v>BOX</v>
          </cell>
          <cell r="P2591" t="str">
            <v>D</v>
          </cell>
          <cell r="Q2591">
            <v>312.62352941176471</v>
          </cell>
          <cell r="R2591">
            <v>334.50717647058826</v>
          </cell>
          <cell r="S2591">
            <v>408.77</v>
          </cell>
          <cell r="T2591">
            <v>408.77</v>
          </cell>
          <cell r="U2591">
            <v>437.38389999999998</v>
          </cell>
          <cell r="V2591">
            <v>437.38389999999998</v>
          </cell>
          <cell r="W2591">
            <v>437.38389999999998</v>
          </cell>
          <cell r="X2591" t="str">
            <v>CRATE</v>
          </cell>
          <cell r="Y2591">
            <v>40017011</v>
          </cell>
          <cell r="Z2591">
            <v>2733</v>
          </cell>
          <cell r="AA2591" t="str">
            <v>US-00335</v>
          </cell>
          <cell r="AB2591">
            <v>11</v>
          </cell>
          <cell r="AC2591">
            <v>0.5</v>
          </cell>
          <cell r="AD2591">
            <v>0</v>
          </cell>
          <cell r="AE2591"/>
          <cell r="AF2591" t="e">
            <v>#N/A</v>
          </cell>
        </row>
        <row r="2592">
          <cell r="A2592" t="str">
            <v>ACTIVE</v>
          </cell>
          <cell r="B2592" t="str">
            <v>35-527</v>
          </cell>
          <cell r="C2592">
            <v>28875010</v>
          </cell>
          <cell r="D2592" t="str">
            <v>35-527</v>
          </cell>
          <cell r="E2592" t="str">
            <v>SDR 35</v>
          </cell>
          <cell r="F2592" t="str">
            <v>8 DOUBLE WYE GXGXGXG SDR35</v>
          </cell>
          <cell r="G2592">
            <v>9</v>
          </cell>
          <cell r="H2592">
            <v>4.0823280000000004</v>
          </cell>
          <cell r="I2592">
            <v>1</v>
          </cell>
          <cell r="J2592">
            <v>15</v>
          </cell>
          <cell r="K2592">
            <v>901.56060000000014</v>
          </cell>
          <cell r="L2592">
            <v>64.179150000000007</v>
          </cell>
          <cell r="M2592" t="str">
            <v>SPECFIT</v>
          </cell>
          <cell r="N2592" t="str">
            <v>(79)9408</v>
          </cell>
          <cell r="O2592" t="str">
            <v>BOX</v>
          </cell>
          <cell r="P2592" t="str">
            <v>D</v>
          </cell>
          <cell r="Q2592">
            <v>591.28235294117644</v>
          </cell>
          <cell r="R2592">
            <v>632.67211764705883</v>
          </cell>
          <cell r="S2592">
            <v>842.58</v>
          </cell>
          <cell r="T2592">
            <v>842.58</v>
          </cell>
          <cell r="U2592">
            <v>901.56060000000014</v>
          </cell>
          <cell r="V2592">
            <v>901.56060000000014</v>
          </cell>
          <cell r="W2592">
            <v>901.56060000000014</v>
          </cell>
          <cell r="X2592"/>
          <cell r="Y2592" t="str">
            <v/>
          </cell>
          <cell r="Z2592">
            <v>2734</v>
          </cell>
          <cell r="AA2592">
            <v>0</v>
          </cell>
          <cell r="AB2592">
            <v>0</v>
          </cell>
          <cell r="AC2592">
            <v>0</v>
          </cell>
          <cell r="AD2592">
            <v>0</v>
          </cell>
          <cell r="AE2592"/>
          <cell r="AF2592" t="e">
            <v>#N/A</v>
          </cell>
        </row>
        <row r="2593">
          <cell r="A2593" t="str">
            <v>ACTIVE</v>
          </cell>
          <cell r="B2593" t="str">
            <v>35-528</v>
          </cell>
          <cell r="C2593">
            <v>28875029</v>
          </cell>
          <cell r="D2593" t="str">
            <v>35-528</v>
          </cell>
          <cell r="E2593" t="str">
            <v>SDR 35</v>
          </cell>
          <cell r="F2593" t="str">
            <v>10X4 DOUBLE WYE GXGXGXG SDR35</v>
          </cell>
          <cell r="G2593">
            <v>6.4124999999999996</v>
          </cell>
          <cell r="H2593">
            <v>2.9086586999999997</v>
          </cell>
          <cell r="I2593">
            <v>1</v>
          </cell>
          <cell r="J2593">
            <v>21</v>
          </cell>
          <cell r="K2593">
            <v>868.78650000000005</v>
          </cell>
          <cell r="L2593">
            <v>92.378699999999995</v>
          </cell>
          <cell r="M2593" t="str">
            <v>SPECFIT</v>
          </cell>
          <cell r="N2593" t="str">
            <v>(79)940106</v>
          </cell>
          <cell r="O2593" t="str">
            <v>BOX</v>
          </cell>
          <cell r="P2593" t="str">
            <v>D</v>
          </cell>
          <cell r="Q2593">
            <v>776.2941176470589</v>
          </cell>
          <cell r="R2593">
            <v>830.63470588235305</v>
          </cell>
          <cell r="S2593">
            <v>811.95</v>
          </cell>
          <cell r="T2593">
            <v>811.95</v>
          </cell>
          <cell r="U2593">
            <v>868.78650000000005</v>
          </cell>
          <cell r="V2593">
            <v>868.78650000000005</v>
          </cell>
          <cell r="W2593">
            <v>868.78650000000005</v>
          </cell>
          <cell r="X2593"/>
          <cell r="Y2593" t="str">
            <v/>
          </cell>
          <cell r="Z2593">
            <v>2735</v>
          </cell>
          <cell r="AA2593">
            <v>0</v>
          </cell>
          <cell r="AB2593">
            <v>0</v>
          </cell>
          <cell r="AC2593">
            <v>0</v>
          </cell>
          <cell r="AD2593">
            <v>0</v>
          </cell>
          <cell r="AE2593"/>
          <cell r="AF2593" t="e">
            <v>#N/A</v>
          </cell>
        </row>
        <row r="2594">
          <cell r="A2594" t="str">
            <v>ACTIVE</v>
          </cell>
          <cell r="B2594" t="str">
            <v>35-529</v>
          </cell>
          <cell r="C2594">
            <v>28875037</v>
          </cell>
          <cell r="D2594" t="str">
            <v>35-529</v>
          </cell>
          <cell r="E2594" t="str">
            <v>SDR 35</v>
          </cell>
          <cell r="F2594" t="str">
            <v>10X6 DOUBLE WYE GXGXGXG SDR35</v>
          </cell>
          <cell r="G2594">
            <v>8.1</v>
          </cell>
          <cell r="H2594">
            <v>3.6740952</v>
          </cell>
          <cell r="I2594">
            <v>1</v>
          </cell>
          <cell r="J2594">
            <v>17</v>
          </cell>
          <cell r="K2594">
            <v>899.61320000000001</v>
          </cell>
          <cell r="L2594">
            <v>95.657700000000006</v>
          </cell>
          <cell r="M2594" t="str">
            <v>SPECFIT</v>
          </cell>
          <cell r="N2594" t="str">
            <v>(79)940106</v>
          </cell>
          <cell r="O2594" t="str">
            <v>BOX</v>
          </cell>
          <cell r="P2594" t="str">
            <v>D</v>
          </cell>
          <cell r="Q2594">
            <v>803.84705882352944</v>
          </cell>
          <cell r="R2594">
            <v>860.1163529411765</v>
          </cell>
          <cell r="S2594">
            <v>840.76</v>
          </cell>
          <cell r="T2594">
            <v>840.76</v>
          </cell>
          <cell r="U2594">
            <v>899.61320000000001</v>
          </cell>
          <cell r="V2594">
            <v>899.61320000000001</v>
          </cell>
          <cell r="W2594">
            <v>899.61320000000001</v>
          </cell>
          <cell r="X2594"/>
          <cell r="Y2594" t="str">
            <v/>
          </cell>
          <cell r="Z2594">
            <v>2736</v>
          </cell>
          <cell r="AA2594">
            <v>0</v>
          </cell>
          <cell r="AB2594">
            <v>0</v>
          </cell>
          <cell r="AC2594">
            <v>0</v>
          </cell>
          <cell r="AD2594">
            <v>0</v>
          </cell>
          <cell r="AE2594"/>
          <cell r="AF2594" t="e">
            <v>#N/A</v>
          </cell>
        </row>
        <row r="2595">
          <cell r="A2595" t="str">
            <v>ACTIVE</v>
          </cell>
          <cell r="B2595" t="str">
            <v>35-530</v>
          </cell>
          <cell r="C2595">
            <v>28875045</v>
          </cell>
          <cell r="D2595" t="str">
            <v>35-530</v>
          </cell>
          <cell r="E2595" t="str">
            <v>SDR 35</v>
          </cell>
          <cell r="F2595" t="str">
            <v>10X8 DOUBLE WYE GXGXGXG SDR35</v>
          </cell>
          <cell r="G2595">
            <v>11.407500000000001</v>
          </cell>
          <cell r="H2595">
            <v>5.1743507400000004</v>
          </cell>
          <cell r="I2595">
            <v>1</v>
          </cell>
          <cell r="J2595">
            <v>12</v>
          </cell>
          <cell r="K2595">
            <v>1291.3401999999999</v>
          </cell>
          <cell r="L2595">
            <v>150.45838500000002</v>
          </cell>
          <cell r="M2595" t="str">
            <v>SPECFIT</v>
          </cell>
          <cell r="N2595" t="str">
            <v>(79)940108</v>
          </cell>
          <cell r="O2595" t="str">
            <v>BOX</v>
          </cell>
          <cell r="P2595" t="str">
            <v>D</v>
          </cell>
          <cell r="Q2595">
            <v>1153.8823529411764</v>
          </cell>
          <cell r="R2595">
            <v>1234.6541176470587</v>
          </cell>
          <cell r="S2595">
            <v>1206.8599999999999</v>
          </cell>
          <cell r="T2595">
            <v>1206.8599999999999</v>
          </cell>
          <cell r="U2595">
            <v>1291.3401999999999</v>
          </cell>
          <cell r="V2595">
            <v>1291.3401999999999</v>
          </cell>
          <cell r="W2595">
            <v>1291.3401999999999</v>
          </cell>
          <cell r="X2595"/>
          <cell r="Y2595" t="str">
            <v/>
          </cell>
          <cell r="Z2595">
            <v>2737</v>
          </cell>
          <cell r="AA2595">
            <v>0</v>
          </cell>
          <cell r="AB2595">
            <v>0</v>
          </cell>
          <cell r="AC2595">
            <v>0</v>
          </cell>
          <cell r="AD2595">
            <v>0</v>
          </cell>
          <cell r="AE2595"/>
          <cell r="AF2595" t="e">
            <v>#N/A</v>
          </cell>
        </row>
        <row r="2596">
          <cell r="A2596" t="str">
            <v>ACTIVE</v>
          </cell>
          <cell r="B2596" t="str">
            <v>35-531</v>
          </cell>
          <cell r="C2596">
            <v>28875053</v>
          </cell>
          <cell r="D2596" t="str">
            <v>35-531</v>
          </cell>
          <cell r="E2596" t="str">
            <v>SDR 35</v>
          </cell>
          <cell r="F2596" t="str">
            <v>10 DOUBLE WYE GXGXGXG SDR35</v>
          </cell>
          <cell r="G2596">
            <v>17.887499999999999</v>
          </cell>
          <cell r="H2596">
            <v>8.1136268999999999</v>
          </cell>
          <cell r="I2596">
            <v>1</v>
          </cell>
          <cell r="J2596">
            <v>8</v>
          </cell>
          <cell r="K2596">
            <v>1539.0237999999999</v>
          </cell>
          <cell r="L2596">
            <v>150.1344</v>
          </cell>
          <cell r="M2596" t="str">
            <v>SPECFIT</v>
          </cell>
          <cell r="N2596" t="str">
            <v>(79)94010</v>
          </cell>
          <cell r="O2596" t="str">
            <v>BOX</v>
          </cell>
          <cell r="P2596" t="str">
            <v>D</v>
          </cell>
          <cell r="Q2596">
            <v>1261.6352941176472</v>
          </cell>
          <cell r="R2596">
            <v>1349.9497647058824</v>
          </cell>
          <cell r="S2596">
            <v>1438.34</v>
          </cell>
          <cell r="T2596">
            <v>1438.34</v>
          </cell>
          <cell r="U2596">
            <v>1539.0237999999999</v>
          </cell>
          <cell r="V2596">
            <v>1539.0237999999999</v>
          </cell>
          <cell r="W2596">
            <v>1539.0237999999999</v>
          </cell>
          <cell r="X2596"/>
          <cell r="Y2596" t="str">
            <v/>
          </cell>
          <cell r="Z2596">
            <v>2738</v>
          </cell>
          <cell r="AA2596">
            <v>0</v>
          </cell>
          <cell r="AB2596">
            <v>0</v>
          </cell>
          <cell r="AC2596">
            <v>0</v>
          </cell>
          <cell r="AD2596">
            <v>0</v>
          </cell>
          <cell r="AE2596"/>
          <cell r="AF2596" t="e">
            <v>#N/A</v>
          </cell>
        </row>
        <row r="2597">
          <cell r="A2597" t="str">
            <v>ACTIVE</v>
          </cell>
          <cell r="B2597" t="str">
            <v>35-532</v>
          </cell>
          <cell r="C2597">
            <v>28875061</v>
          </cell>
          <cell r="D2597" t="str">
            <v>35-532</v>
          </cell>
          <cell r="E2597" t="str">
            <v>SDR 35</v>
          </cell>
          <cell r="F2597" t="str">
            <v>12X4 DOUBLE WYE GXGXGXG SDR35</v>
          </cell>
          <cell r="G2597">
            <v>9.0449999999999999</v>
          </cell>
          <cell r="H2597">
            <v>4.1027396400000002</v>
          </cell>
          <cell r="I2597">
            <v>1</v>
          </cell>
          <cell r="J2597">
            <v>15</v>
          </cell>
          <cell r="K2597">
            <v>1098.8472000000002</v>
          </cell>
          <cell r="L2597">
            <v>119.1645</v>
          </cell>
          <cell r="M2597" t="str">
            <v>SPECFIT</v>
          </cell>
          <cell r="N2597" t="str">
            <v>(79)940124</v>
          </cell>
          <cell r="O2597" t="str">
            <v>BOX</v>
          </cell>
          <cell r="P2597" t="str">
            <v>D</v>
          </cell>
          <cell r="Q2597">
            <v>981.88235294117658</v>
          </cell>
          <cell r="R2597">
            <v>1050.6141176470589</v>
          </cell>
          <cell r="S2597">
            <v>1026.96</v>
          </cell>
          <cell r="T2597">
            <v>1026.96</v>
          </cell>
          <cell r="U2597">
            <v>1098.8472000000002</v>
          </cell>
          <cell r="V2597">
            <v>1098.8472000000002</v>
          </cell>
          <cell r="W2597">
            <v>1098.8472000000002</v>
          </cell>
          <cell r="X2597"/>
          <cell r="Y2597" t="str">
            <v/>
          </cell>
          <cell r="Z2597">
            <v>2739</v>
          </cell>
          <cell r="AA2597">
            <v>0</v>
          </cell>
          <cell r="AB2597">
            <v>0</v>
          </cell>
          <cell r="AC2597">
            <v>0</v>
          </cell>
          <cell r="AD2597">
            <v>0</v>
          </cell>
          <cell r="AE2597"/>
          <cell r="AF2597" t="e">
            <v>#N/A</v>
          </cell>
        </row>
        <row r="2598">
          <cell r="A2598" t="str">
            <v>ACTIVE</v>
          </cell>
          <cell r="B2598" t="str">
            <v>35-533</v>
          </cell>
          <cell r="C2598">
            <v>28875070</v>
          </cell>
          <cell r="D2598" t="str">
            <v>35-533</v>
          </cell>
          <cell r="E2598" t="str">
            <v>SDR 35</v>
          </cell>
          <cell r="F2598" t="str">
            <v>12X6 DOUBLE WYE GXGXGXG SDR35</v>
          </cell>
          <cell r="G2598">
            <v>10.4625</v>
          </cell>
          <cell r="H2598">
            <v>4.7457063000000002</v>
          </cell>
          <cell r="I2598">
            <v>1</v>
          </cell>
          <cell r="J2598">
            <v>13</v>
          </cell>
          <cell r="K2598">
            <v>1154.5942</v>
          </cell>
          <cell r="L2598">
            <v>122.7711</v>
          </cell>
          <cell r="M2598" t="str">
            <v>SPECFIT</v>
          </cell>
          <cell r="N2598" t="str">
            <v>(79)940126</v>
          </cell>
          <cell r="O2598" t="str">
            <v>BOX</v>
          </cell>
          <cell r="P2598" t="str">
            <v>D</v>
          </cell>
          <cell r="Q2598">
            <v>1031.6941176470589</v>
          </cell>
          <cell r="R2598">
            <v>1103.9127058823531</v>
          </cell>
          <cell r="S2598">
            <v>1079.06</v>
          </cell>
          <cell r="T2598">
            <v>1079.06</v>
          </cell>
          <cell r="U2598">
            <v>1154.5942</v>
          </cell>
          <cell r="V2598">
            <v>1154.5942</v>
          </cell>
          <cell r="W2598">
            <v>1154.5942</v>
          </cell>
          <cell r="X2598"/>
          <cell r="Y2598" t="str">
            <v/>
          </cell>
          <cell r="Z2598">
            <v>2740</v>
          </cell>
          <cell r="AA2598">
            <v>0</v>
          </cell>
          <cell r="AB2598">
            <v>0</v>
          </cell>
          <cell r="AC2598">
            <v>0</v>
          </cell>
          <cell r="AD2598">
            <v>0</v>
          </cell>
          <cell r="AE2598"/>
          <cell r="AF2598" t="e">
            <v>#N/A</v>
          </cell>
        </row>
        <row r="2599">
          <cell r="A2599" t="str">
            <v>ACTIVE</v>
          </cell>
          <cell r="B2599" t="str">
            <v>35-534</v>
          </cell>
          <cell r="C2599">
            <v>28875088</v>
          </cell>
          <cell r="D2599" t="str">
            <v>35-534</v>
          </cell>
          <cell r="E2599" t="str">
            <v>SDR 35</v>
          </cell>
          <cell r="F2599" t="str">
            <v>12X8 DOUBLE WYE GXGXGXG SDR35</v>
          </cell>
          <cell r="G2599">
            <v>14.1075</v>
          </cell>
          <cell r="H2599">
            <v>6.3990491399999998</v>
          </cell>
          <cell r="I2599">
            <v>1</v>
          </cell>
          <cell r="J2599">
            <v>10</v>
          </cell>
          <cell r="K2599">
            <v>1578.4961000000001</v>
          </cell>
          <cell r="L2599">
            <v>142.779</v>
          </cell>
          <cell r="M2599" t="str">
            <v>SPECFIT</v>
          </cell>
          <cell r="N2599" t="str">
            <v>(79)940128</v>
          </cell>
          <cell r="O2599" t="str">
            <v>BOX</v>
          </cell>
          <cell r="P2599" t="str">
            <v>D</v>
          </cell>
          <cell r="Q2599">
            <v>1410.458823529412</v>
          </cell>
          <cell r="R2599">
            <v>1509.1909411764709</v>
          </cell>
          <cell r="S2599">
            <v>1475.23</v>
          </cell>
          <cell r="T2599">
            <v>1475.23</v>
          </cell>
          <cell r="U2599">
            <v>1578.4961000000001</v>
          </cell>
          <cell r="V2599">
            <v>1578.4961000000001</v>
          </cell>
          <cell r="W2599">
            <v>1578.4961000000001</v>
          </cell>
          <cell r="X2599"/>
          <cell r="Y2599" t="str">
            <v/>
          </cell>
          <cell r="Z2599">
            <v>2741</v>
          </cell>
          <cell r="AA2599">
            <v>0</v>
          </cell>
          <cell r="AB2599">
            <v>0</v>
          </cell>
          <cell r="AC2599">
            <v>0</v>
          </cell>
          <cell r="AD2599">
            <v>0</v>
          </cell>
          <cell r="AE2599"/>
          <cell r="AF2599" t="e">
            <v>#N/A</v>
          </cell>
        </row>
        <row r="2600">
          <cell r="A2600" t="str">
            <v>ACTIVE</v>
          </cell>
          <cell r="B2600" t="str">
            <v>35-535</v>
          </cell>
          <cell r="C2600">
            <v>28875096</v>
          </cell>
          <cell r="D2600" t="str">
            <v>35-535</v>
          </cell>
          <cell r="E2600" t="str">
            <v>SDR 35</v>
          </cell>
          <cell r="F2600" t="str">
            <v>12X10 DOUBLE WYE GXGXGXG SDR35</v>
          </cell>
          <cell r="G2600">
            <v>18.899999999999999</v>
          </cell>
          <cell r="H2600">
            <v>8.5728887999999994</v>
          </cell>
          <cell r="I2600">
            <v>1</v>
          </cell>
          <cell r="J2600">
            <v>7</v>
          </cell>
          <cell r="K2600">
            <v>1786.8572000000001</v>
          </cell>
          <cell r="L2600">
            <v>189.9991</v>
          </cell>
          <cell r="M2600" t="str">
            <v>SPECFIT</v>
          </cell>
          <cell r="N2600" t="str">
            <v>(79)9401210</v>
          </cell>
          <cell r="O2600" t="str">
            <v>BOX</v>
          </cell>
          <cell r="P2600" t="str">
            <v>D</v>
          </cell>
          <cell r="Q2600">
            <v>1596.6352941176472</v>
          </cell>
          <cell r="R2600">
            <v>1708.3997647058825</v>
          </cell>
          <cell r="S2600">
            <v>1669.96</v>
          </cell>
          <cell r="T2600">
            <v>1669.96</v>
          </cell>
          <cell r="U2600">
            <v>1786.8572000000001</v>
          </cell>
          <cell r="V2600">
            <v>1786.8572000000001</v>
          </cell>
          <cell r="W2600">
            <v>1786.8572000000001</v>
          </cell>
          <cell r="X2600"/>
          <cell r="Y2600" t="str">
            <v/>
          </cell>
          <cell r="Z2600">
            <v>2742</v>
          </cell>
          <cell r="AA2600">
            <v>0</v>
          </cell>
          <cell r="AB2600">
            <v>0</v>
          </cell>
          <cell r="AC2600">
            <v>0</v>
          </cell>
          <cell r="AD2600">
            <v>0</v>
          </cell>
          <cell r="AE2600"/>
          <cell r="AF2600" t="e">
            <v>#N/A</v>
          </cell>
        </row>
        <row r="2601">
          <cell r="A2601" t="str">
            <v>ACTIVE</v>
          </cell>
          <cell r="B2601" t="str">
            <v>35-536</v>
          </cell>
          <cell r="C2601">
            <v>28875100</v>
          </cell>
          <cell r="D2601" t="str">
            <v>35-536</v>
          </cell>
          <cell r="E2601" t="str">
            <v>SDR 35</v>
          </cell>
          <cell r="F2601" t="str">
            <v>12 DOUBLE WYE GXGXGXG SDR35</v>
          </cell>
          <cell r="G2601">
            <v>24.3</v>
          </cell>
          <cell r="H2601">
            <v>11.0222856</v>
          </cell>
          <cell r="I2601">
            <v>1</v>
          </cell>
          <cell r="J2601">
            <v>6</v>
          </cell>
          <cell r="K2601">
            <v>1876.8121000000001</v>
          </cell>
          <cell r="L2601">
            <v>199.56389999999999</v>
          </cell>
          <cell r="M2601" t="str">
            <v>SPECFIT</v>
          </cell>
          <cell r="N2601" t="str">
            <v>(79)94012</v>
          </cell>
          <cell r="O2601" t="str">
            <v>BOX</v>
          </cell>
          <cell r="P2601" t="str">
            <v>D</v>
          </cell>
          <cell r="Q2601">
            <v>1677.0117647058823</v>
          </cell>
          <cell r="R2601">
            <v>1794.4025882352942</v>
          </cell>
          <cell r="S2601">
            <v>1754.03</v>
          </cell>
          <cell r="T2601">
            <v>1754.03</v>
          </cell>
          <cell r="U2601">
            <v>1876.8121000000001</v>
          </cell>
          <cell r="V2601">
            <v>1876.8121000000001</v>
          </cell>
          <cell r="W2601">
            <v>1876.8121000000001</v>
          </cell>
          <cell r="X2601"/>
          <cell r="Y2601" t="str">
            <v/>
          </cell>
          <cell r="Z2601">
            <v>2743</v>
          </cell>
          <cell r="AA2601">
            <v>0</v>
          </cell>
          <cell r="AB2601">
            <v>0</v>
          </cell>
          <cell r="AC2601">
            <v>0</v>
          </cell>
          <cell r="AD2601">
            <v>0</v>
          </cell>
          <cell r="AE2601"/>
          <cell r="AF2601" t="e">
            <v>#N/A</v>
          </cell>
        </row>
        <row r="2602">
          <cell r="A2602" t="str">
            <v>ACTIVE</v>
          </cell>
          <cell r="B2602" t="str">
            <v>35-537</v>
          </cell>
          <cell r="C2602">
            <v>28875118</v>
          </cell>
          <cell r="D2602" t="str">
            <v>35-537</v>
          </cell>
          <cell r="E2602" t="str">
            <v>SDR 35</v>
          </cell>
          <cell r="F2602" t="str">
            <v>15X4 DOUBLE WYE GXGXGXG SDR35</v>
          </cell>
          <cell r="G2602">
            <v>13.5</v>
          </cell>
          <cell r="H2602">
            <v>6.1234919999999997</v>
          </cell>
          <cell r="I2602">
            <v>1</v>
          </cell>
          <cell r="J2602">
            <v>10</v>
          </cell>
          <cell r="K2602">
            <v>1624.9555000000003</v>
          </cell>
          <cell r="L2602">
            <v>172.78380000000001</v>
          </cell>
          <cell r="M2602" t="str">
            <v>SPECFIT</v>
          </cell>
          <cell r="N2602" t="str">
            <v>(79)940154</v>
          </cell>
          <cell r="O2602" t="str">
            <v>BOX</v>
          </cell>
          <cell r="P2602" t="str">
            <v>D</v>
          </cell>
          <cell r="Q2602">
            <v>1451.9764705882353</v>
          </cell>
          <cell r="R2602">
            <v>1553.614823529412</v>
          </cell>
          <cell r="S2602">
            <v>1518.65</v>
          </cell>
          <cell r="T2602">
            <v>1518.65</v>
          </cell>
          <cell r="U2602">
            <v>1624.9555000000003</v>
          </cell>
          <cell r="V2602">
            <v>1624.9555000000003</v>
          </cell>
          <cell r="W2602">
            <v>1624.9555000000003</v>
          </cell>
          <cell r="X2602"/>
          <cell r="Y2602" t="str">
            <v/>
          </cell>
          <cell r="Z2602">
            <v>2744</v>
          </cell>
          <cell r="AA2602">
            <v>0</v>
          </cell>
          <cell r="AB2602">
            <v>0</v>
          </cell>
          <cell r="AC2602">
            <v>0</v>
          </cell>
          <cell r="AD2602">
            <v>0</v>
          </cell>
          <cell r="AE2602"/>
          <cell r="AF2602" t="e">
            <v>#N/A</v>
          </cell>
        </row>
        <row r="2603">
          <cell r="A2603" t="str">
            <v>ACTIVE</v>
          </cell>
          <cell r="B2603" t="str">
            <v>35-538</v>
          </cell>
          <cell r="C2603">
            <v>28875126</v>
          </cell>
          <cell r="D2603" t="str">
            <v>35-538</v>
          </cell>
          <cell r="E2603" t="str">
            <v>SDR 35</v>
          </cell>
          <cell r="F2603" t="str">
            <v>15X6 DOUBLE WYE GXGXGXG SDR35</v>
          </cell>
          <cell r="G2603">
            <v>15.75</v>
          </cell>
          <cell r="H2603">
            <v>7.1440739999999998</v>
          </cell>
          <cell r="I2603">
            <v>1</v>
          </cell>
          <cell r="J2603">
            <v>9</v>
          </cell>
          <cell r="K2603">
            <v>1852.3412000000003</v>
          </cell>
          <cell r="L2603">
            <v>196.96260000000001</v>
          </cell>
          <cell r="M2603" t="str">
            <v>SPECFIT</v>
          </cell>
          <cell r="N2603" t="str">
            <v>(79)940156</v>
          </cell>
          <cell r="O2603" t="str">
            <v>BOX</v>
          </cell>
          <cell r="P2603" t="str">
            <v>D</v>
          </cell>
          <cell r="Q2603">
            <v>1655.1529411764707</v>
          </cell>
          <cell r="R2603">
            <v>1771.0136470588238</v>
          </cell>
          <cell r="S2603">
            <v>1731.16</v>
          </cell>
          <cell r="T2603">
            <v>1731.16</v>
          </cell>
          <cell r="U2603">
            <v>1852.3412000000003</v>
          </cell>
          <cell r="V2603">
            <v>1852.3412000000003</v>
          </cell>
          <cell r="W2603">
            <v>1852.3412000000003</v>
          </cell>
          <cell r="X2603"/>
          <cell r="Y2603" t="str">
            <v/>
          </cell>
          <cell r="Z2603">
            <v>2745</v>
          </cell>
          <cell r="AA2603">
            <v>0</v>
          </cell>
          <cell r="AB2603">
            <v>0</v>
          </cell>
          <cell r="AC2603">
            <v>0</v>
          </cell>
          <cell r="AD2603">
            <v>0</v>
          </cell>
          <cell r="AE2603"/>
          <cell r="AF2603" t="e">
            <v>#N/A</v>
          </cell>
        </row>
        <row r="2604">
          <cell r="A2604" t="str">
            <v>ACTIVE</v>
          </cell>
          <cell r="B2604" t="str">
            <v>35-539</v>
          </cell>
          <cell r="C2604">
            <v>28875134</v>
          </cell>
          <cell r="D2604" t="str">
            <v>35-539</v>
          </cell>
          <cell r="E2604" t="str">
            <v>SDR 35</v>
          </cell>
          <cell r="F2604" t="str">
            <v>15X8 DOUBLE WYE GXGXGXG SDR35</v>
          </cell>
          <cell r="G2604">
            <v>19.62</v>
          </cell>
          <cell r="H2604">
            <v>8.8994750400000004</v>
          </cell>
          <cell r="I2604">
            <v>1</v>
          </cell>
          <cell r="J2604">
            <v>7</v>
          </cell>
          <cell r="K2604">
            <v>1942.9702</v>
          </cell>
          <cell r="L2604">
            <v>206.59960000000001</v>
          </cell>
          <cell r="M2604" t="str">
            <v>SPECFIT</v>
          </cell>
          <cell r="N2604" t="str">
            <v>(79)940158</v>
          </cell>
          <cell r="O2604" t="str">
            <v>BOX</v>
          </cell>
          <cell r="P2604" t="str">
            <v>D</v>
          </cell>
          <cell r="Q2604">
            <v>1736.1411764705883</v>
          </cell>
          <cell r="R2604">
            <v>1857.6710588235296</v>
          </cell>
          <cell r="S2604">
            <v>1815.86</v>
          </cell>
          <cell r="T2604">
            <v>1815.86</v>
          </cell>
          <cell r="U2604">
            <v>1942.9702</v>
          </cell>
          <cell r="V2604">
            <v>1942.9702</v>
          </cell>
          <cell r="W2604">
            <v>1942.9702</v>
          </cell>
          <cell r="X2604"/>
          <cell r="Y2604" t="str">
            <v/>
          </cell>
          <cell r="Z2604">
            <v>2746</v>
          </cell>
          <cell r="AA2604">
            <v>0</v>
          </cell>
          <cell r="AB2604">
            <v>0</v>
          </cell>
          <cell r="AC2604">
            <v>0</v>
          </cell>
          <cell r="AD2604">
            <v>0</v>
          </cell>
          <cell r="AE2604"/>
          <cell r="AF2604" t="e">
            <v>#N/A</v>
          </cell>
        </row>
        <row r="2605">
          <cell r="A2605" t="str">
            <v>ACTIVE</v>
          </cell>
          <cell r="B2605" t="str">
            <v>35-540</v>
          </cell>
          <cell r="C2605">
            <v>28875142</v>
          </cell>
          <cell r="D2605" t="str">
            <v>35-540</v>
          </cell>
          <cell r="E2605" t="str">
            <v>SDR 35</v>
          </cell>
          <cell r="F2605" t="str">
            <v>15X10 DOUBLE WYE GXGXGXG SDR35</v>
          </cell>
          <cell r="G2605">
            <v>25.537500000000001</v>
          </cell>
          <cell r="H2605">
            <v>11.5836057</v>
          </cell>
          <cell r="I2605">
            <v>1</v>
          </cell>
          <cell r="J2605">
            <v>5</v>
          </cell>
          <cell r="K2605">
            <v>2226.1992</v>
          </cell>
          <cell r="L2605">
            <v>236.71610000000001</v>
          </cell>
          <cell r="M2605" t="str">
            <v>SPECFIT</v>
          </cell>
          <cell r="N2605" t="str">
            <v>(79)9401510</v>
          </cell>
          <cell r="O2605" t="str">
            <v>BOX</v>
          </cell>
          <cell r="P2605" t="str">
            <v>D</v>
          </cell>
          <cell r="Q2605">
            <v>1989.2117647058824</v>
          </cell>
          <cell r="R2605">
            <v>2128.4565882352945</v>
          </cell>
          <cell r="S2605">
            <v>2080.56</v>
          </cell>
          <cell r="T2605">
            <v>2080.56</v>
          </cell>
          <cell r="U2605">
            <v>2226.1992</v>
          </cell>
          <cell r="V2605">
            <v>2226.1992</v>
          </cell>
          <cell r="W2605">
            <v>2226.1992</v>
          </cell>
          <cell r="X2605"/>
          <cell r="Y2605" t="str">
            <v/>
          </cell>
          <cell r="Z2605">
            <v>2747</v>
          </cell>
          <cell r="AA2605">
            <v>0</v>
          </cell>
          <cell r="AB2605">
            <v>0</v>
          </cell>
          <cell r="AC2605">
            <v>0</v>
          </cell>
          <cell r="AD2605">
            <v>0</v>
          </cell>
          <cell r="AE2605"/>
          <cell r="AF2605" t="e">
            <v>#N/A</v>
          </cell>
        </row>
        <row r="2606">
          <cell r="A2606" t="str">
            <v>ACTIVE</v>
          </cell>
          <cell r="B2606" t="str">
            <v>35-541</v>
          </cell>
          <cell r="C2606">
            <v>28875150</v>
          </cell>
          <cell r="D2606" t="str">
            <v>35-541</v>
          </cell>
          <cell r="E2606" t="str">
            <v>SDR 35</v>
          </cell>
          <cell r="F2606" t="str">
            <v>15X12 DOUBLE WYE GXGXGXG SDR35</v>
          </cell>
          <cell r="G2606">
            <v>30.9375</v>
          </cell>
          <cell r="H2606">
            <v>14.0330025</v>
          </cell>
          <cell r="I2606">
            <v>1</v>
          </cell>
          <cell r="J2606">
            <v>4</v>
          </cell>
          <cell r="K2606">
            <v>2630.1669999999999</v>
          </cell>
          <cell r="L2606">
            <v>279.66910000000001</v>
          </cell>
          <cell r="M2606" t="str">
            <v>SPECFIT</v>
          </cell>
          <cell r="N2606" t="str">
            <v>(79)9401512</v>
          </cell>
          <cell r="O2606" t="str">
            <v>BOX</v>
          </cell>
          <cell r="P2606" t="str">
            <v>D</v>
          </cell>
          <cell r="Q2606">
            <v>2350.1647058823532</v>
          </cell>
          <cell r="R2606">
            <v>2514.6762352941182</v>
          </cell>
          <cell r="S2606">
            <v>2458.1</v>
          </cell>
          <cell r="T2606">
            <v>2458.1</v>
          </cell>
          <cell r="U2606">
            <v>2630.1669999999999</v>
          </cell>
          <cell r="V2606">
            <v>2630.1669999999999</v>
          </cell>
          <cell r="W2606">
            <v>2630.1669999999999</v>
          </cell>
          <cell r="X2606"/>
          <cell r="Y2606" t="str">
            <v/>
          </cell>
          <cell r="Z2606">
            <v>2748</v>
          </cell>
          <cell r="AA2606">
            <v>0</v>
          </cell>
          <cell r="AB2606">
            <v>0</v>
          </cell>
          <cell r="AC2606">
            <v>0</v>
          </cell>
          <cell r="AD2606">
            <v>0</v>
          </cell>
          <cell r="AE2606"/>
          <cell r="AF2606" t="e">
            <v>#N/A</v>
          </cell>
        </row>
        <row r="2607">
          <cell r="A2607" t="str">
            <v>ACTIVE</v>
          </cell>
          <cell r="B2607" t="str">
            <v>35-542</v>
          </cell>
          <cell r="C2607">
            <v>28875169</v>
          </cell>
          <cell r="D2607" t="str">
            <v>35-542</v>
          </cell>
          <cell r="E2607" t="str">
            <v>SDR 35</v>
          </cell>
          <cell r="F2607" t="str">
            <v>15 DOUBLE WYE GXGXGXG SDR35</v>
          </cell>
          <cell r="G2607">
            <v>39.487499999999997</v>
          </cell>
          <cell r="H2607">
            <v>17.911214099999999</v>
          </cell>
          <cell r="I2607">
            <v>1</v>
          </cell>
          <cell r="J2607">
            <v>3</v>
          </cell>
          <cell r="K2607">
            <v>2876.0316000000003</v>
          </cell>
          <cell r="L2607">
            <v>305.81229999999999</v>
          </cell>
          <cell r="M2607" t="str">
            <v>SPECFIT</v>
          </cell>
          <cell r="N2607" t="str">
            <v>(79)94015</v>
          </cell>
          <cell r="O2607" t="str">
            <v>BOX</v>
          </cell>
          <cell r="P2607" t="str">
            <v>D</v>
          </cell>
          <cell r="Q2607">
            <v>2569.8588235294119</v>
          </cell>
          <cell r="R2607">
            <v>2749.7489411764709</v>
          </cell>
          <cell r="S2607">
            <v>2687.88</v>
          </cell>
          <cell r="T2607">
            <v>2687.88</v>
          </cell>
          <cell r="U2607">
            <v>2876.0316000000003</v>
          </cell>
          <cell r="V2607">
            <v>2876.0316000000003</v>
          </cell>
          <cell r="W2607">
            <v>2876.0316000000003</v>
          </cell>
          <cell r="X2607"/>
          <cell r="Y2607" t="str">
            <v/>
          </cell>
          <cell r="Z2607">
            <v>2749</v>
          </cell>
          <cell r="AA2607">
            <v>0</v>
          </cell>
          <cell r="AB2607">
            <v>0</v>
          </cell>
          <cell r="AC2607">
            <v>0</v>
          </cell>
          <cell r="AD2607">
            <v>0</v>
          </cell>
          <cell r="AE2607"/>
          <cell r="AF2607" t="e">
            <v>#N/A</v>
          </cell>
        </row>
        <row r="2608">
          <cell r="A2608" t="str">
            <v>ACTIVE</v>
          </cell>
          <cell r="B2608" t="str">
            <v>35-543</v>
          </cell>
          <cell r="C2608">
            <v>28875177</v>
          </cell>
          <cell r="D2608" t="str">
            <v>35-543</v>
          </cell>
          <cell r="E2608" t="str">
            <v>SDR 35</v>
          </cell>
          <cell r="F2608" t="str">
            <v>18X4 DOUBLE WYE GXGXGXG SDR35</v>
          </cell>
          <cell r="G2608">
            <v>24.3</v>
          </cell>
          <cell r="H2608">
            <v>11.0222856</v>
          </cell>
          <cell r="I2608">
            <v>1</v>
          </cell>
          <cell r="J2608">
            <v>6</v>
          </cell>
          <cell r="K2608">
            <v>3037.5802000000003</v>
          </cell>
          <cell r="L2608">
            <v>322.9923</v>
          </cell>
          <cell r="M2608" t="str">
            <v>SPECFIT</v>
          </cell>
          <cell r="N2608" t="str">
            <v>(79)940184</v>
          </cell>
          <cell r="O2608" t="str">
            <v>BOX</v>
          </cell>
          <cell r="P2608" t="str">
            <v>D</v>
          </cell>
          <cell r="Q2608">
            <v>2714.223529411765</v>
          </cell>
          <cell r="R2608">
            <v>2904.2191764705885</v>
          </cell>
          <cell r="S2608">
            <v>2838.86</v>
          </cell>
          <cell r="T2608">
            <v>2838.86</v>
          </cell>
          <cell r="U2608">
            <v>3037.5802000000003</v>
          </cell>
          <cell r="V2608">
            <v>3037.5802000000003</v>
          </cell>
          <cell r="W2608">
            <v>3037.5802000000003</v>
          </cell>
          <cell r="X2608"/>
          <cell r="Y2608" t="str">
            <v/>
          </cell>
          <cell r="Z2608">
            <v>2750</v>
          </cell>
          <cell r="AA2608">
            <v>0</v>
          </cell>
          <cell r="AB2608">
            <v>0</v>
          </cell>
          <cell r="AC2608">
            <v>0</v>
          </cell>
          <cell r="AD2608">
            <v>0</v>
          </cell>
          <cell r="AE2608"/>
          <cell r="AF2608" t="e">
            <v>#N/A</v>
          </cell>
        </row>
        <row r="2609">
          <cell r="A2609" t="str">
            <v>ACTIVE</v>
          </cell>
          <cell r="B2609" t="str">
            <v>35-544</v>
          </cell>
          <cell r="C2609">
            <v>28875185</v>
          </cell>
          <cell r="D2609" t="str">
            <v>35-544</v>
          </cell>
          <cell r="E2609" t="str">
            <v>SDR 35</v>
          </cell>
          <cell r="F2609" t="str">
            <v>18X6 DOUBLE WYE GXGXGXG SDR35</v>
          </cell>
          <cell r="G2609">
            <v>27</v>
          </cell>
          <cell r="H2609">
            <v>12.246983999999999</v>
          </cell>
          <cell r="I2609">
            <v>1</v>
          </cell>
          <cell r="J2609">
            <v>5</v>
          </cell>
          <cell r="K2609">
            <v>3188.7712000000001</v>
          </cell>
          <cell r="L2609">
            <v>339.06709999999998</v>
          </cell>
          <cell r="M2609" t="str">
            <v>SPECFIT</v>
          </cell>
          <cell r="N2609" t="str">
            <v>(79)940186</v>
          </cell>
          <cell r="O2609" t="str">
            <v>BOX</v>
          </cell>
          <cell r="P2609" t="str">
            <v>D</v>
          </cell>
          <cell r="Q2609">
            <v>2849.3058823529409</v>
          </cell>
          <cell r="R2609">
            <v>3048.7572941176468</v>
          </cell>
          <cell r="S2609">
            <v>2980.16</v>
          </cell>
          <cell r="T2609">
            <v>2980.16</v>
          </cell>
          <cell r="U2609">
            <v>3188.7712000000001</v>
          </cell>
          <cell r="V2609">
            <v>3188.7712000000001</v>
          </cell>
          <cell r="W2609">
            <v>3188.7712000000001</v>
          </cell>
          <cell r="X2609"/>
          <cell r="Y2609" t="str">
            <v/>
          </cell>
          <cell r="Z2609">
            <v>2751</v>
          </cell>
          <cell r="AA2609">
            <v>0</v>
          </cell>
          <cell r="AB2609">
            <v>0</v>
          </cell>
          <cell r="AC2609">
            <v>0</v>
          </cell>
          <cell r="AD2609">
            <v>0</v>
          </cell>
          <cell r="AE2609"/>
          <cell r="AF2609" t="e">
            <v>#N/A</v>
          </cell>
        </row>
        <row r="2610">
          <cell r="A2610" t="str">
            <v>ACTIVE</v>
          </cell>
          <cell r="B2610" t="str">
            <v>35-545</v>
          </cell>
          <cell r="C2610">
            <v>28875193</v>
          </cell>
          <cell r="D2610" t="str">
            <v>35-545</v>
          </cell>
          <cell r="E2610" t="str">
            <v>SDR 35</v>
          </cell>
          <cell r="F2610" t="str">
            <v>18X8 DOUBLE WYE GXGXGXG SDR35</v>
          </cell>
          <cell r="G2610">
            <v>32.4</v>
          </cell>
          <cell r="H2610">
            <v>14.6963808</v>
          </cell>
          <cell r="I2610">
            <v>1</v>
          </cell>
          <cell r="J2610">
            <v>4</v>
          </cell>
          <cell r="K2610">
            <v>3485.2040000000002</v>
          </cell>
          <cell r="L2610">
            <v>370.58699999999999</v>
          </cell>
          <cell r="M2610" t="str">
            <v>SPECFIT</v>
          </cell>
          <cell r="N2610" t="str">
            <v>(79)940188</v>
          </cell>
          <cell r="O2610" t="str">
            <v>BOX</v>
          </cell>
          <cell r="P2610" t="str">
            <v>D</v>
          </cell>
          <cell r="Q2610">
            <v>3114.1764705882356</v>
          </cell>
          <cell r="R2610">
            <v>3332.1688235294123</v>
          </cell>
          <cell r="S2610">
            <v>3257.2</v>
          </cell>
          <cell r="T2610">
            <v>3257.2</v>
          </cell>
          <cell r="U2610">
            <v>3485.2040000000002</v>
          </cell>
          <cell r="V2610">
            <v>3485.2040000000002</v>
          </cell>
          <cell r="W2610">
            <v>3485.2040000000002</v>
          </cell>
          <cell r="X2610"/>
          <cell r="Y2610" t="str">
            <v/>
          </cell>
          <cell r="Z2610">
            <v>2752</v>
          </cell>
          <cell r="AA2610">
            <v>0</v>
          </cell>
          <cell r="AB2610">
            <v>0</v>
          </cell>
          <cell r="AC2610">
            <v>0</v>
          </cell>
          <cell r="AD2610">
            <v>0</v>
          </cell>
          <cell r="AE2610"/>
          <cell r="AF2610" t="e">
            <v>#N/A</v>
          </cell>
        </row>
        <row r="2611">
          <cell r="A2611" t="str">
            <v>ACTIVE</v>
          </cell>
          <cell r="B2611" t="str">
            <v>35-546</v>
          </cell>
          <cell r="C2611">
            <v>28875207</v>
          </cell>
          <cell r="D2611" t="str">
            <v>35-546</v>
          </cell>
          <cell r="E2611" t="str">
            <v>SDR 35</v>
          </cell>
          <cell r="F2611" t="str">
            <v>18X10 DOUBLE WYE GXGXGXG SDR35</v>
          </cell>
          <cell r="G2611">
            <v>44.55</v>
          </cell>
          <cell r="H2611">
            <v>20.207523599999998</v>
          </cell>
          <cell r="I2611">
            <v>1</v>
          </cell>
          <cell r="J2611">
            <v>3</v>
          </cell>
          <cell r="K2611">
            <v>4012.3087847058828</v>
          </cell>
          <cell r="L2611">
            <v>417.03559999999999</v>
          </cell>
          <cell r="M2611" t="str">
            <v>SPECFIT</v>
          </cell>
          <cell r="N2611" t="str">
            <v>(79)9401810</v>
          </cell>
          <cell r="O2611" t="str">
            <v>BOX</v>
          </cell>
          <cell r="P2611" t="str">
            <v>D</v>
          </cell>
          <cell r="Q2611">
            <v>3504.5058823529412</v>
          </cell>
          <cell r="R2611">
            <v>3749.8212941176471</v>
          </cell>
          <cell r="S2611">
            <v>3749.8212941176471</v>
          </cell>
          <cell r="T2611">
            <v>3749.8212941176471</v>
          </cell>
          <cell r="U2611">
            <v>4012.3087847058828</v>
          </cell>
          <cell r="V2611">
            <v>4012.3087847058828</v>
          </cell>
          <cell r="W2611">
            <v>4012.3087847058828</v>
          </cell>
          <cell r="X2611"/>
          <cell r="Y2611" t="str">
            <v/>
          </cell>
          <cell r="Z2611">
            <v>2753</v>
          </cell>
          <cell r="AA2611">
            <v>0</v>
          </cell>
          <cell r="AB2611">
            <v>0</v>
          </cell>
          <cell r="AC2611">
            <v>0</v>
          </cell>
          <cell r="AD2611">
            <v>0</v>
          </cell>
          <cell r="AE2611"/>
          <cell r="AF2611" t="e">
            <v>#N/A</v>
          </cell>
        </row>
        <row r="2612">
          <cell r="A2612" t="str">
            <v>ACTIVE</v>
          </cell>
          <cell r="B2612" t="str">
            <v>35-547</v>
          </cell>
          <cell r="C2612">
            <v>28875215</v>
          </cell>
          <cell r="D2612" t="str">
            <v>35-547</v>
          </cell>
          <cell r="E2612" t="str">
            <v>SDR 35</v>
          </cell>
          <cell r="F2612" t="str">
            <v>18X12 DOUBLE WYE GXGXGXG SDR35</v>
          </cell>
          <cell r="G2612">
            <v>52.65</v>
          </cell>
          <cell r="H2612">
            <v>23.881618799999998</v>
          </cell>
          <cell r="I2612">
            <v>1</v>
          </cell>
          <cell r="J2612">
            <v>3</v>
          </cell>
          <cell r="K2612">
            <v>4340.3024305882363</v>
          </cell>
          <cell r="L2612">
            <v>451.12720000000002</v>
          </cell>
          <cell r="M2612" t="str">
            <v>SPECFIT</v>
          </cell>
          <cell r="N2612" t="str">
            <v>(79)9401812</v>
          </cell>
          <cell r="O2612" t="str">
            <v>BOX</v>
          </cell>
          <cell r="P2612" t="str">
            <v>D</v>
          </cell>
          <cell r="Q2612">
            <v>3790.9882352941181</v>
          </cell>
          <cell r="R2612">
            <v>4056.3574117647067</v>
          </cell>
          <cell r="S2612">
            <v>4056.3574117647067</v>
          </cell>
          <cell r="T2612">
            <v>4056.3574117647067</v>
          </cell>
          <cell r="U2612">
            <v>4340.3024305882363</v>
          </cell>
          <cell r="V2612">
            <v>4340.3024305882363</v>
          </cell>
          <cell r="W2612">
            <v>4340.3024305882363</v>
          </cell>
          <cell r="X2612"/>
          <cell r="Y2612" t="str">
            <v/>
          </cell>
          <cell r="Z2612">
            <v>2754</v>
          </cell>
          <cell r="AA2612">
            <v>0</v>
          </cell>
          <cell r="AB2612">
            <v>0</v>
          </cell>
          <cell r="AC2612">
            <v>0</v>
          </cell>
          <cell r="AD2612">
            <v>0</v>
          </cell>
          <cell r="AE2612"/>
          <cell r="AF2612" t="e">
            <v>#N/A</v>
          </cell>
        </row>
        <row r="2613">
          <cell r="A2613" t="str">
            <v>ACTIVE</v>
          </cell>
          <cell r="B2613" t="str">
            <v>35-548</v>
          </cell>
          <cell r="C2613">
            <v>28875223</v>
          </cell>
          <cell r="D2613" t="str">
            <v>35-548</v>
          </cell>
          <cell r="E2613" t="str">
            <v>SDR 35</v>
          </cell>
          <cell r="F2613" t="str">
            <v>18X15 DOUBLE WYE GXGXGXG SDR35</v>
          </cell>
          <cell r="G2613">
            <v>66.150000000000006</v>
          </cell>
          <cell r="H2613">
            <v>30.005110800000001</v>
          </cell>
          <cell r="I2613">
            <v>1</v>
          </cell>
          <cell r="J2613">
            <v>2</v>
          </cell>
          <cell r="K2613">
            <v>4972.3545776470592</v>
          </cell>
          <cell r="L2613">
            <v>516.82219999999995</v>
          </cell>
          <cell r="M2613" t="str">
            <v>SPECFIT</v>
          </cell>
          <cell r="N2613" t="str">
            <v>(79)9401815</v>
          </cell>
          <cell r="O2613" t="str">
            <v>BOX</v>
          </cell>
          <cell r="P2613" t="str">
            <v>D</v>
          </cell>
          <cell r="Q2613">
            <v>4343.0470588235294</v>
          </cell>
          <cell r="R2613">
            <v>4647.0603529411765</v>
          </cell>
          <cell r="S2613">
            <v>4647.0603529411765</v>
          </cell>
          <cell r="T2613">
            <v>4647.0603529411765</v>
          </cell>
          <cell r="U2613">
            <v>4972.3545776470592</v>
          </cell>
          <cell r="V2613">
            <v>4972.3545776470592</v>
          </cell>
          <cell r="W2613">
            <v>4972.3545776470592</v>
          </cell>
          <cell r="X2613"/>
          <cell r="Y2613" t="str">
            <v/>
          </cell>
          <cell r="Z2613">
            <v>2755</v>
          </cell>
          <cell r="AA2613">
            <v>0</v>
          </cell>
          <cell r="AB2613">
            <v>0</v>
          </cell>
          <cell r="AC2613">
            <v>0</v>
          </cell>
          <cell r="AD2613">
            <v>0</v>
          </cell>
          <cell r="AE2613"/>
          <cell r="AF2613" t="e">
            <v>#N/A</v>
          </cell>
        </row>
        <row r="2614">
          <cell r="A2614" t="str">
            <v>ACTIVE</v>
          </cell>
          <cell r="B2614" t="str">
            <v>35-549</v>
          </cell>
          <cell r="C2614">
            <v>28875231</v>
          </cell>
          <cell r="D2614" t="str">
            <v>35-549</v>
          </cell>
          <cell r="E2614" t="str">
            <v>SDR 35</v>
          </cell>
          <cell r="F2614" t="str">
            <v>18 DOUBLE WYE GXGXGXG SDR35</v>
          </cell>
          <cell r="G2614">
            <v>90.9</v>
          </cell>
          <cell r="H2614">
            <v>41.231512800000004</v>
          </cell>
          <cell r="I2614">
            <v>1</v>
          </cell>
          <cell r="J2614">
            <v>1</v>
          </cell>
          <cell r="K2614">
            <v>6056.4267141176479</v>
          </cell>
          <cell r="L2614">
            <v>629.49890000000005</v>
          </cell>
          <cell r="M2614" t="str">
            <v>SPECFIT</v>
          </cell>
          <cell r="N2614" t="str">
            <v>(79)94018</v>
          </cell>
          <cell r="O2614" t="str">
            <v>BOX</v>
          </cell>
          <cell r="P2614" t="str">
            <v>D</v>
          </cell>
          <cell r="Q2614">
            <v>5289.9176470588236</v>
          </cell>
          <cell r="R2614">
            <v>5660.2118823529418</v>
          </cell>
          <cell r="S2614">
            <v>5660.2118823529418</v>
          </cell>
          <cell r="T2614">
            <v>5660.2118823529418</v>
          </cell>
          <cell r="U2614">
            <v>6056.4267141176479</v>
          </cell>
          <cell r="V2614">
            <v>6056.4267141176479</v>
          </cell>
          <cell r="W2614">
            <v>6056.4267141176479</v>
          </cell>
          <cell r="X2614"/>
          <cell r="Y2614" t="str">
            <v/>
          </cell>
          <cell r="Z2614">
            <v>2756</v>
          </cell>
          <cell r="AA2614">
            <v>0</v>
          </cell>
          <cell r="AB2614">
            <v>0</v>
          </cell>
          <cell r="AC2614">
            <v>0</v>
          </cell>
          <cell r="AD2614">
            <v>0</v>
          </cell>
          <cell r="AE2614"/>
          <cell r="AF2614" t="e">
            <v>#N/A</v>
          </cell>
        </row>
        <row r="2615">
          <cell r="A2615" t="str">
            <v>ACTIVE</v>
          </cell>
          <cell r="B2615" t="str">
            <v>35-550</v>
          </cell>
          <cell r="C2615">
            <v>28875240</v>
          </cell>
          <cell r="D2615" t="str">
            <v>35-550</v>
          </cell>
          <cell r="E2615" t="str">
            <v>SDR 35</v>
          </cell>
          <cell r="F2615" t="str">
            <v>21X4 DOUBLE WYE GXGXGXG SDR35</v>
          </cell>
          <cell r="G2615">
            <v>35.549999999999997</v>
          </cell>
          <cell r="H2615">
            <v>16.125195599999998</v>
          </cell>
          <cell r="I2615">
            <v>1</v>
          </cell>
          <cell r="J2615">
            <v>4</v>
          </cell>
          <cell r="K2615">
            <v>3922.0101</v>
          </cell>
          <cell r="L2615">
            <v>417.03559999999999</v>
          </cell>
          <cell r="M2615" t="str">
            <v>SPECFIT</v>
          </cell>
          <cell r="N2615" t="str">
            <v>(79)940214</v>
          </cell>
          <cell r="O2615" t="str">
            <v>BOX</v>
          </cell>
          <cell r="P2615" t="str">
            <v>D</v>
          </cell>
          <cell r="Q2615">
            <v>3504.5058823529412</v>
          </cell>
          <cell r="R2615">
            <v>3749.8212941176471</v>
          </cell>
          <cell r="S2615">
            <v>3665.43</v>
          </cell>
          <cell r="T2615">
            <v>3665.43</v>
          </cell>
          <cell r="U2615">
            <v>3922.0101</v>
          </cell>
          <cell r="V2615">
            <v>3922.0101</v>
          </cell>
          <cell r="W2615">
            <v>3922.0101</v>
          </cell>
          <cell r="X2615"/>
          <cell r="Y2615" t="str">
            <v/>
          </cell>
          <cell r="Z2615">
            <v>2757</v>
          </cell>
          <cell r="AA2615">
            <v>0</v>
          </cell>
          <cell r="AB2615">
            <v>0</v>
          </cell>
          <cell r="AC2615">
            <v>0</v>
          </cell>
          <cell r="AD2615">
            <v>0</v>
          </cell>
          <cell r="AE2615"/>
          <cell r="AF2615" t="e">
            <v>#N/A</v>
          </cell>
        </row>
        <row r="2616">
          <cell r="A2616" t="str">
            <v>ACTIVE</v>
          </cell>
          <cell r="B2616" t="str">
            <v>35-551</v>
          </cell>
          <cell r="C2616">
            <v>28875258</v>
          </cell>
          <cell r="D2616" t="str">
            <v>35-551</v>
          </cell>
          <cell r="E2616" t="str">
            <v>SDR 35</v>
          </cell>
          <cell r="F2616" t="str">
            <v>21X6 DOUBLE WYE GXGXGXG SDR35</v>
          </cell>
          <cell r="G2616">
            <v>39.15</v>
          </cell>
          <cell r="H2616">
            <v>17.758126799999999</v>
          </cell>
          <cell r="I2616">
            <v>1</v>
          </cell>
          <cell r="J2616">
            <v>3</v>
          </cell>
          <cell r="K2616">
            <v>4242.6356000000005</v>
          </cell>
          <cell r="L2616">
            <v>451.12720000000002</v>
          </cell>
          <cell r="M2616" t="str">
            <v>SPECFIT</v>
          </cell>
          <cell r="N2616" t="str">
            <v>(79)940216</v>
          </cell>
          <cell r="O2616" t="str">
            <v>BOX</v>
          </cell>
          <cell r="P2616" t="str">
            <v>D</v>
          </cell>
          <cell r="Q2616">
            <v>3790.9882352941181</v>
          </cell>
          <cell r="R2616">
            <v>4056.3574117647067</v>
          </cell>
          <cell r="S2616">
            <v>3965.08</v>
          </cell>
          <cell r="T2616">
            <v>3965.08</v>
          </cell>
          <cell r="U2616">
            <v>4242.6356000000005</v>
          </cell>
          <cell r="V2616">
            <v>4242.6356000000005</v>
          </cell>
          <cell r="W2616">
            <v>4242.6356000000005</v>
          </cell>
          <cell r="X2616"/>
          <cell r="Y2616" t="str">
            <v/>
          </cell>
          <cell r="Z2616">
            <v>2758</v>
          </cell>
          <cell r="AA2616">
            <v>0</v>
          </cell>
          <cell r="AB2616">
            <v>0</v>
          </cell>
          <cell r="AC2616">
            <v>0</v>
          </cell>
          <cell r="AD2616">
            <v>0</v>
          </cell>
          <cell r="AE2616"/>
          <cell r="AF2616" t="e">
            <v>#N/A</v>
          </cell>
        </row>
        <row r="2617">
          <cell r="A2617" t="str">
            <v>ACTIVE</v>
          </cell>
          <cell r="B2617" t="str">
            <v>35-552</v>
          </cell>
          <cell r="C2617">
            <v>28875266</v>
          </cell>
          <cell r="D2617" t="str">
            <v>35-552</v>
          </cell>
          <cell r="E2617" t="str">
            <v>SDR 35</v>
          </cell>
          <cell r="F2617" t="str">
            <v>21X8 DOUBLE WYE GXGXGXG SDR35</v>
          </cell>
          <cell r="G2617">
            <v>45.45</v>
          </cell>
          <cell r="H2617">
            <v>20.615756400000002</v>
          </cell>
          <cell r="I2617">
            <v>1</v>
          </cell>
          <cell r="J2617">
            <v>3</v>
          </cell>
          <cell r="K2617">
            <v>4860.4750000000004</v>
          </cell>
          <cell r="L2617">
            <v>516.82219999999995</v>
          </cell>
          <cell r="M2617" t="str">
            <v>SPECFIT</v>
          </cell>
          <cell r="N2617" t="str">
            <v>(79)940218</v>
          </cell>
          <cell r="O2617" t="str">
            <v>BOX</v>
          </cell>
          <cell r="P2617" t="str">
            <v>D</v>
          </cell>
          <cell r="Q2617">
            <v>4343.0470588235294</v>
          </cell>
          <cell r="R2617">
            <v>4647.0603529411765</v>
          </cell>
          <cell r="S2617">
            <v>4542.5</v>
          </cell>
          <cell r="T2617">
            <v>4542.5</v>
          </cell>
          <cell r="U2617">
            <v>4860.4750000000004</v>
          </cell>
          <cell r="V2617">
            <v>4860.4750000000004</v>
          </cell>
          <cell r="W2617">
            <v>4860.4750000000004</v>
          </cell>
          <cell r="X2617"/>
          <cell r="Y2617" t="str">
            <v/>
          </cell>
          <cell r="Z2617">
            <v>2759</v>
          </cell>
          <cell r="AA2617">
            <v>0</v>
          </cell>
          <cell r="AB2617">
            <v>0</v>
          </cell>
          <cell r="AC2617">
            <v>0</v>
          </cell>
          <cell r="AD2617">
            <v>0</v>
          </cell>
          <cell r="AE2617"/>
          <cell r="AF2617" t="e">
            <v>#N/A</v>
          </cell>
        </row>
        <row r="2618">
          <cell r="A2618" t="str">
            <v>ACTIVE</v>
          </cell>
          <cell r="B2618" t="str">
            <v>35-553</v>
          </cell>
          <cell r="C2618">
            <v>28875274</v>
          </cell>
          <cell r="D2618" t="str">
            <v>35-553</v>
          </cell>
          <cell r="E2618" t="str">
            <v>SDR 35</v>
          </cell>
          <cell r="F2618" t="str">
            <v>21X10 DOUBLE WYE GXGXGXG SDR35</v>
          </cell>
          <cell r="G2618">
            <v>65.25</v>
          </cell>
          <cell r="H2618">
            <v>29.596878</v>
          </cell>
          <cell r="I2618">
            <v>1</v>
          </cell>
          <cell r="J2618">
            <v>2</v>
          </cell>
          <cell r="K2618">
            <v>5714.3305941176477</v>
          </cell>
          <cell r="L2618">
            <v>593.94269999999995</v>
          </cell>
          <cell r="M2618" t="str">
            <v>SPECFIT</v>
          </cell>
          <cell r="N2618" t="str">
            <v>(79)9402110</v>
          </cell>
          <cell r="O2618" t="str">
            <v>BOX</v>
          </cell>
          <cell r="P2618" t="str">
            <v>D</v>
          </cell>
          <cell r="Q2618">
            <v>4991.1176470588234</v>
          </cell>
          <cell r="R2618">
            <v>5340.4958823529414</v>
          </cell>
          <cell r="S2618">
            <v>5340.4958823529414</v>
          </cell>
          <cell r="T2618">
            <v>5340.4958823529414</v>
          </cell>
          <cell r="U2618">
            <v>5714.3305941176477</v>
          </cell>
          <cell r="V2618">
            <v>5714.3305941176477</v>
          </cell>
          <cell r="W2618">
            <v>5714.3305941176477</v>
          </cell>
          <cell r="X2618"/>
          <cell r="Y2618" t="str">
            <v/>
          </cell>
          <cell r="Z2618">
            <v>2760</v>
          </cell>
          <cell r="AA2618">
            <v>0</v>
          </cell>
          <cell r="AB2618">
            <v>0</v>
          </cell>
          <cell r="AC2618">
            <v>0</v>
          </cell>
          <cell r="AD2618">
            <v>0</v>
          </cell>
          <cell r="AE2618"/>
          <cell r="AF2618" t="e">
            <v>#N/A</v>
          </cell>
        </row>
        <row r="2619">
          <cell r="A2619" t="str">
            <v>ACTIVE</v>
          </cell>
          <cell r="B2619" t="str">
            <v>35-554</v>
          </cell>
          <cell r="C2619">
            <v>28875282</v>
          </cell>
          <cell r="D2619" t="str">
            <v>35-554</v>
          </cell>
          <cell r="E2619" t="str">
            <v>SDR 35</v>
          </cell>
          <cell r="F2619" t="str">
            <v>21X12 DOUBLE WYE GXGXGXG SDR35</v>
          </cell>
          <cell r="G2619">
            <v>74.25</v>
          </cell>
          <cell r="H2619">
            <v>33.679206000000001</v>
          </cell>
          <cell r="I2619">
            <v>1</v>
          </cell>
          <cell r="J2619">
            <v>2</v>
          </cell>
          <cell r="K2619">
            <v>6196.6163517647074</v>
          </cell>
          <cell r="L2619">
            <v>644.0702</v>
          </cell>
          <cell r="M2619" t="str">
            <v>SPECFIT</v>
          </cell>
          <cell r="N2619" t="str">
            <v>(79)9402112</v>
          </cell>
          <cell r="O2619" t="str">
            <v>BOX</v>
          </cell>
          <cell r="P2619" t="str">
            <v>D</v>
          </cell>
          <cell r="Q2619">
            <v>5412.3647058823535</v>
          </cell>
          <cell r="R2619">
            <v>5791.2302352941188</v>
          </cell>
          <cell r="S2619">
            <v>5791.2302352941188</v>
          </cell>
          <cell r="T2619">
            <v>5791.2302352941188</v>
          </cell>
          <cell r="U2619">
            <v>6196.6163517647074</v>
          </cell>
          <cell r="V2619">
            <v>6196.6163517647074</v>
          </cell>
          <cell r="W2619">
            <v>6196.6163517647074</v>
          </cell>
          <cell r="X2619"/>
          <cell r="Y2619" t="str">
            <v/>
          </cell>
          <cell r="Z2619">
            <v>2761</v>
          </cell>
          <cell r="AA2619">
            <v>0</v>
          </cell>
          <cell r="AB2619">
            <v>0</v>
          </cell>
          <cell r="AC2619">
            <v>0</v>
          </cell>
          <cell r="AD2619">
            <v>0</v>
          </cell>
          <cell r="AE2619"/>
          <cell r="AF2619" t="e">
            <v>#N/A</v>
          </cell>
        </row>
        <row r="2620">
          <cell r="A2620" t="str">
            <v>ACTIVE</v>
          </cell>
          <cell r="B2620" t="str">
            <v>35-555</v>
          </cell>
          <cell r="C2620">
            <v>28875290</v>
          </cell>
          <cell r="D2620" t="str">
            <v>35-555</v>
          </cell>
          <cell r="E2620" t="str">
            <v>SDR 35</v>
          </cell>
          <cell r="F2620" t="str">
            <v>21X15 DOUBLE WYE GXGXGXG SDR35</v>
          </cell>
          <cell r="G2620">
            <v>94.5</v>
          </cell>
          <cell r="H2620">
            <v>42.864443999999999</v>
          </cell>
          <cell r="I2620">
            <v>1</v>
          </cell>
          <cell r="J2620">
            <v>1</v>
          </cell>
          <cell r="K2620">
            <v>7212.4524482352945</v>
          </cell>
          <cell r="L2620">
            <v>749.65570000000002</v>
          </cell>
          <cell r="M2620" t="str">
            <v>SPECFIT</v>
          </cell>
          <cell r="N2620" t="str">
            <v>(79)9402115</v>
          </cell>
          <cell r="O2620" t="str">
            <v>BOX</v>
          </cell>
          <cell r="P2620" t="str">
            <v>D</v>
          </cell>
          <cell r="Q2620">
            <v>6299.6352941176465</v>
          </cell>
          <cell r="R2620">
            <v>6740.6097647058823</v>
          </cell>
          <cell r="S2620">
            <v>6740.6097647058823</v>
          </cell>
          <cell r="T2620">
            <v>6740.6097647058823</v>
          </cell>
          <cell r="U2620">
            <v>7212.4524482352945</v>
          </cell>
          <cell r="V2620">
            <v>7212.4524482352945</v>
          </cell>
          <cell r="W2620">
            <v>7212.4524482352945</v>
          </cell>
          <cell r="X2620"/>
          <cell r="Y2620" t="str">
            <v/>
          </cell>
          <cell r="Z2620">
            <v>2762</v>
          </cell>
          <cell r="AA2620">
            <v>0</v>
          </cell>
          <cell r="AB2620">
            <v>0</v>
          </cell>
          <cell r="AC2620">
            <v>0</v>
          </cell>
          <cell r="AD2620">
            <v>0</v>
          </cell>
          <cell r="AE2620"/>
          <cell r="AF2620" t="e">
            <v>#N/A</v>
          </cell>
        </row>
        <row r="2621">
          <cell r="A2621" t="str">
            <v>ACTIVE</v>
          </cell>
          <cell r="B2621" t="str">
            <v>35-556</v>
          </cell>
          <cell r="C2621">
            <v>28875304</v>
          </cell>
          <cell r="D2621" t="str">
            <v>35-556</v>
          </cell>
          <cell r="E2621" t="str">
            <v>SDR 35</v>
          </cell>
          <cell r="F2621" t="str">
            <v>21X18 DOUBLE WYE GXGXGXG SDR35</v>
          </cell>
          <cell r="G2621">
            <v>116.1</v>
          </cell>
          <cell r="H2621">
            <v>52.662031199999994</v>
          </cell>
          <cell r="I2621">
            <v>1</v>
          </cell>
          <cell r="J2621">
            <v>1</v>
          </cell>
          <cell r="K2621">
            <v>7978.4578952941183</v>
          </cell>
          <cell r="L2621">
            <v>829.27390000000003</v>
          </cell>
          <cell r="M2621" t="str">
            <v>SPECFIT</v>
          </cell>
          <cell r="N2621" t="str">
            <v>(79)9402118</v>
          </cell>
          <cell r="O2621" t="str">
            <v>BOX</v>
          </cell>
          <cell r="P2621" t="str">
            <v>D</v>
          </cell>
          <cell r="Q2621">
            <v>6968.6941176470591</v>
          </cell>
          <cell r="R2621">
            <v>7456.5027058823534</v>
          </cell>
          <cell r="S2621">
            <v>7456.5027058823534</v>
          </cell>
          <cell r="T2621">
            <v>7456.5027058823534</v>
          </cell>
          <cell r="U2621">
            <v>7978.4578952941183</v>
          </cell>
          <cell r="V2621">
            <v>7978.4578952941183</v>
          </cell>
          <cell r="W2621">
            <v>7978.4578952941183</v>
          </cell>
          <cell r="X2621"/>
          <cell r="Y2621" t="str">
            <v/>
          </cell>
          <cell r="Z2621">
            <v>2763</v>
          </cell>
          <cell r="AA2621">
            <v>0</v>
          </cell>
          <cell r="AB2621">
            <v>0</v>
          </cell>
          <cell r="AC2621">
            <v>0</v>
          </cell>
          <cell r="AD2621">
            <v>0</v>
          </cell>
          <cell r="AE2621"/>
          <cell r="AF2621" t="e">
            <v>#N/A</v>
          </cell>
        </row>
        <row r="2622">
          <cell r="A2622" t="str">
            <v>ACTIVE</v>
          </cell>
          <cell r="B2622" t="str">
            <v>35-557</v>
          </cell>
          <cell r="C2622">
            <v>28875312</v>
          </cell>
          <cell r="D2622" t="str">
            <v>35-557</v>
          </cell>
          <cell r="E2622" t="str">
            <v>SDR 35</v>
          </cell>
          <cell r="F2622" t="str">
            <v>21 DOUBLE WYE GXGXGXG SDR35</v>
          </cell>
          <cell r="G2622">
            <v>144</v>
          </cell>
          <cell r="H2622">
            <v>65.317248000000006</v>
          </cell>
          <cell r="I2622">
            <v>1</v>
          </cell>
          <cell r="J2622">
            <v>1</v>
          </cell>
          <cell r="K2622">
            <v>11218.699997647062</v>
          </cell>
          <cell r="L2622">
            <v>1166.0617</v>
          </cell>
          <cell r="M2622" t="str">
            <v>SPECFIT</v>
          </cell>
          <cell r="N2622" t="str">
            <v>(79)94021</v>
          </cell>
          <cell r="O2622" t="str">
            <v>BOX</v>
          </cell>
          <cell r="P2622" t="str">
            <v>D</v>
          </cell>
          <cell r="Q2622">
            <v>9798.8470588235305</v>
          </cell>
          <cell r="R2622">
            <v>10484.766352941178</v>
          </cell>
          <cell r="S2622">
            <v>10484.766352941178</v>
          </cell>
          <cell r="T2622">
            <v>10484.766352941178</v>
          </cell>
          <cell r="U2622">
            <v>11218.699997647062</v>
          </cell>
          <cell r="V2622">
            <v>11218.699997647062</v>
          </cell>
          <cell r="W2622">
            <v>11218.699997647062</v>
          </cell>
          <cell r="X2622"/>
          <cell r="Y2622" t="str">
            <v/>
          </cell>
          <cell r="Z2622">
            <v>2764</v>
          </cell>
          <cell r="AA2622">
            <v>0</v>
          </cell>
          <cell r="AB2622">
            <v>0</v>
          </cell>
          <cell r="AC2622">
            <v>0</v>
          </cell>
          <cell r="AD2622">
            <v>0</v>
          </cell>
          <cell r="AE2622"/>
          <cell r="AF2622" t="e">
            <v>#N/A</v>
          </cell>
        </row>
        <row r="2623">
          <cell r="A2623" t="str">
            <v>ACTIVE</v>
          </cell>
          <cell r="B2623" t="str">
            <v>35-558</v>
          </cell>
          <cell r="C2623">
            <v>28875320</v>
          </cell>
          <cell r="D2623" t="str">
            <v>35-558</v>
          </cell>
          <cell r="E2623" t="str">
            <v>SDR 35</v>
          </cell>
          <cell r="F2623" t="str">
            <v>24X4 DOUBLE WYE GXGXGXG SDR35</v>
          </cell>
          <cell r="G2623">
            <v>52.65</v>
          </cell>
          <cell r="H2623">
            <v>23.881618799999998</v>
          </cell>
          <cell r="I2623">
            <v>1</v>
          </cell>
          <cell r="J2623">
            <v>3</v>
          </cell>
          <cell r="K2623">
            <v>6151.2917811764719</v>
          </cell>
          <cell r="L2623">
            <v>639.36</v>
          </cell>
          <cell r="M2623" t="str">
            <v>SPECFIT</v>
          </cell>
          <cell r="N2623" t="str">
            <v>(79)940244</v>
          </cell>
          <cell r="O2623" t="str">
            <v>BOX</v>
          </cell>
          <cell r="P2623" t="str">
            <v>D</v>
          </cell>
          <cell r="Q2623">
            <v>5372.7764705882355</v>
          </cell>
          <cell r="R2623">
            <v>5748.8708235294125</v>
          </cell>
          <cell r="S2623">
            <v>5748.8708235294125</v>
          </cell>
          <cell r="T2623">
            <v>5748.8708235294125</v>
          </cell>
          <cell r="U2623">
            <v>6151.2917811764719</v>
          </cell>
          <cell r="V2623">
            <v>6151.2917811764719</v>
          </cell>
          <cell r="W2623">
            <v>6151.2917811764719</v>
          </cell>
          <cell r="X2623"/>
          <cell r="Y2623" t="str">
            <v/>
          </cell>
          <cell r="Z2623">
            <v>2765</v>
          </cell>
          <cell r="AA2623">
            <v>0</v>
          </cell>
          <cell r="AB2623">
            <v>0</v>
          </cell>
          <cell r="AC2623">
            <v>0</v>
          </cell>
          <cell r="AD2623">
            <v>0</v>
          </cell>
          <cell r="AE2623"/>
          <cell r="AF2623" t="e">
            <v>#N/A</v>
          </cell>
        </row>
        <row r="2624">
          <cell r="A2624" t="str">
            <v>ACTIVE</v>
          </cell>
          <cell r="B2624" t="str">
            <v>35-559</v>
          </cell>
          <cell r="C2624">
            <v>28875339</v>
          </cell>
          <cell r="D2624" t="str">
            <v>35-559</v>
          </cell>
          <cell r="E2624" t="str">
            <v>SDR 35</v>
          </cell>
          <cell r="F2624" t="str">
            <v>24X6 DOUBLE WYE GXGXGXG SDR35</v>
          </cell>
          <cell r="G2624">
            <v>55.8</v>
          </cell>
          <cell r="H2624">
            <v>25.3104336</v>
          </cell>
          <cell r="I2624">
            <v>1</v>
          </cell>
          <cell r="J2624">
            <v>2</v>
          </cell>
          <cell r="K2624">
            <v>6873.8853141176478</v>
          </cell>
          <cell r="L2624">
            <v>714.46609999999998</v>
          </cell>
          <cell r="M2624" t="str">
            <v>SPECFIT</v>
          </cell>
          <cell r="N2624" t="str">
            <v>(79)940246</v>
          </cell>
          <cell r="O2624" t="str">
            <v>BOX</v>
          </cell>
          <cell r="P2624" t="str">
            <v>D</v>
          </cell>
          <cell r="Q2624">
            <v>6003.9176470588236</v>
          </cell>
          <cell r="R2624">
            <v>6424.1918823529413</v>
          </cell>
          <cell r="S2624">
            <v>6424.1918823529413</v>
          </cell>
          <cell r="T2624">
            <v>6424.1918823529413</v>
          </cell>
          <cell r="U2624">
            <v>6873.8853141176478</v>
          </cell>
          <cell r="V2624">
            <v>6873.8853141176478</v>
          </cell>
          <cell r="W2624">
            <v>6873.8853141176478</v>
          </cell>
          <cell r="X2624"/>
          <cell r="Y2624" t="str">
            <v/>
          </cell>
          <cell r="Z2624">
            <v>2766</v>
          </cell>
          <cell r="AA2624">
            <v>0</v>
          </cell>
          <cell r="AB2624">
            <v>0</v>
          </cell>
          <cell r="AC2624">
            <v>0</v>
          </cell>
          <cell r="AD2624">
            <v>0</v>
          </cell>
          <cell r="AE2624"/>
          <cell r="AF2624" t="e">
            <v>#N/A</v>
          </cell>
        </row>
        <row r="2625">
          <cell r="A2625" t="str">
            <v>ACTIVE</v>
          </cell>
          <cell r="B2625" t="str">
            <v>35-560</v>
          </cell>
          <cell r="C2625">
            <v>28875347</v>
          </cell>
          <cell r="D2625" t="str">
            <v>35-560</v>
          </cell>
          <cell r="E2625" t="str">
            <v>SDR 35</v>
          </cell>
          <cell r="F2625" t="str">
            <v>24X8 DOUBLE WYE GXGXGXG SDR35</v>
          </cell>
          <cell r="G2625">
            <v>63</v>
          </cell>
          <cell r="H2625">
            <v>28.576295999999999</v>
          </cell>
          <cell r="I2625">
            <v>1</v>
          </cell>
          <cell r="J2625">
            <v>2</v>
          </cell>
          <cell r="K2625">
            <v>7047.1558270588248</v>
          </cell>
          <cell r="L2625">
            <v>732.47559999999999</v>
          </cell>
          <cell r="M2625" t="str">
            <v>SPECFIT</v>
          </cell>
          <cell r="N2625" t="str">
            <v>(79)940248</v>
          </cell>
          <cell r="O2625" t="str">
            <v>BOX</v>
          </cell>
          <cell r="P2625" t="str">
            <v>D</v>
          </cell>
          <cell r="Q2625">
            <v>6155.2588235294124</v>
          </cell>
          <cell r="R2625">
            <v>6586.1269411764715</v>
          </cell>
          <cell r="S2625">
            <v>6586.1269411764715</v>
          </cell>
          <cell r="T2625">
            <v>6586.1269411764715</v>
          </cell>
          <cell r="U2625">
            <v>7047.1558270588248</v>
          </cell>
          <cell r="V2625">
            <v>7047.1558270588248</v>
          </cell>
          <cell r="W2625">
            <v>7047.1558270588248</v>
          </cell>
          <cell r="X2625"/>
          <cell r="Y2625" t="str">
            <v/>
          </cell>
          <cell r="Z2625">
            <v>2767</v>
          </cell>
          <cell r="AA2625">
            <v>0</v>
          </cell>
          <cell r="AB2625">
            <v>0</v>
          </cell>
          <cell r="AC2625">
            <v>0</v>
          </cell>
          <cell r="AD2625">
            <v>0</v>
          </cell>
          <cell r="AE2625"/>
          <cell r="AF2625" t="e">
            <v>#N/A</v>
          </cell>
        </row>
        <row r="2626">
          <cell r="A2626" t="str">
            <v>ACTIVE</v>
          </cell>
          <cell r="B2626" t="str">
            <v>35-561</v>
          </cell>
          <cell r="C2626">
            <v>28875355</v>
          </cell>
          <cell r="D2626" t="str">
            <v>35-561</v>
          </cell>
          <cell r="E2626" t="str">
            <v>SDR 35</v>
          </cell>
          <cell r="F2626" t="str">
            <v>24X10 DOUBLE WYE GXGXGXG SDR35</v>
          </cell>
          <cell r="G2626">
            <v>85.05</v>
          </cell>
          <cell r="H2626">
            <v>38.577999599999998</v>
          </cell>
          <cell r="I2626">
            <v>1</v>
          </cell>
          <cell r="J2626">
            <v>2</v>
          </cell>
          <cell r="K2626">
            <v>5584.7952611764713</v>
          </cell>
          <cell r="L2626">
            <v>580.47860000000003</v>
          </cell>
          <cell r="M2626" t="str">
            <v>SPECFIT</v>
          </cell>
          <cell r="N2626" t="str">
            <v>(79)9402410</v>
          </cell>
          <cell r="O2626" t="str">
            <v>BOX</v>
          </cell>
          <cell r="P2626" t="str">
            <v>D</v>
          </cell>
          <cell r="Q2626">
            <v>4877.9764705882353</v>
          </cell>
          <cell r="R2626">
            <v>5219.4348235294119</v>
          </cell>
          <cell r="S2626">
            <v>5219.4348235294119</v>
          </cell>
          <cell r="T2626">
            <v>5219.4348235294119</v>
          </cell>
          <cell r="U2626">
            <v>5584.7952611764713</v>
          </cell>
          <cell r="V2626">
            <v>5584.7952611764713</v>
          </cell>
          <cell r="W2626">
            <v>5584.7952611764713</v>
          </cell>
          <cell r="X2626"/>
          <cell r="Y2626" t="str">
            <v/>
          </cell>
          <cell r="Z2626">
            <v>2768</v>
          </cell>
          <cell r="AA2626">
            <v>0</v>
          </cell>
          <cell r="AB2626">
            <v>0</v>
          </cell>
          <cell r="AC2626">
            <v>0</v>
          </cell>
          <cell r="AD2626">
            <v>0</v>
          </cell>
          <cell r="AE2626"/>
          <cell r="AF2626" t="e">
            <v>#N/A</v>
          </cell>
        </row>
        <row r="2627">
          <cell r="A2627" t="str">
            <v>ACTIVE</v>
          </cell>
          <cell r="B2627" t="str">
            <v>35-562</v>
          </cell>
          <cell r="C2627">
            <v>28875363</v>
          </cell>
          <cell r="D2627" t="str">
            <v>35-562</v>
          </cell>
          <cell r="E2627" t="str">
            <v>SDR 35</v>
          </cell>
          <cell r="F2627" t="str">
            <v>24X12 DOUBLE WYE GXGXGXG SDR35</v>
          </cell>
          <cell r="G2627">
            <v>94.95</v>
          </cell>
          <cell r="H2627">
            <v>43.068560400000003</v>
          </cell>
          <cell r="I2627">
            <v>1</v>
          </cell>
          <cell r="J2627">
            <v>1</v>
          </cell>
          <cell r="K2627">
            <v>8199.8276776470593</v>
          </cell>
          <cell r="L2627">
            <v>852.28250000000003</v>
          </cell>
          <cell r="M2627" t="str">
            <v>SPECFIT</v>
          </cell>
          <cell r="N2627" t="str">
            <v>(79)9402412</v>
          </cell>
          <cell r="O2627" t="str">
            <v>BOX</v>
          </cell>
          <cell r="P2627" t="str">
            <v>D</v>
          </cell>
          <cell r="Q2627">
            <v>7162.0470588235294</v>
          </cell>
          <cell r="R2627">
            <v>7663.3903529411773</v>
          </cell>
          <cell r="S2627">
            <v>7663.3903529411773</v>
          </cell>
          <cell r="T2627">
            <v>7663.3903529411773</v>
          </cell>
          <cell r="U2627">
            <v>8199.8276776470593</v>
          </cell>
          <cell r="V2627">
            <v>8199.8276776470593</v>
          </cell>
          <cell r="W2627">
            <v>8199.8276776470593</v>
          </cell>
          <cell r="X2627"/>
          <cell r="Y2627" t="str">
            <v/>
          </cell>
          <cell r="Z2627">
            <v>2769</v>
          </cell>
          <cell r="AA2627">
            <v>0</v>
          </cell>
          <cell r="AB2627">
            <v>0</v>
          </cell>
          <cell r="AC2627">
            <v>0</v>
          </cell>
          <cell r="AD2627">
            <v>0</v>
          </cell>
          <cell r="AE2627"/>
          <cell r="AF2627" t="e">
            <v>#N/A</v>
          </cell>
        </row>
        <row r="2628">
          <cell r="A2628" t="str">
            <v>ACTIVE</v>
          </cell>
          <cell r="B2628" t="str">
            <v>35-563</v>
          </cell>
          <cell r="C2628">
            <v>28875371</v>
          </cell>
          <cell r="D2628" t="str">
            <v>35-563</v>
          </cell>
          <cell r="E2628" t="str">
            <v>SDR 35</v>
          </cell>
          <cell r="F2628" t="str">
            <v>24X15 DOUBLE WYE GXGXGXG SDR35</v>
          </cell>
          <cell r="G2628">
            <v>111.6</v>
          </cell>
          <cell r="H2628">
            <v>50.620867199999999</v>
          </cell>
          <cell r="I2628">
            <v>1</v>
          </cell>
          <cell r="J2628">
            <v>1</v>
          </cell>
          <cell r="K2628">
            <v>8256.5473705882378</v>
          </cell>
          <cell r="L2628">
            <v>858.17769999999996</v>
          </cell>
          <cell r="M2628" t="str">
            <v>SPECFIT</v>
          </cell>
          <cell r="N2628" t="str">
            <v>(79)9402415</v>
          </cell>
          <cell r="O2628" t="str">
            <v>BOX</v>
          </cell>
          <cell r="P2628" t="str">
            <v>D</v>
          </cell>
          <cell r="Q2628">
            <v>7211.588235294118</v>
          </cell>
          <cell r="R2628">
            <v>7716.3994117647071</v>
          </cell>
          <cell r="S2628">
            <v>7716.3994117647071</v>
          </cell>
          <cell r="T2628">
            <v>7716.3994117647071</v>
          </cell>
          <cell r="U2628">
            <v>8256.5473705882378</v>
          </cell>
          <cell r="V2628">
            <v>8256.5473705882378</v>
          </cell>
          <cell r="W2628">
            <v>8256.5473705882378</v>
          </cell>
          <cell r="X2628"/>
          <cell r="Y2628" t="str">
            <v/>
          </cell>
          <cell r="Z2628">
            <v>2770</v>
          </cell>
          <cell r="AA2628">
            <v>0</v>
          </cell>
          <cell r="AB2628">
            <v>0</v>
          </cell>
          <cell r="AC2628">
            <v>0</v>
          </cell>
          <cell r="AD2628">
            <v>0</v>
          </cell>
          <cell r="AE2628"/>
          <cell r="AF2628" t="e">
            <v>#N/A</v>
          </cell>
        </row>
        <row r="2629">
          <cell r="A2629" t="str">
            <v>ACTIVE</v>
          </cell>
          <cell r="B2629" t="str">
            <v>35-564</v>
          </cell>
          <cell r="C2629">
            <v>28875380</v>
          </cell>
          <cell r="D2629" t="str">
            <v>35-564</v>
          </cell>
          <cell r="E2629" t="str">
            <v>SDR 35</v>
          </cell>
          <cell r="F2629" t="str">
            <v>24X18 DOUBLE WYE GXGXGXG SDR35</v>
          </cell>
          <cell r="G2629">
            <v>140.85</v>
          </cell>
          <cell r="H2629">
            <v>63.888433199999994</v>
          </cell>
          <cell r="I2629">
            <v>1</v>
          </cell>
          <cell r="J2629">
            <v>1</v>
          </cell>
          <cell r="K2629">
            <v>11661.264460000002</v>
          </cell>
          <cell r="L2629">
            <v>1212.0623000000001</v>
          </cell>
          <cell r="M2629" t="str">
            <v>SPECFIT</v>
          </cell>
          <cell r="N2629" t="str">
            <v>(79)9402418</v>
          </cell>
          <cell r="O2629" t="str">
            <v>BOX</v>
          </cell>
          <cell r="P2629" t="str">
            <v>D</v>
          </cell>
          <cell r="Q2629">
            <v>10185.4</v>
          </cell>
          <cell r="R2629">
            <v>10898.378000000001</v>
          </cell>
          <cell r="S2629">
            <v>10898.378000000001</v>
          </cell>
          <cell r="T2629">
            <v>10898.378000000001</v>
          </cell>
          <cell r="U2629">
            <v>11661.264460000002</v>
          </cell>
          <cell r="V2629">
            <v>11661.264460000002</v>
          </cell>
          <cell r="W2629">
            <v>11661.264460000002</v>
          </cell>
          <cell r="X2629"/>
          <cell r="Y2629" t="str">
            <v/>
          </cell>
          <cell r="Z2629">
            <v>2771</v>
          </cell>
          <cell r="AA2629">
            <v>0</v>
          </cell>
          <cell r="AB2629">
            <v>0</v>
          </cell>
          <cell r="AC2629">
            <v>0</v>
          </cell>
          <cell r="AD2629">
            <v>0</v>
          </cell>
          <cell r="AE2629"/>
          <cell r="AF2629" t="e">
            <v>#N/A</v>
          </cell>
        </row>
        <row r="2630">
          <cell r="A2630" t="str">
            <v>ACTIVE</v>
          </cell>
          <cell r="B2630" t="str">
            <v>35-565</v>
          </cell>
          <cell r="C2630">
            <v>28875398</v>
          </cell>
          <cell r="D2630" t="str">
            <v>35-565</v>
          </cell>
          <cell r="E2630" t="str">
            <v>SDR 35</v>
          </cell>
          <cell r="F2630" t="str">
            <v>24X21 DOUBLE WYE GXGXGXG SDR35</v>
          </cell>
          <cell r="G2630">
            <v>170.1</v>
          </cell>
          <cell r="H2630">
            <v>77.155999199999997</v>
          </cell>
          <cell r="I2630">
            <v>1</v>
          </cell>
          <cell r="J2630">
            <v>1</v>
          </cell>
          <cell r="K2630">
            <v>13323.995995294123</v>
          </cell>
          <cell r="L2630">
            <v>1384.885</v>
          </cell>
          <cell r="M2630" t="str">
            <v>SPECFIT</v>
          </cell>
          <cell r="N2630" t="str">
            <v>(79)9402421</v>
          </cell>
          <cell r="O2630" t="str">
            <v>BOX</v>
          </cell>
          <cell r="P2630" t="str">
            <v>D</v>
          </cell>
          <cell r="Q2630">
            <v>11637.694117647061</v>
          </cell>
          <cell r="R2630">
            <v>12452.332705882356</v>
          </cell>
          <cell r="S2630">
            <v>12452.332705882356</v>
          </cell>
          <cell r="T2630">
            <v>12452.332705882356</v>
          </cell>
          <cell r="U2630">
            <v>13323.995995294123</v>
          </cell>
          <cell r="V2630">
            <v>13323.995995294123</v>
          </cell>
          <cell r="W2630">
            <v>13323.995995294123</v>
          </cell>
          <cell r="X2630"/>
          <cell r="Y2630" t="str">
            <v/>
          </cell>
          <cell r="Z2630">
            <v>2772</v>
          </cell>
          <cell r="AA2630">
            <v>0</v>
          </cell>
          <cell r="AB2630">
            <v>0</v>
          </cell>
          <cell r="AC2630">
            <v>0</v>
          </cell>
          <cell r="AD2630">
            <v>0</v>
          </cell>
          <cell r="AE2630"/>
          <cell r="AF2630" t="e">
            <v>#N/A</v>
          </cell>
        </row>
        <row r="2631">
          <cell r="A2631" t="str">
            <v>ACTIVE</v>
          </cell>
          <cell r="B2631" t="str">
            <v>35-566</v>
          </cell>
          <cell r="C2631">
            <v>28875401</v>
          </cell>
          <cell r="D2631" t="str">
            <v>35-566</v>
          </cell>
          <cell r="E2631" t="str">
            <v>SDR 35</v>
          </cell>
          <cell r="F2631" t="str">
            <v>24 DOUBLE WYE GXGXGXG SDR35</v>
          </cell>
          <cell r="G2631">
            <v>205.65</v>
          </cell>
          <cell r="H2631">
            <v>93.281194800000009</v>
          </cell>
          <cell r="I2631">
            <v>1</v>
          </cell>
          <cell r="J2631">
            <v>1</v>
          </cell>
          <cell r="K2631">
            <v>14090.001442352943</v>
          </cell>
          <cell r="L2631">
            <v>1464.5032000000001</v>
          </cell>
          <cell r="M2631" t="str">
            <v>SPECFIT</v>
          </cell>
          <cell r="N2631" t="str">
            <v>(79)94024</v>
          </cell>
          <cell r="O2631" t="str">
            <v>BOX</v>
          </cell>
          <cell r="P2631" t="str">
            <v>D</v>
          </cell>
          <cell r="Q2631">
            <v>12306.75294117647</v>
          </cell>
          <cell r="R2631">
            <v>13168.225647058824</v>
          </cell>
          <cell r="S2631">
            <v>13168.225647058824</v>
          </cell>
          <cell r="T2631">
            <v>13168.225647058824</v>
          </cell>
          <cell r="U2631">
            <v>14090.001442352943</v>
          </cell>
          <cell r="V2631">
            <v>14090.001442352943</v>
          </cell>
          <cell r="W2631">
            <v>14090.001442352943</v>
          </cell>
          <cell r="X2631"/>
          <cell r="Y2631" t="str">
            <v/>
          </cell>
          <cell r="Z2631">
            <v>2773</v>
          </cell>
          <cell r="AA2631">
            <v>0</v>
          </cell>
          <cell r="AB2631">
            <v>0</v>
          </cell>
          <cell r="AC2631">
            <v>0</v>
          </cell>
          <cell r="AD2631">
            <v>0</v>
          </cell>
          <cell r="AE2631"/>
          <cell r="AF2631" t="e">
            <v>#N/A</v>
          </cell>
        </row>
        <row r="2632">
          <cell r="A2632" t="str">
            <v>ACTIVE</v>
          </cell>
          <cell r="B2632" t="str">
            <v>35-567</v>
          </cell>
          <cell r="C2632">
            <v>28875410</v>
          </cell>
          <cell r="D2632" t="str">
            <v>35-567</v>
          </cell>
          <cell r="E2632" t="str">
            <v>SDR 35</v>
          </cell>
          <cell r="F2632" t="str">
            <v>27X4 DOUBLE WYE GXGXGXG SDR35</v>
          </cell>
          <cell r="G2632">
            <v>74.7</v>
          </cell>
          <cell r="H2632">
            <v>33.883322400000004</v>
          </cell>
          <cell r="I2632">
            <v>1</v>
          </cell>
          <cell r="J2632">
            <v>2</v>
          </cell>
          <cell r="K2632">
            <v>7621.9203000000007</v>
          </cell>
          <cell r="L2632">
            <v>810.45150000000001</v>
          </cell>
          <cell r="M2632" t="str">
            <v>SPECFIT</v>
          </cell>
          <cell r="N2632" t="str">
            <v>(79)940274</v>
          </cell>
          <cell r="O2632" t="str">
            <v>BOX</v>
          </cell>
          <cell r="P2632" t="str">
            <v>D</v>
          </cell>
          <cell r="Q2632">
            <v>6810.5176470588231</v>
          </cell>
          <cell r="R2632">
            <v>7287.2538823529412</v>
          </cell>
          <cell r="S2632">
            <v>7123.29</v>
          </cell>
          <cell r="T2632">
            <v>7123.29</v>
          </cell>
          <cell r="U2632">
            <v>7621.9203000000007</v>
          </cell>
          <cell r="V2632">
            <v>7621.9203000000007</v>
          </cell>
          <cell r="W2632">
            <v>7621.9203000000007</v>
          </cell>
          <cell r="X2632"/>
          <cell r="Y2632" t="str">
            <v/>
          </cell>
          <cell r="Z2632">
            <v>2774</v>
          </cell>
          <cell r="AA2632">
            <v>0</v>
          </cell>
          <cell r="AB2632">
            <v>0</v>
          </cell>
          <cell r="AC2632">
            <v>0</v>
          </cell>
          <cell r="AD2632">
            <v>0</v>
          </cell>
          <cell r="AE2632"/>
          <cell r="AF2632" t="e">
            <v>#N/A</v>
          </cell>
        </row>
        <row r="2633">
          <cell r="A2633" t="str">
            <v>ACTIVE</v>
          </cell>
          <cell r="B2633" t="str">
            <v>35-568</v>
          </cell>
          <cell r="C2633">
            <v>28875428</v>
          </cell>
          <cell r="D2633" t="str">
            <v>35-568</v>
          </cell>
          <cell r="E2633" t="str">
            <v>SDR 35</v>
          </cell>
          <cell r="F2633" t="str">
            <v>27X6 DOUBLE WYE GXGXGXG SDR35</v>
          </cell>
          <cell r="G2633">
            <v>79.2</v>
          </cell>
          <cell r="H2633">
            <v>35.924486399999999</v>
          </cell>
          <cell r="I2633">
            <v>1</v>
          </cell>
          <cell r="J2633">
            <v>2</v>
          </cell>
          <cell r="K2633">
            <v>7938.2444000000005</v>
          </cell>
          <cell r="L2633">
            <v>844.08590000000004</v>
          </cell>
          <cell r="M2633" t="str">
            <v>SPECFIT</v>
          </cell>
          <cell r="N2633" t="str">
            <v>(79)940276</v>
          </cell>
          <cell r="O2633" t="str">
            <v>BOX</v>
          </cell>
          <cell r="P2633" t="str">
            <v>D</v>
          </cell>
          <cell r="Q2633">
            <v>7093.1647058823528</v>
          </cell>
          <cell r="R2633">
            <v>7589.686235294118</v>
          </cell>
          <cell r="S2633">
            <v>7418.92</v>
          </cell>
          <cell r="T2633">
            <v>7418.92</v>
          </cell>
          <cell r="U2633">
            <v>7938.2444000000005</v>
          </cell>
          <cell r="V2633">
            <v>7938.2444000000005</v>
          </cell>
          <cell r="W2633">
            <v>7938.2444000000005</v>
          </cell>
          <cell r="X2633"/>
          <cell r="Y2633" t="str">
            <v/>
          </cell>
          <cell r="Z2633">
            <v>2775</v>
          </cell>
          <cell r="AA2633">
            <v>0</v>
          </cell>
          <cell r="AB2633">
            <v>0</v>
          </cell>
          <cell r="AC2633">
            <v>0</v>
          </cell>
          <cell r="AD2633">
            <v>0</v>
          </cell>
          <cell r="AE2633"/>
          <cell r="AF2633" t="e">
            <v>#N/A</v>
          </cell>
        </row>
        <row r="2634">
          <cell r="A2634" t="str">
            <v>ACTIVE</v>
          </cell>
          <cell r="B2634" t="str">
            <v>35-569</v>
          </cell>
          <cell r="C2634">
            <v>28875436</v>
          </cell>
          <cell r="D2634" t="str">
            <v>35-569</v>
          </cell>
          <cell r="E2634" t="str">
            <v>SDR 35</v>
          </cell>
          <cell r="F2634" t="str">
            <v>27X8 DOUBLE WYE GXGXGXG SDR35</v>
          </cell>
          <cell r="G2634">
            <v>87.75</v>
          </cell>
          <cell r="H2634">
            <v>39.802697999999999</v>
          </cell>
          <cell r="I2634">
            <v>1</v>
          </cell>
          <cell r="J2634">
            <v>2</v>
          </cell>
          <cell r="K2634">
            <v>8107.6789000000008</v>
          </cell>
          <cell r="L2634">
            <v>862.1028</v>
          </cell>
          <cell r="M2634" t="str">
            <v>SPECFIT</v>
          </cell>
          <cell r="N2634" t="str">
            <v>(79)940278</v>
          </cell>
          <cell r="O2634" t="str">
            <v>BOX</v>
          </cell>
          <cell r="P2634" t="str">
            <v>D</v>
          </cell>
          <cell r="Q2634">
            <v>7244.5647058823533</v>
          </cell>
          <cell r="R2634">
            <v>7751.6842352941185</v>
          </cell>
          <cell r="S2634">
            <v>7577.27</v>
          </cell>
          <cell r="T2634">
            <v>7577.27</v>
          </cell>
          <cell r="U2634">
            <v>8107.6789000000008</v>
          </cell>
          <cell r="V2634">
            <v>8107.6789000000008</v>
          </cell>
          <cell r="W2634">
            <v>8107.6789000000008</v>
          </cell>
          <cell r="X2634"/>
          <cell r="Y2634" t="str">
            <v/>
          </cell>
          <cell r="Z2634">
            <v>2776</v>
          </cell>
          <cell r="AA2634">
            <v>0</v>
          </cell>
          <cell r="AB2634">
            <v>0</v>
          </cell>
          <cell r="AC2634">
            <v>0</v>
          </cell>
          <cell r="AD2634">
            <v>0</v>
          </cell>
          <cell r="AE2634"/>
          <cell r="AF2634" t="e">
            <v>#N/A</v>
          </cell>
        </row>
        <row r="2635">
          <cell r="A2635" t="str">
            <v>ACTIVE</v>
          </cell>
          <cell r="B2635" t="str">
            <v>35-570</v>
          </cell>
          <cell r="C2635">
            <v>28875444</v>
          </cell>
          <cell r="D2635" t="str">
            <v>35-570</v>
          </cell>
          <cell r="E2635" t="str">
            <v>SDR 35</v>
          </cell>
          <cell r="F2635" t="str">
            <v>27X10 DOUBLE WYE GXGXGXG SDR35</v>
          </cell>
          <cell r="G2635">
            <v>111.15</v>
          </cell>
          <cell r="H2635">
            <v>50.416750800000003</v>
          </cell>
          <cell r="I2635">
            <v>1</v>
          </cell>
          <cell r="J2635">
            <v>1</v>
          </cell>
          <cell r="K2635">
            <v>9311.9835376470601</v>
          </cell>
          <cell r="L2635">
            <v>967.87900000000002</v>
          </cell>
          <cell r="M2635" t="str">
            <v>SPECFIT</v>
          </cell>
          <cell r="N2635" t="str">
            <v>(79)9402710</v>
          </cell>
          <cell r="O2635" t="str">
            <v>BOX</v>
          </cell>
          <cell r="P2635" t="str">
            <v>D</v>
          </cell>
          <cell r="Q2635">
            <v>8133.4470588235299</v>
          </cell>
          <cell r="R2635">
            <v>8702.7883529411774</v>
          </cell>
          <cell r="S2635">
            <v>8702.7883529411774</v>
          </cell>
          <cell r="T2635">
            <v>8702.7883529411774</v>
          </cell>
          <cell r="U2635">
            <v>9311.9835376470601</v>
          </cell>
          <cell r="V2635">
            <v>9311.9835376470601</v>
          </cell>
          <cell r="W2635">
            <v>9311.9835376470601</v>
          </cell>
          <cell r="X2635"/>
          <cell r="Y2635" t="str">
            <v/>
          </cell>
          <cell r="Z2635">
            <v>2777</v>
          </cell>
          <cell r="AA2635">
            <v>0</v>
          </cell>
          <cell r="AB2635">
            <v>0</v>
          </cell>
          <cell r="AC2635">
            <v>0</v>
          </cell>
          <cell r="AD2635">
            <v>0</v>
          </cell>
          <cell r="AE2635"/>
          <cell r="AF2635" t="e">
            <v>#N/A</v>
          </cell>
        </row>
        <row r="2636">
          <cell r="A2636" t="str">
            <v>ACTIVE</v>
          </cell>
          <cell r="B2636" t="str">
            <v>35-571</v>
          </cell>
          <cell r="C2636">
            <v>28875452</v>
          </cell>
          <cell r="D2636" t="str">
            <v>35-571</v>
          </cell>
          <cell r="E2636" t="str">
            <v>SDR 35</v>
          </cell>
          <cell r="F2636" t="str">
            <v>27X12 DOUBLE WYE GXGXGXG SDR35</v>
          </cell>
          <cell r="G2636">
            <v>122.4</v>
          </cell>
          <cell r="H2636">
            <v>55.519660800000004</v>
          </cell>
          <cell r="I2636">
            <v>1</v>
          </cell>
          <cell r="J2636">
            <v>1</v>
          </cell>
          <cell r="K2636">
            <v>10316.411042352944</v>
          </cell>
          <cell r="L2636">
            <v>1072.2796000000001</v>
          </cell>
          <cell r="M2636" t="str">
            <v>SPECFIT</v>
          </cell>
          <cell r="N2636" t="str">
            <v>(79)9402712</v>
          </cell>
          <cell r="O2636" t="str">
            <v>BOX</v>
          </cell>
          <cell r="P2636" t="str">
            <v>D</v>
          </cell>
          <cell r="Q2636">
            <v>9010.7529411764717</v>
          </cell>
          <cell r="R2636">
            <v>9641.5056470588261</v>
          </cell>
          <cell r="S2636">
            <v>9641.5056470588261</v>
          </cell>
          <cell r="T2636">
            <v>9641.5056470588261</v>
          </cell>
          <cell r="U2636">
            <v>10316.411042352944</v>
          </cell>
          <cell r="V2636">
            <v>10316.411042352944</v>
          </cell>
          <cell r="W2636">
            <v>10316.411042352944</v>
          </cell>
          <cell r="X2636"/>
          <cell r="Y2636" t="str">
            <v/>
          </cell>
          <cell r="Z2636">
            <v>2778</v>
          </cell>
          <cell r="AA2636">
            <v>0</v>
          </cell>
          <cell r="AB2636">
            <v>0</v>
          </cell>
          <cell r="AC2636">
            <v>0</v>
          </cell>
          <cell r="AD2636">
            <v>0</v>
          </cell>
          <cell r="AE2636"/>
          <cell r="AF2636" t="e">
            <v>#N/A</v>
          </cell>
        </row>
        <row r="2637">
          <cell r="A2637" t="str">
            <v>ACTIVE</v>
          </cell>
          <cell r="B2637" t="str">
            <v>35-572</v>
          </cell>
          <cell r="C2637">
            <v>28875460</v>
          </cell>
          <cell r="D2637" t="str">
            <v>35-572</v>
          </cell>
          <cell r="E2637" t="str">
            <v>SDR 35</v>
          </cell>
          <cell r="F2637" t="str">
            <v>27X15 DOUBLE WYE GXGXGXG SDR35</v>
          </cell>
          <cell r="G2637">
            <v>140.4</v>
          </cell>
          <cell r="H2637">
            <v>63.684316800000005</v>
          </cell>
          <cell r="I2637">
            <v>1</v>
          </cell>
          <cell r="J2637">
            <v>1</v>
          </cell>
          <cell r="K2637">
            <v>11808.848804705884</v>
          </cell>
          <cell r="L2637">
            <v>1227.4019000000001</v>
          </cell>
          <cell r="M2637" t="str">
            <v>SPECFIT</v>
          </cell>
          <cell r="N2637" t="str">
            <v>(79)9402715</v>
          </cell>
          <cell r="O2637" t="str">
            <v>BOX</v>
          </cell>
          <cell r="P2637" t="str">
            <v>D</v>
          </cell>
          <cell r="Q2637">
            <v>10314.305882352941</v>
          </cell>
          <cell r="R2637">
            <v>11036.307294117647</v>
          </cell>
          <cell r="S2637">
            <v>11036.307294117647</v>
          </cell>
          <cell r="T2637">
            <v>11036.307294117647</v>
          </cell>
          <cell r="U2637">
            <v>11808.848804705884</v>
          </cell>
          <cell r="V2637">
            <v>11808.848804705884</v>
          </cell>
          <cell r="W2637">
            <v>11808.848804705884</v>
          </cell>
          <cell r="X2637"/>
          <cell r="Y2637" t="str">
            <v/>
          </cell>
          <cell r="Z2637">
            <v>2779</v>
          </cell>
          <cell r="AA2637">
            <v>0</v>
          </cell>
          <cell r="AB2637">
            <v>0</v>
          </cell>
          <cell r="AC2637">
            <v>0</v>
          </cell>
          <cell r="AD2637">
            <v>0</v>
          </cell>
          <cell r="AE2637"/>
          <cell r="AF2637" t="e">
            <v>#N/A</v>
          </cell>
        </row>
        <row r="2638">
          <cell r="A2638" t="str">
            <v>ACTIVE</v>
          </cell>
          <cell r="B2638" t="str">
            <v>35-573</v>
          </cell>
          <cell r="C2638">
            <v>28875479</v>
          </cell>
          <cell r="D2638" t="str">
            <v>35-573</v>
          </cell>
          <cell r="E2638" t="str">
            <v>SDR 35</v>
          </cell>
          <cell r="F2638" t="str">
            <v>27X18 DOUBLE WYE GXGXGXG SDR35</v>
          </cell>
          <cell r="G2638">
            <v>172.8</v>
          </cell>
          <cell r="H2638">
            <v>78.380697600000005</v>
          </cell>
          <cell r="I2638">
            <v>1</v>
          </cell>
          <cell r="J2638">
            <v>1</v>
          </cell>
          <cell r="K2638">
            <v>12898.349114117651</v>
          </cell>
          <cell r="L2638">
            <v>1340.6433999999999</v>
          </cell>
          <cell r="M2638" t="str">
            <v>SPECFIT</v>
          </cell>
          <cell r="N2638" t="str">
            <v>(79)9402718</v>
          </cell>
          <cell r="O2638" t="str">
            <v>BOX</v>
          </cell>
          <cell r="P2638" t="str">
            <v>D</v>
          </cell>
          <cell r="Q2638">
            <v>11265.917647058825</v>
          </cell>
          <cell r="R2638">
            <v>12054.531882352943</v>
          </cell>
          <cell r="S2638">
            <v>12054.531882352943</v>
          </cell>
          <cell r="T2638">
            <v>12054.531882352943</v>
          </cell>
          <cell r="U2638">
            <v>12898.349114117651</v>
          </cell>
          <cell r="V2638">
            <v>12898.349114117651</v>
          </cell>
          <cell r="W2638">
            <v>12898.349114117651</v>
          </cell>
          <cell r="X2638"/>
          <cell r="Y2638" t="str">
            <v/>
          </cell>
          <cell r="Z2638">
            <v>2780</v>
          </cell>
          <cell r="AA2638">
            <v>0</v>
          </cell>
          <cell r="AB2638">
            <v>0</v>
          </cell>
          <cell r="AC2638">
            <v>0</v>
          </cell>
          <cell r="AD2638">
            <v>0</v>
          </cell>
          <cell r="AE2638"/>
          <cell r="AF2638" t="e">
            <v>#N/A</v>
          </cell>
        </row>
        <row r="2639">
          <cell r="A2639" t="str">
            <v>ACTIVE</v>
          </cell>
          <cell r="B2639" t="str">
            <v>35-574</v>
          </cell>
          <cell r="C2639">
            <v>28875487</v>
          </cell>
          <cell r="D2639" t="str">
            <v>35-574</v>
          </cell>
          <cell r="E2639" t="str">
            <v>SDR 35</v>
          </cell>
          <cell r="F2639" t="str">
            <v>27X21 DOUBLE WYE GXGXGXG SDR35</v>
          </cell>
          <cell r="G2639">
            <v>203.85</v>
          </cell>
          <cell r="H2639">
            <v>92.464729199999994</v>
          </cell>
          <cell r="I2639">
            <v>1</v>
          </cell>
          <cell r="J2639">
            <v>1</v>
          </cell>
          <cell r="K2639">
            <v>14685.820871764707</v>
          </cell>
          <cell r="L2639">
            <v>1526.4322</v>
          </cell>
          <cell r="M2639" t="str">
            <v>SPECFIT</v>
          </cell>
          <cell r="N2639" t="str">
            <v>(79)9402721</v>
          </cell>
          <cell r="O2639" t="str">
            <v>BOX</v>
          </cell>
          <cell r="P2639" t="str">
            <v>D</v>
          </cell>
          <cell r="Q2639">
            <v>12827.164705882353</v>
          </cell>
          <cell r="R2639">
            <v>13725.066235294118</v>
          </cell>
          <cell r="S2639">
            <v>13725.066235294118</v>
          </cell>
          <cell r="T2639">
            <v>13725.066235294118</v>
          </cell>
          <cell r="U2639">
            <v>14685.820871764707</v>
          </cell>
          <cell r="V2639">
            <v>14685.820871764707</v>
          </cell>
          <cell r="W2639">
            <v>14685.820871764707</v>
          </cell>
          <cell r="X2639"/>
          <cell r="Y2639" t="str">
            <v/>
          </cell>
          <cell r="Z2639">
            <v>2781</v>
          </cell>
          <cell r="AA2639">
            <v>0</v>
          </cell>
          <cell r="AB2639">
            <v>0</v>
          </cell>
          <cell r="AC2639">
            <v>0</v>
          </cell>
          <cell r="AD2639">
            <v>0</v>
          </cell>
          <cell r="AE2639"/>
          <cell r="AF2639" t="e">
            <v>#N/A</v>
          </cell>
        </row>
        <row r="2640">
          <cell r="A2640" t="str">
            <v>ACTIVE</v>
          </cell>
          <cell r="B2640" t="str">
            <v>35-575</v>
          </cell>
          <cell r="C2640">
            <v>28875495</v>
          </cell>
          <cell r="D2640" t="str">
            <v>35-575</v>
          </cell>
          <cell r="E2640" t="str">
            <v>SDR 35</v>
          </cell>
          <cell r="F2640" t="str">
            <v>27X24 DOUBLE WYE GXGXGXG SDR35</v>
          </cell>
          <cell r="G2640">
            <v>241.60499999999999</v>
          </cell>
          <cell r="H2640">
            <v>109.59009515999999</v>
          </cell>
          <cell r="I2640">
            <v>1</v>
          </cell>
          <cell r="J2640" t="str">
            <v>-</v>
          </cell>
          <cell r="K2640">
            <v>16115.841380000002</v>
          </cell>
          <cell r="L2640">
            <v>1675.0669</v>
          </cell>
          <cell r="M2640" t="str">
            <v>SPECFIT</v>
          </cell>
          <cell r="N2640" t="str">
            <v>(79)9402724</v>
          </cell>
          <cell r="O2640" t="str">
            <v>BOX</v>
          </cell>
          <cell r="P2640" t="str">
            <v>D</v>
          </cell>
          <cell r="Q2640">
            <v>14076.2</v>
          </cell>
          <cell r="R2640">
            <v>15061.534000000001</v>
          </cell>
          <cell r="S2640">
            <v>15061.534000000001</v>
          </cell>
          <cell r="T2640">
            <v>15061.534000000001</v>
          </cell>
          <cell r="U2640">
            <v>16115.841380000002</v>
          </cell>
          <cell r="V2640">
            <v>16115.841380000002</v>
          </cell>
          <cell r="W2640">
            <v>16115.841380000002</v>
          </cell>
          <cell r="X2640"/>
          <cell r="Y2640" t="str">
            <v/>
          </cell>
          <cell r="Z2640">
            <v>2782</v>
          </cell>
          <cell r="AA2640">
            <v>0</v>
          </cell>
          <cell r="AB2640">
            <v>0</v>
          </cell>
          <cell r="AC2640">
            <v>0</v>
          </cell>
          <cell r="AD2640">
            <v>0</v>
          </cell>
          <cell r="AE2640"/>
          <cell r="AF2640" t="e">
            <v>#N/A</v>
          </cell>
        </row>
        <row r="2641">
          <cell r="A2641" t="str">
            <v>ACTIVE</v>
          </cell>
          <cell r="B2641" t="str">
            <v>35-576</v>
          </cell>
          <cell r="C2641">
            <v>28875509</v>
          </cell>
          <cell r="D2641" t="str">
            <v>35-576</v>
          </cell>
          <cell r="E2641" t="str">
            <v>SDR 35</v>
          </cell>
          <cell r="F2641" t="str">
            <v>27 DOUBLE WYE GXGXGXG SDR35</v>
          </cell>
          <cell r="G2641">
            <v>163.80000000000001</v>
          </cell>
          <cell r="H2641">
            <v>74.298369600000001</v>
          </cell>
          <cell r="I2641">
            <v>1</v>
          </cell>
          <cell r="J2641">
            <v>1</v>
          </cell>
          <cell r="K2641">
            <v>17069.19287529412</v>
          </cell>
          <cell r="L2641">
            <v>1774.1573000000001</v>
          </cell>
          <cell r="M2641" t="str">
            <v>SPECFIT</v>
          </cell>
          <cell r="N2641" t="str">
            <v>(79)94027</v>
          </cell>
          <cell r="O2641" t="str">
            <v>BOX</v>
          </cell>
          <cell r="P2641" t="str">
            <v>D</v>
          </cell>
          <cell r="Q2641">
            <v>14908.894117647058</v>
          </cell>
          <cell r="R2641">
            <v>15952.516705882354</v>
          </cell>
          <cell r="S2641">
            <v>15952.516705882354</v>
          </cell>
          <cell r="T2641">
            <v>15952.516705882354</v>
          </cell>
          <cell r="U2641">
            <v>17069.19287529412</v>
          </cell>
          <cell r="V2641">
            <v>17069.19287529412</v>
          </cell>
          <cell r="W2641">
            <v>17069.19287529412</v>
          </cell>
          <cell r="X2641"/>
          <cell r="Y2641" t="str">
            <v/>
          </cell>
          <cell r="Z2641">
            <v>2783</v>
          </cell>
          <cell r="AA2641">
            <v>0</v>
          </cell>
          <cell r="AB2641">
            <v>0</v>
          </cell>
          <cell r="AC2641">
            <v>0</v>
          </cell>
          <cell r="AD2641">
            <v>0</v>
          </cell>
          <cell r="AE2641"/>
          <cell r="AF2641" t="e">
            <v>#N/A</v>
          </cell>
        </row>
        <row r="2642">
          <cell r="A2642" t="str">
            <v>ACTIVE</v>
          </cell>
          <cell r="B2642" t="str">
            <v>35-577</v>
          </cell>
          <cell r="C2642">
            <v>28875517</v>
          </cell>
          <cell r="D2642" t="str">
            <v>35-577</v>
          </cell>
          <cell r="E2642" t="str">
            <v>SDR 35</v>
          </cell>
          <cell r="F2642" t="str">
            <v>30X4 DOUBLE WYE GXGXGXG SDR35</v>
          </cell>
          <cell r="G2642">
            <v>134.1</v>
          </cell>
          <cell r="H2642">
            <v>60.826687199999995</v>
          </cell>
          <cell r="I2642">
            <v>1</v>
          </cell>
          <cell r="J2642">
            <v>1</v>
          </cell>
          <cell r="K2642">
            <v>9746.6818635294148</v>
          </cell>
          <cell r="L2642">
            <v>1013.0612</v>
          </cell>
          <cell r="M2642" t="str">
            <v>SPECFIT</v>
          </cell>
          <cell r="N2642" t="str">
            <v>(79)940304</v>
          </cell>
          <cell r="O2642" t="str">
            <v>BOX</v>
          </cell>
          <cell r="P2642" t="str">
            <v>D</v>
          </cell>
          <cell r="Q2642">
            <v>8513.1294117647067</v>
          </cell>
          <cell r="R2642">
            <v>9109.0484705882373</v>
          </cell>
          <cell r="S2642">
            <v>9109.0484705882373</v>
          </cell>
          <cell r="T2642">
            <v>9109.0484705882373</v>
          </cell>
          <cell r="U2642">
            <v>9746.6818635294148</v>
          </cell>
          <cell r="V2642">
            <v>9746.6818635294148</v>
          </cell>
          <cell r="W2642">
            <v>9746.6818635294148</v>
          </cell>
          <cell r="X2642"/>
          <cell r="Y2642" t="str">
            <v/>
          </cell>
          <cell r="Z2642">
            <v>2784</v>
          </cell>
          <cell r="AA2642">
            <v>0</v>
          </cell>
          <cell r="AB2642">
            <v>0</v>
          </cell>
          <cell r="AC2642">
            <v>0</v>
          </cell>
          <cell r="AD2642">
            <v>0</v>
          </cell>
          <cell r="AE2642"/>
          <cell r="AF2642" t="e">
            <v>#N/A</v>
          </cell>
        </row>
        <row r="2643">
          <cell r="A2643" t="str">
            <v>ACTIVE</v>
          </cell>
          <cell r="B2643" t="str">
            <v>35-578</v>
          </cell>
          <cell r="C2643">
            <v>28875525</v>
          </cell>
          <cell r="D2643" t="str">
            <v>35-578</v>
          </cell>
          <cell r="E2643" t="str">
            <v>SDR 35</v>
          </cell>
          <cell r="F2643" t="str">
            <v>30X6 DOUBLE WYE GXGXGXG SDR35</v>
          </cell>
          <cell r="G2643">
            <v>143.55000000000001</v>
          </cell>
          <cell r="H2643">
            <v>65.113131600000003</v>
          </cell>
          <cell r="I2643">
            <v>1</v>
          </cell>
          <cell r="J2643">
            <v>1</v>
          </cell>
          <cell r="K2643">
            <v>10233.143138823531</v>
          </cell>
          <cell r="L2643">
            <v>1063.6238000000001</v>
          </cell>
          <cell r="M2643" t="str">
            <v>SPECFIT</v>
          </cell>
          <cell r="N2643" t="str">
            <v>(79)940306</v>
          </cell>
          <cell r="O2643" t="str">
            <v>BOX</v>
          </cell>
          <cell r="P2643" t="str">
            <v>D</v>
          </cell>
          <cell r="Q2643">
            <v>8938.0235294117647</v>
          </cell>
          <cell r="R2643">
            <v>9563.685176470588</v>
          </cell>
          <cell r="S2643">
            <v>9563.685176470588</v>
          </cell>
          <cell r="T2643">
            <v>9563.685176470588</v>
          </cell>
          <cell r="U2643">
            <v>10233.143138823531</v>
          </cell>
          <cell r="V2643">
            <v>10233.143138823531</v>
          </cell>
          <cell r="W2643">
            <v>10233.143138823531</v>
          </cell>
          <cell r="X2643"/>
          <cell r="Y2643" t="str">
            <v/>
          </cell>
          <cell r="Z2643">
            <v>2785</v>
          </cell>
          <cell r="AA2643">
            <v>0</v>
          </cell>
          <cell r="AB2643">
            <v>0</v>
          </cell>
          <cell r="AC2643">
            <v>0</v>
          </cell>
          <cell r="AD2643">
            <v>0</v>
          </cell>
          <cell r="AE2643"/>
          <cell r="AF2643" t="e">
            <v>#N/A</v>
          </cell>
        </row>
        <row r="2644">
          <cell r="A2644" t="str">
            <v>ACTIVE</v>
          </cell>
          <cell r="B2644" t="str">
            <v>35-579</v>
          </cell>
          <cell r="C2644">
            <v>28875533</v>
          </cell>
          <cell r="D2644" t="str">
            <v>35-579</v>
          </cell>
          <cell r="E2644" t="str">
            <v>SDR 35</v>
          </cell>
          <cell r="F2644" t="str">
            <v>30X8 DOUBLE WYE GXGXGXG SDR35</v>
          </cell>
          <cell r="G2644">
            <v>184.95</v>
          </cell>
          <cell r="H2644">
            <v>83.891840399999992</v>
          </cell>
          <cell r="I2644">
            <v>1</v>
          </cell>
          <cell r="J2644">
            <v>1</v>
          </cell>
          <cell r="K2644">
            <v>10367.86419529412</v>
          </cell>
          <cell r="L2644">
            <v>1077.6267</v>
          </cell>
          <cell r="M2644" t="str">
            <v>SPECFIT</v>
          </cell>
          <cell r="N2644" t="str">
            <v>(79)940308</v>
          </cell>
          <cell r="O2644" t="str">
            <v>BOX</v>
          </cell>
          <cell r="P2644" t="str">
            <v>D</v>
          </cell>
          <cell r="Q2644">
            <v>9055.6941176470591</v>
          </cell>
          <cell r="R2644">
            <v>9689.5927058823545</v>
          </cell>
          <cell r="S2644">
            <v>9689.5927058823545</v>
          </cell>
          <cell r="T2644">
            <v>9689.5927058823545</v>
          </cell>
          <cell r="U2644">
            <v>10367.86419529412</v>
          </cell>
          <cell r="V2644">
            <v>10367.86419529412</v>
          </cell>
          <cell r="W2644">
            <v>10367.86419529412</v>
          </cell>
          <cell r="X2644"/>
          <cell r="Y2644" t="str">
            <v/>
          </cell>
          <cell r="Z2644">
            <v>2786</v>
          </cell>
          <cell r="AA2644">
            <v>0</v>
          </cell>
          <cell r="AB2644">
            <v>0</v>
          </cell>
          <cell r="AC2644">
            <v>0</v>
          </cell>
          <cell r="AD2644">
            <v>0</v>
          </cell>
          <cell r="AE2644"/>
          <cell r="AF2644" t="e">
            <v>#N/A</v>
          </cell>
        </row>
        <row r="2645">
          <cell r="A2645" t="str">
            <v>ACTIVE</v>
          </cell>
          <cell r="B2645" t="str">
            <v>35-580</v>
          </cell>
          <cell r="C2645">
            <v>28875541</v>
          </cell>
          <cell r="D2645" t="str">
            <v>35-580</v>
          </cell>
          <cell r="E2645" t="str">
            <v>SDR 35</v>
          </cell>
          <cell r="F2645" t="str">
            <v>30X10 DOUBLE WYE GXGXGXG SDR35</v>
          </cell>
          <cell r="G2645">
            <v>193.5</v>
          </cell>
          <cell r="H2645">
            <v>87.770051999999993</v>
          </cell>
          <cell r="I2645">
            <v>1</v>
          </cell>
          <cell r="J2645">
            <v>1</v>
          </cell>
          <cell r="K2645">
            <v>11639.982789411768</v>
          </cell>
          <cell r="L2645">
            <v>1209.8497</v>
          </cell>
          <cell r="M2645" t="str">
            <v>SPECFIT</v>
          </cell>
          <cell r="N2645" t="str">
            <v>(79)9403010</v>
          </cell>
          <cell r="O2645" t="str">
            <v>BOX</v>
          </cell>
          <cell r="P2645" t="str">
            <v>D</v>
          </cell>
          <cell r="Q2645">
            <v>10166.811764705884</v>
          </cell>
          <cell r="R2645">
            <v>10878.488588235297</v>
          </cell>
          <cell r="S2645">
            <v>10878.488588235297</v>
          </cell>
          <cell r="T2645">
            <v>10878.488588235297</v>
          </cell>
          <cell r="U2645">
            <v>11639.982789411768</v>
          </cell>
          <cell r="V2645">
            <v>11639.982789411768</v>
          </cell>
          <cell r="W2645">
            <v>11639.982789411768</v>
          </cell>
          <cell r="X2645"/>
          <cell r="Y2645" t="str">
            <v/>
          </cell>
          <cell r="Z2645">
            <v>2787</v>
          </cell>
          <cell r="AA2645">
            <v>0</v>
          </cell>
          <cell r="AB2645">
            <v>0</v>
          </cell>
          <cell r="AC2645">
            <v>0</v>
          </cell>
          <cell r="AD2645">
            <v>0</v>
          </cell>
          <cell r="AE2645"/>
          <cell r="AF2645" t="e">
            <v>#N/A</v>
          </cell>
        </row>
        <row r="2646">
          <cell r="A2646" t="str">
            <v>ACTIVE</v>
          </cell>
          <cell r="B2646" t="str">
            <v>35-581</v>
          </cell>
          <cell r="C2646">
            <v>28875550</v>
          </cell>
          <cell r="D2646" t="str">
            <v>35-581</v>
          </cell>
          <cell r="E2646" t="str">
            <v>SDR 35</v>
          </cell>
          <cell r="F2646" t="str">
            <v>30X12 DOUBLE WYE GXGXGXG SDR35</v>
          </cell>
          <cell r="G2646">
            <v>205.65</v>
          </cell>
          <cell r="H2646">
            <v>93.281194800000009</v>
          </cell>
          <cell r="I2646">
            <v>1</v>
          </cell>
          <cell r="J2646">
            <v>1</v>
          </cell>
          <cell r="K2646">
            <v>12895.52053764706</v>
          </cell>
          <cell r="L2646">
            <v>1340.3489999999999</v>
          </cell>
          <cell r="M2646" t="str">
            <v>SPECFIT</v>
          </cell>
          <cell r="N2646" t="str">
            <v>(79)9403012</v>
          </cell>
          <cell r="O2646" t="str">
            <v>BOX</v>
          </cell>
          <cell r="P2646" t="str">
            <v>D</v>
          </cell>
          <cell r="Q2646">
            <v>11263.447058823531</v>
          </cell>
          <cell r="R2646">
            <v>12051.888352941178</v>
          </cell>
          <cell r="S2646">
            <v>12051.888352941178</v>
          </cell>
          <cell r="T2646">
            <v>12051.888352941178</v>
          </cell>
          <cell r="U2646">
            <v>12895.52053764706</v>
          </cell>
          <cell r="V2646">
            <v>12895.52053764706</v>
          </cell>
          <cell r="W2646">
            <v>12895.52053764706</v>
          </cell>
          <cell r="X2646"/>
          <cell r="Y2646" t="str">
            <v/>
          </cell>
          <cell r="Z2646">
            <v>2788</v>
          </cell>
          <cell r="AA2646">
            <v>0</v>
          </cell>
          <cell r="AB2646">
            <v>0</v>
          </cell>
          <cell r="AC2646">
            <v>0</v>
          </cell>
          <cell r="AD2646">
            <v>0</v>
          </cell>
          <cell r="AE2646"/>
          <cell r="AF2646" t="e">
            <v>#N/A</v>
          </cell>
        </row>
        <row r="2647">
          <cell r="A2647" t="str">
            <v>ACTIVE</v>
          </cell>
          <cell r="B2647" t="str">
            <v>35-582</v>
          </cell>
          <cell r="C2647">
            <v>28875568</v>
          </cell>
          <cell r="D2647" t="str">
            <v>35-582</v>
          </cell>
          <cell r="E2647" t="str">
            <v>SDR 35</v>
          </cell>
          <cell r="F2647" t="str">
            <v>30X15 DOUBLE WYE GXGXGXG SDR35</v>
          </cell>
          <cell r="G2647">
            <v>226.8</v>
          </cell>
          <cell r="H2647">
            <v>102.8746656</v>
          </cell>
          <cell r="I2647">
            <v>1</v>
          </cell>
          <cell r="J2647">
            <v>1</v>
          </cell>
          <cell r="K2647">
            <v>14761.061005882357</v>
          </cell>
          <cell r="L2647">
            <v>1534.2529</v>
          </cell>
          <cell r="M2647" t="str">
            <v>SPECFIT</v>
          </cell>
          <cell r="N2647" t="str">
            <v>(79)9403015</v>
          </cell>
          <cell r="O2647" t="str">
            <v>BOX</v>
          </cell>
          <cell r="P2647" t="str">
            <v>D</v>
          </cell>
          <cell r="Q2647">
            <v>12892.882352941178</v>
          </cell>
          <cell r="R2647">
            <v>13795.384117647061</v>
          </cell>
          <cell r="S2647">
            <v>13795.384117647061</v>
          </cell>
          <cell r="T2647">
            <v>13795.384117647061</v>
          </cell>
          <cell r="U2647">
            <v>14761.061005882357</v>
          </cell>
          <cell r="V2647">
            <v>14761.061005882357</v>
          </cell>
          <cell r="W2647">
            <v>14761.061005882357</v>
          </cell>
          <cell r="X2647"/>
          <cell r="Y2647" t="str">
            <v/>
          </cell>
          <cell r="Z2647">
            <v>2789</v>
          </cell>
          <cell r="AA2647">
            <v>0</v>
          </cell>
          <cell r="AB2647">
            <v>0</v>
          </cell>
          <cell r="AC2647">
            <v>0</v>
          </cell>
          <cell r="AD2647">
            <v>0</v>
          </cell>
          <cell r="AE2647"/>
          <cell r="AF2647" t="e">
            <v>#N/A</v>
          </cell>
        </row>
        <row r="2648">
          <cell r="A2648" t="str">
            <v>ACTIVE</v>
          </cell>
          <cell r="B2648" t="str">
            <v>35-583</v>
          </cell>
          <cell r="C2648">
            <v>28875576</v>
          </cell>
          <cell r="D2648" t="str">
            <v>35-583</v>
          </cell>
          <cell r="E2648" t="str">
            <v>SDR 35</v>
          </cell>
          <cell r="F2648" t="str">
            <v>30X18 DOUBLE WYE GXGXGXG SDR35</v>
          </cell>
          <cell r="G2648">
            <v>262.8</v>
          </cell>
          <cell r="H2648">
            <v>119.2039776</v>
          </cell>
          <cell r="I2648">
            <v>1</v>
          </cell>
          <cell r="J2648">
            <v>1</v>
          </cell>
          <cell r="K2648">
            <v>16122.926290588237</v>
          </cell>
          <cell r="L2648">
            <v>1675.8037999999999</v>
          </cell>
          <cell r="M2648" t="str">
            <v>SPECFIT</v>
          </cell>
          <cell r="N2648" t="str">
            <v>(79)9403018</v>
          </cell>
          <cell r="O2648" t="str">
            <v>BOX</v>
          </cell>
          <cell r="P2648" t="str">
            <v>D</v>
          </cell>
          <cell r="Q2648">
            <v>14082.388235294118</v>
          </cell>
          <cell r="R2648">
            <v>15068.155411764707</v>
          </cell>
          <cell r="S2648">
            <v>15068.155411764707</v>
          </cell>
          <cell r="T2648">
            <v>15068.155411764707</v>
          </cell>
          <cell r="U2648">
            <v>16122.926290588237</v>
          </cell>
          <cell r="V2648">
            <v>16122.926290588237</v>
          </cell>
          <cell r="W2648">
            <v>16122.926290588237</v>
          </cell>
          <cell r="X2648"/>
          <cell r="Y2648" t="str">
            <v/>
          </cell>
          <cell r="Z2648">
            <v>2790</v>
          </cell>
          <cell r="AA2648">
            <v>0</v>
          </cell>
          <cell r="AB2648">
            <v>0</v>
          </cell>
          <cell r="AC2648">
            <v>0</v>
          </cell>
          <cell r="AD2648">
            <v>0</v>
          </cell>
          <cell r="AE2648"/>
          <cell r="AF2648" t="e">
            <v>#N/A</v>
          </cell>
        </row>
        <row r="2649">
          <cell r="A2649" t="str">
            <v>ACTIVE</v>
          </cell>
          <cell r="B2649" t="str">
            <v>35-584</v>
          </cell>
          <cell r="C2649">
            <v>28875584</v>
          </cell>
          <cell r="D2649" t="str">
            <v>35-584</v>
          </cell>
          <cell r="E2649" t="str">
            <v>SDR 35</v>
          </cell>
          <cell r="F2649" t="str">
            <v>30X21 DOUBLE WYE GXGXGXG SDR35</v>
          </cell>
          <cell r="G2649">
            <v>296.10000000000002</v>
          </cell>
          <cell r="H2649">
            <v>134.3085912</v>
          </cell>
          <cell r="I2649">
            <v>1</v>
          </cell>
          <cell r="J2649" t="str">
            <v>-</v>
          </cell>
          <cell r="K2649">
            <v>18357.28619176471</v>
          </cell>
          <cell r="L2649">
            <v>1908.0410999999999</v>
          </cell>
          <cell r="M2649" t="str">
            <v>SPECFIT</v>
          </cell>
          <cell r="N2649" t="str">
            <v>(79)9403021</v>
          </cell>
          <cell r="O2649" t="str">
            <v>BOX</v>
          </cell>
          <cell r="P2649" t="str">
            <v>D</v>
          </cell>
          <cell r="Q2649">
            <v>16033.964705882354</v>
          </cell>
          <cell r="R2649">
            <v>17156.34223529412</v>
          </cell>
          <cell r="S2649">
            <v>17156.34223529412</v>
          </cell>
          <cell r="T2649">
            <v>17156.34223529412</v>
          </cell>
          <cell r="U2649">
            <v>18357.28619176471</v>
          </cell>
          <cell r="V2649">
            <v>18357.28619176471</v>
          </cell>
          <cell r="W2649">
            <v>18357.28619176471</v>
          </cell>
          <cell r="X2649"/>
          <cell r="Y2649" t="str">
            <v/>
          </cell>
          <cell r="Z2649">
            <v>2791</v>
          </cell>
          <cell r="AA2649">
            <v>0</v>
          </cell>
          <cell r="AB2649">
            <v>0</v>
          </cell>
          <cell r="AC2649">
            <v>0</v>
          </cell>
          <cell r="AD2649">
            <v>0</v>
          </cell>
          <cell r="AE2649"/>
          <cell r="AF2649" t="e">
            <v>#N/A</v>
          </cell>
        </row>
        <row r="2650">
          <cell r="A2650" t="str">
            <v>ACTIVE</v>
          </cell>
          <cell r="B2650" t="str">
            <v>35-585</v>
          </cell>
          <cell r="C2650">
            <v>28875592</v>
          </cell>
          <cell r="D2650" t="str">
            <v>35-585</v>
          </cell>
          <cell r="E2650" t="str">
            <v>SDR 35</v>
          </cell>
          <cell r="F2650" t="str">
            <v>30X24 DOUBLE WYE GXGXGXG SDR35</v>
          </cell>
          <cell r="G2650">
            <v>333.45</v>
          </cell>
          <cell r="H2650">
            <v>151.25025239999999</v>
          </cell>
          <cell r="I2650">
            <v>1</v>
          </cell>
          <cell r="J2650" t="str">
            <v>-</v>
          </cell>
          <cell r="K2650">
            <v>20144.798357647061</v>
          </cell>
          <cell r="L2650">
            <v>2093.8335999999999</v>
          </cell>
          <cell r="M2650" t="str">
            <v>SPECFIT</v>
          </cell>
          <cell r="N2650" t="str">
            <v>(79)9403024</v>
          </cell>
          <cell r="O2650" t="str">
            <v>BOX</v>
          </cell>
          <cell r="P2650" t="str">
            <v>D</v>
          </cell>
          <cell r="Q2650">
            <v>17595.24705882353</v>
          </cell>
          <cell r="R2650">
            <v>18826.914352941178</v>
          </cell>
          <cell r="S2650">
            <v>18826.914352941178</v>
          </cell>
          <cell r="T2650">
            <v>18826.914352941178</v>
          </cell>
          <cell r="U2650">
            <v>20144.798357647061</v>
          </cell>
          <cell r="V2650">
            <v>20144.798357647061</v>
          </cell>
          <cell r="W2650">
            <v>20144.798357647061</v>
          </cell>
          <cell r="X2650"/>
          <cell r="Y2650" t="str">
            <v/>
          </cell>
          <cell r="Z2650">
            <v>2792</v>
          </cell>
          <cell r="AA2650">
            <v>0</v>
          </cell>
          <cell r="AB2650">
            <v>0</v>
          </cell>
          <cell r="AC2650">
            <v>0</v>
          </cell>
          <cell r="AD2650">
            <v>0</v>
          </cell>
          <cell r="AE2650"/>
          <cell r="AF2650" t="e">
            <v>#N/A</v>
          </cell>
        </row>
        <row r="2651">
          <cell r="A2651" t="str">
            <v>ACTIVE</v>
          </cell>
          <cell r="B2651" t="str">
            <v>35-586</v>
          </cell>
          <cell r="C2651">
            <v>28875606</v>
          </cell>
          <cell r="D2651" t="str">
            <v>35-586</v>
          </cell>
          <cell r="E2651" t="str">
            <v>SDR 35</v>
          </cell>
          <cell r="F2651" t="str">
            <v>30X27 DOUBLE WYE GXGXGXG SDR35</v>
          </cell>
          <cell r="G2651">
            <v>370.35</v>
          </cell>
          <cell r="H2651">
            <v>167.98779720000002</v>
          </cell>
          <cell r="I2651">
            <v>1</v>
          </cell>
          <cell r="J2651" t="str">
            <v>-</v>
          </cell>
          <cell r="K2651">
            <v>25180.984477647064</v>
          </cell>
          <cell r="L2651">
            <v>2617.2914999999998</v>
          </cell>
          <cell r="M2651" t="str">
            <v>SPECFIT</v>
          </cell>
          <cell r="N2651" t="str">
            <v>(79)9403027</v>
          </cell>
          <cell r="O2651" t="str">
            <v>BOX</v>
          </cell>
          <cell r="P2651" t="str">
            <v>D</v>
          </cell>
          <cell r="Q2651">
            <v>21994.047058823529</v>
          </cell>
          <cell r="R2651">
            <v>23533.630352941178</v>
          </cell>
          <cell r="S2651">
            <v>23533.630352941178</v>
          </cell>
          <cell r="T2651">
            <v>23533.630352941178</v>
          </cell>
          <cell r="U2651">
            <v>25180.984477647064</v>
          </cell>
          <cell r="V2651">
            <v>25180.984477647064</v>
          </cell>
          <cell r="W2651">
            <v>25180.984477647064</v>
          </cell>
          <cell r="X2651"/>
          <cell r="Y2651" t="str">
            <v/>
          </cell>
          <cell r="Z2651">
            <v>2793</v>
          </cell>
          <cell r="AA2651">
            <v>0</v>
          </cell>
          <cell r="AB2651">
            <v>0</v>
          </cell>
          <cell r="AC2651">
            <v>0</v>
          </cell>
          <cell r="AD2651">
            <v>0</v>
          </cell>
          <cell r="AE2651"/>
          <cell r="AF2651" t="e">
            <v>#N/A</v>
          </cell>
        </row>
        <row r="2652">
          <cell r="A2652" t="str">
            <v>ACTIVE</v>
          </cell>
          <cell r="B2652" t="str">
            <v>35-587</v>
          </cell>
          <cell r="C2652">
            <v>28875614</v>
          </cell>
          <cell r="D2652" t="str">
            <v>35-587</v>
          </cell>
          <cell r="E2652" t="str">
            <v>SDR 35</v>
          </cell>
          <cell r="F2652" t="str">
            <v>30 DOUBLE WYE GXGXGXG SDR35</v>
          </cell>
          <cell r="G2652">
            <v>487.35</v>
          </cell>
          <cell r="H2652">
            <v>221.0580612</v>
          </cell>
          <cell r="I2652">
            <v>1</v>
          </cell>
          <cell r="J2652" t="str">
            <v>-</v>
          </cell>
          <cell r="K2652">
            <v>31476.250801176473</v>
          </cell>
          <cell r="L2652">
            <v>3271.6152999999999</v>
          </cell>
          <cell r="M2652" t="str">
            <v>SPECFIT</v>
          </cell>
          <cell r="N2652" t="str">
            <v>(79)94030</v>
          </cell>
          <cell r="O2652" t="str">
            <v>BOX</v>
          </cell>
          <cell r="P2652" t="str">
            <v>D</v>
          </cell>
          <cell r="Q2652">
            <v>27492.576470588236</v>
          </cell>
          <cell r="R2652">
            <v>29417.056823529412</v>
          </cell>
          <cell r="S2652">
            <v>29417.056823529412</v>
          </cell>
          <cell r="T2652">
            <v>29417.056823529412</v>
          </cell>
          <cell r="U2652">
            <v>31476.250801176473</v>
          </cell>
          <cell r="V2652">
            <v>31476.250801176473</v>
          </cell>
          <cell r="W2652">
            <v>31476.250801176473</v>
          </cell>
          <cell r="X2652"/>
          <cell r="Y2652" t="str">
            <v/>
          </cell>
          <cell r="Z2652">
            <v>2794</v>
          </cell>
          <cell r="AA2652">
            <v>0</v>
          </cell>
          <cell r="AB2652">
            <v>0</v>
          </cell>
          <cell r="AC2652">
            <v>0</v>
          </cell>
          <cell r="AD2652">
            <v>0</v>
          </cell>
          <cell r="AE2652"/>
          <cell r="AF2652" t="e">
            <v>#N/A</v>
          </cell>
        </row>
        <row r="2653">
          <cell r="A2653" t="str">
            <v>ACTIVE</v>
          </cell>
          <cell r="B2653" t="str">
            <v>35-588</v>
          </cell>
          <cell r="C2653">
            <v>28875622</v>
          </cell>
          <cell r="D2653" t="str">
            <v>35-588</v>
          </cell>
          <cell r="E2653" t="str">
            <v>SDR 35</v>
          </cell>
          <cell r="F2653" t="str">
            <v>36X4 DOUBLE WYE GXGXGXG SDR35</v>
          </cell>
          <cell r="G2653">
            <v>225.45</v>
          </cell>
          <cell r="H2653">
            <v>102.26231639999999</v>
          </cell>
          <cell r="I2653">
            <v>1</v>
          </cell>
          <cell r="J2653">
            <v>1</v>
          </cell>
          <cell r="K2653">
            <v>12183.379268235294</v>
          </cell>
          <cell r="L2653">
            <v>1266.3297</v>
          </cell>
          <cell r="M2653" t="str">
            <v>SPECFIT</v>
          </cell>
          <cell r="N2653" t="str">
            <v>(79)940364</v>
          </cell>
          <cell r="O2653" t="str">
            <v>BOX</v>
          </cell>
          <cell r="P2653" t="str">
            <v>D</v>
          </cell>
          <cell r="Q2653">
            <v>10641.435294117646</v>
          </cell>
          <cell r="R2653">
            <v>11386.335764705882</v>
          </cell>
          <cell r="S2653">
            <v>11386.335764705882</v>
          </cell>
          <cell r="T2653">
            <v>11386.335764705882</v>
          </cell>
          <cell r="U2653">
            <v>12183.379268235294</v>
          </cell>
          <cell r="V2653">
            <v>12183.379268235294</v>
          </cell>
          <cell r="W2653">
            <v>12183.379268235294</v>
          </cell>
          <cell r="X2653"/>
          <cell r="Y2653" t="str">
            <v/>
          </cell>
          <cell r="Z2653">
            <v>2795</v>
          </cell>
          <cell r="AA2653">
            <v>0</v>
          </cell>
          <cell r="AB2653">
            <v>0</v>
          </cell>
          <cell r="AC2653">
            <v>0</v>
          </cell>
          <cell r="AD2653">
            <v>0</v>
          </cell>
          <cell r="AE2653"/>
          <cell r="AF2653" t="e">
            <v>#N/A</v>
          </cell>
        </row>
        <row r="2654">
          <cell r="A2654" t="str">
            <v>ACTIVE</v>
          </cell>
          <cell r="B2654" t="str">
            <v>35-589</v>
          </cell>
          <cell r="C2654">
            <v>28875630</v>
          </cell>
          <cell r="D2654" t="str">
            <v>35-589</v>
          </cell>
          <cell r="E2654" t="str">
            <v>SDR 35</v>
          </cell>
          <cell r="F2654" t="str">
            <v>36X6 DOUBLE WYE GXGXGXG SDR35</v>
          </cell>
          <cell r="G2654">
            <v>237.6</v>
          </cell>
          <cell r="H2654">
            <v>107.77345919999999</v>
          </cell>
          <cell r="I2654">
            <v>1</v>
          </cell>
          <cell r="J2654">
            <v>1</v>
          </cell>
          <cell r="K2654">
            <v>12689.020985882356</v>
          </cell>
          <cell r="L2654">
            <v>1318.8864000000001</v>
          </cell>
          <cell r="M2654" t="str">
            <v>SPECFIT</v>
          </cell>
          <cell r="N2654" t="str">
            <v>(79)940366</v>
          </cell>
          <cell r="O2654" t="str">
            <v>BOX</v>
          </cell>
          <cell r="P2654" t="str">
            <v>D</v>
          </cell>
          <cell r="Q2654">
            <v>11083.082352941177</v>
          </cell>
          <cell r="R2654">
            <v>11858.898117647061</v>
          </cell>
          <cell r="S2654">
            <v>11858.898117647061</v>
          </cell>
          <cell r="T2654">
            <v>11858.898117647061</v>
          </cell>
          <cell r="U2654">
            <v>12689.020985882356</v>
          </cell>
          <cell r="V2654">
            <v>12689.020985882356</v>
          </cell>
          <cell r="W2654">
            <v>12689.020985882356</v>
          </cell>
          <cell r="X2654"/>
          <cell r="Y2654" t="str">
            <v/>
          </cell>
          <cell r="Z2654">
            <v>2796</v>
          </cell>
          <cell r="AA2654">
            <v>0</v>
          </cell>
          <cell r="AB2654">
            <v>0</v>
          </cell>
          <cell r="AC2654">
            <v>0</v>
          </cell>
          <cell r="AD2654">
            <v>0</v>
          </cell>
          <cell r="AE2654"/>
          <cell r="AF2654" t="e">
            <v>#N/A</v>
          </cell>
        </row>
        <row r="2655">
          <cell r="A2655" t="str">
            <v>ACTIVE</v>
          </cell>
          <cell r="B2655" t="str">
            <v>35-590</v>
          </cell>
          <cell r="C2655">
            <v>28875649</v>
          </cell>
          <cell r="D2655" t="str">
            <v>35-590</v>
          </cell>
          <cell r="E2655" t="str">
            <v>SDR 35</v>
          </cell>
          <cell r="F2655" t="str">
            <v>36X8 DOUBLE WYE GXGXGXG SDR35</v>
          </cell>
          <cell r="G2655">
            <v>250.65</v>
          </cell>
          <cell r="H2655">
            <v>113.6928348</v>
          </cell>
          <cell r="I2655">
            <v>1</v>
          </cell>
          <cell r="J2655">
            <v>1</v>
          </cell>
          <cell r="K2655">
            <v>12959.823509411768</v>
          </cell>
          <cell r="L2655">
            <v>1347.0328999999999</v>
          </cell>
          <cell r="M2655" t="str">
            <v>SPECFIT</v>
          </cell>
          <cell r="N2655" t="str">
            <v>(79)940368</v>
          </cell>
          <cell r="O2655" t="str">
            <v>BOX</v>
          </cell>
          <cell r="P2655" t="str">
            <v>D</v>
          </cell>
          <cell r="Q2655">
            <v>11319.611764705884</v>
          </cell>
          <cell r="R2655">
            <v>12111.984588235297</v>
          </cell>
          <cell r="S2655">
            <v>12111.984588235297</v>
          </cell>
          <cell r="T2655">
            <v>12111.984588235297</v>
          </cell>
          <cell r="U2655">
            <v>12959.823509411768</v>
          </cell>
          <cell r="V2655">
            <v>12959.823509411768</v>
          </cell>
          <cell r="W2655">
            <v>12959.823509411768</v>
          </cell>
          <cell r="X2655"/>
          <cell r="Y2655" t="str">
            <v/>
          </cell>
          <cell r="Z2655">
            <v>2797</v>
          </cell>
          <cell r="AA2655">
            <v>0</v>
          </cell>
          <cell r="AB2655">
            <v>0</v>
          </cell>
          <cell r="AC2655">
            <v>0</v>
          </cell>
          <cell r="AD2655">
            <v>0</v>
          </cell>
          <cell r="AE2655"/>
          <cell r="AF2655" t="e">
            <v>#N/A</v>
          </cell>
        </row>
        <row r="2656">
          <cell r="A2656" t="str">
            <v>ACTIVE</v>
          </cell>
          <cell r="B2656" t="str">
            <v>35-591</v>
          </cell>
          <cell r="C2656">
            <v>28875657</v>
          </cell>
          <cell r="D2656" t="str">
            <v>35-591</v>
          </cell>
          <cell r="E2656" t="str">
            <v>SDR 35</v>
          </cell>
          <cell r="F2656" t="str">
            <v>36X10 DOUBLE WYE GXGXGXG SDR35</v>
          </cell>
          <cell r="G2656">
            <v>265.05</v>
          </cell>
          <cell r="H2656">
            <v>120.22455960000001</v>
          </cell>
          <cell r="I2656">
            <v>1</v>
          </cell>
          <cell r="J2656">
            <v>1</v>
          </cell>
          <cell r="K2656">
            <v>14549.981854117648</v>
          </cell>
          <cell r="L2656">
            <v>1512.3126</v>
          </cell>
          <cell r="M2656" t="str">
            <v>SPECFIT</v>
          </cell>
          <cell r="N2656" t="str">
            <v>(79)9403610</v>
          </cell>
          <cell r="O2656" t="str">
            <v>BOX</v>
          </cell>
          <cell r="P2656" t="str">
            <v>D</v>
          </cell>
          <cell r="Q2656">
            <v>12708.517647058823</v>
          </cell>
          <cell r="R2656">
            <v>13598.113882352942</v>
          </cell>
          <cell r="S2656">
            <v>13598.113882352942</v>
          </cell>
          <cell r="T2656">
            <v>13598.113882352942</v>
          </cell>
          <cell r="U2656">
            <v>14549.981854117648</v>
          </cell>
          <cell r="V2656">
            <v>14549.981854117648</v>
          </cell>
          <cell r="W2656">
            <v>14549.981854117648</v>
          </cell>
          <cell r="X2656"/>
          <cell r="Y2656" t="str">
            <v/>
          </cell>
          <cell r="Z2656">
            <v>2798</v>
          </cell>
          <cell r="AA2656">
            <v>0</v>
          </cell>
          <cell r="AB2656">
            <v>0</v>
          </cell>
          <cell r="AC2656">
            <v>0</v>
          </cell>
          <cell r="AD2656">
            <v>0</v>
          </cell>
          <cell r="AE2656"/>
          <cell r="AF2656" t="e">
            <v>#N/A</v>
          </cell>
        </row>
        <row r="2657">
          <cell r="A2657" t="str">
            <v>ACTIVE</v>
          </cell>
          <cell r="B2657" t="str">
            <v>35-592</v>
          </cell>
          <cell r="C2657">
            <v>28875665</v>
          </cell>
          <cell r="D2657" t="str">
            <v>35-592</v>
          </cell>
          <cell r="E2657" t="str">
            <v>SDR 35</v>
          </cell>
          <cell r="F2657" t="str">
            <v>36X12 DOUBLE WYE GXGXGXG SDR35</v>
          </cell>
          <cell r="G2657">
            <v>282.60000000000002</v>
          </cell>
          <cell r="H2657">
            <v>128.1850992</v>
          </cell>
          <cell r="I2657">
            <v>1</v>
          </cell>
          <cell r="J2657" t="str">
            <v>-</v>
          </cell>
          <cell r="K2657">
            <v>16119.38383529412</v>
          </cell>
          <cell r="L2657">
            <v>1675.4353000000001</v>
          </cell>
          <cell r="M2657" t="str">
            <v>SPECFIT</v>
          </cell>
          <cell r="N2657" t="str">
            <v>(79)9403612</v>
          </cell>
          <cell r="O2657" t="str">
            <v>BOX</v>
          </cell>
          <cell r="P2657" t="str">
            <v>D</v>
          </cell>
          <cell r="Q2657">
            <v>14079.294117647059</v>
          </cell>
          <cell r="R2657">
            <v>15064.844705882355</v>
          </cell>
          <cell r="S2657">
            <v>15064.844705882355</v>
          </cell>
          <cell r="T2657">
            <v>15064.844705882355</v>
          </cell>
          <cell r="U2657">
            <v>16119.38383529412</v>
          </cell>
          <cell r="V2657">
            <v>16119.38383529412</v>
          </cell>
          <cell r="W2657">
            <v>16119.38383529412</v>
          </cell>
          <cell r="X2657"/>
          <cell r="Y2657" t="str">
            <v/>
          </cell>
          <cell r="Z2657">
            <v>2799</v>
          </cell>
          <cell r="AA2657">
            <v>0</v>
          </cell>
          <cell r="AB2657">
            <v>0</v>
          </cell>
          <cell r="AC2657">
            <v>0</v>
          </cell>
          <cell r="AD2657">
            <v>0</v>
          </cell>
          <cell r="AE2657"/>
          <cell r="AF2657" t="e">
            <v>#N/A</v>
          </cell>
        </row>
        <row r="2658">
          <cell r="A2658" t="str">
            <v>ACTIVE</v>
          </cell>
          <cell r="B2658" t="str">
            <v>35-593</v>
          </cell>
          <cell r="C2658">
            <v>28875673</v>
          </cell>
          <cell r="D2658" t="str">
            <v>35-593</v>
          </cell>
          <cell r="E2658" t="str">
            <v>SDR 35</v>
          </cell>
          <cell r="F2658" t="str">
            <v>36X15 DOUBLE WYE GXGXGXG SDR35</v>
          </cell>
          <cell r="G2658">
            <v>307.35000000000002</v>
          </cell>
          <cell r="H2658">
            <v>139.4115012</v>
          </cell>
          <cell r="I2658">
            <v>1</v>
          </cell>
          <cell r="J2658" t="str">
            <v>-</v>
          </cell>
          <cell r="K2658">
            <v>18451.343094117652</v>
          </cell>
          <cell r="L2658">
            <v>1917.817</v>
          </cell>
          <cell r="M2658" t="str">
            <v>SPECFIT</v>
          </cell>
          <cell r="N2658" t="str">
            <v>(79)9403615</v>
          </cell>
          <cell r="O2658" t="str">
            <v>BOX</v>
          </cell>
          <cell r="P2658" t="str">
            <v>D</v>
          </cell>
          <cell r="Q2658">
            <v>16116.117647058825</v>
          </cell>
          <cell r="R2658">
            <v>17244.245882352945</v>
          </cell>
          <cell r="S2658">
            <v>17244.245882352945</v>
          </cell>
          <cell r="T2658">
            <v>17244.245882352945</v>
          </cell>
          <cell r="U2658">
            <v>18451.343094117652</v>
          </cell>
          <cell r="V2658">
            <v>18451.343094117652</v>
          </cell>
          <cell r="W2658">
            <v>18451.343094117652</v>
          </cell>
          <cell r="X2658"/>
          <cell r="Y2658" t="str">
            <v/>
          </cell>
          <cell r="Z2658">
            <v>2800</v>
          </cell>
          <cell r="AA2658">
            <v>0</v>
          </cell>
          <cell r="AB2658">
            <v>0</v>
          </cell>
          <cell r="AC2658">
            <v>0</v>
          </cell>
          <cell r="AD2658">
            <v>0</v>
          </cell>
          <cell r="AE2658"/>
          <cell r="AF2658" t="e">
            <v>#N/A</v>
          </cell>
        </row>
        <row r="2659">
          <cell r="A2659" t="str">
            <v>ACTIVE</v>
          </cell>
          <cell r="B2659" t="str">
            <v>35-594</v>
          </cell>
          <cell r="C2659">
            <v>28875681</v>
          </cell>
          <cell r="D2659" t="str">
            <v>35-594</v>
          </cell>
          <cell r="E2659" t="str">
            <v>SDR 35</v>
          </cell>
          <cell r="F2659" t="str">
            <v>36X18 DOUBLE WYE GXGXGXG SDR35</v>
          </cell>
          <cell r="G2659">
            <v>352.35</v>
          </cell>
          <cell r="H2659">
            <v>159.82314120000001</v>
          </cell>
          <cell r="I2659">
            <v>1</v>
          </cell>
          <cell r="J2659" t="str">
            <v>-</v>
          </cell>
          <cell r="K2659">
            <v>20153.674700000003</v>
          </cell>
          <cell r="L2659">
            <v>2094.7556</v>
          </cell>
          <cell r="M2659" t="str">
            <v>SPECFIT</v>
          </cell>
          <cell r="N2659" t="str">
            <v>(79)9403618</v>
          </cell>
          <cell r="O2659" t="str">
            <v>BOX</v>
          </cell>
          <cell r="P2659" t="str">
            <v>D</v>
          </cell>
          <cell r="Q2659">
            <v>17603</v>
          </cell>
          <cell r="R2659">
            <v>18835.210000000003</v>
          </cell>
          <cell r="S2659">
            <v>18835.210000000003</v>
          </cell>
          <cell r="T2659">
            <v>18835.210000000003</v>
          </cell>
          <cell r="U2659">
            <v>20153.674700000003</v>
          </cell>
          <cell r="V2659">
            <v>20153.674700000003</v>
          </cell>
          <cell r="W2659">
            <v>20153.674700000003</v>
          </cell>
          <cell r="X2659"/>
          <cell r="Y2659" t="str">
            <v/>
          </cell>
          <cell r="Z2659">
            <v>2801</v>
          </cell>
          <cell r="AA2659">
            <v>0</v>
          </cell>
          <cell r="AB2659">
            <v>0</v>
          </cell>
          <cell r="AC2659">
            <v>0</v>
          </cell>
          <cell r="AD2659">
            <v>0</v>
          </cell>
          <cell r="AE2659"/>
          <cell r="AF2659" t="e">
            <v>#N/A</v>
          </cell>
        </row>
        <row r="2660">
          <cell r="A2660" t="str">
            <v>ACTIVE</v>
          </cell>
          <cell r="B2660" t="str">
            <v>35-595</v>
          </cell>
          <cell r="C2660">
            <v>28875690</v>
          </cell>
          <cell r="D2660" t="str">
            <v>35-595</v>
          </cell>
          <cell r="E2660" t="str">
            <v>SDR 35</v>
          </cell>
          <cell r="F2660" t="str">
            <v>36X21 DOUBLE WYE GXGXGXG SDR35</v>
          </cell>
          <cell r="G2660">
            <v>386.55</v>
          </cell>
          <cell r="H2660">
            <v>175.33598760000001</v>
          </cell>
          <cell r="I2660">
            <v>1</v>
          </cell>
          <cell r="J2660" t="str">
            <v>-</v>
          </cell>
          <cell r="K2660">
            <v>22946.611107058827</v>
          </cell>
          <cell r="L2660">
            <v>2385.0522999999998</v>
          </cell>
          <cell r="M2660" t="str">
            <v>SPECFIT</v>
          </cell>
          <cell r="N2660" t="str">
            <v>(79)9403621</v>
          </cell>
          <cell r="O2660" t="str">
            <v>BOX</v>
          </cell>
          <cell r="P2660" t="str">
            <v>D</v>
          </cell>
          <cell r="Q2660">
            <v>20042.458823529414</v>
          </cell>
          <cell r="R2660">
            <v>21445.430941176473</v>
          </cell>
          <cell r="S2660">
            <v>21445.430941176473</v>
          </cell>
          <cell r="T2660">
            <v>21445.430941176473</v>
          </cell>
          <cell r="U2660">
            <v>22946.611107058827</v>
          </cell>
          <cell r="V2660">
            <v>22946.611107058827</v>
          </cell>
          <cell r="W2660">
            <v>22946.611107058827</v>
          </cell>
          <cell r="X2660"/>
          <cell r="Y2660" t="str">
            <v/>
          </cell>
          <cell r="Z2660">
            <v>2802</v>
          </cell>
          <cell r="AA2660">
            <v>0</v>
          </cell>
          <cell r="AB2660">
            <v>0</v>
          </cell>
          <cell r="AC2660">
            <v>0</v>
          </cell>
          <cell r="AD2660">
            <v>0</v>
          </cell>
          <cell r="AE2660"/>
          <cell r="AF2660" t="e">
            <v>#N/A</v>
          </cell>
        </row>
        <row r="2661">
          <cell r="A2661" t="str">
            <v>ACTIVE</v>
          </cell>
          <cell r="B2661" t="str">
            <v>35-596</v>
          </cell>
          <cell r="C2661">
            <v>28875703</v>
          </cell>
          <cell r="D2661" t="str">
            <v>35-596</v>
          </cell>
          <cell r="E2661" t="str">
            <v>SDR 35</v>
          </cell>
          <cell r="F2661" t="str">
            <v>36X24 DOUBLE WYE GXGXGXG SDR35</v>
          </cell>
          <cell r="G2661">
            <v>435.15</v>
          </cell>
          <cell r="H2661">
            <v>197.38055879999999</v>
          </cell>
          <cell r="I2661">
            <v>1</v>
          </cell>
          <cell r="J2661" t="str">
            <v>-</v>
          </cell>
          <cell r="K2661">
            <v>25180.984477647064</v>
          </cell>
          <cell r="L2661">
            <v>2617.2914999999998</v>
          </cell>
          <cell r="M2661" t="str">
            <v>SPECFIT</v>
          </cell>
          <cell r="N2661" t="str">
            <v>(79)9403624</v>
          </cell>
          <cell r="O2661" t="str">
            <v>BOX</v>
          </cell>
          <cell r="P2661" t="str">
            <v>D</v>
          </cell>
          <cell r="Q2661">
            <v>21994.047058823529</v>
          </cell>
          <cell r="R2661">
            <v>23533.630352941178</v>
          </cell>
          <cell r="S2661">
            <v>23533.630352941178</v>
          </cell>
          <cell r="T2661">
            <v>23533.630352941178</v>
          </cell>
          <cell r="U2661">
            <v>25180.984477647064</v>
          </cell>
          <cell r="V2661">
            <v>25180.984477647064</v>
          </cell>
          <cell r="W2661">
            <v>25180.984477647064</v>
          </cell>
          <cell r="X2661"/>
          <cell r="Y2661" t="str">
            <v/>
          </cell>
          <cell r="Z2661">
            <v>2803</v>
          </cell>
          <cell r="AA2661">
            <v>0</v>
          </cell>
          <cell r="AB2661">
            <v>0</v>
          </cell>
          <cell r="AC2661">
            <v>0</v>
          </cell>
          <cell r="AD2661">
            <v>0</v>
          </cell>
          <cell r="AE2661"/>
          <cell r="AF2661" t="e">
            <v>#N/A</v>
          </cell>
        </row>
        <row r="2662">
          <cell r="A2662" t="str">
            <v>ACTIVE</v>
          </cell>
          <cell r="B2662" t="str">
            <v>35-597</v>
          </cell>
          <cell r="C2662">
            <v>28875711</v>
          </cell>
          <cell r="D2662" t="str">
            <v>35-597</v>
          </cell>
          <cell r="E2662" t="str">
            <v>SDR 35</v>
          </cell>
          <cell r="F2662" t="str">
            <v>36X27 DOUBLE WYE GXGXGXG SDR35</v>
          </cell>
          <cell r="G2662">
            <v>515.25</v>
          </cell>
          <cell r="H2662">
            <v>233.713278</v>
          </cell>
          <cell r="I2662">
            <v>1</v>
          </cell>
          <cell r="J2662" t="str">
            <v>-</v>
          </cell>
          <cell r="K2662">
            <v>31476.250801176473</v>
          </cell>
          <cell r="L2662">
            <v>3271.6152999999999</v>
          </cell>
          <cell r="M2662" t="str">
            <v>SPECFIT</v>
          </cell>
          <cell r="N2662" t="str">
            <v>(79)9403627</v>
          </cell>
          <cell r="O2662" t="str">
            <v>BOX</v>
          </cell>
          <cell r="P2662" t="str">
            <v>D</v>
          </cell>
          <cell r="Q2662">
            <v>27492.576470588236</v>
          </cell>
          <cell r="R2662">
            <v>29417.056823529412</v>
          </cell>
          <cell r="S2662">
            <v>29417.056823529412</v>
          </cell>
          <cell r="T2662">
            <v>29417.056823529412</v>
          </cell>
          <cell r="U2662">
            <v>31476.250801176473</v>
          </cell>
          <cell r="V2662">
            <v>31476.250801176473</v>
          </cell>
          <cell r="W2662">
            <v>31476.250801176473</v>
          </cell>
          <cell r="X2662"/>
          <cell r="Y2662" t="str">
            <v/>
          </cell>
          <cell r="Z2662">
            <v>2804</v>
          </cell>
          <cell r="AA2662">
            <v>0</v>
          </cell>
          <cell r="AB2662">
            <v>0</v>
          </cell>
          <cell r="AC2662">
            <v>0</v>
          </cell>
          <cell r="AD2662">
            <v>0</v>
          </cell>
          <cell r="AE2662"/>
          <cell r="AF2662" t="e">
            <v>#N/A</v>
          </cell>
        </row>
        <row r="2663">
          <cell r="A2663" t="str">
            <v>ACTIVE</v>
          </cell>
          <cell r="B2663" t="str">
            <v>35-598</v>
          </cell>
          <cell r="C2663">
            <v>28875720</v>
          </cell>
          <cell r="D2663" t="str">
            <v>35-598</v>
          </cell>
          <cell r="E2663" t="str">
            <v>SDR 35</v>
          </cell>
          <cell r="F2663" t="str">
            <v>36X30 DOUBLE WYE GXGXGXG SDR35</v>
          </cell>
          <cell r="G2663">
            <v>593.1</v>
          </cell>
          <cell r="H2663">
            <v>269.0254152</v>
          </cell>
          <cell r="I2663">
            <v>1</v>
          </cell>
          <cell r="J2663" t="str">
            <v>-</v>
          </cell>
          <cell r="K2663">
            <v>39345.310134117652</v>
          </cell>
          <cell r="L2663">
            <v>4089.5191</v>
          </cell>
          <cell r="M2663" t="str">
            <v>SPECFIT</v>
          </cell>
          <cell r="N2663" t="str">
            <v>(79)9403630</v>
          </cell>
          <cell r="O2663" t="str">
            <v>BOX</v>
          </cell>
          <cell r="P2663" t="str">
            <v>D</v>
          </cell>
          <cell r="Q2663">
            <v>34365.717647058824</v>
          </cell>
          <cell r="R2663">
            <v>36771.317882352945</v>
          </cell>
          <cell r="S2663">
            <v>36771.317882352945</v>
          </cell>
          <cell r="T2663">
            <v>36771.317882352945</v>
          </cell>
          <cell r="U2663">
            <v>39345.310134117652</v>
          </cell>
          <cell r="V2663">
            <v>39345.310134117652</v>
          </cell>
          <cell r="W2663">
            <v>39345.310134117652</v>
          </cell>
          <cell r="X2663"/>
          <cell r="Y2663" t="str">
            <v/>
          </cell>
          <cell r="Z2663">
            <v>2805</v>
          </cell>
          <cell r="AA2663">
            <v>0</v>
          </cell>
          <cell r="AB2663">
            <v>0</v>
          </cell>
          <cell r="AC2663">
            <v>0</v>
          </cell>
          <cell r="AD2663">
            <v>0</v>
          </cell>
          <cell r="AE2663"/>
          <cell r="AF2663" t="e">
            <v>#N/A</v>
          </cell>
        </row>
        <row r="2664">
          <cell r="A2664" t="str">
            <v>ACTIVE</v>
          </cell>
          <cell r="B2664" t="str">
            <v>35-599</v>
          </cell>
          <cell r="C2664">
            <v>28875738</v>
          </cell>
          <cell r="D2664" t="str">
            <v>35-599</v>
          </cell>
          <cell r="E2664" t="str">
            <v>SDR 35</v>
          </cell>
          <cell r="F2664" t="str">
            <v>36 DOUBLE WYE GXGXGXG SDR35</v>
          </cell>
          <cell r="G2664">
            <v>814.5</v>
          </cell>
          <cell r="H2664">
            <v>369.45068400000002</v>
          </cell>
          <cell r="I2664">
            <v>1</v>
          </cell>
          <cell r="J2664" t="str">
            <v>-</v>
          </cell>
          <cell r="K2664">
            <v>49181.630932941189</v>
          </cell>
          <cell r="L2664">
            <v>5111.8989000000001</v>
          </cell>
          <cell r="M2664" t="str">
            <v>SPECFIT</v>
          </cell>
          <cell r="N2664" t="str">
            <v>(79)94036</v>
          </cell>
          <cell r="O2664" t="str">
            <v>BOX</v>
          </cell>
          <cell r="P2664" t="str">
            <v>D</v>
          </cell>
          <cell r="Q2664">
            <v>42957.141176470592</v>
          </cell>
          <cell r="R2664">
            <v>45964.141058823538</v>
          </cell>
          <cell r="S2664">
            <v>45964.141058823538</v>
          </cell>
          <cell r="T2664">
            <v>45964.141058823538</v>
          </cell>
          <cell r="U2664">
            <v>49181.630932941189</v>
          </cell>
          <cell r="V2664">
            <v>49181.630932941189</v>
          </cell>
          <cell r="W2664">
            <v>49181.630932941189</v>
          </cell>
          <cell r="X2664"/>
          <cell r="Y2664" t="str">
            <v/>
          </cell>
          <cell r="Z2664">
            <v>2806</v>
          </cell>
          <cell r="AA2664">
            <v>0</v>
          </cell>
          <cell r="AB2664">
            <v>0</v>
          </cell>
          <cell r="AC2664">
            <v>0</v>
          </cell>
          <cell r="AD2664">
            <v>0</v>
          </cell>
          <cell r="AE2664"/>
          <cell r="AF2664" t="e">
            <v>#N/A</v>
          </cell>
        </row>
        <row r="2665">
          <cell r="A2665" t="str">
            <v>ACTIVE</v>
          </cell>
          <cell r="B2665" t="str">
            <v>35-1515</v>
          </cell>
          <cell r="C2665">
            <v>29843880</v>
          </cell>
          <cell r="D2665" t="str">
            <v>35-1515</v>
          </cell>
          <cell r="E2665" t="str">
            <v>SDR 35</v>
          </cell>
          <cell r="F2665" t="str">
            <v>6X4 DOUBLE WYE SXGXGXG SDR35</v>
          </cell>
          <cell r="G2665">
            <v>54.524999999999999</v>
          </cell>
          <cell r="H2665">
            <v>24.732103800000001</v>
          </cell>
          <cell r="I2665">
            <v>1</v>
          </cell>
          <cell r="J2665" t="str">
            <v>-</v>
          </cell>
          <cell r="K2665">
            <v>208.72200470588237</v>
          </cell>
          <cell r="L2665">
            <v>217.50750000000002</v>
          </cell>
          <cell r="M2665" t="str">
            <v>SPECFIT</v>
          </cell>
          <cell r="N2665" t="str">
            <v>35-1515</v>
          </cell>
          <cell r="O2665">
            <v>3</v>
          </cell>
          <cell r="P2665" t="str">
            <v>D</v>
          </cell>
          <cell r="Q2665">
            <v>182.30588235294118</v>
          </cell>
          <cell r="R2665">
            <v>195.06729411764707</v>
          </cell>
          <cell r="S2665">
            <v>195.06729411764707</v>
          </cell>
          <cell r="T2665">
            <v>195.06729411764707</v>
          </cell>
          <cell r="U2665">
            <v>208.72200470588237</v>
          </cell>
          <cell r="V2665">
            <v>208.72200470588237</v>
          </cell>
          <cell r="W2665">
            <v>208.72200470588237</v>
          </cell>
          <cell r="X2665" t="str">
            <v/>
          </cell>
          <cell r="Y2665" t="str">
            <v/>
          </cell>
          <cell r="Z2665">
            <v>2807</v>
          </cell>
          <cell r="AA2665">
            <v>0</v>
          </cell>
          <cell r="AB2665">
            <v>0</v>
          </cell>
          <cell r="AC2665">
            <v>0</v>
          </cell>
          <cell r="AD2665">
            <v>0</v>
          </cell>
          <cell r="AE2665"/>
          <cell r="AF2665" t="e">
            <v>#N/A</v>
          </cell>
        </row>
        <row r="2666">
          <cell r="A2666" t="str">
            <v>ACTIVE</v>
          </cell>
          <cell r="B2666" t="str">
            <v>35-1516</v>
          </cell>
          <cell r="C2666">
            <v>29843899</v>
          </cell>
          <cell r="D2666" t="str">
            <v>35-1516</v>
          </cell>
          <cell r="E2666" t="str">
            <v>SDR 35</v>
          </cell>
          <cell r="F2666" t="str">
            <v>6 DOUBLE WYE SXGXGXG SDR35</v>
          </cell>
          <cell r="G2666">
            <v>5.75</v>
          </cell>
          <cell r="H2666">
            <v>2.6081539999999999</v>
          </cell>
          <cell r="I2666">
            <v>1</v>
          </cell>
          <cell r="J2666">
            <v>34</v>
          </cell>
          <cell r="K2666">
            <v>286.19806117647062</v>
          </cell>
          <cell r="L2666">
            <v>8.8457249999999998</v>
          </cell>
          <cell r="M2666" t="str">
            <v>SPECFIT</v>
          </cell>
          <cell r="N2666" t="str">
            <v>35-1516</v>
          </cell>
          <cell r="O2666" t="str">
            <v>BOX</v>
          </cell>
          <cell r="P2666" t="str">
            <v>D</v>
          </cell>
          <cell r="Q2666">
            <v>249.97647058823529</v>
          </cell>
          <cell r="R2666">
            <v>267.47482352941176</v>
          </cell>
          <cell r="S2666">
            <v>267.47482352941176</v>
          </cell>
          <cell r="T2666">
            <v>267.47482352941176</v>
          </cell>
          <cell r="U2666">
            <v>286.19806117647062</v>
          </cell>
          <cell r="V2666">
            <v>286.19806117647062</v>
          </cell>
          <cell r="W2666">
            <v>286.19806117647062</v>
          </cell>
          <cell r="X2666" t="str">
            <v>CRATE</v>
          </cell>
          <cell r="Y2666">
            <v>40016058</v>
          </cell>
          <cell r="Z2666">
            <v>2808</v>
          </cell>
          <cell r="AA2666" t="str">
            <v>US-00332</v>
          </cell>
          <cell r="AB2666">
            <v>12</v>
          </cell>
          <cell r="AC2666">
            <v>0.5</v>
          </cell>
          <cell r="AD2666">
            <v>0</v>
          </cell>
          <cell r="AE2666"/>
          <cell r="AF2666" t="e">
            <v>#N/A</v>
          </cell>
        </row>
        <row r="2667">
          <cell r="A2667" t="str">
            <v>ACTIVE</v>
          </cell>
          <cell r="B2667" t="str">
            <v>35-77</v>
          </cell>
          <cell r="C2667">
            <v>29843856</v>
          </cell>
          <cell r="D2667" t="str">
            <v>35-77</v>
          </cell>
          <cell r="E2667" t="str">
            <v>SDR 35</v>
          </cell>
          <cell r="F2667" t="str">
            <v>8X4 DOUBLE WYE SXGXGXG SDR35</v>
          </cell>
          <cell r="G2667">
            <v>6.25</v>
          </cell>
          <cell r="H2667">
            <v>2.8349500000000001</v>
          </cell>
          <cell r="I2667">
            <v>1</v>
          </cell>
          <cell r="J2667">
            <v>30</v>
          </cell>
          <cell r="K2667">
            <v>309.72912352941177</v>
          </cell>
          <cell r="L2667">
            <v>72.67049999999999</v>
          </cell>
          <cell r="M2667" t="str">
            <v>SPECFIT</v>
          </cell>
          <cell r="N2667" t="str">
            <v>35-77</v>
          </cell>
          <cell r="O2667" t="str">
            <v>BOX</v>
          </cell>
          <cell r="P2667" t="str">
            <v>D</v>
          </cell>
          <cell r="Q2667">
            <v>270.52941176470586</v>
          </cell>
          <cell r="R2667">
            <v>289.46647058823527</v>
          </cell>
          <cell r="S2667">
            <v>289.46647058823527</v>
          </cell>
          <cell r="T2667">
            <v>289.46647058823527</v>
          </cell>
          <cell r="U2667">
            <v>309.72912352941177</v>
          </cell>
          <cell r="V2667">
            <v>309.72912352941177</v>
          </cell>
          <cell r="W2667">
            <v>309.72912352941177</v>
          </cell>
          <cell r="X2667" t="str">
            <v>CRATE</v>
          </cell>
          <cell r="Y2667">
            <v>40017020</v>
          </cell>
          <cell r="Z2667">
            <v>2809</v>
          </cell>
          <cell r="AA2667" t="str">
            <v>US-00333</v>
          </cell>
          <cell r="AB2667">
            <v>15</v>
          </cell>
          <cell r="AC2667">
            <v>0.5</v>
          </cell>
          <cell r="AD2667">
            <v>0</v>
          </cell>
          <cell r="AE2667"/>
          <cell r="AF2667" t="e">
            <v>#N/A</v>
          </cell>
        </row>
        <row r="2668">
          <cell r="A2668" t="str">
            <v>ACTIVE</v>
          </cell>
          <cell r="B2668" t="str">
            <v>35-78</v>
          </cell>
          <cell r="C2668">
            <v>29843872</v>
          </cell>
          <cell r="D2668" t="str">
            <v>35-78</v>
          </cell>
          <cell r="E2668" t="str">
            <v>SDR 35</v>
          </cell>
          <cell r="F2668" t="str">
            <v>8X6 DOUBLE WYE SXGXGXG SDR35</v>
          </cell>
          <cell r="G2668">
            <v>7.35</v>
          </cell>
          <cell r="H2668">
            <v>3.3339011999999997</v>
          </cell>
          <cell r="I2668">
            <v>1</v>
          </cell>
          <cell r="J2668">
            <v>26</v>
          </cell>
          <cell r="K2668">
            <v>357.92267882352945</v>
          </cell>
          <cell r="L2668">
            <v>104.643</v>
          </cell>
          <cell r="M2668" t="str">
            <v>SPECFIT</v>
          </cell>
          <cell r="N2668" t="str">
            <v>35-78</v>
          </cell>
          <cell r="O2668" t="str">
            <v>BOX</v>
          </cell>
          <cell r="P2668" t="str">
            <v>D</v>
          </cell>
          <cell r="Q2668">
            <v>312.62352941176471</v>
          </cell>
          <cell r="R2668">
            <v>334.50717647058826</v>
          </cell>
          <cell r="S2668">
            <v>334.50717647058826</v>
          </cell>
          <cell r="T2668">
            <v>334.50717647058826</v>
          </cell>
          <cell r="U2668">
            <v>357.92267882352945</v>
          </cell>
          <cell r="V2668">
            <v>357.92267882352945</v>
          </cell>
          <cell r="W2668">
            <v>357.92267882352945</v>
          </cell>
          <cell r="X2668" t="str">
            <v>CRATE</v>
          </cell>
          <cell r="Y2668">
            <v>40017038</v>
          </cell>
          <cell r="Z2668">
            <v>2810</v>
          </cell>
          <cell r="AA2668" t="str">
            <v>US-00335</v>
          </cell>
          <cell r="AB2668">
            <v>11</v>
          </cell>
          <cell r="AC2668">
            <v>0.5</v>
          </cell>
          <cell r="AD2668">
            <v>0</v>
          </cell>
          <cell r="AE2668"/>
          <cell r="AF2668" t="e">
            <v>#N/A</v>
          </cell>
        </row>
        <row r="2669">
          <cell r="A2669" t="str">
            <v>ACTIVE</v>
          </cell>
          <cell r="B2669" t="str">
            <v>35-3031</v>
          </cell>
          <cell r="C2669">
            <v>29842205</v>
          </cell>
          <cell r="D2669" t="str">
            <v>35-3031</v>
          </cell>
          <cell r="E2669" t="str">
            <v>SDR 35</v>
          </cell>
          <cell r="F2669" t="str">
            <v>4 CROSS GXGXGXG SDR35</v>
          </cell>
          <cell r="G2669">
            <v>1.6990000000000001</v>
          </cell>
          <cell r="H2669">
            <v>0.77065280800000002</v>
          </cell>
          <cell r="I2669">
            <v>1</v>
          </cell>
          <cell r="J2669" t="str">
            <v>-</v>
          </cell>
          <cell r="K2669">
            <v>183.68690000000001</v>
          </cell>
          <cell r="L2669">
            <v>16.642500000000002</v>
          </cell>
          <cell r="M2669" t="str">
            <v>SPECFIT</v>
          </cell>
          <cell r="N2669" t="str">
            <v>(79)2604</v>
          </cell>
          <cell r="O2669" t="str">
            <v>BOX</v>
          </cell>
          <cell r="P2669" t="str">
            <v>D</v>
          </cell>
          <cell r="Q2669">
            <v>142.36470588235295</v>
          </cell>
          <cell r="R2669">
            <v>152.33023529411767</v>
          </cell>
          <cell r="S2669">
            <v>171.67</v>
          </cell>
          <cell r="T2669">
            <v>171.67</v>
          </cell>
          <cell r="U2669">
            <v>183.68690000000001</v>
          </cell>
          <cell r="V2669">
            <v>183.68690000000001</v>
          </cell>
          <cell r="W2669">
            <v>183.68690000000001</v>
          </cell>
          <cell r="X2669"/>
          <cell r="Y2669" t="str">
            <v/>
          </cell>
          <cell r="Z2669">
            <v>2811</v>
          </cell>
          <cell r="AA2669">
            <v>0</v>
          </cell>
          <cell r="AB2669">
            <v>0</v>
          </cell>
          <cell r="AC2669">
            <v>0</v>
          </cell>
          <cell r="AD2669">
            <v>0</v>
          </cell>
          <cell r="AE2669"/>
          <cell r="AF2669" t="e">
            <v>#N/A</v>
          </cell>
        </row>
        <row r="2670">
          <cell r="A2670" t="str">
            <v>ACTIVE</v>
          </cell>
          <cell r="B2670" t="str">
            <v>35-2032</v>
          </cell>
          <cell r="C2670">
            <v>28879725</v>
          </cell>
          <cell r="D2670" t="str">
            <v>35-2032</v>
          </cell>
          <cell r="E2670" t="str">
            <v>SDR 35</v>
          </cell>
          <cell r="F2670" t="str">
            <v>6X4 CROSS GXGXGXG SDR35</v>
          </cell>
          <cell r="G2670">
            <v>2.25</v>
          </cell>
          <cell r="H2670">
            <v>1.0205820000000001</v>
          </cell>
          <cell r="I2670">
            <v>1</v>
          </cell>
          <cell r="J2670">
            <v>60</v>
          </cell>
          <cell r="K2670">
            <v>198.46360000000001</v>
          </cell>
          <cell r="L2670">
            <v>20.097999999999999</v>
          </cell>
          <cell r="M2670" t="str">
            <v>SPECFIT</v>
          </cell>
          <cell r="N2670" t="str">
            <v>(79)26064</v>
          </cell>
          <cell r="O2670" t="str">
            <v>BOX</v>
          </cell>
          <cell r="P2670" t="str">
            <v>D</v>
          </cell>
          <cell r="Q2670">
            <v>168.89411764705883</v>
          </cell>
          <cell r="R2670">
            <v>180.71670588235295</v>
          </cell>
          <cell r="S2670">
            <v>185.48</v>
          </cell>
          <cell r="T2670">
            <v>185.48</v>
          </cell>
          <cell r="U2670">
            <v>198.46360000000001</v>
          </cell>
          <cell r="V2670">
            <v>198.46360000000001</v>
          </cell>
          <cell r="W2670">
            <v>198.46360000000001</v>
          </cell>
          <cell r="X2670"/>
          <cell r="Y2670" t="str">
            <v/>
          </cell>
          <cell r="Z2670">
            <v>2812</v>
          </cell>
          <cell r="AA2670">
            <v>0</v>
          </cell>
          <cell r="AB2670">
            <v>0</v>
          </cell>
          <cell r="AC2670">
            <v>0</v>
          </cell>
          <cell r="AD2670">
            <v>0</v>
          </cell>
          <cell r="AE2670"/>
          <cell r="AF2670" t="e">
            <v>#N/A</v>
          </cell>
        </row>
        <row r="2671">
          <cell r="A2671" t="str">
            <v>ACTIVE</v>
          </cell>
          <cell r="B2671" t="str">
            <v>35-2033</v>
          </cell>
          <cell r="C2671">
            <v>28879733</v>
          </cell>
          <cell r="D2671" t="str">
            <v>35-2033</v>
          </cell>
          <cell r="E2671" t="str">
            <v>SDR 35</v>
          </cell>
          <cell r="F2671" t="str">
            <v>6 CROSS GXGXGXG SDR35</v>
          </cell>
          <cell r="G2671">
            <v>3.2625000000000002</v>
          </cell>
          <cell r="H2671">
            <v>1.4798439000000001</v>
          </cell>
          <cell r="I2671">
            <v>1</v>
          </cell>
          <cell r="J2671">
            <v>41</v>
          </cell>
          <cell r="K2671">
            <v>240.05450000000002</v>
          </cell>
          <cell r="L2671">
            <v>39.227474999999998</v>
          </cell>
          <cell r="M2671" t="str">
            <v>SPECFIT</v>
          </cell>
          <cell r="N2671" t="str">
            <v>(79)2606</v>
          </cell>
          <cell r="O2671" t="str">
            <v>BOX</v>
          </cell>
          <cell r="P2671" t="str">
            <v>D</v>
          </cell>
          <cell r="Q2671">
            <v>259.10588235294119</v>
          </cell>
          <cell r="R2671">
            <v>277.24329411764711</v>
          </cell>
          <cell r="S2671">
            <v>224.35</v>
          </cell>
          <cell r="T2671">
            <v>224.35</v>
          </cell>
          <cell r="U2671">
            <v>240.05450000000002</v>
          </cell>
          <cell r="V2671">
            <v>240.05450000000002</v>
          </cell>
          <cell r="W2671">
            <v>240.05450000000002</v>
          </cell>
          <cell r="X2671"/>
          <cell r="Y2671" t="str">
            <v/>
          </cell>
          <cell r="Z2671">
            <v>2813</v>
          </cell>
          <cell r="AA2671">
            <v>0</v>
          </cell>
          <cell r="AB2671">
            <v>0</v>
          </cell>
          <cell r="AC2671">
            <v>0</v>
          </cell>
          <cell r="AD2671">
            <v>0</v>
          </cell>
          <cell r="AE2671"/>
          <cell r="AF2671" t="e">
            <v>#N/A</v>
          </cell>
        </row>
        <row r="2672">
          <cell r="A2672" t="str">
            <v>ACTIVE</v>
          </cell>
          <cell r="B2672" t="str">
            <v>35-2034</v>
          </cell>
          <cell r="C2672">
            <v>28879741</v>
          </cell>
          <cell r="D2672" t="str">
            <v>35-2034</v>
          </cell>
          <cell r="E2672" t="str">
            <v>SDR 35</v>
          </cell>
          <cell r="F2672" t="str">
            <v>8X4 CROSS GXGXGXG SDR35</v>
          </cell>
          <cell r="G2672">
            <v>3.9375</v>
          </cell>
          <cell r="H2672">
            <v>1.7860185</v>
          </cell>
          <cell r="I2672">
            <v>1</v>
          </cell>
          <cell r="J2672">
            <v>34</v>
          </cell>
          <cell r="K2672">
            <v>309.70080000000002</v>
          </cell>
          <cell r="L2672">
            <v>30.817500000000003</v>
          </cell>
          <cell r="M2672" t="str">
            <v>SPECFIT</v>
          </cell>
          <cell r="N2672" t="str">
            <v>(79)26084</v>
          </cell>
          <cell r="O2672" t="str">
            <v>BOX</v>
          </cell>
          <cell r="P2672" t="str">
            <v>D</v>
          </cell>
          <cell r="Q2672">
            <v>276.7294117647059</v>
          </cell>
          <cell r="R2672">
            <v>296.10047058823534</v>
          </cell>
          <cell r="S2672">
            <v>289.44</v>
          </cell>
          <cell r="T2672">
            <v>289.44</v>
          </cell>
          <cell r="U2672">
            <v>309.70080000000002</v>
          </cell>
          <cell r="V2672">
            <v>309.70080000000002</v>
          </cell>
          <cell r="W2672">
            <v>309.70080000000002</v>
          </cell>
          <cell r="X2672"/>
          <cell r="Y2672" t="str">
            <v/>
          </cell>
          <cell r="Z2672">
            <v>2814</v>
          </cell>
          <cell r="AA2672">
            <v>0</v>
          </cell>
          <cell r="AB2672">
            <v>0</v>
          </cell>
          <cell r="AC2672">
            <v>0</v>
          </cell>
          <cell r="AD2672">
            <v>0</v>
          </cell>
          <cell r="AE2672"/>
          <cell r="AF2672" t="e">
            <v>#N/A</v>
          </cell>
        </row>
        <row r="2673">
          <cell r="A2673" t="str">
            <v>ACTIVE</v>
          </cell>
          <cell r="B2673" t="str">
            <v>35-2035</v>
          </cell>
          <cell r="C2673">
            <v>28879750</v>
          </cell>
          <cell r="D2673" t="str">
            <v>35-2035</v>
          </cell>
          <cell r="E2673" t="str">
            <v>SDR 35</v>
          </cell>
          <cell r="F2673" t="str">
            <v>8X6 CROSS GXGXGXG SDR35</v>
          </cell>
          <cell r="G2673">
            <v>5.0175000000000001</v>
          </cell>
          <cell r="H2673">
            <v>2.2758978600000002</v>
          </cell>
          <cell r="I2673">
            <v>1</v>
          </cell>
          <cell r="J2673">
            <v>27</v>
          </cell>
          <cell r="K2673">
            <v>389.72610000000003</v>
          </cell>
          <cell r="L2673">
            <v>41.440300000000001</v>
          </cell>
          <cell r="M2673" t="str">
            <v>SPECFIT</v>
          </cell>
          <cell r="N2673" t="str">
            <v>(79)26086</v>
          </cell>
          <cell r="O2673" t="str">
            <v>BOX</v>
          </cell>
          <cell r="P2673" t="str">
            <v>D</v>
          </cell>
          <cell r="Q2673">
            <v>348.24705882352941</v>
          </cell>
          <cell r="R2673">
            <v>372.62435294117648</v>
          </cell>
          <cell r="S2673">
            <v>364.23</v>
          </cell>
          <cell r="T2673">
            <v>364.23</v>
          </cell>
          <cell r="U2673">
            <v>389.72610000000003</v>
          </cell>
          <cell r="V2673">
            <v>389.72610000000003</v>
          </cell>
          <cell r="W2673">
            <v>389.72610000000003</v>
          </cell>
          <cell r="X2673"/>
          <cell r="Y2673" t="str">
            <v/>
          </cell>
          <cell r="Z2673">
            <v>2815</v>
          </cell>
          <cell r="AA2673">
            <v>0</v>
          </cell>
          <cell r="AB2673">
            <v>0</v>
          </cell>
          <cell r="AC2673">
            <v>0</v>
          </cell>
          <cell r="AD2673">
            <v>0</v>
          </cell>
          <cell r="AE2673"/>
          <cell r="AF2673" t="e">
            <v>#N/A</v>
          </cell>
        </row>
        <row r="2674">
          <cell r="A2674" t="str">
            <v>ACTIVE</v>
          </cell>
          <cell r="B2674" t="str">
            <v>35-2036</v>
          </cell>
          <cell r="C2674">
            <v>28879768</v>
          </cell>
          <cell r="D2674" t="str">
            <v>35-2036</v>
          </cell>
          <cell r="E2674" t="str">
            <v>SDR 35</v>
          </cell>
          <cell r="F2674" t="str">
            <v>8 CROSS GXGXGXG SDR35</v>
          </cell>
          <cell r="G2674">
            <v>7.2</v>
          </cell>
          <cell r="H2674">
            <v>3.2658624000000001</v>
          </cell>
          <cell r="I2674">
            <v>1</v>
          </cell>
          <cell r="J2674">
            <v>19</v>
          </cell>
          <cell r="K2674">
            <v>580.45360000000005</v>
          </cell>
          <cell r="L2674">
            <v>64.80810000000001</v>
          </cell>
          <cell r="M2674" t="str">
            <v>SPECFIT</v>
          </cell>
          <cell r="N2674" t="str">
            <v>(79)2608</v>
          </cell>
          <cell r="O2674" t="str">
            <v>BOX</v>
          </cell>
          <cell r="P2674" t="str">
            <v>D</v>
          </cell>
          <cell r="Q2674">
            <v>554.35294117647061</v>
          </cell>
          <cell r="R2674">
            <v>593.15764705882361</v>
          </cell>
          <cell r="S2674">
            <v>542.48</v>
          </cell>
          <cell r="T2674">
            <v>542.48</v>
          </cell>
          <cell r="U2674">
            <v>580.45360000000005</v>
          </cell>
          <cell r="V2674">
            <v>580.45360000000005</v>
          </cell>
          <cell r="W2674">
            <v>580.45360000000005</v>
          </cell>
          <cell r="X2674"/>
          <cell r="Y2674" t="str">
            <v/>
          </cell>
          <cell r="Z2674">
            <v>2816</v>
          </cell>
          <cell r="AA2674">
            <v>0</v>
          </cell>
          <cell r="AB2674">
            <v>0</v>
          </cell>
          <cell r="AC2674">
            <v>0</v>
          </cell>
          <cell r="AD2674">
            <v>0</v>
          </cell>
          <cell r="AE2674"/>
          <cell r="AF2674" t="e">
            <v>#N/A</v>
          </cell>
        </row>
        <row r="2675">
          <cell r="A2675" t="str">
            <v>ACTIVE</v>
          </cell>
          <cell r="B2675" t="str">
            <v>35-2037</v>
          </cell>
          <cell r="C2675">
            <v>28879776</v>
          </cell>
          <cell r="D2675" t="str">
            <v>35-2037</v>
          </cell>
          <cell r="E2675" t="str">
            <v>SDR 35</v>
          </cell>
          <cell r="F2675" t="str">
            <v>10X4 CROSS GXGXGXG SDR35</v>
          </cell>
          <cell r="G2675">
            <v>5.8949999999999996</v>
          </cell>
          <cell r="H2675">
            <v>2.6739248399999997</v>
          </cell>
          <cell r="I2675">
            <v>1</v>
          </cell>
          <cell r="J2675">
            <v>23</v>
          </cell>
          <cell r="K2675">
            <v>784.63099999999997</v>
          </cell>
          <cell r="L2675">
            <v>75.704999999999998</v>
          </cell>
          <cell r="M2675" t="str">
            <v>SPECFIT</v>
          </cell>
          <cell r="N2675" t="str">
            <v>(79)260104</v>
          </cell>
          <cell r="O2675" t="str">
            <v>BOX</v>
          </cell>
          <cell r="P2675" t="str">
            <v>D</v>
          </cell>
          <cell r="Q2675">
            <v>701.11764705882365</v>
          </cell>
          <cell r="R2675">
            <v>750.19588235294134</v>
          </cell>
          <cell r="S2675">
            <v>733.3</v>
          </cell>
          <cell r="T2675">
            <v>733.3</v>
          </cell>
          <cell r="U2675">
            <v>784.63099999999997</v>
          </cell>
          <cell r="V2675">
            <v>784.63099999999997</v>
          </cell>
          <cell r="W2675">
            <v>784.63099999999997</v>
          </cell>
          <cell r="X2675"/>
          <cell r="Y2675" t="str">
            <v/>
          </cell>
          <cell r="Z2675">
            <v>2817</v>
          </cell>
          <cell r="AA2675">
            <v>0</v>
          </cell>
          <cell r="AB2675">
            <v>0</v>
          </cell>
          <cell r="AC2675">
            <v>0</v>
          </cell>
          <cell r="AD2675">
            <v>0</v>
          </cell>
          <cell r="AE2675"/>
          <cell r="AF2675" t="e">
            <v>#N/A</v>
          </cell>
        </row>
        <row r="2676">
          <cell r="A2676" t="str">
            <v>ACTIVE</v>
          </cell>
          <cell r="B2676" t="str">
            <v>35-2038</v>
          </cell>
          <cell r="C2676">
            <v>28879784</v>
          </cell>
          <cell r="D2676" t="str">
            <v>35-2038</v>
          </cell>
          <cell r="E2676" t="str">
            <v>SDR 35</v>
          </cell>
          <cell r="F2676" t="str">
            <v>10X6 CROSS GXGXGXG SDR35</v>
          </cell>
          <cell r="G2676">
            <v>8.1</v>
          </cell>
          <cell r="H2676">
            <v>3.6740952</v>
          </cell>
          <cell r="I2676">
            <v>1</v>
          </cell>
          <cell r="J2676">
            <v>17</v>
          </cell>
          <cell r="K2676">
            <v>814.87990000000013</v>
          </cell>
          <cell r="L2676">
            <v>90.979350000000011</v>
          </cell>
          <cell r="M2676" t="str">
            <v>SPECFIT</v>
          </cell>
          <cell r="N2676" t="str">
            <v>(79)260106</v>
          </cell>
          <cell r="O2676" t="str">
            <v>BOX</v>
          </cell>
          <cell r="P2676" t="str">
            <v>D</v>
          </cell>
          <cell r="Q2676">
            <v>728.12941176470588</v>
          </cell>
          <cell r="R2676">
            <v>779.09847058823539</v>
          </cell>
          <cell r="S2676">
            <v>761.57</v>
          </cell>
          <cell r="T2676">
            <v>761.57</v>
          </cell>
          <cell r="U2676">
            <v>814.87990000000013</v>
          </cell>
          <cell r="V2676">
            <v>814.87990000000013</v>
          </cell>
          <cell r="W2676">
            <v>814.87990000000013</v>
          </cell>
          <cell r="X2676"/>
          <cell r="Y2676" t="str">
            <v/>
          </cell>
          <cell r="Z2676">
            <v>2818</v>
          </cell>
          <cell r="AA2676">
            <v>0</v>
          </cell>
          <cell r="AB2676">
            <v>0</v>
          </cell>
          <cell r="AC2676">
            <v>0</v>
          </cell>
          <cell r="AD2676">
            <v>0</v>
          </cell>
          <cell r="AE2676"/>
          <cell r="AF2676" t="e">
            <v>#N/A</v>
          </cell>
        </row>
        <row r="2677">
          <cell r="A2677" t="str">
            <v>ACTIVE</v>
          </cell>
          <cell r="B2677" t="str">
            <v>35-2039</v>
          </cell>
          <cell r="C2677">
            <v>28879792</v>
          </cell>
          <cell r="D2677" t="str">
            <v>35-2039</v>
          </cell>
          <cell r="E2677" t="str">
            <v>SDR 35</v>
          </cell>
          <cell r="F2677" t="str">
            <v>10X8 CROSS GXGXGXG SDR35</v>
          </cell>
          <cell r="G2677">
            <v>11.407500000000001</v>
          </cell>
          <cell r="H2677">
            <v>5.1743507400000004</v>
          </cell>
          <cell r="I2677">
            <v>1</v>
          </cell>
          <cell r="J2677">
            <v>12</v>
          </cell>
          <cell r="K2677">
            <v>1121.8843000000002</v>
          </cell>
          <cell r="L2677">
            <v>119.29219999999999</v>
          </cell>
          <cell r="M2677" t="str">
            <v>SPECFIT</v>
          </cell>
          <cell r="N2677" t="str">
            <v>(79)260108</v>
          </cell>
          <cell r="O2677" t="str">
            <v>BOX</v>
          </cell>
          <cell r="P2677" t="str">
            <v>D</v>
          </cell>
          <cell r="Q2677">
            <v>1002.4588235294118</v>
          </cell>
          <cell r="R2677">
            <v>1072.6309411764707</v>
          </cell>
          <cell r="S2677">
            <v>1048.49</v>
          </cell>
          <cell r="T2677">
            <v>1048.49</v>
          </cell>
          <cell r="U2677">
            <v>1121.8843000000002</v>
          </cell>
          <cell r="V2677">
            <v>1121.8843000000002</v>
          </cell>
          <cell r="W2677">
            <v>1121.8843000000002</v>
          </cell>
          <cell r="X2677"/>
          <cell r="Y2677" t="str">
            <v/>
          </cell>
          <cell r="Z2677">
            <v>2819</v>
          </cell>
          <cell r="AA2677">
            <v>0</v>
          </cell>
          <cell r="AB2677">
            <v>0</v>
          </cell>
          <cell r="AC2677">
            <v>0</v>
          </cell>
          <cell r="AD2677">
            <v>0</v>
          </cell>
          <cell r="AE2677"/>
          <cell r="AF2677" t="e">
            <v>#N/A</v>
          </cell>
        </row>
        <row r="2678">
          <cell r="A2678" t="str">
            <v>ACTIVE</v>
          </cell>
          <cell r="B2678" t="str">
            <v>35-2040</v>
          </cell>
          <cell r="C2678">
            <v>28879806</v>
          </cell>
          <cell r="D2678" t="str">
            <v>35-2040</v>
          </cell>
          <cell r="E2678" t="str">
            <v>SDR 35</v>
          </cell>
          <cell r="F2678" t="str">
            <v>10 CROSS GXGXGXG SDR35</v>
          </cell>
          <cell r="G2678">
            <v>17.887499999999999</v>
          </cell>
          <cell r="H2678">
            <v>8.1136268999999999</v>
          </cell>
          <cell r="I2678">
            <v>1</v>
          </cell>
          <cell r="J2678">
            <v>8</v>
          </cell>
          <cell r="K2678">
            <v>1335.3279</v>
          </cell>
          <cell r="L2678">
            <v>139.85737499999999</v>
          </cell>
          <cell r="M2678" t="str">
            <v>SPECFIT</v>
          </cell>
          <cell r="N2678" t="str">
            <v>(79)26010</v>
          </cell>
          <cell r="O2678" t="str">
            <v>BOX</v>
          </cell>
          <cell r="P2678" t="str">
            <v>D</v>
          </cell>
          <cell r="Q2678">
            <v>1193.1764705882354</v>
          </cell>
          <cell r="R2678">
            <v>1276.6988235294118</v>
          </cell>
          <cell r="S2678">
            <v>1247.97</v>
          </cell>
          <cell r="T2678">
            <v>1247.97</v>
          </cell>
          <cell r="U2678">
            <v>1335.3279</v>
          </cell>
          <cell r="V2678">
            <v>1335.3279</v>
          </cell>
          <cell r="W2678">
            <v>1335.3279</v>
          </cell>
          <cell r="X2678"/>
          <cell r="Y2678" t="str">
            <v/>
          </cell>
          <cell r="Z2678">
            <v>2820</v>
          </cell>
          <cell r="AA2678">
            <v>0</v>
          </cell>
          <cell r="AB2678">
            <v>0</v>
          </cell>
          <cell r="AC2678">
            <v>0</v>
          </cell>
          <cell r="AD2678">
            <v>0</v>
          </cell>
          <cell r="AE2678"/>
          <cell r="AF2678" t="e">
            <v>#N/A</v>
          </cell>
        </row>
        <row r="2679">
          <cell r="A2679" t="str">
            <v>ACTIVE</v>
          </cell>
          <cell r="B2679" t="str">
            <v>35-2041</v>
          </cell>
          <cell r="C2679">
            <v>28879814</v>
          </cell>
          <cell r="D2679" t="str">
            <v>35-2041</v>
          </cell>
          <cell r="E2679" t="str">
            <v>SDR 35</v>
          </cell>
          <cell r="F2679" t="str">
            <v>12X4 CROSS GXGXGXG SDR35</v>
          </cell>
          <cell r="G2679">
            <v>9.0449999999999999</v>
          </cell>
          <cell r="H2679">
            <v>4.1027396400000002</v>
          </cell>
          <cell r="I2679">
            <v>1</v>
          </cell>
          <cell r="J2679">
            <v>15</v>
          </cell>
          <cell r="K2679">
            <v>853.21800000000007</v>
          </cell>
          <cell r="L2679">
            <v>90.723500000000001</v>
          </cell>
          <cell r="M2679" t="str">
            <v>SPECFIT</v>
          </cell>
          <cell r="N2679" t="str">
            <v>(79)260124</v>
          </cell>
          <cell r="O2679" t="str">
            <v>BOX</v>
          </cell>
          <cell r="P2679" t="str">
            <v>D</v>
          </cell>
          <cell r="Q2679">
            <v>762.38823529411764</v>
          </cell>
          <cell r="R2679">
            <v>815.75541176470597</v>
          </cell>
          <cell r="S2679">
            <v>797.4</v>
          </cell>
          <cell r="T2679">
            <v>797.4</v>
          </cell>
          <cell r="U2679">
            <v>853.21800000000007</v>
          </cell>
          <cell r="V2679">
            <v>853.21800000000007</v>
          </cell>
          <cell r="W2679">
            <v>853.21800000000007</v>
          </cell>
          <cell r="X2679"/>
          <cell r="Y2679" t="str">
            <v/>
          </cell>
          <cell r="Z2679">
            <v>2821</v>
          </cell>
          <cell r="AA2679">
            <v>0</v>
          </cell>
          <cell r="AB2679">
            <v>0</v>
          </cell>
          <cell r="AC2679">
            <v>0</v>
          </cell>
          <cell r="AD2679">
            <v>0</v>
          </cell>
          <cell r="AE2679"/>
          <cell r="AF2679" t="e">
            <v>#N/A</v>
          </cell>
        </row>
        <row r="2680">
          <cell r="A2680" t="str">
            <v>ACTIVE</v>
          </cell>
          <cell r="B2680" t="str">
            <v>35-2042</v>
          </cell>
          <cell r="C2680">
            <v>28879822</v>
          </cell>
          <cell r="D2680" t="str">
            <v>35-2042</v>
          </cell>
          <cell r="E2680" t="str">
            <v>SDR 35</v>
          </cell>
          <cell r="F2680" t="str">
            <v>12X6 CROSS GXGXGXG SDR35</v>
          </cell>
          <cell r="G2680">
            <v>104.625</v>
          </cell>
          <cell r="H2680">
            <v>47.457062999999998</v>
          </cell>
          <cell r="I2680">
            <v>1</v>
          </cell>
          <cell r="J2680">
            <v>13</v>
          </cell>
          <cell r="K2680">
            <v>1002.1406000000001</v>
          </cell>
          <cell r="L2680">
            <v>111.88695</v>
          </cell>
          <cell r="M2680" t="str">
            <v>SPECFIT</v>
          </cell>
          <cell r="N2680" t="str">
            <v>(79)260126</v>
          </cell>
          <cell r="O2680" t="str">
            <v>BOX</v>
          </cell>
          <cell r="P2680" t="str">
            <v>D</v>
          </cell>
          <cell r="Q2680">
            <v>895.4588235294118</v>
          </cell>
          <cell r="R2680">
            <v>958.14094117647073</v>
          </cell>
          <cell r="S2680">
            <v>936.58</v>
          </cell>
          <cell r="T2680">
            <v>936.58</v>
          </cell>
          <cell r="U2680">
            <v>1002.1406000000001</v>
          </cell>
          <cell r="V2680">
            <v>1002.1406000000001</v>
          </cell>
          <cell r="W2680">
            <v>1002.1406000000001</v>
          </cell>
          <cell r="X2680"/>
          <cell r="Y2680" t="str">
            <v/>
          </cell>
          <cell r="Z2680">
            <v>2822</v>
          </cell>
          <cell r="AA2680">
            <v>0</v>
          </cell>
          <cell r="AB2680">
            <v>0</v>
          </cell>
          <cell r="AC2680">
            <v>0</v>
          </cell>
          <cell r="AD2680">
            <v>0</v>
          </cell>
          <cell r="AE2680"/>
          <cell r="AF2680" t="e">
            <v>#N/A</v>
          </cell>
        </row>
        <row r="2681">
          <cell r="A2681" t="str">
            <v>ACTIVE</v>
          </cell>
          <cell r="B2681" t="str">
            <v>35-2043</v>
          </cell>
          <cell r="C2681">
            <v>28879830</v>
          </cell>
          <cell r="D2681" t="str">
            <v>35-2043</v>
          </cell>
          <cell r="E2681" t="str">
            <v>SDR 35</v>
          </cell>
          <cell r="F2681" t="str">
            <v>12X8 CROSS GXGXGXG SDR35</v>
          </cell>
          <cell r="G2681">
            <v>35</v>
          </cell>
          <cell r="H2681">
            <v>15.875719999999999</v>
          </cell>
          <cell r="I2681">
            <v>1</v>
          </cell>
          <cell r="J2681">
            <v>10</v>
          </cell>
          <cell r="K2681">
            <v>1164.3312000000001</v>
          </cell>
          <cell r="L2681">
            <v>129.99420000000001</v>
          </cell>
          <cell r="M2681" t="str">
            <v>SPECFIT</v>
          </cell>
          <cell r="N2681" t="str">
            <v>(79)260128</v>
          </cell>
          <cell r="O2681" t="str">
            <v>BOX</v>
          </cell>
          <cell r="P2681" t="str">
            <v>D</v>
          </cell>
          <cell r="Q2681">
            <v>1040.3764705882354</v>
          </cell>
          <cell r="R2681">
            <v>1113.2028235294119</v>
          </cell>
          <cell r="S2681">
            <v>1088.1600000000001</v>
          </cell>
          <cell r="T2681">
            <v>1088.1600000000001</v>
          </cell>
          <cell r="U2681">
            <v>1164.3312000000001</v>
          </cell>
          <cell r="V2681">
            <v>1164.3312000000001</v>
          </cell>
          <cell r="W2681">
            <v>1164.3312000000001</v>
          </cell>
          <cell r="X2681"/>
          <cell r="Y2681" t="str">
            <v/>
          </cell>
          <cell r="Z2681">
            <v>2823</v>
          </cell>
          <cell r="AA2681">
            <v>0</v>
          </cell>
          <cell r="AB2681">
            <v>0</v>
          </cell>
          <cell r="AC2681">
            <v>0</v>
          </cell>
          <cell r="AD2681">
            <v>0</v>
          </cell>
          <cell r="AE2681"/>
          <cell r="AF2681" t="e">
            <v>#N/A</v>
          </cell>
        </row>
        <row r="2682">
          <cell r="A2682" t="str">
            <v>ACTIVE</v>
          </cell>
          <cell r="B2682" t="str">
            <v>35-2044</v>
          </cell>
          <cell r="C2682">
            <v>28879849</v>
          </cell>
          <cell r="D2682" t="str">
            <v>35-2044</v>
          </cell>
          <cell r="E2682" t="str">
            <v>SDR 35</v>
          </cell>
          <cell r="F2682" t="str">
            <v>12X10 CROSS GXGXGXG SDR35</v>
          </cell>
          <cell r="G2682">
            <v>18.899999999999999</v>
          </cell>
          <cell r="H2682">
            <v>8.5728887999999994</v>
          </cell>
          <cell r="I2682">
            <v>1</v>
          </cell>
          <cell r="J2682">
            <v>7</v>
          </cell>
          <cell r="K2682">
            <v>1351.6454000000001</v>
          </cell>
          <cell r="L2682">
            <v>150.90915000000001</v>
          </cell>
          <cell r="M2682" t="str">
            <v>SPECFIT</v>
          </cell>
          <cell r="N2682" t="str">
            <v>(79)2601210</v>
          </cell>
          <cell r="O2682" t="str">
            <v>BOX</v>
          </cell>
          <cell r="P2682" t="str">
            <v>D</v>
          </cell>
          <cell r="Q2682">
            <v>1207.7647058823529</v>
          </cell>
          <cell r="R2682">
            <v>1292.3082352941178</v>
          </cell>
          <cell r="S2682">
            <v>1263.22</v>
          </cell>
          <cell r="T2682">
            <v>1263.22</v>
          </cell>
          <cell r="U2682">
            <v>1351.6454000000001</v>
          </cell>
          <cell r="V2682">
            <v>1351.6454000000001</v>
          </cell>
          <cell r="W2682">
            <v>1351.6454000000001</v>
          </cell>
          <cell r="X2682"/>
          <cell r="Y2682" t="str">
            <v/>
          </cell>
          <cell r="Z2682">
            <v>2824</v>
          </cell>
          <cell r="AA2682">
            <v>0</v>
          </cell>
          <cell r="AB2682">
            <v>0</v>
          </cell>
          <cell r="AC2682">
            <v>0</v>
          </cell>
          <cell r="AD2682">
            <v>0</v>
          </cell>
          <cell r="AE2682"/>
          <cell r="AF2682" t="e">
            <v>#N/A</v>
          </cell>
        </row>
        <row r="2683">
          <cell r="A2683" t="str">
            <v>ACTIVE</v>
          </cell>
          <cell r="B2683" t="str">
            <v>35-2045</v>
          </cell>
          <cell r="C2683">
            <v>28879857</v>
          </cell>
          <cell r="D2683" t="str">
            <v>35-2045</v>
          </cell>
          <cell r="E2683" t="str">
            <v>SDR 35</v>
          </cell>
          <cell r="F2683" t="str">
            <v>12 CROSS GXGXGXG SDR35</v>
          </cell>
          <cell r="G2683">
            <v>175.72499999999999</v>
          </cell>
          <cell r="H2683">
            <v>79.707454200000001</v>
          </cell>
          <cell r="I2683">
            <v>1</v>
          </cell>
          <cell r="J2683">
            <v>8</v>
          </cell>
          <cell r="K2683">
            <v>1573.3815000000002</v>
          </cell>
          <cell r="L2683">
            <v>261.25564500000002</v>
          </cell>
          <cell r="M2683" t="str">
            <v>SPECFIT</v>
          </cell>
          <cell r="N2683" t="str">
            <v>(79)26012</v>
          </cell>
          <cell r="O2683" t="str">
            <v>BOX</v>
          </cell>
          <cell r="P2683" t="str">
            <v>D</v>
          </cell>
          <cell r="Q2683">
            <v>1405.8823529411766</v>
          </cell>
          <cell r="R2683">
            <v>1504.294117647059</v>
          </cell>
          <cell r="S2683">
            <v>1470.45</v>
          </cell>
          <cell r="T2683">
            <v>1470.45</v>
          </cell>
          <cell r="U2683">
            <v>1573.3815000000002</v>
          </cell>
          <cell r="V2683">
            <v>1573.3815000000002</v>
          </cell>
          <cell r="W2683">
            <v>1573.3815000000002</v>
          </cell>
          <cell r="X2683"/>
          <cell r="Y2683" t="str">
            <v/>
          </cell>
          <cell r="Z2683">
            <v>2825</v>
          </cell>
          <cell r="AA2683">
            <v>0</v>
          </cell>
          <cell r="AB2683">
            <v>0</v>
          </cell>
          <cell r="AC2683">
            <v>0</v>
          </cell>
          <cell r="AD2683">
            <v>0</v>
          </cell>
          <cell r="AE2683"/>
          <cell r="AF2683" t="e">
            <v>#N/A</v>
          </cell>
        </row>
        <row r="2684">
          <cell r="A2684" t="str">
            <v>ACTIVE</v>
          </cell>
          <cell r="B2684" t="str">
            <v>35-2046</v>
          </cell>
          <cell r="C2684">
            <v>28879865</v>
          </cell>
          <cell r="D2684" t="str">
            <v>35-2046</v>
          </cell>
          <cell r="E2684" t="str">
            <v>SDR 35</v>
          </cell>
          <cell r="F2684" t="str">
            <v>15X4 CROSS GXGXGXG SDR35</v>
          </cell>
          <cell r="G2684">
            <v>124.425</v>
          </cell>
          <cell r="H2684">
            <v>56.4381846</v>
          </cell>
          <cell r="I2684">
            <v>1</v>
          </cell>
          <cell r="J2684">
            <v>11</v>
          </cell>
          <cell r="K2684">
            <v>1500.6002258823532</v>
          </cell>
          <cell r="L2684">
            <v>155.97040000000001</v>
          </cell>
          <cell r="M2684" t="str">
            <v>SPECFIT</v>
          </cell>
          <cell r="N2684" t="str">
            <v>(79)260154</v>
          </cell>
          <cell r="O2684" t="str">
            <v>BOX</v>
          </cell>
          <cell r="P2684" t="str">
            <v>D</v>
          </cell>
          <cell r="Q2684">
            <v>1310.6823529411765</v>
          </cell>
          <cell r="R2684">
            <v>1402.430117647059</v>
          </cell>
          <cell r="S2684">
            <v>1402.430117647059</v>
          </cell>
          <cell r="T2684">
            <v>1402.430117647059</v>
          </cell>
          <cell r="U2684">
            <v>1500.6002258823532</v>
          </cell>
          <cell r="V2684">
            <v>1500.6002258823532</v>
          </cell>
          <cell r="W2684">
            <v>1500.6002258823532</v>
          </cell>
          <cell r="X2684"/>
          <cell r="Y2684" t="str">
            <v/>
          </cell>
          <cell r="Z2684">
            <v>2826</v>
          </cell>
          <cell r="AA2684">
            <v>0</v>
          </cell>
          <cell r="AB2684">
            <v>0</v>
          </cell>
          <cell r="AC2684">
            <v>0</v>
          </cell>
          <cell r="AD2684">
            <v>0</v>
          </cell>
          <cell r="AE2684"/>
          <cell r="AF2684" t="e">
            <v>#N/A</v>
          </cell>
        </row>
        <row r="2685">
          <cell r="A2685" t="str">
            <v>ACTIVE</v>
          </cell>
          <cell r="B2685" t="str">
            <v>35-2047</v>
          </cell>
          <cell r="C2685">
            <v>28879873</v>
          </cell>
          <cell r="D2685" t="str">
            <v>35-2047</v>
          </cell>
          <cell r="E2685" t="str">
            <v>SDR 35</v>
          </cell>
          <cell r="F2685" t="str">
            <v>15X6 CROSS GXGXGXG SDR35</v>
          </cell>
          <cell r="G2685">
            <v>142.42500000000001</v>
          </cell>
          <cell r="H2685">
            <v>64.602840600000007</v>
          </cell>
          <cell r="I2685">
            <v>1</v>
          </cell>
          <cell r="J2685">
            <v>9</v>
          </cell>
          <cell r="K2685">
            <v>1733.8230905882356</v>
          </cell>
          <cell r="L2685">
            <v>180.21199999999999</v>
          </cell>
          <cell r="M2685" t="str">
            <v>SPECFIT</v>
          </cell>
          <cell r="N2685" t="str">
            <v>(79)260156</v>
          </cell>
          <cell r="O2685" t="str">
            <v>BOX</v>
          </cell>
          <cell r="P2685" t="str">
            <v>D</v>
          </cell>
          <cell r="Q2685">
            <v>1514.3882352941177</v>
          </cell>
          <cell r="R2685">
            <v>1620.3954117647061</v>
          </cell>
          <cell r="S2685">
            <v>1620.3954117647061</v>
          </cell>
          <cell r="T2685">
            <v>1620.3954117647061</v>
          </cell>
          <cell r="U2685">
            <v>1733.8230905882356</v>
          </cell>
          <cell r="V2685">
            <v>1733.8230905882356</v>
          </cell>
          <cell r="W2685">
            <v>1733.8230905882356</v>
          </cell>
          <cell r="X2685"/>
          <cell r="Y2685" t="str">
            <v/>
          </cell>
          <cell r="Z2685">
            <v>2827</v>
          </cell>
          <cell r="AA2685">
            <v>0</v>
          </cell>
          <cell r="AB2685">
            <v>0</v>
          </cell>
          <cell r="AC2685">
            <v>0</v>
          </cell>
          <cell r="AD2685">
            <v>0</v>
          </cell>
          <cell r="AE2685"/>
          <cell r="AF2685" t="e">
            <v>#N/A</v>
          </cell>
        </row>
        <row r="2686">
          <cell r="A2686" t="str">
            <v>ACTIVE</v>
          </cell>
          <cell r="B2686" t="str">
            <v>35-2048</v>
          </cell>
          <cell r="C2686">
            <v>28879881</v>
          </cell>
          <cell r="D2686" t="str">
            <v>35-2048</v>
          </cell>
          <cell r="E2686" t="str">
            <v>SDR 35</v>
          </cell>
          <cell r="F2686" t="str">
            <v>15X8 CROSS GXGXGXG SDR35</v>
          </cell>
          <cell r="G2686">
            <v>16.739999999999998</v>
          </cell>
          <cell r="H2686">
            <v>7.593130079999999</v>
          </cell>
          <cell r="I2686">
            <v>1</v>
          </cell>
          <cell r="J2686">
            <v>8</v>
          </cell>
          <cell r="K2686">
            <v>1822.5191670588238</v>
          </cell>
          <cell r="L2686">
            <v>189.4307</v>
          </cell>
          <cell r="M2686" t="str">
            <v>SPECFIT</v>
          </cell>
          <cell r="N2686" t="str">
            <v>(79)260158</v>
          </cell>
          <cell r="O2686" t="str">
            <v>BOX</v>
          </cell>
          <cell r="P2686" t="str">
            <v>D</v>
          </cell>
          <cell r="Q2686">
            <v>1591.8588235294117</v>
          </cell>
          <cell r="R2686">
            <v>1703.2889411764706</v>
          </cell>
          <cell r="S2686">
            <v>1703.2889411764706</v>
          </cell>
          <cell r="T2686">
            <v>1703.2889411764706</v>
          </cell>
          <cell r="U2686">
            <v>1822.5191670588238</v>
          </cell>
          <cell r="V2686">
            <v>1822.5191670588238</v>
          </cell>
          <cell r="W2686">
            <v>1822.5191670588238</v>
          </cell>
          <cell r="X2686"/>
          <cell r="Y2686" t="str">
            <v/>
          </cell>
          <cell r="Z2686">
            <v>2828</v>
          </cell>
          <cell r="AA2686">
            <v>0</v>
          </cell>
          <cell r="AB2686">
            <v>0</v>
          </cell>
          <cell r="AC2686">
            <v>0</v>
          </cell>
          <cell r="AD2686">
            <v>0</v>
          </cell>
          <cell r="AE2686"/>
          <cell r="AF2686" t="e">
            <v>#N/A</v>
          </cell>
        </row>
        <row r="2687">
          <cell r="A2687" t="str">
            <v>ACTIVE</v>
          </cell>
          <cell r="B2687" t="str">
            <v>35-2049</v>
          </cell>
          <cell r="C2687">
            <v>28879890</v>
          </cell>
          <cell r="D2687" t="str">
            <v>35-2049</v>
          </cell>
          <cell r="E2687" t="str">
            <v>SDR 35</v>
          </cell>
          <cell r="F2687" t="str">
            <v>15X10 CROSS GXGXGXG SDR35</v>
          </cell>
          <cell r="G2687">
            <v>44</v>
          </cell>
          <cell r="H2687">
            <v>19.958047999999998</v>
          </cell>
          <cell r="I2687">
            <v>1</v>
          </cell>
          <cell r="J2687">
            <v>7</v>
          </cell>
          <cell r="K2687">
            <v>1871.3592541176472</v>
          </cell>
          <cell r="L2687">
            <v>194.50749999999999</v>
          </cell>
          <cell r="M2687" t="str">
            <v>SPECFIT</v>
          </cell>
          <cell r="N2687" t="str">
            <v>(79)2601510</v>
          </cell>
          <cell r="O2687" t="str">
            <v>BOX</v>
          </cell>
          <cell r="P2687" t="str">
            <v>D</v>
          </cell>
          <cell r="Q2687">
            <v>1634.5176470588235</v>
          </cell>
          <cell r="R2687">
            <v>1748.9338823529413</v>
          </cell>
          <cell r="S2687">
            <v>1748.9338823529413</v>
          </cell>
          <cell r="T2687">
            <v>1748.9338823529413</v>
          </cell>
          <cell r="U2687">
            <v>1871.3592541176472</v>
          </cell>
          <cell r="V2687">
            <v>1871.3592541176472</v>
          </cell>
          <cell r="W2687">
            <v>1871.3592541176472</v>
          </cell>
          <cell r="X2687"/>
          <cell r="Y2687" t="str">
            <v/>
          </cell>
          <cell r="Z2687">
            <v>2829</v>
          </cell>
          <cell r="AA2687">
            <v>0</v>
          </cell>
          <cell r="AB2687">
            <v>0</v>
          </cell>
          <cell r="AC2687">
            <v>0</v>
          </cell>
          <cell r="AD2687">
            <v>0</v>
          </cell>
          <cell r="AE2687"/>
          <cell r="AF2687" t="e">
            <v>#N/A</v>
          </cell>
        </row>
        <row r="2688">
          <cell r="A2688" t="str">
            <v>ACTIVE</v>
          </cell>
          <cell r="B2688" t="str">
            <v>35-2050</v>
          </cell>
          <cell r="C2688">
            <v>28879903</v>
          </cell>
          <cell r="D2688" t="str">
            <v>35-2050</v>
          </cell>
          <cell r="E2688" t="str">
            <v>SDR 35</v>
          </cell>
          <cell r="F2688" t="str">
            <v>15X12 CROSS GXGXGXG SDR35</v>
          </cell>
          <cell r="G2688">
            <v>226.57499999999999</v>
          </cell>
          <cell r="H2688">
            <v>102.7726074</v>
          </cell>
          <cell r="I2688">
            <v>1</v>
          </cell>
          <cell r="J2688">
            <v>6</v>
          </cell>
          <cell r="K2688">
            <v>2001.0158117647061</v>
          </cell>
          <cell r="L2688">
            <v>207.98269999999999</v>
          </cell>
          <cell r="M2688" t="str">
            <v>SPECFIT</v>
          </cell>
          <cell r="N2688" t="str">
            <v>(79)2601512</v>
          </cell>
          <cell r="O2688" t="str">
            <v>BOX</v>
          </cell>
          <cell r="P2688" t="str">
            <v>D</v>
          </cell>
          <cell r="Q2688">
            <v>1747.7647058823529</v>
          </cell>
          <cell r="R2688">
            <v>1870.1082352941178</v>
          </cell>
          <cell r="S2688">
            <v>1870.1082352941178</v>
          </cell>
          <cell r="T2688">
            <v>1870.1082352941178</v>
          </cell>
          <cell r="U2688">
            <v>2001.0158117647061</v>
          </cell>
          <cell r="V2688">
            <v>2001.0158117647061</v>
          </cell>
          <cell r="W2688">
            <v>2001.0158117647061</v>
          </cell>
          <cell r="X2688"/>
          <cell r="Y2688" t="str">
            <v/>
          </cell>
          <cell r="Z2688">
            <v>2830</v>
          </cell>
          <cell r="AA2688">
            <v>0</v>
          </cell>
          <cell r="AB2688">
            <v>0</v>
          </cell>
          <cell r="AC2688">
            <v>0</v>
          </cell>
          <cell r="AD2688">
            <v>0</v>
          </cell>
          <cell r="AE2688"/>
          <cell r="AF2688" t="e">
            <v>#N/A</v>
          </cell>
        </row>
        <row r="2689">
          <cell r="A2689" t="str">
            <v>ACTIVE</v>
          </cell>
          <cell r="B2689" t="str">
            <v>35-2051</v>
          </cell>
          <cell r="C2689">
            <v>28879911</v>
          </cell>
          <cell r="D2689" t="str">
            <v>35-2051</v>
          </cell>
          <cell r="E2689" t="str">
            <v>SDR 35</v>
          </cell>
          <cell r="F2689" t="str">
            <v>15 CROSS GXGXGXG SDR35</v>
          </cell>
          <cell r="G2689">
            <v>31.184999999999999</v>
          </cell>
          <cell r="H2689">
            <v>14.14526652</v>
          </cell>
          <cell r="I2689">
            <v>1</v>
          </cell>
          <cell r="J2689">
            <v>4</v>
          </cell>
          <cell r="K2689">
            <v>2401.6634647058822</v>
          </cell>
          <cell r="L2689">
            <v>249.6266</v>
          </cell>
          <cell r="M2689" t="str">
            <v>SPECFIT</v>
          </cell>
          <cell r="N2689" t="str">
            <v>(79)26015</v>
          </cell>
          <cell r="O2689" t="str">
            <v>BOX</v>
          </cell>
          <cell r="P2689" t="str">
            <v>D</v>
          </cell>
          <cell r="Q2689">
            <v>2097.705882352941</v>
          </cell>
          <cell r="R2689">
            <v>2244.5452941176468</v>
          </cell>
          <cell r="S2689">
            <v>2244.5452941176468</v>
          </cell>
          <cell r="T2689">
            <v>2244.5452941176468</v>
          </cell>
          <cell r="U2689">
            <v>2401.6634647058822</v>
          </cell>
          <cell r="V2689">
            <v>2401.6634647058822</v>
          </cell>
          <cell r="W2689">
            <v>2401.6634647058822</v>
          </cell>
          <cell r="X2689"/>
          <cell r="Y2689" t="str">
            <v/>
          </cell>
          <cell r="Z2689">
            <v>2831</v>
          </cell>
          <cell r="AA2689">
            <v>0</v>
          </cell>
          <cell r="AB2689">
            <v>0</v>
          </cell>
          <cell r="AC2689">
            <v>0</v>
          </cell>
          <cell r="AD2689">
            <v>0</v>
          </cell>
          <cell r="AE2689"/>
          <cell r="AF2689" t="e">
            <v>#N/A</v>
          </cell>
        </row>
        <row r="2690">
          <cell r="A2690" t="str">
            <v>ACTIVE</v>
          </cell>
          <cell r="B2690" t="str">
            <v>35-2052</v>
          </cell>
          <cell r="C2690">
            <v>28879920</v>
          </cell>
          <cell r="D2690" t="str">
            <v>35-2052</v>
          </cell>
          <cell r="E2690" t="str">
            <v>SDR 35</v>
          </cell>
          <cell r="F2690" t="str">
            <v>18X4 CROSS GXGXGXG SDR35</v>
          </cell>
          <cell r="G2690">
            <v>22.05</v>
          </cell>
          <cell r="H2690">
            <v>10.001703600000001</v>
          </cell>
          <cell r="I2690">
            <v>1</v>
          </cell>
          <cell r="J2690">
            <v>6</v>
          </cell>
          <cell r="K2690">
            <v>3014.9392517647066</v>
          </cell>
          <cell r="L2690">
            <v>313.37009999999998</v>
          </cell>
          <cell r="M2690" t="str">
            <v>SPECFIT</v>
          </cell>
          <cell r="N2690" t="str">
            <v>(79)260184</v>
          </cell>
          <cell r="O2690" t="str">
            <v>BOX</v>
          </cell>
          <cell r="P2690" t="str">
            <v>D</v>
          </cell>
          <cell r="Q2690">
            <v>2633.3647058823531</v>
          </cell>
          <cell r="R2690">
            <v>2817.7002352941181</v>
          </cell>
          <cell r="S2690">
            <v>2817.7002352941181</v>
          </cell>
          <cell r="T2690">
            <v>2817.7002352941181</v>
          </cell>
          <cell r="U2690">
            <v>3014.9392517647066</v>
          </cell>
          <cell r="V2690">
            <v>3014.9392517647066</v>
          </cell>
          <cell r="W2690">
            <v>3014.9392517647066</v>
          </cell>
          <cell r="X2690"/>
          <cell r="Y2690" t="str">
            <v/>
          </cell>
          <cell r="Z2690">
            <v>2832</v>
          </cell>
          <cell r="AA2690">
            <v>0</v>
          </cell>
          <cell r="AB2690">
            <v>0</v>
          </cell>
          <cell r="AC2690">
            <v>0</v>
          </cell>
          <cell r="AD2690">
            <v>0</v>
          </cell>
          <cell r="AE2690"/>
          <cell r="AF2690" t="e">
            <v>#N/A</v>
          </cell>
        </row>
        <row r="2691">
          <cell r="A2691" t="str">
            <v>ACTIVE</v>
          </cell>
          <cell r="B2691" t="str">
            <v>35-2053</v>
          </cell>
          <cell r="C2691">
            <v>28879938</v>
          </cell>
          <cell r="D2691" t="str">
            <v>35-2053</v>
          </cell>
          <cell r="E2691" t="str">
            <v>SDR 35</v>
          </cell>
          <cell r="F2691" t="str">
            <v>18X6 CROSS GXGXGXG SDR35</v>
          </cell>
          <cell r="G2691">
            <v>24.3</v>
          </cell>
          <cell r="H2691">
            <v>11.0222856</v>
          </cell>
          <cell r="I2691">
            <v>1</v>
          </cell>
          <cell r="J2691">
            <v>6</v>
          </cell>
          <cell r="K2691">
            <v>3441.2326647058826</v>
          </cell>
          <cell r="L2691">
            <v>357.67829999999998</v>
          </cell>
          <cell r="M2691" t="str">
            <v>SPECFIT</v>
          </cell>
          <cell r="N2691" t="str">
            <v>(79)260186</v>
          </cell>
          <cell r="O2691" t="str">
            <v>BOX</v>
          </cell>
          <cell r="P2691" t="str">
            <v>D</v>
          </cell>
          <cell r="Q2691">
            <v>3005.705882352941</v>
          </cell>
          <cell r="R2691">
            <v>3216.1052941176472</v>
          </cell>
          <cell r="S2691">
            <v>3216.1052941176472</v>
          </cell>
          <cell r="T2691">
            <v>3216.1052941176472</v>
          </cell>
          <cell r="U2691">
            <v>3441.2326647058826</v>
          </cell>
          <cell r="V2691">
            <v>3441.2326647058826</v>
          </cell>
          <cell r="W2691">
            <v>3441.2326647058826</v>
          </cell>
          <cell r="X2691"/>
          <cell r="Y2691" t="str">
            <v/>
          </cell>
          <cell r="Z2691">
            <v>2833</v>
          </cell>
          <cell r="AA2691">
            <v>0</v>
          </cell>
          <cell r="AB2691">
            <v>0</v>
          </cell>
          <cell r="AC2691">
            <v>0</v>
          </cell>
          <cell r="AD2691">
            <v>0</v>
          </cell>
          <cell r="AE2691"/>
          <cell r="AF2691" t="e">
            <v>#N/A</v>
          </cell>
        </row>
        <row r="2692">
          <cell r="A2692" t="str">
            <v>ACTIVE</v>
          </cell>
          <cell r="B2692" t="str">
            <v>35-2054</v>
          </cell>
          <cell r="C2692">
            <v>28879946</v>
          </cell>
          <cell r="D2692" t="str">
            <v>35-2054</v>
          </cell>
          <cell r="E2692" t="str">
            <v>SDR 35</v>
          </cell>
          <cell r="F2692" t="str">
            <v>18X8 CROSS GXGXGXG SDR35</v>
          </cell>
          <cell r="G2692">
            <v>27.45</v>
          </cell>
          <cell r="H2692">
            <v>12.4511004</v>
          </cell>
          <cell r="I2692">
            <v>1</v>
          </cell>
          <cell r="J2692">
            <v>5</v>
          </cell>
          <cell r="K2692">
            <v>3595.4843682352948</v>
          </cell>
          <cell r="L2692">
            <v>373.71050000000002</v>
          </cell>
          <cell r="M2692" t="str">
            <v>SPECFIT</v>
          </cell>
          <cell r="N2692" t="str">
            <v>(79)260188</v>
          </cell>
          <cell r="O2692" t="str">
            <v>BOX</v>
          </cell>
          <cell r="P2692" t="str">
            <v>D</v>
          </cell>
          <cell r="Q2692">
            <v>3140.4352941176471</v>
          </cell>
          <cell r="R2692">
            <v>3360.2657647058827</v>
          </cell>
          <cell r="S2692">
            <v>3360.2657647058827</v>
          </cell>
          <cell r="T2692">
            <v>3360.2657647058827</v>
          </cell>
          <cell r="U2692">
            <v>3595.4843682352948</v>
          </cell>
          <cell r="V2692">
            <v>3595.4843682352948</v>
          </cell>
          <cell r="W2692">
            <v>3595.4843682352948</v>
          </cell>
          <cell r="X2692"/>
          <cell r="Y2692" t="str">
            <v/>
          </cell>
          <cell r="Z2692">
            <v>2834</v>
          </cell>
          <cell r="AA2692">
            <v>0</v>
          </cell>
          <cell r="AB2692">
            <v>0</v>
          </cell>
          <cell r="AC2692">
            <v>0</v>
          </cell>
          <cell r="AD2692">
            <v>0</v>
          </cell>
          <cell r="AE2692"/>
          <cell r="AF2692" t="e">
            <v>#N/A</v>
          </cell>
        </row>
        <row r="2693">
          <cell r="A2693" t="str">
            <v>ACTIVE</v>
          </cell>
          <cell r="B2693" t="str">
            <v>35-2055</v>
          </cell>
          <cell r="C2693">
            <v>28879954</v>
          </cell>
          <cell r="D2693" t="str">
            <v>35-2055</v>
          </cell>
          <cell r="E2693" t="str">
            <v>SDR 35</v>
          </cell>
          <cell r="F2693" t="str">
            <v>18X10 CROSS GXGXGXG SDR35</v>
          </cell>
          <cell r="G2693">
            <v>31.05</v>
          </cell>
          <cell r="H2693">
            <v>14.084031599999999</v>
          </cell>
          <cell r="I2693">
            <v>1</v>
          </cell>
          <cell r="J2693">
            <v>4</v>
          </cell>
          <cell r="K2693">
            <v>4369.5310541176477</v>
          </cell>
          <cell r="L2693">
            <v>454.16550000000001</v>
          </cell>
          <cell r="M2693" t="str">
            <v>SPECFIT</v>
          </cell>
          <cell r="N2693" t="str">
            <v>(79)2601810</v>
          </cell>
          <cell r="O2693" t="str">
            <v>BOX</v>
          </cell>
          <cell r="P2693" t="str">
            <v>D</v>
          </cell>
          <cell r="Q2693">
            <v>3816.5176470588235</v>
          </cell>
          <cell r="R2693">
            <v>4083.6738823529413</v>
          </cell>
          <cell r="S2693">
            <v>4083.6738823529413</v>
          </cell>
          <cell r="T2693">
            <v>4083.6738823529413</v>
          </cell>
          <cell r="U2693">
            <v>4369.5310541176477</v>
          </cell>
          <cell r="V2693">
            <v>4369.5310541176477</v>
          </cell>
          <cell r="W2693">
            <v>4369.5310541176477</v>
          </cell>
          <cell r="X2693"/>
          <cell r="Y2693" t="str">
            <v/>
          </cell>
          <cell r="Z2693">
            <v>2835</v>
          </cell>
          <cell r="AA2693">
            <v>0</v>
          </cell>
          <cell r="AB2693">
            <v>0</v>
          </cell>
          <cell r="AC2693">
            <v>0</v>
          </cell>
          <cell r="AD2693">
            <v>0</v>
          </cell>
          <cell r="AE2693"/>
          <cell r="AF2693" t="e">
            <v>#N/A</v>
          </cell>
        </row>
        <row r="2694">
          <cell r="A2694" t="str">
            <v>ACTIVE</v>
          </cell>
          <cell r="B2694" t="str">
            <v>35-2056</v>
          </cell>
          <cell r="C2694">
            <v>28879962</v>
          </cell>
          <cell r="D2694" t="str">
            <v>35-2056</v>
          </cell>
          <cell r="E2694" t="str">
            <v>SDR 35</v>
          </cell>
          <cell r="F2694" t="str">
            <v>18X12 CROSS GXGXGXG SDR35</v>
          </cell>
          <cell r="G2694">
            <v>35.1</v>
          </cell>
          <cell r="H2694">
            <v>15.921079200000001</v>
          </cell>
          <cell r="I2694">
            <v>1</v>
          </cell>
          <cell r="J2694">
            <v>4</v>
          </cell>
          <cell r="K2694">
            <v>4786.8538388235293</v>
          </cell>
          <cell r="L2694">
            <v>497.54059999999998</v>
          </cell>
          <cell r="M2694" t="str">
            <v>SPECFIT</v>
          </cell>
          <cell r="N2694" t="str">
            <v>(79)2601812</v>
          </cell>
          <cell r="O2694" t="str">
            <v>BOX</v>
          </cell>
          <cell r="P2694" t="str">
            <v>D</v>
          </cell>
          <cell r="Q2694">
            <v>4181.0235294117647</v>
          </cell>
          <cell r="R2694">
            <v>4473.6951764705882</v>
          </cell>
          <cell r="S2694">
            <v>4473.6951764705882</v>
          </cell>
          <cell r="T2694">
            <v>4473.6951764705882</v>
          </cell>
          <cell r="U2694">
            <v>4786.8538388235293</v>
          </cell>
          <cell r="V2694">
            <v>4786.8538388235293</v>
          </cell>
          <cell r="W2694">
            <v>4786.8538388235293</v>
          </cell>
          <cell r="X2694"/>
          <cell r="Y2694" t="str">
            <v/>
          </cell>
          <cell r="Z2694">
            <v>2836</v>
          </cell>
          <cell r="AA2694">
            <v>0</v>
          </cell>
          <cell r="AB2694">
            <v>0</v>
          </cell>
          <cell r="AC2694">
            <v>0</v>
          </cell>
          <cell r="AD2694">
            <v>0</v>
          </cell>
          <cell r="AE2694"/>
          <cell r="AF2694" t="e">
            <v>#N/A</v>
          </cell>
        </row>
        <row r="2695">
          <cell r="A2695" t="str">
            <v>ACTIVE</v>
          </cell>
          <cell r="B2695" t="str">
            <v>35-2057</v>
          </cell>
          <cell r="C2695">
            <v>28879970</v>
          </cell>
          <cell r="D2695" t="str">
            <v>35-2057</v>
          </cell>
          <cell r="E2695" t="str">
            <v>SDR 35</v>
          </cell>
          <cell r="F2695" t="str">
            <v>18X15 CROSS GXGXGXG SDR35</v>
          </cell>
          <cell r="G2695">
            <v>42.75</v>
          </cell>
          <cell r="H2695">
            <v>19.391058000000001</v>
          </cell>
          <cell r="I2695">
            <v>1</v>
          </cell>
          <cell r="J2695">
            <v>3</v>
          </cell>
          <cell r="K2695">
            <v>5451.3942070588237</v>
          </cell>
          <cell r="L2695">
            <v>566.61270000000002</v>
          </cell>
          <cell r="M2695" t="str">
            <v>SPECFIT</v>
          </cell>
          <cell r="N2695" t="str">
            <v>(79)2601815</v>
          </cell>
          <cell r="O2695" t="str">
            <v>BOX</v>
          </cell>
          <cell r="P2695" t="str">
            <v>D</v>
          </cell>
          <cell r="Q2695">
            <v>4761.4588235294113</v>
          </cell>
          <cell r="R2695">
            <v>5094.7609411764706</v>
          </cell>
          <cell r="S2695">
            <v>5094.7609411764706</v>
          </cell>
          <cell r="T2695">
            <v>5094.7609411764706</v>
          </cell>
          <cell r="U2695">
            <v>5451.3942070588237</v>
          </cell>
          <cell r="V2695">
            <v>5451.3942070588237</v>
          </cell>
          <cell r="W2695">
            <v>5451.3942070588237</v>
          </cell>
          <cell r="X2695"/>
          <cell r="Y2695" t="str">
            <v/>
          </cell>
          <cell r="Z2695">
            <v>2837</v>
          </cell>
          <cell r="AA2695">
            <v>0</v>
          </cell>
          <cell r="AB2695">
            <v>0</v>
          </cell>
          <cell r="AC2695">
            <v>0</v>
          </cell>
          <cell r="AD2695">
            <v>0</v>
          </cell>
          <cell r="AE2695"/>
          <cell r="AF2695" t="e">
            <v>#N/A</v>
          </cell>
        </row>
        <row r="2696">
          <cell r="A2696" t="str">
            <v>ACTIVE</v>
          </cell>
          <cell r="B2696" t="str">
            <v>35-2058</v>
          </cell>
          <cell r="C2696">
            <v>28879989</v>
          </cell>
          <cell r="D2696" t="str">
            <v>35-2058</v>
          </cell>
          <cell r="E2696" t="str">
            <v>SDR 35</v>
          </cell>
          <cell r="F2696" t="str">
            <v>18 CROSS GXGXGXG SDR35</v>
          </cell>
          <cell r="G2696">
            <v>58.5</v>
          </cell>
          <cell r="H2696">
            <v>26.535132000000001</v>
          </cell>
          <cell r="I2696">
            <v>1</v>
          </cell>
          <cell r="J2696">
            <v>2</v>
          </cell>
          <cell r="K2696">
            <v>7399.1654341176481</v>
          </cell>
          <cell r="L2696">
            <v>769.06309999999996</v>
          </cell>
          <cell r="M2696" t="str">
            <v>SPECFIT</v>
          </cell>
          <cell r="N2696" t="str">
            <v>(79)26018</v>
          </cell>
          <cell r="O2696" t="str">
            <v>BOX</v>
          </cell>
          <cell r="P2696" t="str">
            <v>D</v>
          </cell>
          <cell r="Q2696">
            <v>6462.7176470588238</v>
          </cell>
          <cell r="R2696">
            <v>6915.1078823529415</v>
          </cell>
          <cell r="S2696">
            <v>6915.1078823529415</v>
          </cell>
          <cell r="T2696">
            <v>6915.1078823529415</v>
          </cell>
          <cell r="U2696">
            <v>7399.1654341176481</v>
          </cell>
          <cell r="V2696">
            <v>7399.1654341176481</v>
          </cell>
          <cell r="W2696">
            <v>7399.1654341176481</v>
          </cell>
          <cell r="X2696"/>
          <cell r="Y2696" t="str">
            <v/>
          </cell>
          <cell r="Z2696">
            <v>2838</v>
          </cell>
          <cell r="AA2696">
            <v>0</v>
          </cell>
          <cell r="AB2696">
            <v>0</v>
          </cell>
          <cell r="AC2696">
            <v>0</v>
          </cell>
          <cell r="AD2696">
            <v>0</v>
          </cell>
          <cell r="AE2696"/>
          <cell r="AF2696" t="e">
            <v>#N/A</v>
          </cell>
        </row>
        <row r="2697">
          <cell r="A2697" t="str">
            <v>ACTIVE</v>
          </cell>
          <cell r="B2697" t="str">
            <v>35-2059</v>
          </cell>
          <cell r="C2697">
            <v>28879998</v>
          </cell>
          <cell r="D2697" t="str">
            <v>35-2059</v>
          </cell>
          <cell r="E2697" t="str">
            <v>SDR 35</v>
          </cell>
          <cell r="F2697" t="str">
            <v>21X4 CROSS GXGXGXG SDR35</v>
          </cell>
          <cell r="G2697">
            <v>33.299999999999997</v>
          </cell>
          <cell r="H2697">
            <v>15.104613599999999</v>
          </cell>
          <cell r="I2697">
            <v>1</v>
          </cell>
          <cell r="J2697">
            <v>4</v>
          </cell>
          <cell r="K2697">
            <v>3956.9225635294124</v>
          </cell>
          <cell r="L2697">
            <v>411.2792</v>
          </cell>
          <cell r="M2697" t="str">
            <v>SPECFIT</v>
          </cell>
          <cell r="N2697" t="str">
            <v>(79)260214</v>
          </cell>
          <cell r="O2697" t="str">
            <v>BOX</v>
          </cell>
          <cell r="P2697" t="str">
            <v>D</v>
          </cell>
          <cell r="Q2697">
            <v>3456.1294117647062</v>
          </cell>
          <cell r="R2697">
            <v>3698.0584705882357</v>
          </cell>
          <cell r="S2697">
            <v>3698.0584705882357</v>
          </cell>
          <cell r="T2697">
            <v>3698.0584705882357</v>
          </cell>
          <cell r="U2697">
            <v>3956.9225635294124</v>
          </cell>
          <cell r="V2697">
            <v>3956.9225635294124</v>
          </cell>
          <cell r="W2697">
            <v>3956.9225635294124</v>
          </cell>
          <cell r="X2697"/>
          <cell r="Y2697" t="str">
            <v/>
          </cell>
          <cell r="Z2697">
            <v>2839</v>
          </cell>
          <cell r="AA2697">
            <v>0</v>
          </cell>
          <cell r="AB2697">
            <v>0</v>
          </cell>
          <cell r="AC2697">
            <v>0</v>
          </cell>
          <cell r="AD2697">
            <v>0</v>
          </cell>
          <cell r="AE2697"/>
          <cell r="AF2697" t="e">
            <v>#N/A</v>
          </cell>
        </row>
        <row r="2698">
          <cell r="A2698" t="str">
            <v>ACTIVE</v>
          </cell>
          <cell r="B2698" t="str">
            <v>35-2060</v>
          </cell>
          <cell r="C2698">
            <v>28880006</v>
          </cell>
          <cell r="D2698" t="str">
            <v>35-2060</v>
          </cell>
          <cell r="E2698" t="str">
            <v>SDR 35</v>
          </cell>
          <cell r="F2698" t="str">
            <v>21X6 CROSS GXGXGXG SDR35</v>
          </cell>
          <cell r="G2698">
            <v>36.450000000000003</v>
          </cell>
          <cell r="H2698">
            <v>16.533428400000002</v>
          </cell>
          <cell r="I2698">
            <v>1</v>
          </cell>
          <cell r="J2698">
            <v>4</v>
          </cell>
          <cell r="K2698">
            <v>4316.0036117647069</v>
          </cell>
          <cell r="L2698">
            <v>448.60180000000003</v>
          </cell>
          <cell r="M2698" t="str">
            <v>SPECFIT</v>
          </cell>
          <cell r="N2698" t="str">
            <v>(79)260216</v>
          </cell>
          <cell r="O2698" t="str">
            <v>BOX</v>
          </cell>
          <cell r="P2698" t="str">
            <v>D</v>
          </cell>
          <cell r="Q2698">
            <v>3769.7647058823532</v>
          </cell>
          <cell r="R2698">
            <v>4033.648235294118</v>
          </cell>
          <cell r="S2698">
            <v>4033.648235294118</v>
          </cell>
          <cell r="T2698">
            <v>4033.648235294118</v>
          </cell>
          <cell r="U2698">
            <v>4316.0036117647069</v>
          </cell>
          <cell r="V2698">
            <v>4316.0036117647069</v>
          </cell>
          <cell r="W2698">
            <v>4316.0036117647069</v>
          </cell>
          <cell r="X2698"/>
          <cell r="Y2698" t="str">
            <v/>
          </cell>
          <cell r="Z2698">
            <v>2840</v>
          </cell>
          <cell r="AA2698">
            <v>0</v>
          </cell>
          <cell r="AB2698">
            <v>0</v>
          </cell>
          <cell r="AC2698">
            <v>0</v>
          </cell>
          <cell r="AD2698">
            <v>0</v>
          </cell>
          <cell r="AE2698"/>
          <cell r="AF2698" t="e">
            <v>#N/A</v>
          </cell>
        </row>
        <row r="2699">
          <cell r="A2699" t="str">
            <v>ACTIVE</v>
          </cell>
          <cell r="B2699" t="str">
            <v>35-2061</v>
          </cell>
          <cell r="C2699">
            <v>28880014</v>
          </cell>
          <cell r="D2699" t="str">
            <v>35-2061</v>
          </cell>
          <cell r="E2699" t="str">
            <v>SDR 35</v>
          </cell>
          <cell r="F2699" t="str">
            <v>21X8 CROSS GXGXGXG SDR35</v>
          </cell>
          <cell r="G2699">
            <v>40.049999999999997</v>
          </cell>
          <cell r="H2699">
            <v>18.1663596</v>
          </cell>
          <cell r="I2699">
            <v>1</v>
          </cell>
          <cell r="J2699">
            <v>3</v>
          </cell>
          <cell r="K2699">
            <v>4944.4728952941186</v>
          </cell>
          <cell r="L2699">
            <v>513.92460000000005</v>
          </cell>
          <cell r="M2699" t="str">
            <v>SPECFIT</v>
          </cell>
          <cell r="N2699" t="str">
            <v>(79)260218</v>
          </cell>
          <cell r="O2699" t="str">
            <v>BOX</v>
          </cell>
          <cell r="P2699" t="str">
            <v>D</v>
          </cell>
          <cell r="Q2699">
            <v>4318.6941176470591</v>
          </cell>
          <cell r="R2699">
            <v>4621.0027058823534</v>
          </cell>
          <cell r="S2699">
            <v>4621.0027058823534</v>
          </cell>
          <cell r="T2699">
            <v>4621.0027058823534</v>
          </cell>
          <cell r="U2699">
            <v>4944.4728952941186</v>
          </cell>
          <cell r="V2699">
            <v>4944.4728952941186</v>
          </cell>
          <cell r="W2699">
            <v>4944.4728952941186</v>
          </cell>
          <cell r="X2699"/>
          <cell r="Y2699" t="str">
            <v/>
          </cell>
          <cell r="Z2699">
            <v>2841</v>
          </cell>
          <cell r="AA2699">
            <v>0</v>
          </cell>
          <cell r="AB2699">
            <v>0</v>
          </cell>
          <cell r="AC2699">
            <v>0</v>
          </cell>
          <cell r="AD2699">
            <v>0</v>
          </cell>
          <cell r="AE2699"/>
          <cell r="AF2699" t="e">
            <v>#N/A</v>
          </cell>
        </row>
        <row r="2700">
          <cell r="A2700" t="str">
            <v>ACTIVE</v>
          </cell>
          <cell r="B2700" t="str">
            <v>35-2062</v>
          </cell>
          <cell r="C2700">
            <v>28880022</v>
          </cell>
          <cell r="D2700" t="str">
            <v>35-2062</v>
          </cell>
          <cell r="E2700" t="str">
            <v>SDR 35</v>
          </cell>
          <cell r="F2700" t="str">
            <v>21X10 CROSS GXGXGXG SDR35</v>
          </cell>
          <cell r="G2700">
            <v>57.15</v>
          </cell>
          <cell r="H2700">
            <v>25.9227828</v>
          </cell>
          <cell r="I2700">
            <v>1</v>
          </cell>
          <cell r="J2700">
            <v>2</v>
          </cell>
          <cell r="K2700">
            <v>5653.6778329411773</v>
          </cell>
          <cell r="L2700">
            <v>587.63829999999996</v>
          </cell>
          <cell r="M2700" t="str">
            <v>SPECFIT</v>
          </cell>
          <cell r="N2700" t="str">
            <v>(79)2602110</v>
          </cell>
          <cell r="O2700" t="str">
            <v>BOX</v>
          </cell>
          <cell r="P2700" t="str">
            <v>D</v>
          </cell>
          <cell r="Q2700">
            <v>4938.1411764705881</v>
          </cell>
          <cell r="R2700">
            <v>5283.8110588235295</v>
          </cell>
          <cell r="S2700">
            <v>5283.8110588235295</v>
          </cell>
          <cell r="T2700">
            <v>5283.8110588235295</v>
          </cell>
          <cell r="U2700">
            <v>5653.6778329411773</v>
          </cell>
          <cell r="V2700">
            <v>5653.6778329411773</v>
          </cell>
          <cell r="W2700">
            <v>5653.6778329411773</v>
          </cell>
          <cell r="X2700"/>
          <cell r="Y2700" t="str">
            <v/>
          </cell>
          <cell r="Z2700">
            <v>2842</v>
          </cell>
          <cell r="AA2700">
            <v>0</v>
          </cell>
          <cell r="AB2700">
            <v>0</v>
          </cell>
          <cell r="AC2700">
            <v>0</v>
          </cell>
          <cell r="AD2700">
            <v>0</v>
          </cell>
          <cell r="AE2700"/>
          <cell r="AF2700" t="e">
            <v>#N/A</v>
          </cell>
        </row>
        <row r="2701">
          <cell r="A2701" t="str">
            <v>ACTIVE</v>
          </cell>
          <cell r="B2701" t="str">
            <v>35-2063</v>
          </cell>
          <cell r="C2701">
            <v>28880030</v>
          </cell>
          <cell r="D2701" t="str">
            <v>35-2063</v>
          </cell>
          <cell r="E2701" t="str">
            <v>SDR 35</v>
          </cell>
          <cell r="F2701" t="str">
            <v>21X12 CROSS GXGXGXG SDR35</v>
          </cell>
          <cell r="G2701">
            <v>62.55</v>
          </cell>
          <cell r="H2701">
            <v>28.372179599999999</v>
          </cell>
          <cell r="I2701">
            <v>1</v>
          </cell>
          <cell r="J2701">
            <v>2</v>
          </cell>
          <cell r="K2701">
            <v>6222.1947647058832</v>
          </cell>
          <cell r="L2701">
            <v>646.72900000000004</v>
          </cell>
          <cell r="M2701" t="str">
            <v>SPECFIT</v>
          </cell>
          <cell r="N2701" t="str">
            <v>(79)2602112</v>
          </cell>
          <cell r="O2701" t="str">
            <v>BOX</v>
          </cell>
          <cell r="P2701" t="str">
            <v>D</v>
          </cell>
          <cell r="Q2701">
            <v>5434.7058823529414</v>
          </cell>
          <cell r="R2701">
            <v>5815.1352941176474</v>
          </cell>
          <cell r="S2701">
            <v>5815.1352941176474</v>
          </cell>
          <cell r="T2701">
            <v>5815.1352941176474</v>
          </cell>
          <cell r="U2701">
            <v>6222.1947647058832</v>
          </cell>
          <cell r="V2701">
            <v>6222.1947647058832</v>
          </cell>
          <cell r="W2701">
            <v>6222.1947647058832</v>
          </cell>
          <cell r="X2701"/>
          <cell r="Y2701" t="str">
            <v/>
          </cell>
          <cell r="Z2701">
            <v>2843</v>
          </cell>
          <cell r="AA2701">
            <v>0</v>
          </cell>
          <cell r="AB2701">
            <v>0</v>
          </cell>
          <cell r="AC2701">
            <v>0</v>
          </cell>
          <cell r="AD2701">
            <v>0</v>
          </cell>
          <cell r="AE2701"/>
          <cell r="AF2701" t="e">
            <v>#N/A</v>
          </cell>
        </row>
        <row r="2702">
          <cell r="A2702" t="str">
            <v>ACTIVE</v>
          </cell>
          <cell r="B2702" t="str">
            <v>35-2064</v>
          </cell>
          <cell r="C2702">
            <v>28880049</v>
          </cell>
          <cell r="D2702" t="str">
            <v>35-2064</v>
          </cell>
          <cell r="E2702" t="str">
            <v>SDR 35</v>
          </cell>
          <cell r="F2702" t="str">
            <v>21X15 CROSS GXGXGXG SDR35</v>
          </cell>
          <cell r="G2702">
            <v>73.349999999999994</v>
          </cell>
          <cell r="H2702">
            <v>33.2709732</v>
          </cell>
          <cell r="I2702">
            <v>1</v>
          </cell>
          <cell r="J2702">
            <v>2</v>
          </cell>
          <cell r="K2702">
            <v>6831.1603400000004</v>
          </cell>
          <cell r="L2702">
            <v>710.02430000000004</v>
          </cell>
          <cell r="M2702" t="str">
            <v>SPECFIT</v>
          </cell>
          <cell r="N2702" t="str">
            <v>(79)2602115</v>
          </cell>
          <cell r="O2702" t="str">
            <v>BOX</v>
          </cell>
          <cell r="P2702" t="str">
            <v>D</v>
          </cell>
          <cell r="Q2702">
            <v>5966.5999999999995</v>
          </cell>
          <cell r="R2702">
            <v>6384.2619999999997</v>
          </cell>
          <cell r="S2702">
            <v>6384.2619999999997</v>
          </cell>
          <cell r="T2702">
            <v>6384.2619999999997</v>
          </cell>
          <cell r="U2702">
            <v>6831.1603400000004</v>
          </cell>
          <cell r="V2702">
            <v>6831.1603400000004</v>
          </cell>
          <cell r="W2702">
            <v>6831.1603400000004</v>
          </cell>
          <cell r="X2702"/>
          <cell r="Y2702" t="str">
            <v/>
          </cell>
          <cell r="Z2702">
            <v>2844</v>
          </cell>
          <cell r="AA2702">
            <v>0</v>
          </cell>
          <cell r="AB2702">
            <v>0</v>
          </cell>
          <cell r="AC2702">
            <v>0</v>
          </cell>
          <cell r="AD2702">
            <v>0</v>
          </cell>
          <cell r="AE2702"/>
          <cell r="AF2702" t="e">
            <v>#N/A</v>
          </cell>
        </row>
        <row r="2703">
          <cell r="A2703" t="str">
            <v>ACTIVE</v>
          </cell>
          <cell r="B2703" t="str">
            <v>35-2065</v>
          </cell>
          <cell r="C2703">
            <v>28880057</v>
          </cell>
          <cell r="D2703" t="str">
            <v>35-2065</v>
          </cell>
          <cell r="E2703" t="str">
            <v>SDR 35</v>
          </cell>
          <cell r="F2703" t="str">
            <v>21X18 CROSS GXGXGXG SDR35</v>
          </cell>
          <cell r="G2703">
            <v>90</v>
          </cell>
          <cell r="H2703">
            <v>40.823279999999997</v>
          </cell>
          <cell r="I2703">
            <v>1</v>
          </cell>
          <cell r="J2703">
            <v>2</v>
          </cell>
          <cell r="K2703">
            <v>7525.1313729411777</v>
          </cell>
          <cell r="L2703">
            <v>782.15509999999995</v>
          </cell>
          <cell r="M2703" t="str">
            <v>SPECFIT</v>
          </cell>
          <cell r="N2703" t="str">
            <v>(79)2602118</v>
          </cell>
          <cell r="O2703" t="str">
            <v>BOX</v>
          </cell>
          <cell r="P2703" t="str">
            <v>D</v>
          </cell>
          <cell r="Q2703">
            <v>6572.7411764705885</v>
          </cell>
          <cell r="R2703">
            <v>7032.8330588235303</v>
          </cell>
          <cell r="S2703">
            <v>7032.8330588235303</v>
          </cell>
          <cell r="T2703">
            <v>7032.8330588235303</v>
          </cell>
          <cell r="U2703">
            <v>7525.1313729411777</v>
          </cell>
          <cell r="V2703">
            <v>7525.1313729411777</v>
          </cell>
          <cell r="W2703">
            <v>7525.1313729411777</v>
          </cell>
          <cell r="X2703"/>
          <cell r="Y2703" t="str">
            <v/>
          </cell>
          <cell r="Z2703">
            <v>2845</v>
          </cell>
          <cell r="AA2703">
            <v>0</v>
          </cell>
          <cell r="AB2703">
            <v>0</v>
          </cell>
          <cell r="AC2703">
            <v>0</v>
          </cell>
          <cell r="AD2703">
            <v>0</v>
          </cell>
          <cell r="AE2703"/>
          <cell r="AF2703" t="e">
            <v>#N/A</v>
          </cell>
        </row>
        <row r="2704">
          <cell r="A2704" t="str">
            <v>ACTIVE</v>
          </cell>
          <cell r="B2704" t="str">
            <v>35-2066</v>
          </cell>
          <cell r="C2704">
            <v>28880065</v>
          </cell>
          <cell r="D2704" t="str">
            <v>35-2066</v>
          </cell>
          <cell r="E2704" t="str">
            <v>SDR 35</v>
          </cell>
          <cell r="F2704" t="str">
            <v>21 CROSS GXGXGXG SDR35</v>
          </cell>
          <cell r="G2704">
            <v>109.8</v>
          </cell>
          <cell r="H2704">
            <v>49.804401599999998</v>
          </cell>
          <cell r="I2704">
            <v>1</v>
          </cell>
          <cell r="J2704">
            <v>1</v>
          </cell>
          <cell r="K2704">
            <v>9404.3971717647073</v>
          </cell>
          <cell r="L2704">
            <v>977.4846</v>
          </cell>
          <cell r="M2704" t="str">
            <v>SPECFIT</v>
          </cell>
          <cell r="N2704" t="str">
            <v>(79)26021</v>
          </cell>
          <cell r="O2704" t="str">
            <v>BOX</v>
          </cell>
          <cell r="P2704" t="str">
            <v>D</v>
          </cell>
          <cell r="Q2704">
            <v>8214.1647058823528</v>
          </cell>
          <cell r="R2704">
            <v>8789.1562352941182</v>
          </cell>
          <cell r="S2704">
            <v>8789.1562352941182</v>
          </cell>
          <cell r="T2704">
            <v>8789.1562352941182</v>
          </cell>
          <cell r="U2704">
            <v>9404.3971717647073</v>
          </cell>
          <cell r="V2704">
            <v>9404.3971717647073</v>
          </cell>
          <cell r="W2704">
            <v>9404.3971717647073</v>
          </cell>
          <cell r="X2704"/>
          <cell r="Y2704" t="str">
            <v/>
          </cell>
          <cell r="Z2704">
            <v>2846</v>
          </cell>
          <cell r="AA2704">
            <v>0</v>
          </cell>
          <cell r="AB2704">
            <v>0</v>
          </cell>
          <cell r="AC2704">
            <v>0</v>
          </cell>
          <cell r="AD2704">
            <v>0</v>
          </cell>
          <cell r="AE2704"/>
          <cell r="AF2704" t="e">
            <v>#N/A</v>
          </cell>
        </row>
        <row r="2705">
          <cell r="A2705" t="str">
            <v>ACTIVE</v>
          </cell>
          <cell r="B2705" t="str">
            <v>35-2067</v>
          </cell>
          <cell r="C2705">
            <v>28880073</v>
          </cell>
          <cell r="D2705" t="str">
            <v>35-2067</v>
          </cell>
          <cell r="E2705" t="str">
            <v>SDR 35</v>
          </cell>
          <cell r="F2705" t="str">
            <v>24X4 CROSS GXGXGXG SDR35</v>
          </cell>
          <cell r="G2705">
            <v>49.5</v>
          </cell>
          <cell r="H2705">
            <v>22.452804</v>
          </cell>
          <cell r="I2705">
            <v>1</v>
          </cell>
          <cell r="J2705">
            <v>3</v>
          </cell>
          <cell r="K2705">
            <v>6116.810087058825</v>
          </cell>
          <cell r="L2705">
            <v>635.77549999999997</v>
          </cell>
          <cell r="M2705" t="str">
            <v>SPECFIT</v>
          </cell>
          <cell r="N2705" t="str">
            <v>(79)260244</v>
          </cell>
          <cell r="O2705" t="str">
            <v>BOX</v>
          </cell>
          <cell r="P2705" t="str">
            <v>D</v>
          </cell>
          <cell r="Q2705">
            <v>5342.6588235294121</v>
          </cell>
          <cell r="R2705">
            <v>5716.6449411764715</v>
          </cell>
          <cell r="S2705">
            <v>5716.6449411764715</v>
          </cell>
          <cell r="T2705">
            <v>5716.6449411764715</v>
          </cell>
          <cell r="U2705">
            <v>6116.810087058825</v>
          </cell>
          <cell r="V2705">
            <v>6116.810087058825</v>
          </cell>
          <cell r="W2705">
            <v>6116.810087058825</v>
          </cell>
          <cell r="X2705"/>
          <cell r="Y2705" t="str">
            <v/>
          </cell>
          <cell r="Z2705">
            <v>2847</v>
          </cell>
          <cell r="AA2705">
            <v>0</v>
          </cell>
          <cell r="AB2705">
            <v>0</v>
          </cell>
          <cell r="AC2705">
            <v>0</v>
          </cell>
          <cell r="AD2705">
            <v>0</v>
          </cell>
          <cell r="AE2705"/>
          <cell r="AF2705" t="e">
            <v>#N/A</v>
          </cell>
        </row>
        <row r="2706">
          <cell r="A2706" t="str">
            <v>ACTIVE</v>
          </cell>
          <cell r="B2706" t="str">
            <v>35-2068</v>
          </cell>
          <cell r="C2706">
            <v>28880081</v>
          </cell>
          <cell r="D2706" t="str">
            <v>35-2068</v>
          </cell>
          <cell r="E2706" t="str">
            <v>SDR 35</v>
          </cell>
          <cell r="F2706" t="str">
            <v>24X6 CROSS GXGXGXG SDR35</v>
          </cell>
          <cell r="G2706">
            <v>52.65</v>
          </cell>
          <cell r="H2706">
            <v>23.881618799999998</v>
          </cell>
          <cell r="I2706">
            <v>1</v>
          </cell>
          <cell r="J2706">
            <v>3</v>
          </cell>
          <cell r="K2706">
            <v>6835.8611647058833</v>
          </cell>
          <cell r="L2706">
            <v>710.51310000000001</v>
          </cell>
          <cell r="M2706" t="str">
            <v>SPECFIT</v>
          </cell>
          <cell r="N2706" t="str">
            <v>(79)260246</v>
          </cell>
          <cell r="O2706" t="str">
            <v>BOX</v>
          </cell>
          <cell r="P2706" t="str">
            <v>D</v>
          </cell>
          <cell r="Q2706">
            <v>5970.7058823529414</v>
          </cell>
          <cell r="R2706">
            <v>6388.6552941176478</v>
          </cell>
          <cell r="S2706">
            <v>6388.6552941176478</v>
          </cell>
          <cell r="T2706">
            <v>6388.6552941176478</v>
          </cell>
          <cell r="U2706">
            <v>6835.8611647058833</v>
          </cell>
          <cell r="V2706">
            <v>6835.8611647058833</v>
          </cell>
          <cell r="W2706">
            <v>6835.8611647058833</v>
          </cell>
          <cell r="X2706"/>
          <cell r="Y2706" t="str">
            <v/>
          </cell>
          <cell r="Z2706">
            <v>2848</v>
          </cell>
          <cell r="AA2706">
            <v>0</v>
          </cell>
          <cell r="AB2706">
            <v>0</v>
          </cell>
          <cell r="AC2706">
            <v>0</v>
          </cell>
          <cell r="AD2706">
            <v>0</v>
          </cell>
          <cell r="AE2706"/>
          <cell r="AF2706" t="e">
            <v>#N/A</v>
          </cell>
        </row>
        <row r="2707">
          <cell r="A2707" t="str">
            <v>ACTIVE</v>
          </cell>
          <cell r="B2707" t="str">
            <v>35-2069</v>
          </cell>
          <cell r="C2707">
            <v>28880090</v>
          </cell>
          <cell r="D2707" t="str">
            <v>35-2069</v>
          </cell>
          <cell r="E2707" t="str">
            <v>SDR 35</v>
          </cell>
          <cell r="F2707" t="str">
            <v>24X8 CROSS GXGXGXG SDR35</v>
          </cell>
          <cell r="G2707">
            <v>57.15</v>
          </cell>
          <cell r="H2707">
            <v>25.9227828</v>
          </cell>
          <cell r="I2707">
            <v>1</v>
          </cell>
          <cell r="J2707">
            <v>2</v>
          </cell>
          <cell r="K2707">
            <v>7007.5288176470604</v>
          </cell>
          <cell r="L2707">
            <v>728.35599999999999</v>
          </cell>
          <cell r="M2707" t="str">
            <v>SPECFIT</v>
          </cell>
          <cell r="N2707" t="str">
            <v>(79)260248</v>
          </cell>
          <cell r="O2707" t="str">
            <v>BOX</v>
          </cell>
          <cell r="P2707" t="str">
            <v>D</v>
          </cell>
          <cell r="Q2707">
            <v>6120.6470588235297</v>
          </cell>
          <cell r="R2707">
            <v>6549.0923529411775</v>
          </cell>
          <cell r="S2707">
            <v>6549.0923529411775</v>
          </cell>
          <cell r="T2707">
            <v>6549.0923529411775</v>
          </cell>
          <cell r="U2707">
            <v>7007.5288176470604</v>
          </cell>
          <cell r="V2707">
            <v>7007.5288176470604</v>
          </cell>
          <cell r="W2707">
            <v>7007.5288176470604</v>
          </cell>
          <cell r="X2707"/>
          <cell r="Y2707" t="str">
            <v/>
          </cell>
          <cell r="Z2707">
            <v>2849</v>
          </cell>
          <cell r="AA2707">
            <v>0</v>
          </cell>
          <cell r="AB2707">
            <v>0</v>
          </cell>
          <cell r="AC2707">
            <v>0</v>
          </cell>
          <cell r="AD2707">
            <v>0</v>
          </cell>
          <cell r="AE2707"/>
          <cell r="AF2707" t="e">
            <v>#N/A</v>
          </cell>
        </row>
        <row r="2708">
          <cell r="A2708" t="str">
            <v>ACTIVE</v>
          </cell>
          <cell r="B2708" t="str">
            <v>35-2070</v>
          </cell>
          <cell r="C2708">
            <v>28880103</v>
          </cell>
          <cell r="D2708" t="str">
            <v>35-2070</v>
          </cell>
          <cell r="E2708" t="str">
            <v>SDR 35</v>
          </cell>
          <cell r="F2708" t="str">
            <v>24X10 CROSS GXGXGXG SDR35</v>
          </cell>
          <cell r="G2708">
            <v>75.150000000000006</v>
          </cell>
          <cell r="H2708">
            <v>34.087438800000001</v>
          </cell>
          <cell r="I2708">
            <v>1</v>
          </cell>
          <cell r="J2708">
            <v>2</v>
          </cell>
          <cell r="K2708">
            <v>8749.0025341176479</v>
          </cell>
          <cell r="L2708">
            <v>909.36419999999998</v>
          </cell>
          <cell r="M2708" t="str">
            <v>SPECFIT</v>
          </cell>
          <cell r="N2708" t="str">
            <v>(79)2602410</v>
          </cell>
          <cell r="O2708" t="str">
            <v>BOX</v>
          </cell>
          <cell r="P2708" t="str">
            <v>D</v>
          </cell>
          <cell r="Q2708">
            <v>7641.7176470588238</v>
          </cell>
          <cell r="R2708">
            <v>8176.6378823529421</v>
          </cell>
          <cell r="S2708">
            <v>8176.6378823529421</v>
          </cell>
          <cell r="T2708">
            <v>8176.6378823529421</v>
          </cell>
          <cell r="U2708">
            <v>8749.0025341176479</v>
          </cell>
          <cell r="V2708">
            <v>8749.0025341176479</v>
          </cell>
          <cell r="W2708">
            <v>8749.0025341176479</v>
          </cell>
          <cell r="X2708"/>
          <cell r="Y2708" t="str">
            <v/>
          </cell>
          <cell r="Z2708">
            <v>2850</v>
          </cell>
          <cell r="AA2708">
            <v>0</v>
          </cell>
          <cell r="AB2708">
            <v>0</v>
          </cell>
          <cell r="AC2708">
            <v>0</v>
          </cell>
          <cell r="AD2708">
            <v>0</v>
          </cell>
          <cell r="AE2708"/>
          <cell r="AF2708" t="e">
            <v>#N/A</v>
          </cell>
        </row>
        <row r="2709">
          <cell r="A2709" t="str">
            <v>ACTIVE</v>
          </cell>
          <cell r="B2709" t="str">
            <v>35-2071</v>
          </cell>
          <cell r="C2709">
            <v>28880111</v>
          </cell>
          <cell r="D2709" t="str">
            <v>35-2071</v>
          </cell>
          <cell r="E2709" t="str">
            <v>SDR 35</v>
          </cell>
          <cell r="F2709" t="str">
            <v>24X12 CROSS GXGXGXG SDR35</v>
          </cell>
          <cell r="G2709">
            <v>81.45</v>
          </cell>
          <cell r="H2709">
            <v>36.945068400000004</v>
          </cell>
          <cell r="I2709">
            <v>1</v>
          </cell>
          <cell r="J2709">
            <v>2</v>
          </cell>
          <cell r="K2709">
            <v>10494.045644705884</v>
          </cell>
          <cell r="L2709">
            <v>1090.7427</v>
          </cell>
          <cell r="M2709" t="str">
            <v>SPECFIT</v>
          </cell>
          <cell r="N2709" t="str">
            <v>(79)2602412</v>
          </cell>
          <cell r="O2709" t="str">
            <v>BOX</v>
          </cell>
          <cell r="P2709" t="str">
            <v>D</v>
          </cell>
          <cell r="Q2709">
            <v>9165.9058823529413</v>
          </cell>
          <cell r="R2709">
            <v>9807.5192941176483</v>
          </cell>
          <cell r="S2709">
            <v>9807.5192941176483</v>
          </cell>
          <cell r="T2709">
            <v>9807.5192941176483</v>
          </cell>
          <cell r="U2709">
            <v>10494.045644705884</v>
          </cell>
          <cell r="V2709">
            <v>10494.045644705884</v>
          </cell>
          <cell r="W2709">
            <v>10494.045644705884</v>
          </cell>
          <cell r="X2709"/>
          <cell r="Y2709" t="str">
            <v/>
          </cell>
          <cell r="Z2709">
            <v>2851</v>
          </cell>
          <cell r="AA2709">
            <v>0</v>
          </cell>
          <cell r="AB2709">
            <v>0</v>
          </cell>
          <cell r="AC2709">
            <v>0</v>
          </cell>
          <cell r="AD2709">
            <v>0</v>
          </cell>
          <cell r="AE2709"/>
          <cell r="AF2709" t="e">
            <v>#N/A</v>
          </cell>
        </row>
        <row r="2710">
          <cell r="A2710" t="str">
            <v>ACTIVE</v>
          </cell>
          <cell r="B2710" t="str">
            <v>35-2072</v>
          </cell>
          <cell r="C2710">
            <v>28880120</v>
          </cell>
          <cell r="D2710" t="str">
            <v>35-2072</v>
          </cell>
          <cell r="E2710" t="str">
            <v>SDR 35</v>
          </cell>
          <cell r="F2710" t="str">
            <v>24X15 CROSS GXGXGXG SDR35</v>
          </cell>
          <cell r="G2710">
            <v>93.6</v>
          </cell>
          <cell r="H2710">
            <v>42.456211199999998</v>
          </cell>
          <cell r="I2710">
            <v>1</v>
          </cell>
          <cell r="J2710">
            <v>1</v>
          </cell>
          <cell r="K2710">
            <v>12594.465715294118</v>
          </cell>
          <cell r="L2710">
            <v>1309.0586000000001</v>
          </cell>
          <cell r="M2710" t="str">
            <v>SPECFIT</v>
          </cell>
          <cell r="N2710" t="str">
            <v>(79)2602415</v>
          </cell>
          <cell r="O2710" t="str">
            <v>BOX</v>
          </cell>
          <cell r="P2710" t="str">
            <v>D</v>
          </cell>
          <cell r="Q2710">
            <v>11000.494117647058</v>
          </cell>
          <cell r="R2710">
            <v>11770.528705882352</v>
          </cell>
          <cell r="S2710">
            <v>11770.528705882352</v>
          </cell>
          <cell r="T2710">
            <v>11770.528705882352</v>
          </cell>
          <cell r="U2710">
            <v>12594.465715294118</v>
          </cell>
          <cell r="V2710">
            <v>12594.465715294118</v>
          </cell>
          <cell r="W2710">
            <v>12594.465715294118</v>
          </cell>
          <cell r="X2710"/>
          <cell r="Y2710" t="str">
            <v/>
          </cell>
          <cell r="Z2710">
            <v>2852</v>
          </cell>
          <cell r="AA2710">
            <v>0</v>
          </cell>
          <cell r="AB2710">
            <v>0</v>
          </cell>
          <cell r="AC2710">
            <v>0</v>
          </cell>
          <cell r="AD2710">
            <v>0</v>
          </cell>
          <cell r="AE2710"/>
          <cell r="AF2710" t="e">
            <v>#N/A</v>
          </cell>
        </row>
        <row r="2711">
          <cell r="A2711" t="str">
            <v>ACTIVE</v>
          </cell>
          <cell r="B2711" t="str">
            <v>35-2073</v>
          </cell>
          <cell r="C2711">
            <v>28880138</v>
          </cell>
          <cell r="D2711" t="str">
            <v>35-2073</v>
          </cell>
          <cell r="E2711" t="str">
            <v>SDR 35</v>
          </cell>
          <cell r="F2711" t="str">
            <v>24X18 CROSS GXGXGXG SDR35</v>
          </cell>
          <cell r="G2711">
            <v>111.15</v>
          </cell>
          <cell r="H2711">
            <v>50.416750800000003</v>
          </cell>
          <cell r="I2711">
            <v>1</v>
          </cell>
          <cell r="J2711">
            <v>1</v>
          </cell>
          <cell r="K2711">
            <v>15113.326531764707</v>
          </cell>
          <cell r="L2711">
            <v>1570.8662999999999</v>
          </cell>
          <cell r="M2711" t="str">
            <v>SPECFIT</v>
          </cell>
          <cell r="N2711" t="str">
            <v>(79)2602418</v>
          </cell>
          <cell r="O2711" t="str">
            <v>BOX</v>
          </cell>
          <cell r="P2711" t="str">
            <v>D</v>
          </cell>
          <cell r="Q2711">
            <v>13200.564705882352</v>
          </cell>
          <cell r="R2711">
            <v>14124.604235294119</v>
          </cell>
          <cell r="S2711">
            <v>14124.604235294119</v>
          </cell>
          <cell r="T2711">
            <v>14124.604235294119</v>
          </cell>
          <cell r="U2711">
            <v>15113.326531764707</v>
          </cell>
          <cell r="V2711">
            <v>15113.326531764707</v>
          </cell>
          <cell r="W2711">
            <v>15113.326531764707</v>
          </cell>
          <cell r="X2711"/>
          <cell r="Y2711" t="str">
            <v/>
          </cell>
          <cell r="Z2711">
            <v>2853</v>
          </cell>
          <cell r="AA2711">
            <v>0</v>
          </cell>
          <cell r="AB2711">
            <v>0</v>
          </cell>
          <cell r="AC2711">
            <v>0</v>
          </cell>
          <cell r="AD2711">
            <v>0</v>
          </cell>
          <cell r="AE2711"/>
          <cell r="AF2711" t="e">
            <v>#N/A</v>
          </cell>
        </row>
        <row r="2712">
          <cell r="A2712" t="str">
            <v>ACTIVE</v>
          </cell>
          <cell r="B2712" t="str">
            <v>35-2074</v>
          </cell>
          <cell r="C2712">
            <v>28880146</v>
          </cell>
          <cell r="D2712" t="str">
            <v>35-2074</v>
          </cell>
          <cell r="E2712" t="str">
            <v>SDR 35</v>
          </cell>
          <cell r="F2712" t="str">
            <v>24X21 CROSS GXGXGXG SDR35</v>
          </cell>
          <cell r="G2712">
            <v>131.85</v>
          </cell>
          <cell r="H2712">
            <v>59.806105199999998</v>
          </cell>
          <cell r="I2712">
            <v>1</v>
          </cell>
          <cell r="J2712">
            <v>1</v>
          </cell>
          <cell r="K2712">
            <v>18137.573147058829</v>
          </cell>
          <cell r="L2712">
            <v>1885.2047</v>
          </cell>
          <cell r="M2712" t="str">
            <v>SPECFIT</v>
          </cell>
          <cell r="N2712" t="str">
            <v>(79)2602421</v>
          </cell>
          <cell r="O2712" t="str">
            <v>BOX</v>
          </cell>
          <cell r="P2712" t="str">
            <v>D</v>
          </cell>
          <cell r="Q2712">
            <v>15842.058823529413</v>
          </cell>
          <cell r="R2712">
            <v>16951.002941176474</v>
          </cell>
          <cell r="S2712">
            <v>16951.002941176474</v>
          </cell>
          <cell r="T2712">
            <v>16951.002941176474</v>
          </cell>
          <cell r="U2712">
            <v>18137.573147058829</v>
          </cell>
          <cell r="V2712">
            <v>18137.573147058829</v>
          </cell>
          <cell r="W2712">
            <v>18137.573147058829</v>
          </cell>
          <cell r="X2712"/>
          <cell r="Y2712" t="str">
            <v/>
          </cell>
          <cell r="Z2712">
            <v>2854</v>
          </cell>
          <cell r="AA2712">
            <v>0</v>
          </cell>
          <cell r="AB2712">
            <v>0</v>
          </cell>
          <cell r="AC2712">
            <v>0</v>
          </cell>
          <cell r="AD2712">
            <v>0</v>
          </cell>
          <cell r="AE2712"/>
          <cell r="AF2712" t="e">
            <v>#N/A</v>
          </cell>
        </row>
        <row r="2713">
          <cell r="A2713" t="str">
            <v>ACTIVE</v>
          </cell>
          <cell r="B2713" t="str">
            <v>35-2075</v>
          </cell>
          <cell r="C2713">
            <v>28880154</v>
          </cell>
          <cell r="D2713" t="str">
            <v>35-2075</v>
          </cell>
          <cell r="E2713" t="str">
            <v>SDR 35</v>
          </cell>
          <cell r="F2713" t="str">
            <v>24 CROSS GXGXGXG SDR35</v>
          </cell>
          <cell r="G2713">
            <v>158.4</v>
          </cell>
          <cell r="H2713">
            <v>71.848972799999999</v>
          </cell>
          <cell r="I2713">
            <v>1</v>
          </cell>
          <cell r="J2713">
            <v>1</v>
          </cell>
          <cell r="K2713">
            <v>22669.989797647064</v>
          </cell>
          <cell r="L2713">
            <v>2356.3004000000001</v>
          </cell>
          <cell r="M2713" t="str">
            <v>SPECFIT</v>
          </cell>
          <cell r="N2713" t="str">
            <v>(79)26024</v>
          </cell>
          <cell r="O2713" t="str">
            <v>BOX</v>
          </cell>
          <cell r="P2713" t="str">
            <v>D</v>
          </cell>
          <cell r="Q2713">
            <v>19800.847058823532</v>
          </cell>
          <cell r="R2713">
            <v>21186.90635294118</v>
          </cell>
          <cell r="S2713">
            <v>21186.90635294118</v>
          </cell>
          <cell r="T2713">
            <v>21186.90635294118</v>
          </cell>
          <cell r="U2713">
            <v>22669.989797647064</v>
          </cell>
          <cell r="V2713">
            <v>22669.989797647064</v>
          </cell>
          <cell r="W2713">
            <v>22669.989797647064</v>
          </cell>
          <cell r="X2713"/>
          <cell r="Y2713" t="str">
            <v/>
          </cell>
          <cell r="Z2713">
            <v>2855</v>
          </cell>
          <cell r="AA2713">
            <v>0</v>
          </cell>
          <cell r="AB2713">
            <v>0</v>
          </cell>
          <cell r="AC2713">
            <v>0</v>
          </cell>
          <cell r="AD2713">
            <v>0</v>
          </cell>
          <cell r="AE2713"/>
          <cell r="AF2713" t="e">
            <v>#N/A</v>
          </cell>
        </row>
        <row r="2714">
          <cell r="A2714" t="str">
            <v>ACTIVE</v>
          </cell>
          <cell r="B2714" t="str">
            <v>35-2076</v>
          </cell>
          <cell r="C2714">
            <v>28880162</v>
          </cell>
          <cell r="D2714" t="str">
            <v>35-2076</v>
          </cell>
          <cell r="E2714" t="str">
            <v>SDR 35</v>
          </cell>
          <cell r="F2714" t="str">
            <v>27X4 CROSS GXGXGXG SDR35</v>
          </cell>
          <cell r="G2714">
            <v>71.099999999999994</v>
          </cell>
          <cell r="H2714">
            <v>32.250391199999996</v>
          </cell>
          <cell r="I2714">
            <v>1</v>
          </cell>
          <cell r="J2714">
            <v>2</v>
          </cell>
          <cell r="K2714">
            <v>7287.2885000000006</v>
          </cell>
          <cell r="L2714">
            <v>757.43380000000002</v>
          </cell>
          <cell r="M2714" t="str">
            <v>SPECFIT</v>
          </cell>
          <cell r="N2714" t="str">
            <v>(79)260274</v>
          </cell>
          <cell r="O2714" t="str">
            <v>BOX</v>
          </cell>
          <cell r="P2714" t="str">
            <v>D</v>
          </cell>
          <cell r="Q2714">
            <v>6365</v>
          </cell>
          <cell r="R2714">
            <v>6810.55</v>
          </cell>
          <cell r="S2714">
            <v>6810.55</v>
          </cell>
          <cell r="T2714">
            <v>6810.55</v>
          </cell>
          <cell r="U2714">
            <v>7287.2885000000006</v>
          </cell>
          <cell r="V2714">
            <v>7287.2885000000006</v>
          </cell>
          <cell r="W2714">
            <v>7287.2885000000006</v>
          </cell>
          <cell r="X2714"/>
          <cell r="Y2714" t="str">
            <v/>
          </cell>
          <cell r="Z2714">
            <v>2856</v>
          </cell>
          <cell r="AA2714">
            <v>0</v>
          </cell>
          <cell r="AB2714">
            <v>0</v>
          </cell>
          <cell r="AC2714">
            <v>0</v>
          </cell>
          <cell r="AD2714">
            <v>0</v>
          </cell>
          <cell r="AE2714"/>
          <cell r="AF2714" t="e">
            <v>#N/A</v>
          </cell>
        </row>
        <row r="2715">
          <cell r="A2715" t="str">
            <v>ACTIVE</v>
          </cell>
          <cell r="B2715" t="str">
            <v>35-2077</v>
          </cell>
          <cell r="C2715">
            <v>28880170</v>
          </cell>
          <cell r="D2715" t="str">
            <v>35-2077</v>
          </cell>
          <cell r="E2715" t="str">
            <v>SDR 35</v>
          </cell>
          <cell r="F2715" t="str">
            <v>27X6 CROSS GXGXGXG SDR35</v>
          </cell>
          <cell r="G2715">
            <v>75.599999999999994</v>
          </cell>
          <cell r="H2715">
            <v>34.291555199999998</v>
          </cell>
          <cell r="I2715">
            <v>1</v>
          </cell>
          <cell r="J2715">
            <v>2</v>
          </cell>
          <cell r="K2715">
            <v>7589.6633247058826</v>
          </cell>
          <cell r="L2715">
            <v>788.86310000000003</v>
          </cell>
          <cell r="M2715" t="str">
            <v>SPECFIT</v>
          </cell>
          <cell r="N2715" t="str">
            <v>(79)260276</v>
          </cell>
          <cell r="O2715" t="str">
            <v>BOX</v>
          </cell>
          <cell r="P2715" t="str">
            <v>D</v>
          </cell>
          <cell r="Q2715">
            <v>6629.1058823529411</v>
          </cell>
          <cell r="R2715">
            <v>7093.1432941176472</v>
          </cell>
          <cell r="S2715">
            <v>7093.1432941176472</v>
          </cell>
          <cell r="T2715">
            <v>7093.1432941176472</v>
          </cell>
          <cell r="U2715">
            <v>7589.6633247058826</v>
          </cell>
          <cell r="V2715">
            <v>7589.6633247058826</v>
          </cell>
          <cell r="W2715">
            <v>7589.6633247058826</v>
          </cell>
          <cell r="X2715"/>
          <cell r="Y2715" t="str">
            <v/>
          </cell>
          <cell r="Z2715">
            <v>2857</v>
          </cell>
          <cell r="AA2715">
            <v>0</v>
          </cell>
          <cell r="AB2715">
            <v>0</v>
          </cell>
          <cell r="AC2715">
            <v>0</v>
          </cell>
          <cell r="AD2715">
            <v>0</v>
          </cell>
          <cell r="AE2715"/>
          <cell r="AF2715" t="e">
            <v>#N/A</v>
          </cell>
        </row>
        <row r="2716">
          <cell r="A2716" t="str">
            <v>ACTIVE</v>
          </cell>
          <cell r="B2716" t="str">
            <v>35-2078</v>
          </cell>
          <cell r="C2716">
            <v>28880189</v>
          </cell>
          <cell r="D2716" t="str">
            <v>35-2078</v>
          </cell>
          <cell r="E2716" t="str">
            <v>SDR 35</v>
          </cell>
          <cell r="F2716" t="str">
            <v>27X8 CROSS GXGXGXG SDR35</v>
          </cell>
          <cell r="G2716">
            <v>80.55</v>
          </cell>
          <cell r="H2716">
            <v>36.536835599999996</v>
          </cell>
          <cell r="I2716">
            <v>1</v>
          </cell>
          <cell r="J2716">
            <v>2</v>
          </cell>
          <cell r="K2716">
            <v>7751.7003482352957</v>
          </cell>
          <cell r="L2716">
            <v>805.70429999999999</v>
          </cell>
          <cell r="M2716" t="str">
            <v>SPECFIT</v>
          </cell>
          <cell r="N2716" t="str">
            <v>(79)260278</v>
          </cell>
          <cell r="O2716" t="str">
            <v>BOX</v>
          </cell>
          <cell r="P2716" t="str">
            <v>D</v>
          </cell>
          <cell r="Q2716">
            <v>6770.6352941176474</v>
          </cell>
          <cell r="R2716">
            <v>7244.5797647058835</v>
          </cell>
          <cell r="S2716">
            <v>7244.5797647058835</v>
          </cell>
          <cell r="T2716">
            <v>7244.5797647058835</v>
          </cell>
          <cell r="U2716">
            <v>7751.7003482352957</v>
          </cell>
          <cell r="V2716">
            <v>7751.7003482352957</v>
          </cell>
          <cell r="W2716">
            <v>7751.7003482352957</v>
          </cell>
          <cell r="X2716"/>
          <cell r="Y2716" t="str">
            <v/>
          </cell>
          <cell r="Z2716">
            <v>2858</v>
          </cell>
          <cell r="AA2716">
            <v>0</v>
          </cell>
          <cell r="AB2716">
            <v>0</v>
          </cell>
          <cell r="AC2716">
            <v>0</v>
          </cell>
          <cell r="AD2716">
            <v>0</v>
          </cell>
          <cell r="AE2716"/>
          <cell r="AF2716" t="e">
            <v>#N/A</v>
          </cell>
        </row>
        <row r="2717">
          <cell r="A2717" t="str">
            <v>ACTIVE</v>
          </cell>
          <cell r="B2717" t="str">
            <v>35-2079</v>
          </cell>
          <cell r="C2717">
            <v>28880197</v>
          </cell>
          <cell r="D2717" t="str">
            <v>35-2079</v>
          </cell>
          <cell r="E2717" t="str">
            <v>SDR 35</v>
          </cell>
          <cell r="F2717" t="str">
            <v>27X10 CROSS GXGXGXG SDR35</v>
          </cell>
          <cell r="G2717">
            <v>101.7</v>
          </cell>
          <cell r="H2717">
            <v>46.130306400000002</v>
          </cell>
          <cell r="I2717">
            <v>1</v>
          </cell>
          <cell r="J2717">
            <v>1</v>
          </cell>
          <cell r="K2717">
            <v>9672.8560176470601</v>
          </cell>
          <cell r="L2717">
            <v>1005.3886</v>
          </cell>
          <cell r="M2717" t="str">
            <v>SPECFIT</v>
          </cell>
          <cell r="N2717" t="str">
            <v>(79)2602710</v>
          </cell>
          <cell r="O2717" t="str">
            <v>BOX</v>
          </cell>
          <cell r="P2717" t="str">
            <v>D</v>
          </cell>
          <cell r="Q2717">
            <v>8448.6470588235297</v>
          </cell>
          <cell r="R2717">
            <v>9040.0523529411767</v>
          </cell>
          <cell r="S2717">
            <v>9040.0523529411767</v>
          </cell>
          <cell r="T2717">
            <v>9040.0523529411767</v>
          </cell>
          <cell r="U2717">
            <v>9672.8560176470601</v>
          </cell>
          <cell r="V2717">
            <v>9672.8560176470601</v>
          </cell>
          <cell r="W2717">
            <v>9672.8560176470601</v>
          </cell>
          <cell r="X2717"/>
          <cell r="Y2717" t="str">
            <v/>
          </cell>
          <cell r="Z2717">
            <v>2859</v>
          </cell>
          <cell r="AA2717">
            <v>0</v>
          </cell>
          <cell r="AB2717">
            <v>0</v>
          </cell>
          <cell r="AC2717">
            <v>0</v>
          </cell>
          <cell r="AD2717">
            <v>0</v>
          </cell>
          <cell r="AE2717"/>
          <cell r="AF2717" t="e">
            <v>#N/A</v>
          </cell>
        </row>
        <row r="2718">
          <cell r="A2718" t="str">
            <v>ACTIVE</v>
          </cell>
          <cell r="B2718" t="str">
            <v>35-2080</v>
          </cell>
          <cell r="C2718">
            <v>28880200</v>
          </cell>
          <cell r="D2718" t="str">
            <v>35-2080</v>
          </cell>
          <cell r="E2718" t="str">
            <v>SDR 35</v>
          </cell>
          <cell r="F2718" t="str">
            <v>27X12 CROSS GXGXGXG SDR35</v>
          </cell>
          <cell r="G2718">
            <v>108.9</v>
          </cell>
          <cell r="H2718">
            <v>49.396168800000005</v>
          </cell>
          <cell r="I2718">
            <v>1</v>
          </cell>
          <cell r="J2718">
            <v>1</v>
          </cell>
          <cell r="K2718">
            <v>12323.595844705884</v>
          </cell>
          <cell r="L2718">
            <v>1280.9047</v>
          </cell>
          <cell r="M2718" t="str">
            <v>SPECFIT</v>
          </cell>
          <cell r="N2718" t="str">
            <v>(79)2602712</v>
          </cell>
          <cell r="O2718" t="str">
            <v>BOX</v>
          </cell>
          <cell r="P2718" t="str">
            <v>D</v>
          </cell>
          <cell r="Q2718">
            <v>10763.905882352941</v>
          </cell>
          <cell r="R2718">
            <v>11517.379294117647</v>
          </cell>
          <cell r="S2718">
            <v>11517.379294117647</v>
          </cell>
          <cell r="T2718">
            <v>11517.379294117647</v>
          </cell>
          <cell r="U2718">
            <v>12323.595844705884</v>
          </cell>
          <cell r="V2718">
            <v>12323.595844705884</v>
          </cell>
          <cell r="W2718">
            <v>12323.595844705884</v>
          </cell>
          <cell r="X2718"/>
          <cell r="Y2718" t="str">
            <v/>
          </cell>
          <cell r="Z2718">
            <v>2860</v>
          </cell>
          <cell r="AA2718">
            <v>0</v>
          </cell>
          <cell r="AB2718">
            <v>0</v>
          </cell>
          <cell r="AC2718">
            <v>0</v>
          </cell>
          <cell r="AD2718">
            <v>0</v>
          </cell>
          <cell r="AE2718"/>
          <cell r="AF2718" t="e">
            <v>#N/A</v>
          </cell>
        </row>
        <row r="2719">
          <cell r="A2719" t="str">
            <v>ACTIVE</v>
          </cell>
          <cell r="B2719" t="str">
            <v>35-2081</v>
          </cell>
          <cell r="C2719">
            <v>28880219</v>
          </cell>
          <cell r="D2719" t="str">
            <v>35-2081</v>
          </cell>
          <cell r="E2719" t="str">
            <v>SDR 35</v>
          </cell>
          <cell r="F2719" t="str">
            <v>27X15 CROSS GXGXGXG SDR35</v>
          </cell>
          <cell r="G2719">
            <v>121.95</v>
          </cell>
          <cell r="H2719">
            <v>55.3155444</v>
          </cell>
          <cell r="I2719">
            <v>1</v>
          </cell>
          <cell r="J2719">
            <v>1</v>
          </cell>
          <cell r="K2719">
            <v>13928.880338823534</v>
          </cell>
          <cell r="L2719">
            <v>1447.7564</v>
          </cell>
          <cell r="M2719" t="str">
            <v>SPECFIT</v>
          </cell>
          <cell r="N2719" t="str">
            <v>(79)2602715</v>
          </cell>
          <cell r="O2719" t="str">
            <v>BOX</v>
          </cell>
          <cell r="P2719" t="str">
            <v>D</v>
          </cell>
          <cell r="Q2719">
            <v>12166.023529411767</v>
          </cell>
          <cell r="R2719">
            <v>13017.645176470591</v>
          </cell>
          <cell r="S2719">
            <v>13017.645176470591</v>
          </cell>
          <cell r="T2719">
            <v>13017.645176470591</v>
          </cell>
          <cell r="U2719">
            <v>13928.880338823534</v>
          </cell>
          <cell r="V2719">
            <v>13928.880338823534</v>
          </cell>
          <cell r="W2719">
            <v>13928.880338823534</v>
          </cell>
          <cell r="X2719"/>
          <cell r="Y2719" t="str">
            <v/>
          </cell>
          <cell r="Z2719">
            <v>2861</v>
          </cell>
          <cell r="AA2719">
            <v>0</v>
          </cell>
          <cell r="AB2719">
            <v>0</v>
          </cell>
          <cell r="AC2719">
            <v>0</v>
          </cell>
          <cell r="AD2719">
            <v>0</v>
          </cell>
          <cell r="AE2719"/>
          <cell r="AF2719" t="e">
            <v>#N/A</v>
          </cell>
        </row>
        <row r="2720">
          <cell r="A2720" t="str">
            <v>ACTIVE</v>
          </cell>
          <cell r="B2720" t="str">
            <v>35-2082</v>
          </cell>
          <cell r="C2720">
            <v>28880227</v>
          </cell>
          <cell r="D2720" t="str">
            <v>35-2082</v>
          </cell>
          <cell r="E2720" t="str">
            <v>SDR 35</v>
          </cell>
          <cell r="F2720" t="str">
            <v>27X18 CROSS GXGXGXG SDR35</v>
          </cell>
          <cell r="G2720">
            <v>140.85</v>
          </cell>
          <cell r="H2720">
            <v>63.888433199999994</v>
          </cell>
          <cell r="I2720">
            <v>1</v>
          </cell>
          <cell r="J2720">
            <v>1</v>
          </cell>
          <cell r="K2720">
            <v>16716.267348235298</v>
          </cell>
          <cell r="L2720">
            <v>1737.4754</v>
          </cell>
          <cell r="M2720" t="str">
            <v>SPECFIT</v>
          </cell>
          <cell r="N2720" t="str">
            <v>(79)2602718</v>
          </cell>
          <cell r="O2720" t="str">
            <v>BOX</v>
          </cell>
          <cell r="P2720" t="str">
            <v>D</v>
          </cell>
          <cell r="Q2720">
            <v>14600.635294117648</v>
          </cell>
          <cell r="R2720">
            <v>15622.679764705885</v>
          </cell>
          <cell r="S2720">
            <v>15622.679764705885</v>
          </cell>
          <cell r="T2720">
            <v>15622.679764705885</v>
          </cell>
          <cell r="U2720">
            <v>16716.267348235298</v>
          </cell>
          <cell r="V2720">
            <v>16716.267348235298</v>
          </cell>
          <cell r="W2720">
            <v>16716.267348235298</v>
          </cell>
          <cell r="X2720"/>
          <cell r="Y2720" t="str">
            <v/>
          </cell>
          <cell r="Z2720">
            <v>2862</v>
          </cell>
          <cell r="AA2720">
            <v>0</v>
          </cell>
          <cell r="AB2720">
            <v>0</v>
          </cell>
          <cell r="AC2720">
            <v>0</v>
          </cell>
          <cell r="AD2720">
            <v>0</v>
          </cell>
          <cell r="AE2720"/>
          <cell r="AF2720" t="e">
            <v>#N/A</v>
          </cell>
        </row>
        <row r="2721">
          <cell r="A2721" t="str">
            <v>ACTIVE</v>
          </cell>
          <cell r="B2721" t="str">
            <v>35-2083</v>
          </cell>
          <cell r="C2721">
            <v>28880235</v>
          </cell>
          <cell r="D2721" t="str">
            <v>35-2083</v>
          </cell>
          <cell r="E2721" t="str">
            <v>SDR 35</v>
          </cell>
          <cell r="F2721" t="str">
            <v>27X21 CROSS GXGXGXG SDR35</v>
          </cell>
          <cell r="G2721">
            <v>162.9</v>
          </cell>
          <cell r="H2721">
            <v>73.890136800000008</v>
          </cell>
          <cell r="I2721">
            <v>1</v>
          </cell>
          <cell r="J2721">
            <v>1</v>
          </cell>
          <cell r="K2721">
            <v>20064.210867058824</v>
          </cell>
          <cell r="L2721">
            <v>2085.4573999999998</v>
          </cell>
          <cell r="M2721" t="str">
            <v>SPECFIT</v>
          </cell>
          <cell r="N2721" t="str">
            <v>(79)2602721</v>
          </cell>
          <cell r="O2721" t="str">
            <v>BOX</v>
          </cell>
          <cell r="P2721" t="str">
            <v>D</v>
          </cell>
          <cell r="Q2721">
            <v>17524.858823529412</v>
          </cell>
          <cell r="R2721">
            <v>18751.598941176471</v>
          </cell>
          <cell r="S2721">
            <v>18751.598941176471</v>
          </cell>
          <cell r="T2721">
            <v>18751.598941176471</v>
          </cell>
          <cell r="U2721">
            <v>20064.210867058824</v>
          </cell>
          <cell r="V2721">
            <v>20064.210867058824</v>
          </cell>
          <cell r="W2721">
            <v>20064.210867058824</v>
          </cell>
          <cell r="X2721"/>
          <cell r="Y2721" t="str">
            <v/>
          </cell>
          <cell r="Z2721">
            <v>2863</v>
          </cell>
          <cell r="AA2721">
            <v>0</v>
          </cell>
          <cell r="AB2721">
            <v>0</v>
          </cell>
          <cell r="AC2721">
            <v>0</v>
          </cell>
          <cell r="AD2721">
            <v>0</v>
          </cell>
          <cell r="AE2721"/>
          <cell r="AF2721" t="e">
            <v>#N/A</v>
          </cell>
        </row>
        <row r="2722">
          <cell r="A2722" t="str">
            <v>ACTIVE</v>
          </cell>
          <cell r="B2722" t="str">
            <v>35-2084</v>
          </cell>
          <cell r="C2722">
            <v>28880243</v>
          </cell>
          <cell r="D2722" t="str">
            <v>35-2084</v>
          </cell>
          <cell r="E2722" t="str">
            <v>SDR 35</v>
          </cell>
          <cell r="F2722" t="str">
            <v>27X24 CROSS GXGXGXG SDR35</v>
          </cell>
          <cell r="G2722">
            <v>183.6</v>
          </cell>
          <cell r="H2722">
            <v>83.279491199999995</v>
          </cell>
          <cell r="I2722">
            <v>1</v>
          </cell>
          <cell r="J2722">
            <v>1</v>
          </cell>
          <cell r="K2722">
            <v>24075.536384705883</v>
          </cell>
          <cell r="L2722">
            <v>2502.3910999999998</v>
          </cell>
          <cell r="M2722" t="str">
            <v>SPECFIT</v>
          </cell>
          <cell r="N2722" t="str">
            <v>(79)2602724</v>
          </cell>
          <cell r="O2722" t="str">
            <v>BOX</v>
          </cell>
          <cell r="P2722" t="str">
            <v>D</v>
          </cell>
          <cell r="Q2722">
            <v>21028.50588235294</v>
          </cell>
          <cell r="R2722">
            <v>22500.501294117646</v>
          </cell>
          <cell r="S2722">
            <v>22500.501294117646</v>
          </cell>
          <cell r="T2722">
            <v>22500.501294117646</v>
          </cell>
          <cell r="U2722">
            <v>24075.536384705883</v>
          </cell>
          <cell r="V2722">
            <v>24075.536384705883</v>
          </cell>
          <cell r="W2722">
            <v>24075.536384705883</v>
          </cell>
          <cell r="X2722"/>
          <cell r="Y2722" t="str">
            <v/>
          </cell>
          <cell r="Z2722">
            <v>2864</v>
          </cell>
          <cell r="AA2722">
            <v>0</v>
          </cell>
          <cell r="AB2722">
            <v>0</v>
          </cell>
          <cell r="AC2722">
            <v>0</v>
          </cell>
          <cell r="AD2722">
            <v>0</v>
          </cell>
          <cell r="AE2722"/>
          <cell r="AF2722" t="e">
            <v>#N/A</v>
          </cell>
        </row>
        <row r="2723">
          <cell r="A2723" t="str">
            <v>ACTIVE</v>
          </cell>
          <cell r="B2723" t="str">
            <v>35-2085</v>
          </cell>
          <cell r="C2723">
            <v>28880251</v>
          </cell>
          <cell r="D2723" t="str">
            <v>35-2085</v>
          </cell>
          <cell r="E2723" t="str">
            <v>SDR 35</v>
          </cell>
          <cell r="F2723" t="str">
            <v>27 CROSS GXGXGXG SDR35</v>
          </cell>
          <cell r="G2723">
            <v>217.35</v>
          </cell>
          <cell r="H2723">
            <v>98.588221199999992</v>
          </cell>
          <cell r="I2723">
            <v>1</v>
          </cell>
          <cell r="J2723">
            <v>1</v>
          </cell>
          <cell r="K2723">
            <v>30092.336089411772</v>
          </cell>
          <cell r="L2723">
            <v>3127.7723000000001</v>
          </cell>
          <cell r="M2723" t="str">
            <v>SPECFIT</v>
          </cell>
          <cell r="N2723" t="str">
            <v>(79)26027</v>
          </cell>
          <cell r="O2723" t="str">
            <v>BOX</v>
          </cell>
          <cell r="P2723" t="str">
            <v>D</v>
          </cell>
          <cell r="Q2723">
            <v>26283.811764705886</v>
          </cell>
          <cell r="R2723">
            <v>28123.6785882353</v>
          </cell>
          <cell r="S2723">
            <v>28123.6785882353</v>
          </cell>
          <cell r="T2723">
            <v>28123.6785882353</v>
          </cell>
          <cell r="U2723">
            <v>30092.336089411772</v>
          </cell>
          <cell r="V2723">
            <v>30092.336089411772</v>
          </cell>
          <cell r="W2723">
            <v>30092.336089411772</v>
          </cell>
          <cell r="X2723"/>
          <cell r="Y2723" t="str">
            <v/>
          </cell>
          <cell r="Z2723">
            <v>2865</v>
          </cell>
          <cell r="AA2723">
            <v>0</v>
          </cell>
          <cell r="AB2723">
            <v>0</v>
          </cell>
          <cell r="AC2723">
            <v>0</v>
          </cell>
          <cell r="AD2723">
            <v>0</v>
          </cell>
          <cell r="AE2723"/>
          <cell r="AF2723" t="e">
            <v>#N/A</v>
          </cell>
        </row>
        <row r="2724">
          <cell r="A2724" t="str">
            <v>ACTIVE</v>
          </cell>
          <cell r="B2724" t="str">
            <v>35-1579</v>
          </cell>
          <cell r="C2724">
            <v>29848424</v>
          </cell>
          <cell r="D2724" t="str">
            <v>35-1579</v>
          </cell>
          <cell r="E2724" t="str">
            <v>SDR 35</v>
          </cell>
          <cell r="F2724" t="str">
            <v>6X4 SADDLE TEE SDR35</v>
          </cell>
          <cell r="G2724">
            <v>0.60799999999999998</v>
          </cell>
          <cell r="H2724">
            <v>0.27578393600000001</v>
          </cell>
          <cell r="I2724">
            <v>12</v>
          </cell>
          <cell r="J2724">
            <v>384</v>
          </cell>
          <cell r="K2724">
            <v>105.5116394842869</v>
          </cell>
          <cell r="L2724">
            <v>17.546760000000003</v>
          </cell>
          <cell r="M2724" t="str">
            <v>PTI</v>
          </cell>
          <cell r="N2724" t="str">
            <v>35-1579</v>
          </cell>
          <cell r="O2724" t="str">
            <v>BOX</v>
          </cell>
          <cell r="P2724" t="str">
            <v>D</v>
          </cell>
          <cell r="Q2724">
            <v>94.28235294117647</v>
          </cell>
          <cell r="R2724">
            <v>100.88211764705883</v>
          </cell>
          <cell r="S2724">
            <v>98.609008863819525</v>
          </cell>
          <cell r="T2724">
            <v>98.609008863819525</v>
          </cell>
          <cell r="U2724">
            <v>105.5116394842869</v>
          </cell>
          <cell r="V2724">
            <v>105.5116394842869</v>
          </cell>
          <cell r="W2724">
            <v>105.5116394842869</v>
          </cell>
          <cell r="X2724" t="str">
            <v>T-12</v>
          </cell>
          <cell r="Y2724">
            <v>43000306</v>
          </cell>
          <cell r="Z2724">
            <v>2866</v>
          </cell>
          <cell r="AA2724" t="str">
            <v>US-4910</v>
          </cell>
          <cell r="AB2724">
            <v>103</v>
          </cell>
          <cell r="AC2724">
            <v>0.72099999999999997</v>
          </cell>
          <cell r="AD2724">
            <v>0</v>
          </cell>
          <cell r="AE2724"/>
          <cell r="AF2724" t="e">
            <v>#N/A</v>
          </cell>
        </row>
        <row r="2725">
          <cell r="A2725" t="str">
            <v>ACTIVE</v>
          </cell>
          <cell r="B2725" t="str">
            <v>35-245</v>
          </cell>
          <cell r="C2725">
            <v>29848483</v>
          </cell>
          <cell r="D2725" t="str">
            <v>35-245</v>
          </cell>
          <cell r="E2725" t="str">
            <v>SDR 35</v>
          </cell>
          <cell r="F2725" t="str">
            <v>8X4 SADDLE TEE SDR35</v>
          </cell>
          <cell r="G2725">
            <v>0.68400000000000005</v>
          </cell>
          <cell r="H2725">
            <v>0.31025692800000004</v>
          </cell>
          <cell r="I2725">
            <v>10</v>
          </cell>
          <cell r="J2725">
            <v>320</v>
          </cell>
          <cell r="K2725">
            <v>106.04770000000001</v>
          </cell>
          <cell r="L2725">
            <v>4.2321299999999997</v>
          </cell>
          <cell r="M2725" t="str">
            <v>TIGRE</v>
          </cell>
          <cell r="N2725" t="str">
            <v>35-245</v>
          </cell>
          <cell r="O2725" t="str">
            <v>BOX</v>
          </cell>
          <cell r="P2725" t="str">
            <v>B</v>
          </cell>
          <cell r="Q2725">
            <v>118.52941176470588</v>
          </cell>
          <cell r="R2725">
            <v>126.82647058823531</v>
          </cell>
          <cell r="S2725">
            <v>99.11</v>
          </cell>
          <cell r="T2725">
            <v>99.11</v>
          </cell>
          <cell r="U2725">
            <v>106.04770000000001</v>
          </cell>
          <cell r="V2725">
            <v>106.04770000000001</v>
          </cell>
          <cell r="W2725">
            <v>106.04770000000001</v>
          </cell>
          <cell r="X2725" t="str">
            <v>T-12</v>
          </cell>
          <cell r="Y2725">
            <v>43000292</v>
          </cell>
          <cell r="Z2725">
            <v>2867</v>
          </cell>
          <cell r="AA2725" t="str">
            <v>US-4910</v>
          </cell>
          <cell r="AB2725">
            <v>122</v>
          </cell>
          <cell r="AC2725">
            <v>0.72099999999999997</v>
          </cell>
          <cell r="AD2725">
            <v>0</v>
          </cell>
          <cell r="AE2725"/>
          <cell r="AF2725" t="e">
            <v>#N/A</v>
          </cell>
        </row>
        <row r="2726">
          <cell r="A2726" t="str">
            <v>ACTIVE</v>
          </cell>
          <cell r="B2726" t="str">
            <v>35-246</v>
          </cell>
          <cell r="C2726">
            <v>29848432</v>
          </cell>
          <cell r="D2726" t="str">
            <v>35-246</v>
          </cell>
          <cell r="E2726" t="str">
            <v>SDR 35</v>
          </cell>
          <cell r="F2726" t="str">
            <v>8X6 SADDLE TEE SDR35</v>
          </cell>
          <cell r="G2726">
            <v>2.0499999999999998</v>
          </cell>
          <cell r="H2726">
            <v>0.9298635999999999</v>
          </cell>
          <cell r="I2726">
            <v>4</v>
          </cell>
          <cell r="J2726">
            <v>96</v>
          </cell>
          <cell r="K2726">
            <v>109.71780000000001</v>
          </cell>
          <cell r="L2726">
            <v>6.7990649999999997</v>
          </cell>
          <cell r="M2726" t="str">
            <v>PTI</v>
          </cell>
          <cell r="N2726" t="str">
            <v>35-246</v>
          </cell>
          <cell r="O2726" t="str">
            <v>BOX</v>
          </cell>
          <cell r="P2726" t="str">
            <v>D</v>
          </cell>
          <cell r="Q2726">
            <v>135.64705882352942</v>
          </cell>
          <cell r="R2726">
            <v>145.14235294117648</v>
          </cell>
          <cell r="S2726">
            <v>102.54</v>
          </cell>
          <cell r="T2726">
            <v>102.54</v>
          </cell>
          <cell r="U2726">
            <v>109.71780000000001</v>
          </cell>
          <cell r="V2726">
            <v>109.71780000000001</v>
          </cell>
          <cell r="W2726">
            <v>109.71780000000001</v>
          </cell>
          <cell r="X2726" t="str">
            <v>T-13</v>
          </cell>
          <cell r="Y2726">
            <v>40016732</v>
          </cell>
          <cell r="Z2726">
            <v>2868</v>
          </cell>
          <cell r="AA2726" t="str">
            <v>US-00389</v>
          </cell>
          <cell r="AB2726">
            <v>23</v>
          </cell>
          <cell r="AC2726">
            <v>0.72099999999999997</v>
          </cell>
          <cell r="AD2726">
            <v>0</v>
          </cell>
          <cell r="AE2726"/>
          <cell r="AF2726" t="e">
            <v>#N/A</v>
          </cell>
        </row>
        <row r="2727">
          <cell r="A2727" t="str">
            <v>ACTIVE</v>
          </cell>
          <cell r="B2727" t="str">
            <v>35-247</v>
          </cell>
          <cell r="C2727">
            <v>29848831</v>
          </cell>
          <cell r="D2727" t="str">
            <v>35-247</v>
          </cell>
          <cell r="E2727" t="str">
            <v>SDR 35</v>
          </cell>
          <cell r="F2727" t="str">
            <v>10X4 SADDLE TEE SDR35</v>
          </cell>
          <cell r="G2727">
            <v>1.04</v>
          </cell>
          <cell r="H2727">
            <v>0.47173567999999999</v>
          </cell>
          <cell r="I2727">
            <v>6</v>
          </cell>
          <cell r="J2727">
            <v>192</v>
          </cell>
          <cell r="K2727">
            <v>206.19970000000001</v>
          </cell>
          <cell r="L2727">
            <v>5.7227100000000002</v>
          </cell>
          <cell r="M2727" t="str">
            <v>TIGRE</v>
          </cell>
          <cell r="N2727" t="str">
            <v>35-247</v>
          </cell>
          <cell r="O2727" t="str">
            <v>BOX</v>
          </cell>
          <cell r="P2727" t="str">
            <v>C</v>
          </cell>
          <cell r="Q2727">
            <v>209.45882352941177</v>
          </cell>
          <cell r="R2727">
            <v>224.12094117647061</v>
          </cell>
          <cell r="S2727">
            <v>192.71</v>
          </cell>
          <cell r="T2727">
            <v>192.71</v>
          </cell>
          <cell r="U2727">
            <v>206.19970000000001</v>
          </cell>
          <cell r="V2727">
            <v>206.19970000000001</v>
          </cell>
          <cell r="W2727">
            <v>206.19970000000001</v>
          </cell>
          <cell r="X2727" t="str">
            <v>T-12</v>
          </cell>
          <cell r="Y2727">
            <v>40016740</v>
          </cell>
          <cell r="Z2727">
            <v>2869</v>
          </cell>
          <cell r="AA2727" t="str">
            <v>US-00388</v>
          </cell>
          <cell r="AB2727">
            <v>30</v>
          </cell>
          <cell r="AC2727">
            <v>0.82400000000000007</v>
          </cell>
          <cell r="AD2727">
            <v>0</v>
          </cell>
          <cell r="AE2727"/>
          <cell r="AF2727" t="e">
            <v>#N/A</v>
          </cell>
        </row>
        <row r="2728">
          <cell r="A2728" t="str">
            <v>ACTIVE</v>
          </cell>
          <cell r="B2728" t="str">
            <v>35-248</v>
          </cell>
          <cell r="C2728">
            <v>29848459</v>
          </cell>
          <cell r="D2728" t="str">
            <v>35-248</v>
          </cell>
          <cell r="E2728" t="str">
            <v>SDR 35</v>
          </cell>
          <cell r="F2728" t="str">
            <v>10X6 SADDLE TEE SDR35</v>
          </cell>
          <cell r="G2728">
            <v>2.15</v>
          </cell>
          <cell r="H2728">
            <v>0.97522279999999995</v>
          </cell>
          <cell r="I2728">
            <v>4</v>
          </cell>
          <cell r="J2728">
            <v>96</v>
          </cell>
          <cell r="K2728">
            <v>246.20700000000002</v>
          </cell>
          <cell r="L2728">
            <v>10.514699999999999</v>
          </cell>
          <cell r="M2728" t="str">
            <v>PTI</v>
          </cell>
          <cell r="N2728" t="str">
            <v>35-248</v>
          </cell>
          <cell r="O2728" t="str">
            <v>BOX</v>
          </cell>
          <cell r="P2728" t="str">
            <v>D</v>
          </cell>
          <cell r="Q2728">
            <v>249.98823529411766</v>
          </cell>
          <cell r="R2728">
            <v>267.48741176470588</v>
          </cell>
          <cell r="S2728">
            <v>230.1</v>
          </cell>
          <cell r="T2728">
            <v>230.1</v>
          </cell>
          <cell r="U2728">
            <v>246.20700000000002</v>
          </cell>
          <cell r="V2728">
            <v>246.20700000000002</v>
          </cell>
          <cell r="W2728">
            <v>246.20700000000002</v>
          </cell>
          <cell r="X2728" t="str">
            <v>T-13</v>
          </cell>
          <cell r="Y2728">
            <v>40016759</v>
          </cell>
          <cell r="Z2728">
            <v>2870</v>
          </cell>
          <cell r="AA2728" t="str">
            <v>US-00389</v>
          </cell>
          <cell r="AB2728">
            <v>21</v>
          </cell>
          <cell r="AC2728">
            <v>0.72099999999999997</v>
          </cell>
          <cell r="AD2728">
            <v>0</v>
          </cell>
          <cell r="AE2728" t="str">
            <v>Need to Change Class to C</v>
          </cell>
          <cell r="AF2728" t="e">
            <v>#N/A</v>
          </cell>
        </row>
        <row r="2729">
          <cell r="A2729" t="str">
            <v>ACTIVE</v>
          </cell>
          <cell r="B2729" t="str">
            <v>35-250</v>
          </cell>
          <cell r="C2729">
            <v>29848840</v>
          </cell>
          <cell r="D2729" t="str">
            <v>35-250</v>
          </cell>
          <cell r="E2729" t="str">
            <v>SDR 35</v>
          </cell>
          <cell r="F2729" t="str">
            <v>12X4 SADDLE TEE SDR35</v>
          </cell>
          <cell r="G2729">
            <v>1.1399999999999999</v>
          </cell>
          <cell r="H2729">
            <v>0.51709487999999992</v>
          </cell>
          <cell r="I2729">
            <v>6</v>
          </cell>
          <cell r="J2729">
            <v>192</v>
          </cell>
          <cell r="K2729">
            <v>255.79420000000002</v>
          </cell>
          <cell r="L2729">
            <v>5.7622949999999999</v>
          </cell>
          <cell r="M2729" t="str">
            <v>PTI</v>
          </cell>
          <cell r="N2729" t="str">
            <v>35-250</v>
          </cell>
          <cell r="O2729" t="str">
            <v>BOX</v>
          </cell>
          <cell r="P2729" t="str">
            <v>D</v>
          </cell>
          <cell r="Q2729">
            <v>259.81176470588235</v>
          </cell>
          <cell r="R2729">
            <v>277.99858823529411</v>
          </cell>
          <cell r="S2729">
            <v>239.06</v>
          </cell>
          <cell r="T2729">
            <v>239.06</v>
          </cell>
          <cell r="U2729">
            <v>255.79420000000002</v>
          </cell>
          <cell r="V2729">
            <v>255.79420000000002</v>
          </cell>
          <cell r="W2729">
            <v>255.79420000000002</v>
          </cell>
          <cell r="X2729" t="str">
            <v>T-12</v>
          </cell>
          <cell r="Y2729">
            <v>40016767</v>
          </cell>
          <cell r="Z2729">
            <v>2871</v>
          </cell>
          <cell r="AA2729" t="str">
            <v>US-00388</v>
          </cell>
          <cell r="AB2729">
            <v>30</v>
          </cell>
          <cell r="AC2729">
            <v>0.82400000000000007</v>
          </cell>
          <cell r="AD2729">
            <v>0</v>
          </cell>
          <cell r="AE2729" t="str">
            <v>Need to Change Class to C</v>
          </cell>
          <cell r="AF2729" t="e">
            <v>#N/A</v>
          </cell>
        </row>
        <row r="2730">
          <cell r="A2730" t="str">
            <v>ACTIVE</v>
          </cell>
          <cell r="B2730" t="str">
            <v>35-251</v>
          </cell>
          <cell r="C2730">
            <v>29848467</v>
          </cell>
          <cell r="D2730" t="str">
            <v>35-251</v>
          </cell>
          <cell r="E2730" t="str">
            <v>SDR 35</v>
          </cell>
          <cell r="F2730" t="str">
            <v>12X6 SADDLE TEE SDR35</v>
          </cell>
          <cell r="G2730">
            <v>2.15</v>
          </cell>
          <cell r="H2730">
            <v>0.97522279999999995</v>
          </cell>
          <cell r="I2730">
            <v>4</v>
          </cell>
          <cell r="J2730">
            <v>96</v>
          </cell>
          <cell r="K2730">
            <v>287.62670000000003</v>
          </cell>
          <cell r="L2730">
            <v>54.543509999999998</v>
          </cell>
          <cell r="M2730" t="str">
            <v>PTI</v>
          </cell>
          <cell r="N2730" t="str">
            <v>35-251</v>
          </cell>
          <cell r="O2730" t="str">
            <v>BOX</v>
          </cell>
          <cell r="P2730" t="str">
            <v>D</v>
          </cell>
          <cell r="Q2730">
            <v>292.04705882352943</v>
          </cell>
          <cell r="R2730">
            <v>312.49035294117652</v>
          </cell>
          <cell r="S2730">
            <v>268.81</v>
          </cell>
          <cell r="T2730">
            <v>268.81</v>
          </cell>
          <cell r="U2730">
            <v>287.62670000000003</v>
          </cell>
          <cell r="V2730">
            <v>287.62670000000003</v>
          </cell>
          <cell r="W2730">
            <v>287.62670000000003</v>
          </cell>
          <cell r="X2730" t="str">
            <v>T-13</v>
          </cell>
          <cell r="Y2730">
            <v>40016775</v>
          </cell>
          <cell r="Z2730">
            <v>2872</v>
          </cell>
          <cell r="AA2730" t="str">
            <v>US-00389</v>
          </cell>
          <cell r="AB2730">
            <v>21</v>
          </cell>
          <cell r="AC2730">
            <v>0.72099999999999997</v>
          </cell>
          <cell r="AD2730">
            <v>0</v>
          </cell>
          <cell r="AE2730" t="str">
            <v>Need to Change Class to C</v>
          </cell>
          <cell r="AF2730" t="e">
            <v>#N/A</v>
          </cell>
        </row>
        <row r="2731">
          <cell r="A2731" t="str">
            <v>ACTIVE</v>
          </cell>
          <cell r="B2731" t="str">
            <v>35-254</v>
          </cell>
          <cell r="C2731">
            <v>29848475</v>
          </cell>
          <cell r="D2731" t="str">
            <v>35-254</v>
          </cell>
          <cell r="E2731" t="str">
            <v>SDR 35</v>
          </cell>
          <cell r="F2731" t="str">
            <v>15X4 SADDLE TEE SDR35</v>
          </cell>
          <cell r="G2731">
            <v>1.1399999999999999</v>
          </cell>
          <cell r="H2731">
            <v>0.51709487999999992</v>
          </cell>
          <cell r="I2731">
            <v>6</v>
          </cell>
          <cell r="J2731">
            <v>192</v>
          </cell>
          <cell r="K2731">
            <v>307.30561232876721</v>
          </cell>
          <cell r="L2731">
            <v>81.985995000000003</v>
          </cell>
          <cell r="M2731" t="str">
            <v>PTI</v>
          </cell>
          <cell r="N2731" t="str">
            <v>35-254</v>
          </cell>
          <cell r="O2731" t="str">
            <v>BOX</v>
          </cell>
          <cell r="P2731" t="str">
            <v>D</v>
          </cell>
          <cell r="Q2731">
            <v>274.60000000000002</v>
          </cell>
          <cell r="R2731">
            <v>293.82200000000006</v>
          </cell>
          <cell r="S2731">
            <v>287.20150684931514</v>
          </cell>
          <cell r="T2731">
            <v>287.20150684931514</v>
          </cell>
          <cell r="U2731">
            <v>307.30561232876721</v>
          </cell>
          <cell r="V2731">
            <v>307.30561232876721</v>
          </cell>
          <cell r="W2731">
            <v>307.30561232876721</v>
          </cell>
          <cell r="X2731" t="str">
            <v>T-12</v>
          </cell>
          <cell r="Y2731">
            <v>40016783</v>
          </cell>
          <cell r="Z2731">
            <v>2873</v>
          </cell>
          <cell r="AA2731" t="str">
            <v>US-00388</v>
          </cell>
          <cell r="AB2731">
            <v>30</v>
          </cell>
          <cell r="AC2731">
            <v>0.82400000000000007</v>
          </cell>
          <cell r="AD2731">
            <v>0</v>
          </cell>
          <cell r="AE2731"/>
          <cell r="AF2731" t="e">
            <v>#N/A</v>
          </cell>
        </row>
        <row r="2732">
          <cell r="A2732" t="str">
            <v>ACTIVE</v>
          </cell>
          <cell r="B2732" t="str">
            <v>35-255</v>
          </cell>
          <cell r="C2732">
            <v>29848491</v>
          </cell>
          <cell r="D2732" t="str">
            <v>35-255</v>
          </cell>
          <cell r="E2732" t="str">
            <v>SDR 35</v>
          </cell>
          <cell r="F2732" t="str">
            <v>15X6 SADDLE TEE SDR35</v>
          </cell>
          <cell r="G2732">
            <v>2.15</v>
          </cell>
          <cell r="H2732">
            <v>0.97522279999999995</v>
          </cell>
          <cell r="I2732">
            <v>4</v>
          </cell>
          <cell r="J2732">
            <v>96</v>
          </cell>
          <cell r="K2732">
            <v>329.63500346494766</v>
          </cell>
          <cell r="L2732">
            <v>8.182125000000001</v>
          </cell>
          <cell r="M2732" t="str">
            <v>SPECFIT</v>
          </cell>
          <cell r="N2732" t="str">
            <v>35-255</v>
          </cell>
          <cell r="O2732" t="str">
            <v>BOX</v>
          </cell>
          <cell r="P2732" t="str">
            <v>D</v>
          </cell>
          <cell r="Q2732">
            <v>294.5529411764706</v>
          </cell>
          <cell r="R2732">
            <v>315.17164705882357</v>
          </cell>
          <cell r="S2732">
            <v>308.07009669621277</v>
          </cell>
          <cell r="T2732">
            <v>308.07009669621277</v>
          </cell>
          <cell r="U2732">
            <v>329.63500346494766</v>
          </cell>
          <cell r="V2732">
            <v>329.63500346494766</v>
          </cell>
          <cell r="W2732">
            <v>329.63500346494766</v>
          </cell>
          <cell r="X2732" t="str">
            <v>T-13</v>
          </cell>
          <cell r="Y2732">
            <v>40016791</v>
          </cell>
          <cell r="Z2732">
            <v>2874</v>
          </cell>
          <cell r="AA2732" t="str">
            <v>US-00389</v>
          </cell>
          <cell r="AB2732">
            <v>21</v>
          </cell>
          <cell r="AC2732">
            <v>0.72099999999999997</v>
          </cell>
          <cell r="AD2732">
            <v>0</v>
          </cell>
          <cell r="AE2732" t="str">
            <v>Need to Change Class to C</v>
          </cell>
          <cell r="AF2732" t="e">
            <v>#N/A</v>
          </cell>
        </row>
        <row r="2733">
          <cell r="A2733" t="str">
            <v>ACTIVE</v>
          </cell>
          <cell r="B2733" t="str">
            <v>35-259</v>
          </cell>
          <cell r="C2733">
            <v>29848858</v>
          </cell>
          <cell r="D2733" t="str">
            <v>35-259</v>
          </cell>
          <cell r="E2733" t="str">
            <v>SDR 35</v>
          </cell>
          <cell r="F2733" t="str">
            <v>18X4 SADDLE TEE SDR35</v>
          </cell>
          <cell r="G2733">
            <v>1.1399999999999999</v>
          </cell>
          <cell r="H2733">
            <v>0.51709487999999992</v>
          </cell>
          <cell r="I2733">
            <v>6</v>
          </cell>
          <cell r="J2733">
            <v>192</v>
          </cell>
          <cell r="K2733">
            <v>554.19894705882359</v>
          </cell>
          <cell r="L2733">
            <v>9.4644899999999996</v>
          </cell>
          <cell r="M2733" t="str">
            <v>PTI</v>
          </cell>
          <cell r="N2733" t="str">
            <v>35-259</v>
          </cell>
          <cell r="O2733" t="str">
            <v>BOX</v>
          </cell>
          <cell r="P2733" t="str">
            <v>D</v>
          </cell>
          <cell r="Q2733">
            <v>484.05882352941177</v>
          </cell>
          <cell r="R2733">
            <v>517.94294117647064</v>
          </cell>
          <cell r="S2733">
            <v>517.94294117647064</v>
          </cell>
          <cell r="T2733">
            <v>517.94294117647064</v>
          </cell>
          <cell r="U2733">
            <v>554.19894705882359</v>
          </cell>
          <cell r="V2733">
            <v>554.19894705882359</v>
          </cell>
          <cell r="W2733">
            <v>554.19894705882359</v>
          </cell>
          <cell r="X2733" t="str">
            <v>T-12</v>
          </cell>
          <cell r="Y2733">
            <v>40016805</v>
          </cell>
          <cell r="Z2733">
            <v>2875</v>
          </cell>
          <cell r="AA2733" t="str">
            <v>US-00388</v>
          </cell>
          <cell r="AB2733">
            <v>25</v>
          </cell>
          <cell r="AC2733">
            <v>0.82400000000000007</v>
          </cell>
          <cell r="AD2733">
            <v>0</v>
          </cell>
          <cell r="AE2733"/>
          <cell r="AF2733" t="e">
            <v>#N/A</v>
          </cell>
        </row>
        <row r="2734">
          <cell r="A2734" t="str">
            <v>ACTIVE</v>
          </cell>
          <cell r="B2734" t="str">
            <v>35-260</v>
          </cell>
          <cell r="C2734">
            <v>29848866</v>
          </cell>
          <cell r="D2734" t="str">
            <v>35-260</v>
          </cell>
          <cell r="E2734" t="str">
            <v>SDR 35</v>
          </cell>
          <cell r="F2734" t="str">
            <v>18X6 SADDLE TEE SDR35</v>
          </cell>
          <cell r="G2734">
            <v>2.169</v>
          </cell>
          <cell r="H2734">
            <v>0.98384104800000005</v>
          </cell>
          <cell r="I2734">
            <v>4</v>
          </cell>
          <cell r="J2734">
            <v>96</v>
          </cell>
          <cell r="K2734">
            <v>610.58190470588249</v>
          </cell>
          <cell r="L2734">
            <v>88.407899999999998</v>
          </cell>
          <cell r="M2734" t="str">
            <v>PTI</v>
          </cell>
          <cell r="N2734" t="str">
            <v>35-260</v>
          </cell>
          <cell r="O2734" t="str">
            <v>BOX</v>
          </cell>
          <cell r="P2734" t="str">
            <v>D</v>
          </cell>
          <cell r="Q2734">
            <v>533.30588235294124</v>
          </cell>
          <cell r="R2734">
            <v>570.63729411764712</v>
          </cell>
          <cell r="S2734">
            <v>570.63729411764712</v>
          </cell>
          <cell r="T2734">
            <v>570.63729411764712</v>
          </cell>
          <cell r="U2734">
            <v>610.58190470588249</v>
          </cell>
          <cell r="V2734">
            <v>610.58190470588249</v>
          </cell>
          <cell r="W2734">
            <v>610.58190470588249</v>
          </cell>
          <cell r="X2734" t="str">
            <v>T-13</v>
          </cell>
          <cell r="Y2734">
            <v>40016813</v>
          </cell>
          <cell r="Z2734">
            <v>2876</v>
          </cell>
          <cell r="AA2734" t="str">
            <v>US-00389</v>
          </cell>
          <cell r="AB2734">
            <v>21</v>
          </cell>
          <cell r="AC2734">
            <v>0.72099999999999997</v>
          </cell>
          <cell r="AD2734">
            <v>0</v>
          </cell>
          <cell r="AE2734"/>
          <cell r="AF2734" t="e">
            <v>#N/A</v>
          </cell>
        </row>
        <row r="2735">
          <cell r="A2735" t="str">
            <v>ACTIVE</v>
          </cell>
          <cell r="B2735" t="str">
            <v>35-1578</v>
          </cell>
          <cell r="C2735">
            <v>29846421</v>
          </cell>
          <cell r="D2735" t="str">
            <v>35-1578</v>
          </cell>
          <cell r="E2735" t="str">
            <v>SDR 35</v>
          </cell>
          <cell r="F2735" t="str">
            <v>6X4 SADDLE WYE SDR35</v>
          </cell>
          <cell r="G2735">
            <v>1.04</v>
          </cell>
          <cell r="H2735">
            <v>0.47173567999999999</v>
          </cell>
          <cell r="I2735">
            <v>6</v>
          </cell>
          <cell r="J2735">
            <v>270</v>
          </cell>
          <cell r="K2735">
            <v>84.412300000000002</v>
          </cell>
          <cell r="L2735">
            <v>21.052500000000002</v>
          </cell>
          <cell r="M2735" t="str">
            <v>PTI</v>
          </cell>
          <cell r="N2735" t="str">
            <v>35-1578</v>
          </cell>
          <cell r="O2735" t="str">
            <v>BOX</v>
          </cell>
          <cell r="P2735" t="str">
            <v>D</v>
          </cell>
          <cell r="Q2735">
            <v>84.28235294117647</v>
          </cell>
          <cell r="R2735">
            <v>90.182117647058831</v>
          </cell>
          <cell r="S2735">
            <v>78.89</v>
          </cell>
          <cell r="T2735">
            <v>78.89</v>
          </cell>
          <cell r="U2735">
            <v>84.412300000000002</v>
          </cell>
          <cell r="V2735">
            <v>84.412300000000002</v>
          </cell>
          <cell r="W2735">
            <v>84.412300000000002</v>
          </cell>
          <cell r="X2735" t="str">
            <v>T-11</v>
          </cell>
          <cell r="Y2735">
            <v>40016171</v>
          </cell>
          <cell r="Z2735">
            <v>2877</v>
          </cell>
          <cell r="AA2735" t="str">
            <v>US-00337</v>
          </cell>
          <cell r="AB2735">
            <v>36</v>
          </cell>
          <cell r="AC2735">
            <v>0.72099999999999997</v>
          </cell>
          <cell r="AD2735">
            <v>0</v>
          </cell>
          <cell r="AE2735"/>
          <cell r="AF2735" t="e">
            <v>#N/A</v>
          </cell>
        </row>
        <row r="2736">
          <cell r="A2736" t="str">
            <v>ACTIVE</v>
          </cell>
          <cell r="B2736" t="str">
            <v>35-285</v>
          </cell>
          <cell r="C2736">
            <v>29846448</v>
          </cell>
          <cell r="D2736" t="str">
            <v>35-285</v>
          </cell>
          <cell r="E2736" t="str">
            <v>SDR 35</v>
          </cell>
          <cell r="F2736" t="str">
            <v>8X4 SADDLE WYE SDR35</v>
          </cell>
          <cell r="G2736">
            <v>1.04</v>
          </cell>
          <cell r="H2736">
            <v>0.47173567999999999</v>
          </cell>
          <cell r="I2736">
            <v>6</v>
          </cell>
          <cell r="J2736">
            <v>270</v>
          </cell>
          <cell r="K2736">
            <v>127.2658</v>
          </cell>
          <cell r="L2736">
            <v>23.081835000000002</v>
          </cell>
          <cell r="M2736" t="str">
            <v>PTI</v>
          </cell>
          <cell r="N2736" t="str">
            <v>35-285</v>
          </cell>
          <cell r="O2736" t="str">
            <v>BOX</v>
          </cell>
          <cell r="P2736" t="str">
            <v>D</v>
          </cell>
          <cell r="Q2736">
            <v>118.52941176470588</v>
          </cell>
          <cell r="R2736">
            <v>126.82647058823531</v>
          </cell>
          <cell r="S2736">
            <v>118.94</v>
          </cell>
          <cell r="T2736">
            <v>118.94</v>
          </cell>
          <cell r="U2736">
            <v>127.2658</v>
          </cell>
          <cell r="V2736">
            <v>127.2658</v>
          </cell>
          <cell r="W2736">
            <v>127.2658</v>
          </cell>
          <cell r="X2736" t="str">
            <v>T-11</v>
          </cell>
          <cell r="Y2736">
            <v>40016821</v>
          </cell>
          <cell r="Z2736">
            <v>2878</v>
          </cell>
          <cell r="AA2736" t="str">
            <v>US-00337</v>
          </cell>
          <cell r="AB2736">
            <v>33</v>
          </cell>
          <cell r="AC2736">
            <v>0.72099999999999997</v>
          </cell>
          <cell r="AD2736">
            <v>0</v>
          </cell>
          <cell r="AE2736"/>
          <cell r="AF2736" t="e">
            <v>#N/A</v>
          </cell>
        </row>
        <row r="2737">
          <cell r="A2737" t="str">
            <v>ACTIVE</v>
          </cell>
          <cell r="B2737" t="str">
            <v>35-286</v>
          </cell>
          <cell r="C2737">
            <v>29846430</v>
          </cell>
          <cell r="D2737" t="str">
            <v>35-286</v>
          </cell>
          <cell r="E2737" t="str">
            <v>SDR 35</v>
          </cell>
          <cell r="F2737" t="str">
            <v>8X6 SADDLE WYE SDR35</v>
          </cell>
          <cell r="G2737">
            <v>2.6720000000000002</v>
          </cell>
          <cell r="H2737">
            <v>1.211997824</v>
          </cell>
          <cell r="I2737">
            <v>4</v>
          </cell>
          <cell r="J2737">
            <v>72</v>
          </cell>
          <cell r="K2737">
            <v>145.73400000000001</v>
          </cell>
          <cell r="L2737">
            <v>6.9722100000000005</v>
          </cell>
          <cell r="M2737" t="str">
            <v>PTI</v>
          </cell>
          <cell r="N2737" t="str">
            <v>35-286</v>
          </cell>
          <cell r="O2737" t="str">
            <v>BOX</v>
          </cell>
          <cell r="P2737" t="str">
            <v>D</v>
          </cell>
          <cell r="Q2737">
            <v>122.51764705882353</v>
          </cell>
          <cell r="R2737">
            <v>131.09388235294119</v>
          </cell>
          <cell r="S2737">
            <v>136.19999999999999</v>
          </cell>
          <cell r="T2737">
            <v>136.19999999999999</v>
          </cell>
          <cell r="U2737">
            <v>145.73400000000001</v>
          </cell>
          <cell r="V2737">
            <v>145.73400000000001</v>
          </cell>
          <cell r="W2737">
            <v>145.73400000000001</v>
          </cell>
          <cell r="X2737" t="str">
            <v>T-14</v>
          </cell>
          <cell r="Y2737">
            <v>43000241</v>
          </cell>
          <cell r="Z2737">
            <v>2879</v>
          </cell>
          <cell r="AA2737" t="str">
            <v>US-4907</v>
          </cell>
          <cell r="AB2737">
            <v>33</v>
          </cell>
          <cell r="AC2737">
            <v>0.82400000000000007</v>
          </cell>
          <cell r="AD2737">
            <v>0</v>
          </cell>
          <cell r="AE2737" t="str">
            <v>Need to Change Class to C</v>
          </cell>
          <cell r="AF2737" t="e">
            <v>#N/A</v>
          </cell>
        </row>
        <row r="2738">
          <cell r="A2738" t="str">
            <v>ACTIVE</v>
          </cell>
          <cell r="B2738" t="str">
            <v>35-287</v>
          </cell>
          <cell r="C2738">
            <v>29846456</v>
          </cell>
          <cell r="D2738" t="str">
            <v>35-287</v>
          </cell>
          <cell r="E2738" t="str">
            <v>SDR 35</v>
          </cell>
          <cell r="F2738" t="str">
            <v>10X4 SADDLE WYE SDR35</v>
          </cell>
          <cell r="G2738">
            <v>1.04</v>
          </cell>
          <cell r="H2738">
            <v>0.47173567999999999</v>
          </cell>
          <cell r="I2738">
            <v>6</v>
          </cell>
          <cell r="J2738">
            <v>192</v>
          </cell>
          <cell r="K2738">
            <v>210.2978</v>
          </cell>
          <cell r="L2738">
            <v>33.201000000000001</v>
          </cell>
          <cell r="M2738" t="str">
            <v>PTI</v>
          </cell>
          <cell r="N2738" t="str">
            <v>35-287</v>
          </cell>
          <cell r="O2738" t="str">
            <v>BOX</v>
          </cell>
          <cell r="P2738" t="str">
            <v>D</v>
          </cell>
          <cell r="Q2738">
            <v>234.96470588235294</v>
          </cell>
          <cell r="R2738">
            <v>251.41223529411766</v>
          </cell>
          <cell r="S2738">
            <v>196.54</v>
          </cell>
          <cell r="T2738">
            <v>196.54</v>
          </cell>
          <cell r="U2738">
            <v>210.2978</v>
          </cell>
          <cell r="V2738">
            <v>210.2978</v>
          </cell>
          <cell r="W2738">
            <v>210.2978</v>
          </cell>
          <cell r="X2738" t="str">
            <v>T-12</v>
          </cell>
          <cell r="Y2738">
            <v>40016848</v>
          </cell>
          <cell r="Z2738">
            <v>2880</v>
          </cell>
          <cell r="AA2738" t="str">
            <v>US-00337</v>
          </cell>
          <cell r="AB2738">
            <v>31</v>
          </cell>
          <cell r="AC2738">
            <v>0.72099999999999997</v>
          </cell>
          <cell r="AD2738">
            <v>0</v>
          </cell>
          <cell r="AE2738"/>
          <cell r="AF2738" t="e">
            <v>#N/A</v>
          </cell>
        </row>
        <row r="2739">
          <cell r="A2739" t="str">
            <v>ACTIVE</v>
          </cell>
          <cell r="B2739" t="str">
            <v>35-288</v>
          </cell>
          <cell r="C2739">
            <v>29846464</v>
          </cell>
          <cell r="D2739" t="str">
            <v>35-288</v>
          </cell>
          <cell r="E2739" t="str">
            <v>SDR 35</v>
          </cell>
          <cell r="F2739" t="str">
            <v>10X6 SADDLE WYE SDR35</v>
          </cell>
          <cell r="G2739">
            <v>3.16</v>
          </cell>
          <cell r="H2739">
            <v>1.43335072</v>
          </cell>
          <cell r="I2739">
            <v>4</v>
          </cell>
          <cell r="J2739">
            <v>72</v>
          </cell>
          <cell r="K2739">
            <v>225.68440000000001</v>
          </cell>
          <cell r="L2739">
            <v>31.006500000000003</v>
          </cell>
          <cell r="M2739" t="str">
            <v>PTI</v>
          </cell>
          <cell r="N2739" t="str">
            <v>35-288</v>
          </cell>
          <cell r="O2739" t="str">
            <v>BOX</v>
          </cell>
          <cell r="P2739" t="str">
            <v>D</v>
          </cell>
          <cell r="Q2739">
            <v>252.09411764705882</v>
          </cell>
          <cell r="R2739">
            <v>269.74070588235298</v>
          </cell>
          <cell r="S2739">
            <v>210.92</v>
          </cell>
          <cell r="T2739">
            <v>210.92</v>
          </cell>
          <cell r="U2739">
            <v>225.68440000000001</v>
          </cell>
          <cell r="V2739">
            <v>225.68440000000001</v>
          </cell>
          <cell r="W2739">
            <v>225.68440000000001</v>
          </cell>
          <cell r="X2739" t="str">
            <v>T-14</v>
          </cell>
          <cell r="Y2739">
            <v>40016856</v>
          </cell>
          <cell r="Z2739">
            <v>2881</v>
          </cell>
          <cell r="AA2739" t="str">
            <v>US-00338</v>
          </cell>
          <cell r="AB2739">
            <v>20</v>
          </cell>
          <cell r="AC2739">
            <v>0.72099999999999997</v>
          </cell>
          <cell r="AD2739">
            <v>0</v>
          </cell>
          <cell r="AE2739"/>
          <cell r="AF2739" t="e">
            <v>#N/A</v>
          </cell>
        </row>
        <row r="2740">
          <cell r="A2740" t="str">
            <v>ACTIVE</v>
          </cell>
          <cell r="B2740" t="str">
            <v>35-291</v>
          </cell>
          <cell r="C2740">
            <v>29846472</v>
          </cell>
          <cell r="D2740" t="str">
            <v>35-291</v>
          </cell>
          <cell r="E2740" t="str">
            <v>SDR 35</v>
          </cell>
          <cell r="F2740" t="str">
            <v>12X4 SADDLE WYE SDR35</v>
          </cell>
          <cell r="G2740">
            <v>1.1399999999999999</v>
          </cell>
          <cell r="H2740">
            <v>0.51709487999999992</v>
          </cell>
          <cell r="I2740">
            <v>6</v>
          </cell>
          <cell r="J2740">
            <v>192</v>
          </cell>
          <cell r="K2740">
            <v>234.37280000000001</v>
          </cell>
          <cell r="L2740">
            <v>45.580500000000001</v>
          </cell>
          <cell r="M2740" t="str">
            <v>PTI</v>
          </cell>
          <cell r="N2740" t="str">
            <v>35-291</v>
          </cell>
          <cell r="O2740" t="str">
            <v>BOX</v>
          </cell>
          <cell r="P2740" t="str">
            <v>D</v>
          </cell>
          <cell r="Q2740">
            <v>261.74117647058824</v>
          </cell>
          <cell r="R2740">
            <v>280.06305882352945</v>
          </cell>
          <cell r="S2740">
            <v>219.04</v>
          </cell>
          <cell r="T2740">
            <v>219.04</v>
          </cell>
          <cell r="U2740">
            <v>234.37280000000001</v>
          </cell>
          <cell r="V2740">
            <v>234.37280000000001</v>
          </cell>
          <cell r="W2740">
            <v>234.37280000000001</v>
          </cell>
          <cell r="X2740" t="str">
            <v>T-12</v>
          </cell>
          <cell r="Y2740">
            <v>40016864</v>
          </cell>
          <cell r="Z2740">
            <v>2882</v>
          </cell>
          <cell r="AA2740" t="str">
            <v>US-00337</v>
          </cell>
          <cell r="AB2740">
            <v>31</v>
          </cell>
          <cell r="AC2740">
            <v>0.72099999999999997</v>
          </cell>
          <cell r="AD2740">
            <v>0</v>
          </cell>
          <cell r="AE2740"/>
          <cell r="AF2740" t="e">
            <v>#N/A</v>
          </cell>
        </row>
        <row r="2741">
          <cell r="A2741" t="str">
            <v>ACTIVE</v>
          </cell>
          <cell r="B2741" t="str">
            <v>35-292</v>
          </cell>
          <cell r="C2741">
            <v>29846480</v>
          </cell>
          <cell r="D2741" t="str">
            <v>35-292</v>
          </cell>
          <cell r="E2741" t="str">
            <v>SDR 35</v>
          </cell>
          <cell r="F2741" t="str">
            <v>12X6 SADDLE WYE SDR35</v>
          </cell>
          <cell r="G2741">
            <v>3.32</v>
          </cell>
          <cell r="H2741">
            <v>1.5059254399999999</v>
          </cell>
          <cell r="I2741">
            <v>4</v>
          </cell>
          <cell r="J2741">
            <v>72</v>
          </cell>
          <cell r="K2741">
            <v>263.23070000000001</v>
          </cell>
          <cell r="L2741">
            <v>41.564250000000001</v>
          </cell>
          <cell r="M2741" t="str">
            <v>PTI</v>
          </cell>
          <cell r="N2741" t="str">
            <v>35-292</v>
          </cell>
          <cell r="O2741" t="str">
            <v>BOX</v>
          </cell>
          <cell r="P2741" t="str">
            <v>D</v>
          </cell>
          <cell r="Q2741">
            <v>294.04705882352943</v>
          </cell>
          <cell r="R2741">
            <v>314.63035294117651</v>
          </cell>
          <cell r="S2741">
            <v>246.01</v>
          </cell>
          <cell r="T2741">
            <v>246.01</v>
          </cell>
          <cell r="U2741">
            <v>263.23070000000001</v>
          </cell>
          <cell r="V2741">
            <v>263.23070000000001</v>
          </cell>
          <cell r="W2741">
            <v>263.23070000000001</v>
          </cell>
          <cell r="X2741" t="str">
            <v>T-14</v>
          </cell>
          <cell r="Y2741">
            <v>40016872</v>
          </cell>
          <cell r="Z2741">
            <v>2883</v>
          </cell>
          <cell r="AA2741" t="str">
            <v>US-00338</v>
          </cell>
          <cell r="AB2741">
            <v>20</v>
          </cell>
          <cell r="AC2741">
            <v>0.72099999999999997</v>
          </cell>
          <cell r="AD2741">
            <v>0</v>
          </cell>
          <cell r="AE2741"/>
          <cell r="AF2741" t="e">
            <v>#N/A</v>
          </cell>
        </row>
        <row r="2742">
          <cell r="A2742" t="str">
            <v>ACTIVE</v>
          </cell>
          <cell r="B2742" t="str">
            <v>35-295</v>
          </cell>
          <cell r="C2742">
            <v>29846499</v>
          </cell>
          <cell r="D2742" t="str">
            <v>35-295</v>
          </cell>
          <cell r="E2742" t="str">
            <v>SDR 35</v>
          </cell>
          <cell r="F2742" t="str">
            <v>15X4 SADDLE WYE SDR35</v>
          </cell>
          <cell r="G2742">
            <v>1.21</v>
          </cell>
          <cell r="H2742">
            <v>0.54884632</v>
          </cell>
          <cell r="I2742">
            <v>1</v>
          </cell>
          <cell r="J2742" t="str">
            <v>-</v>
          </cell>
          <cell r="K2742">
            <v>246.98810000000003</v>
          </cell>
          <cell r="L2742">
            <v>27.573000000000004</v>
          </cell>
          <cell r="M2742" t="str">
            <v>SPECFIT</v>
          </cell>
          <cell r="N2742" t="str">
            <v>(79)740154</v>
          </cell>
          <cell r="O2742" t="str">
            <v>BOX</v>
          </cell>
          <cell r="P2742" t="str">
            <v>D</v>
          </cell>
          <cell r="Q2742">
            <v>289.83529411764709</v>
          </cell>
          <cell r="R2742">
            <v>310.12376470588242</v>
          </cell>
          <cell r="S2742">
            <v>230.83</v>
          </cell>
          <cell r="T2742">
            <v>230.83</v>
          </cell>
          <cell r="U2742">
            <v>246.98810000000003</v>
          </cell>
          <cell r="V2742">
            <v>246.98810000000003</v>
          </cell>
          <cell r="W2742">
            <v>246.98810000000003</v>
          </cell>
          <cell r="X2742"/>
          <cell r="Y2742" t="str">
            <v/>
          </cell>
          <cell r="Z2742">
            <v>2884</v>
          </cell>
          <cell r="AA2742">
            <v>0</v>
          </cell>
          <cell r="AB2742">
            <v>0</v>
          </cell>
          <cell r="AC2742">
            <v>0</v>
          </cell>
          <cell r="AD2742">
            <v>0</v>
          </cell>
          <cell r="AE2742"/>
          <cell r="AF2742" t="e">
            <v>#N/A</v>
          </cell>
        </row>
        <row r="2743">
          <cell r="A2743" t="str">
            <v>ACTIVE</v>
          </cell>
          <cell r="B2743" t="str">
            <v>35-296</v>
          </cell>
          <cell r="C2743">
            <v>29846502</v>
          </cell>
          <cell r="D2743" t="str">
            <v>35-296</v>
          </cell>
          <cell r="E2743" t="str">
            <v>SDR 35</v>
          </cell>
          <cell r="F2743" t="str">
            <v>15X6 SADDLE WYE SDR35</v>
          </cell>
          <cell r="G2743">
            <v>3.32</v>
          </cell>
          <cell r="H2743">
            <v>1.5059254399999999</v>
          </cell>
          <cell r="I2743">
            <v>4</v>
          </cell>
          <cell r="J2743">
            <v>72</v>
          </cell>
          <cell r="K2743">
            <v>272.16520000000003</v>
          </cell>
          <cell r="L2743">
            <v>60.844140000000003</v>
          </cell>
          <cell r="M2743" t="str">
            <v>PTI</v>
          </cell>
          <cell r="N2743" t="str">
            <v>35-296</v>
          </cell>
          <cell r="O2743" t="str">
            <v>BOX</v>
          </cell>
          <cell r="P2743" t="str">
            <v>D</v>
          </cell>
          <cell r="Q2743">
            <v>304.0117647058824</v>
          </cell>
          <cell r="R2743">
            <v>325.2925882352942</v>
          </cell>
          <cell r="S2743">
            <v>254.36</v>
          </cell>
          <cell r="T2743">
            <v>254.36</v>
          </cell>
          <cell r="U2743">
            <v>272.16520000000003</v>
          </cell>
          <cell r="V2743">
            <v>272.16520000000003</v>
          </cell>
          <cell r="W2743">
            <v>272.16520000000003</v>
          </cell>
          <cell r="X2743" t="str">
            <v>T-14</v>
          </cell>
          <cell r="Y2743">
            <v>40016880</v>
          </cell>
          <cell r="Z2743">
            <v>2885</v>
          </cell>
          <cell r="AA2743" t="str">
            <v>US-00338</v>
          </cell>
          <cell r="AB2743">
            <v>18</v>
          </cell>
          <cell r="AC2743">
            <v>0.72099999999999997</v>
          </cell>
          <cell r="AD2743">
            <v>0</v>
          </cell>
          <cell r="AE2743"/>
          <cell r="AF2743" t="e">
            <v>#N/A</v>
          </cell>
        </row>
        <row r="2744">
          <cell r="A2744" t="str">
            <v>ACTIVE</v>
          </cell>
          <cell r="B2744" t="str">
            <v>35-300</v>
          </cell>
          <cell r="C2744">
            <v>29846510</v>
          </cell>
          <cell r="D2744" t="str">
            <v>35-300</v>
          </cell>
          <cell r="E2744" t="str">
            <v>SDR 35</v>
          </cell>
          <cell r="F2744" t="str">
            <v>18X4 SADDLE WYE SDR35</v>
          </cell>
          <cell r="G2744">
            <v>1.849</v>
          </cell>
          <cell r="H2744">
            <v>0.83869160799999998</v>
          </cell>
          <cell r="I2744">
            <v>1</v>
          </cell>
          <cell r="J2744" t="str">
            <v>-</v>
          </cell>
          <cell r="K2744">
            <v>440.40129999999999</v>
          </cell>
          <cell r="L2744">
            <v>21.922950000000004</v>
          </cell>
          <cell r="M2744" t="str">
            <v>SPECFIT</v>
          </cell>
          <cell r="N2744" t="str">
            <v>(79)740184</v>
          </cell>
          <cell r="O2744" t="str">
            <v>BOX</v>
          </cell>
          <cell r="P2744" t="str">
            <v>D</v>
          </cell>
          <cell r="Q2744">
            <v>491.91764705882355</v>
          </cell>
          <cell r="R2744">
            <v>526.35188235294117</v>
          </cell>
          <cell r="S2744">
            <v>411.59</v>
          </cell>
          <cell r="T2744">
            <v>411.59</v>
          </cell>
          <cell r="U2744">
            <v>440.40129999999999</v>
          </cell>
          <cell r="V2744">
            <v>440.40129999999999</v>
          </cell>
          <cell r="W2744">
            <v>440.40129999999999</v>
          </cell>
          <cell r="X2744"/>
          <cell r="Y2744" t="str">
            <v/>
          </cell>
          <cell r="Z2744">
            <v>2886</v>
          </cell>
          <cell r="AA2744">
            <v>0</v>
          </cell>
          <cell r="AB2744">
            <v>0</v>
          </cell>
          <cell r="AC2744">
            <v>0</v>
          </cell>
          <cell r="AD2744">
            <v>0</v>
          </cell>
          <cell r="AE2744"/>
          <cell r="AF2744" t="e">
            <v>#N/A</v>
          </cell>
        </row>
        <row r="2745">
          <cell r="A2745" t="str">
            <v>ACTIVE</v>
          </cell>
          <cell r="B2745" t="str">
            <v>35-301</v>
          </cell>
          <cell r="C2745">
            <v>29846529</v>
          </cell>
          <cell r="D2745" t="str">
            <v>35-301</v>
          </cell>
          <cell r="E2745" t="str">
            <v>SDR 35</v>
          </cell>
          <cell r="F2745" t="str">
            <v>18X6 SADDLE WYE SDR35</v>
          </cell>
          <cell r="G2745">
            <v>3.32</v>
          </cell>
          <cell r="H2745">
            <v>1.5059254399999999</v>
          </cell>
          <cell r="I2745">
            <v>4</v>
          </cell>
          <cell r="J2745">
            <v>72</v>
          </cell>
          <cell r="K2745">
            <v>480.20530000000002</v>
          </cell>
          <cell r="L2745">
            <v>7.4749499999999998</v>
          </cell>
          <cell r="M2745" t="str">
            <v>PTI</v>
          </cell>
          <cell r="N2745" t="str">
            <v>35-301</v>
          </cell>
          <cell r="O2745" t="str">
            <v>BOX</v>
          </cell>
          <cell r="P2745" t="str">
            <v>D</v>
          </cell>
          <cell r="Q2745">
            <v>536.31764705882358</v>
          </cell>
          <cell r="R2745">
            <v>573.85988235294121</v>
          </cell>
          <cell r="S2745">
            <v>448.79</v>
          </cell>
          <cell r="T2745">
            <v>448.79</v>
          </cell>
          <cell r="U2745">
            <v>480.20530000000002</v>
          </cell>
          <cell r="V2745">
            <v>480.20530000000002</v>
          </cell>
          <cell r="W2745">
            <v>480.20530000000002</v>
          </cell>
          <cell r="X2745" t="str">
            <v>T-14</v>
          </cell>
          <cell r="Y2745">
            <v>40016899</v>
          </cell>
          <cell r="Z2745">
            <v>2887</v>
          </cell>
          <cell r="AA2745" t="str">
            <v>US-00338</v>
          </cell>
          <cell r="AB2745">
            <v>18</v>
          </cell>
          <cell r="AC2745">
            <v>0.72099999999999997</v>
          </cell>
          <cell r="AD2745">
            <v>0</v>
          </cell>
          <cell r="AE2745"/>
          <cell r="AF2745" t="e">
            <v>#N/A</v>
          </cell>
        </row>
        <row r="2746">
          <cell r="A2746" t="str">
            <v>ACTIVE</v>
          </cell>
          <cell r="B2746" t="str">
            <v>35-3334</v>
          </cell>
          <cell r="C2746">
            <v>29857806</v>
          </cell>
          <cell r="D2746" t="str">
            <v>35-3334</v>
          </cell>
          <cell r="E2746" t="str">
            <v>SDR 35</v>
          </cell>
          <cell r="F2746" t="str">
            <v>8X4 SDR35 X DWV WYE GXGXH</v>
          </cell>
          <cell r="G2746">
            <v>12</v>
          </cell>
          <cell r="H2746">
            <v>5.4431039999999999</v>
          </cell>
          <cell r="I2746">
            <v>1</v>
          </cell>
          <cell r="J2746" t="str">
            <v>-</v>
          </cell>
          <cell r="K2746">
            <v>171.56380000000001</v>
          </cell>
          <cell r="L2746">
            <v>70.702799999999996</v>
          </cell>
          <cell r="M2746" t="str">
            <v>SPECFIT</v>
          </cell>
          <cell r="N2746" t="str">
            <v>(79)9208-4IPS</v>
          </cell>
          <cell r="O2746" t="str">
            <v>BOX</v>
          </cell>
          <cell r="P2746" t="str">
            <v>D</v>
          </cell>
          <cell r="Q2746">
            <v>212.8</v>
          </cell>
          <cell r="R2746">
            <v>227.69600000000003</v>
          </cell>
          <cell r="S2746">
            <v>160.34</v>
          </cell>
          <cell r="T2746">
            <v>160.34</v>
          </cell>
          <cell r="U2746">
            <v>171.56380000000001</v>
          </cell>
          <cell r="V2746">
            <v>171.56380000000001</v>
          </cell>
          <cell r="W2746">
            <v>171.56380000000001</v>
          </cell>
          <cell r="X2746"/>
          <cell r="Y2746" t="str">
            <v/>
          </cell>
          <cell r="Z2746">
            <v>2888</v>
          </cell>
          <cell r="AA2746">
            <v>0</v>
          </cell>
          <cell r="AB2746">
            <v>0</v>
          </cell>
          <cell r="AC2746">
            <v>0</v>
          </cell>
          <cell r="AD2746">
            <v>0</v>
          </cell>
          <cell r="AE2746"/>
          <cell r="AF2746" t="e">
            <v>#N/A</v>
          </cell>
        </row>
        <row r="2747">
          <cell r="A2747" t="str">
            <v>ACTIVE</v>
          </cell>
          <cell r="B2747" t="str">
            <v>35-3086</v>
          </cell>
          <cell r="C2747">
            <v>29854327</v>
          </cell>
          <cell r="D2747" t="str">
            <v>35-3086</v>
          </cell>
          <cell r="E2747" t="str">
            <v>SDR 35</v>
          </cell>
          <cell r="F2747" t="str">
            <v>8X6 SDR35 X DWV WYE GXGXH</v>
          </cell>
          <cell r="G2747">
            <v>12</v>
          </cell>
          <cell r="H2747">
            <v>5.4431039999999999</v>
          </cell>
          <cell r="I2747">
            <v>1</v>
          </cell>
          <cell r="J2747" t="str">
            <v>-</v>
          </cell>
          <cell r="K2747">
            <v>285.85050000000001</v>
          </cell>
          <cell r="L2747">
            <v>21.230999999999998</v>
          </cell>
          <cell r="M2747" t="str">
            <v>SPECFIT</v>
          </cell>
          <cell r="N2747" t="str">
            <v>(79)9208-6IPS</v>
          </cell>
          <cell r="O2747" t="str">
            <v>BOX</v>
          </cell>
          <cell r="P2747" t="str">
            <v>D</v>
          </cell>
          <cell r="Q2747">
            <v>284.28235294117644</v>
          </cell>
          <cell r="R2747">
            <v>304.18211764705882</v>
          </cell>
          <cell r="S2747">
            <v>267.14999999999998</v>
          </cell>
          <cell r="T2747">
            <v>267.14999999999998</v>
          </cell>
          <cell r="U2747">
            <v>285.85050000000001</v>
          </cell>
          <cell r="V2747">
            <v>285.85050000000001</v>
          </cell>
          <cell r="W2747">
            <v>285.85050000000001</v>
          </cell>
          <cell r="X2747"/>
          <cell r="Y2747" t="str">
            <v/>
          </cell>
          <cell r="Z2747">
            <v>2889</v>
          </cell>
          <cell r="AA2747">
            <v>0</v>
          </cell>
          <cell r="AB2747">
            <v>0</v>
          </cell>
          <cell r="AC2747">
            <v>0</v>
          </cell>
          <cell r="AD2747">
            <v>0</v>
          </cell>
          <cell r="AE2747"/>
          <cell r="AF2747" t="e">
            <v>#N/A</v>
          </cell>
        </row>
        <row r="2748">
          <cell r="A2748" t="str">
            <v>ACTIVE</v>
          </cell>
          <cell r="B2748" t="str">
            <v>35-3335</v>
          </cell>
          <cell r="C2748">
            <v>29854114</v>
          </cell>
          <cell r="D2748" t="str">
            <v>35-3335</v>
          </cell>
          <cell r="E2748" t="str">
            <v>SDR 35</v>
          </cell>
          <cell r="F2748" t="str">
            <v>10X4 SDR35 X DWV WYE GXGXH</v>
          </cell>
          <cell r="G2748">
            <v>15</v>
          </cell>
          <cell r="H2748">
            <v>6.8038799999999995</v>
          </cell>
          <cell r="I2748">
            <v>1</v>
          </cell>
          <cell r="J2748" t="str">
            <v>-</v>
          </cell>
          <cell r="K2748">
            <v>578.87</v>
          </cell>
          <cell r="L2748">
            <v>42.5565</v>
          </cell>
          <cell r="M2748" t="str">
            <v>SPECFIT</v>
          </cell>
          <cell r="N2748" t="str">
            <v>(79)92110-4IPS</v>
          </cell>
          <cell r="O2748" t="str">
            <v>BOX</v>
          </cell>
          <cell r="P2748" t="str">
            <v>D</v>
          </cell>
          <cell r="Q2748">
            <v>382.18823529411765</v>
          </cell>
          <cell r="R2748">
            <v>408.94141176470589</v>
          </cell>
          <cell r="S2748">
            <v>541</v>
          </cell>
          <cell r="T2748">
            <v>541</v>
          </cell>
          <cell r="U2748">
            <v>578.87</v>
          </cell>
          <cell r="V2748">
            <v>578.87</v>
          </cell>
          <cell r="W2748">
            <v>578.87</v>
          </cell>
          <cell r="X2748"/>
          <cell r="Y2748" t="str">
            <v/>
          </cell>
          <cell r="Z2748">
            <v>2890</v>
          </cell>
          <cell r="AA2748">
            <v>0</v>
          </cell>
          <cell r="AB2748">
            <v>0</v>
          </cell>
          <cell r="AC2748">
            <v>0</v>
          </cell>
          <cell r="AD2748">
            <v>0</v>
          </cell>
          <cell r="AE2748"/>
          <cell r="AF2748" t="e">
            <v>#N/A</v>
          </cell>
        </row>
        <row r="2749">
          <cell r="A2749" t="str">
            <v>ACTIVE</v>
          </cell>
          <cell r="B2749" t="str">
            <v>35-3106</v>
          </cell>
          <cell r="C2749">
            <v>29854319</v>
          </cell>
          <cell r="D2749" t="str">
            <v>35-3106</v>
          </cell>
          <cell r="E2749" t="str">
            <v>SDR 35</v>
          </cell>
          <cell r="F2749" t="str">
            <v>10X6 SDR35 X DWV WYE GXGXH</v>
          </cell>
          <cell r="G2749">
            <v>18</v>
          </cell>
          <cell r="H2749">
            <v>8.1646560000000008</v>
          </cell>
          <cell r="I2749">
            <v>1</v>
          </cell>
          <cell r="J2749" t="str">
            <v>-</v>
          </cell>
          <cell r="K2749">
            <v>653.07450000000006</v>
          </cell>
          <cell r="L2749">
            <v>47.628</v>
          </cell>
          <cell r="M2749" t="str">
            <v>SPECFIT</v>
          </cell>
          <cell r="N2749" t="str">
            <v>(79)921106IPS</v>
          </cell>
          <cell r="O2749" t="str">
            <v>BOX</v>
          </cell>
          <cell r="P2749" t="str">
            <v>D</v>
          </cell>
          <cell r="Q2749">
            <v>637.61176470588236</v>
          </cell>
          <cell r="R2749">
            <v>682.24458823529415</v>
          </cell>
          <cell r="S2749">
            <v>610.35</v>
          </cell>
          <cell r="T2749">
            <v>610.35</v>
          </cell>
          <cell r="U2749">
            <v>653.07450000000006</v>
          </cell>
          <cell r="V2749">
            <v>653.07450000000006</v>
          </cell>
          <cell r="W2749">
            <v>653.07450000000006</v>
          </cell>
          <cell r="X2749"/>
          <cell r="Y2749" t="str">
            <v/>
          </cell>
          <cell r="Z2749">
            <v>2891</v>
          </cell>
          <cell r="AA2749">
            <v>0</v>
          </cell>
          <cell r="AB2749">
            <v>0</v>
          </cell>
          <cell r="AC2749">
            <v>0</v>
          </cell>
          <cell r="AD2749">
            <v>0</v>
          </cell>
          <cell r="AE2749"/>
          <cell r="AF2749" t="e">
            <v>#N/A</v>
          </cell>
        </row>
        <row r="2750">
          <cell r="A2750" t="str">
            <v>ACTIVE</v>
          </cell>
          <cell r="B2750" t="str">
            <v>35-3223</v>
          </cell>
          <cell r="C2750">
            <v>29854106</v>
          </cell>
          <cell r="D2750" t="str">
            <v>35-3223</v>
          </cell>
          <cell r="E2750" t="str">
            <v>SDR 35</v>
          </cell>
          <cell r="F2750" t="str">
            <v>12X4 SDR35 X DWV WYE GXGXH</v>
          </cell>
          <cell r="G2750">
            <v>20</v>
          </cell>
          <cell r="H2750">
            <v>9.0718399999999999</v>
          </cell>
          <cell r="I2750">
            <v>1</v>
          </cell>
          <cell r="J2750" t="str">
            <v>-</v>
          </cell>
          <cell r="K2750">
            <v>725.90940000000001</v>
          </cell>
          <cell r="L2750">
            <v>61.330500000000001</v>
          </cell>
          <cell r="M2750" t="str">
            <v>SPECFIT</v>
          </cell>
          <cell r="N2750" t="str">
            <v>(79)92112-4IPS</v>
          </cell>
          <cell r="O2750" t="str">
            <v>BOX</v>
          </cell>
          <cell r="P2750" t="str">
            <v>D</v>
          </cell>
          <cell r="Q2750">
            <v>550.78823529411773</v>
          </cell>
          <cell r="R2750">
            <v>589.34341176470605</v>
          </cell>
          <cell r="S2750">
            <v>678.42</v>
          </cell>
          <cell r="T2750">
            <v>678.42</v>
          </cell>
          <cell r="U2750">
            <v>725.90940000000001</v>
          </cell>
          <cell r="V2750">
            <v>725.90940000000001</v>
          </cell>
          <cell r="W2750">
            <v>725.90940000000001</v>
          </cell>
          <cell r="X2750"/>
          <cell r="Y2750" t="str">
            <v/>
          </cell>
          <cell r="Z2750">
            <v>2892</v>
          </cell>
          <cell r="AA2750">
            <v>0</v>
          </cell>
          <cell r="AB2750">
            <v>0</v>
          </cell>
          <cell r="AC2750">
            <v>0</v>
          </cell>
          <cell r="AD2750">
            <v>0</v>
          </cell>
          <cell r="AE2750"/>
          <cell r="AF2750" t="e">
            <v>#N/A</v>
          </cell>
        </row>
        <row r="2751">
          <cell r="A2751" t="str">
            <v>ACTIVE</v>
          </cell>
          <cell r="B2751" t="str">
            <v>35-3126</v>
          </cell>
          <cell r="C2751">
            <v>29854300</v>
          </cell>
          <cell r="D2751" t="str">
            <v>35-3126</v>
          </cell>
          <cell r="E2751" t="str">
            <v>SDR 35</v>
          </cell>
          <cell r="F2751" t="str">
            <v>12X6 SDR35 X DWV WYE GXGXH</v>
          </cell>
          <cell r="G2751">
            <v>23</v>
          </cell>
          <cell r="H2751">
            <v>10.432615999999999</v>
          </cell>
          <cell r="I2751">
            <v>1</v>
          </cell>
          <cell r="J2751" t="str">
            <v>-</v>
          </cell>
          <cell r="K2751">
            <v>812.26910000000009</v>
          </cell>
          <cell r="L2751">
            <v>71.515500000000003</v>
          </cell>
          <cell r="M2751" t="str">
            <v>SPECFIT</v>
          </cell>
          <cell r="N2751" t="str">
            <v>(79)921126IPS</v>
          </cell>
          <cell r="O2751" t="str">
            <v>BOX</v>
          </cell>
          <cell r="P2751" t="str">
            <v>D</v>
          </cell>
          <cell r="Q2751">
            <v>957.35294117647061</v>
          </cell>
          <cell r="R2751">
            <v>1024.3676470588236</v>
          </cell>
          <cell r="S2751">
            <v>759.13</v>
          </cell>
          <cell r="T2751">
            <v>759.13</v>
          </cell>
          <cell r="U2751">
            <v>812.26910000000009</v>
          </cell>
          <cell r="V2751">
            <v>812.26910000000009</v>
          </cell>
          <cell r="W2751">
            <v>812.26910000000009</v>
          </cell>
          <cell r="X2751"/>
          <cell r="Y2751" t="str">
            <v/>
          </cell>
          <cell r="Z2751">
            <v>2893</v>
          </cell>
          <cell r="AA2751">
            <v>0</v>
          </cell>
          <cell r="AB2751">
            <v>0</v>
          </cell>
          <cell r="AC2751">
            <v>0</v>
          </cell>
          <cell r="AD2751">
            <v>0</v>
          </cell>
          <cell r="AE2751"/>
          <cell r="AF2751" t="e">
            <v>#N/A</v>
          </cell>
        </row>
        <row r="2752">
          <cell r="A2752" t="str">
            <v>ACTIVE</v>
          </cell>
          <cell r="B2752" t="str">
            <v>35-1596</v>
          </cell>
          <cell r="C2752">
            <v>29847410</v>
          </cell>
          <cell r="D2752" t="str">
            <v>35-1596</v>
          </cell>
          <cell r="E2752" t="str">
            <v>SDR 35</v>
          </cell>
          <cell r="F2752" t="str">
            <v>4 ELBOW 90 GXG SDR35</v>
          </cell>
          <cell r="G2752">
            <v>0.86499999999999999</v>
          </cell>
          <cell r="H2752">
            <v>0.39235707999999997</v>
          </cell>
          <cell r="I2752">
            <v>10</v>
          </cell>
          <cell r="J2752">
            <v>240</v>
          </cell>
          <cell r="K2752">
            <v>37.343000000000004</v>
          </cell>
          <cell r="L2752">
            <v>2.0582099999999999</v>
          </cell>
          <cell r="M2752" t="str">
            <v>TIGRE</v>
          </cell>
          <cell r="N2752" t="str">
            <v>35-1596</v>
          </cell>
          <cell r="O2752" t="str">
            <v>BOX</v>
          </cell>
          <cell r="P2752" t="str">
            <v>B</v>
          </cell>
          <cell r="Q2752">
            <v>33.376470588235293</v>
          </cell>
          <cell r="R2752">
            <v>35.712823529411764</v>
          </cell>
          <cell r="S2752">
            <v>34.9</v>
          </cell>
          <cell r="T2752">
            <v>34.9</v>
          </cell>
          <cell r="U2752">
            <v>37.343000000000004</v>
          </cell>
          <cell r="V2752">
            <v>37.343000000000004</v>
          </cell>
          <cell r="W2752">
            <v>37.343000000000004</v>
          </cell>
          <cell r="X2752" t="str">
            <v>T-13</v>
          </cell>
          <cell r="Y2752">
            <v>40016198</v>
          </cell>
          <cell r="Z2752">
            <v>2894</v>
          </cell>
          <cell r="AA2752" t="str">
            <v>US-00428</v>
          </cell>
          <cell r="AB2752">
            <v>76</v>
          </cell>
          <cell r="AC2752">
            <v>0.72099999999999997</v>
          </cell>
          <cell r="AD2752">
            <v>0</v>
          </cell>
          <cell r="AE2752"/>
          <cell r="AF2752" t="e">
            <v>#N/A</v>
          </cell>
        </row>
        <row r="2753">
          <cell r="A2753" t="str">
            <v>ACTIVE</v>
          </cell>
          <cell r="B2753" t="str">
            <v>35-1597</v>
          </cell>
          <cell r="C2753">
            <v>29847436</v>
          </cell>
          <cell r="D2753" t="str">
            <v>35-1597</v>
          </cell>
          <cell r="E2753" t="str">
            <v>SDR 35</v>
          </cell>
          <cell r="F2753" t="str">
            <v>6 ELBOW 90 GXG SDR35</v>
          </cell>
          <cell r="G2753">
            <v>2.85</v>
          </cell>
          <cell r="H2753">
            <v>1.2927371999999999</v>
          </cell>
          <cell r="I2753">
            <v>1</v>
          </cell>
          <cell r="J2753">
            <v>100</v>
          </cell>
          <cell r="K2753">
            <v>68.694000000000003</v>
          </cell>
          <cell r="L2753">
            <v>3.5819700000000001</v>
          </cell>
          <cell r="M2753" t="str">
            <v>TIGRE</v>
          </cell>
          <cell r="N2753" t="str">
            <v>35-1597</v>
          </cell>
          <cell r="O2753">
            <v>6</v>
          </cell>
          <cell r="P2753" t="str">
            <v>B</v>
          </cell>
          <cell r="Q2753">
            <v>61.388235294117649</v>
          </cell>
          <cell r="R2753">
            <v>65.68541176470589</v>
          </cell>
          <cell r="S2753">
            <v>64.2</v>
          </cell>
          <cell r="T2753">
            <v>64.2</v>
          </cell>
          <cell r="U2753">
            <v>68.694000000000003</v>
          </cell>
          <cell r="V2753">
            <v>68.694000000000003</v>
          </cell>
          <cell r="W2753">
            <v>68.694000000000003</v>
          </cell>
          <cell r="X2753" t="str">
            <v>CRATE</v>
          </cell>
          <cell r="Y2753">
            <v>43000160</v>
          </cell>
          <cell r="Z2753">
            <v>2895</v>
          </cell>
          <cell r="AA2753" t="str">
            <v>US-4905</v>
          </cell>
          <cell r="AB2753">
            <v>31</v>
          </cell>
          <cell r="AC2753">
            <v>0.77249999999999996</v>
          </cell>
          <cell r="AD2753">
            <v>0</v>
          </cell>
          <cell r="AE2753"/>
          <cell r="AF2753" t="e">
            <v>#N/A</v>
          </cell>
        </row>
        <row r="2754">
          <cell r="A2754" t="str">
            <v>ACTIVE</v>
          </cell>
          <cell r="B2754" t="str">
            <v>35-96</v>
          </cell>
          <cell r="C2754">
            <v>29847444</v>
          </cell>
          <cell r="D2754" t="str">
            <v>35-96</v>
          </cell>
          <cell r="E2754" t="str">
            <v>SDR 35</v>
          </cell>
          <cell r="F2754" t="str">
            <v>8 ELBOW 90 GXG SDR35</v>
          </cell>
          <cell r="G2754">
            <v>5.1449999999999996</v>
          </cell>
          <cell r="H2754">
            <v>2.3337308399999999</v>
          </cell>
          <cell r="I2754">
            <v>1</v>
          </cell>
          <cell r="J2754">
            <v>54</v>
          </cell>
          <cell r="K2754">
            <v>189.98920000000001</v>
          </cell>
          <cell r="L2754">
            <v>6.3563850000000004</v>
          </cell>
          <cell r="M2754" t="str">
            <v>TIGRE</v>
          </cell>
          <cell r="N2754" t="str">
            <v>35-96</v>
          </cell>
          <cell r="O2754">
            <v>2</v>
          </cell>
          <cell r="P2754" t="str">
            <v>B</v>
          </cell>
          <cell r="Q2754">
            <v>169.76470588235296</v>
          </cell>
          <cell r="R2754">
            <v>181.64823529411768</v>
          </cell>
          <cell r="S2754">
            <v>177.56</v>
          </cell>
          <cell r="T2754">
            <v>177.56</v>
          </cell>
          <cell r="U2754">
            <v>189.98920000000001</v>
          </cell>
          <cell r="V2754">
            <v>189.98920000000001</v>
          </cell>
          <cell r="W2754">
            <v>189.98920000000001</v>
          </cell>
          <cell r="X2754" t="str">
            <v>CRATE</v>
          </cell>
          <cell r="Y2754">
            <v>40017089</v>
          </cell>
          <cell r="Z2754">
            <v>2896</v>
          </cell>
          <cell r="AA2754" t="str">
            <v>US-00329</v>
          </cell>
          <cell r="AB2754">
            <v>14</v>
          </cell>
          <cell r="AC2754">
            <v>0.6</v>
          </cell>
          <cell r="AD2754">
            <v>0</v>
          </cell>
          <cell r="AE2754"/>
          <cell r="AF2754" t="e">
            <v>#N/A</v>
          </cell>
        </row>
        <row r="2755">
          <cell r="A2755" t="str">
            <v>ACTIVE</v>
          </cell>
          <cell r="B2755" t="str">
            <v>35-105</v>
          </cell>
          <cell r="C2755">
            <v>29847452</v>
          </cell>
          <cell r="D2755" t="str">
            <v>35-105</v>
          </cell>
          <cell r="E2755" t="str">
            <v>SDR 35</v>
          </cell>
          <cell r="F2755" t="str">
            <v>10 ELBOW 90 GXG SDR35</v>
          </cell>
          <cell r="G2755">
            <v>10.48</v>
          </cell>
          <cell r="H2755">
            <v>4.7536441600000003</v>
          </cell>
          <cell r="I2755">
            <v>1</v>
          </cell>
          <cell r="J2755">
            <v>24</v>
          </cell>
          <cell r="K2755">
            <v>639.00400000000013</v>
          </cell>
          <cell r="L2755">
            <v>12.353775000000001</v>
          </cell>
          <cell r="M2755" t="str">
            <v>TIGRE</v>
          </cell>
          <cell r="N2755" t="str">
            <v>35-105</v>
          </cell>
          <cell r="O2755" t="str">
            <v>BOX</v>
          </cell>
          <cell r="P2755" t="str">
            <v>B</v>
          </cell>
          <cell r="Q2755">
            <v>570.98823529411766</v>
          </cell>
          <cell r="R2755">
            <v>610.95741176470597</v>
          </cell>
          <cell r="S2755">
            <v>597.20000000000005</v>
          </cell>
          <cell r="T2755">
            <v>597.20000000000005</v>
          </cell>
          <cell r="U2755">
            <v>639.00400000000013</v>
          </cell>
          <cell r="V2755">
            <v>639.00400000000013</v>
          </cell>
          <cell r="W2755">
            <v>639.00400000000013</v>
          </cell>
          <cell r="X2755" t="str">
            <v>CRATE</v>
          </cell>
          <cell r="Y2755">
            <v>40015892</v>
          </cell>
          <cell r="Z2755">
            <v>2897</v>
          </cell>
          <cell r="AA2755" t="str">
            <v>US-00361</v>
          </cell>
          <cell r="AB2755">
            <v>10</v>
          </cell>
          <cell r="AC2755">
            <v>0.5</v>
          </cell>
          <cell r="AD2755">
            <v>0</v>
          </cell>
          <cell r="AE2755"/>
          <cell r="AF2755" t="e">
            <v>#N/A</v>
          </cell>
        </row>
        <row r="2756">
          <cell r="A2756" t="str">
            <v>ACTIVE</v>
          </cell>
          <cell r="B2756" t="str">
            <v>35-114</v>
          </cell>
          <cell r="C2756">
            <v>29847460</v>
          </cell>
          <cell r="D2756" t="str">
            <v>35-114</v>
          </cell>
          <cell r="E2756" t="str">
            <v>SDR 35</v>
          </cell>
          <cell r="F2756" t="str">
            <v>12 ELBOW 90 GXG SDR35</v>
          </cell>
          <cell r="G2756">
            <v>16.579999999999998</v>
          </cell>
          <cell r="H2756">
            <v>7.5205553599999995</v>
          </cell>
          <cell r="I2756">
            <v>1</v>
          </cell>
          <cell r="J2756">
            <v>18</v>
          </cell>
          <cell r="K2756">
            <v>826.88530000000003</v>
          </cell>
          <cell r="L2756">
            <v>21.881370000000004</v>
          </cell>
          <cell r="M2756" t="str">
            <v>TIGRE</v>
          </cell>
          <cell r="N2756" t="str">
            <v>35-114</v>
          </cell>
          <cell r="O2756" t="str">
            <v>BOX</v>
          </cell>
          <cell r="P2756" t="str">
            <v>C</v>
          </cell>
          <cell r="Q2756">
            <v>738.85882352941178</v>
          </cell>
          <cell r="R2756">
            <v>790.57894117647061</v>
          </cell>
          <cell r="S2756">
            <v>772.79</v>
          </cell>
          <cell r="T2756">
            <v>772.79</v>
          </cell>
          <cell r="U2756">
            <v>826.88530000000003</v>
          </cell>
          <cell r="V2756">
            <v>826.88530000000003</v>
          </cell>
          <cell r="W2756">
            <v>826.88530000000003</v>
          </cell>
          <cell r="X2756" t="str">
            <v>CRATE</v>
          </cell>
          <cell r="Y2756">
            <v>40015922</v>
          </cell>
          <cell r="Z2756">
            <v>2898</v>
          </cell>
          <cell r="AA2756" t="str">
            <v>US-00363</v>
          </cell>
          <cell r="AB2756">
            <v>9</v>
          </cell>
          <cell r="AC2756">
            <v>0.5</v>
          </cell>
          <cell r="AD2756">
            <v>0</v>
          </cell>
          <cell r="AE2756"/>
          <cell r="AF2756" t="e">
            <v>#N/A</v>
          </cell>
        </row>
        <row r="2757">
          <cell r="A2757" t="str">
            <v>ACTIVE</v>
          </cell>
          <cell r="B2757" t="str">
            <v>35-111</v>
          </cell>
          <cell r="C2757">
            <v>29841306</v>
          </cell>
          <cell r="D2757" t="str">
            <v>35-111</v>
          </cell>
          <cell r="E2757" t="str">
            <v>SDR 35</v>
          </cell>
          <cell r="F2757" t="str">
            <v>15 ELBOW 90 GXG SDR35</v>
          </cell>
          <cell r="G2757">
            <v>22.108499999999999</v>
          </cell>
          <cell r="H2757">
            <v>10.028238732</v>
          </cell>
          <cell r="I2757">
            <v>1</v>
          </cell>
          <cell r="J2757" t="str">
            <v>-</v>
          </cell>
          <cell r="K2757">
            <v>1745.6194000000003</v>
          </cell>
          <cell r="L2757">
            <v>224.12985</v>
          </cell>
          <cell r="M2757" t="str">
            <v>SPECFIT</v>
          </cell>
          <cell r="N2757" t="str">
            <v>(79)37015</v>
          </cell>
          <cell r="O2757" t="str">
            <v>BOX</v>
          </cell>
          <cell r="P2757" t="str">
            <v>D</v>
          </cell>
          <cell r="Q2757">
            <v>1559.7882352941176</v>
          </cell>
          <cell r="R2757">
            <v>1668.973411764706</v>
          </cell>
          <cell r="S2757">
            <v>1631.42</v>
          </cell>
          <cell r="T2757">
            <v>1631.42</v>
          </cell>
          <cell r="U2757">
            <v>1745.6194000000003</v>
          </cell>
          <cell r="V2757">
            <v>1745.6194000000003</v>
          </cell>
          <cell r="W2757">
            <v>1745.6194000000003</v>
          </cell>
          <cell r="X2757"/>
          <cell r="Y2757" t="str">
            <v/>
          </cell>
          <cell r="Z2757">
            <v>2899</v>
          </cell>
          <cell r="AA2757">
            <v>0</v>
          </cell>
          <cell r="AB2757">
            <v>0</v>
          </cell>
          <cell r="AC2757">
            <v>0</v>
          </cell>
          <cell r="AD2757">
            <v>0</v>
          </cell>
          <cell r="AE2757"/>
          <cell r="AF2757" t="e">
            <v>#N/A</v>
          </cell>
        </row>
        <row r="2758">
          <cell r="A2758" t="str">
            <v>ACTIVE</v>
          </cell>
          <cell r="B2758" t="str">
            <v>35-117</v>
          </cell>
          <cell r="C2758">
            <v>28880308</v>
          </cell>
          <cell r="D2758" t="str">
            <v>35-117</v>
          </cell>
          <cell r="E2758" t="str">
            <v>SDR 35</v>
          </cell>
          <cell r="F2758" t="str">
            <v>18 ELBOW 90 GXG SDR35</v>
          </cell>
          <cell r="G2758">
            <v>46.8</v>
          </cell>
          <cell r="H2758">
            <v>21.228105599999999</v>
          </cell>
          <cell r="I2758">
            <v>1</v>
          </cell>
          <cell r="J2758">
            <v>3</v>
          </cell>
          <cell r="K2758">
            <v>2952.8362000000002</v>
          </cell>
          <cell r="L2758">
            <v>379.12980000000005</v>
          </cell>
          <cell r="M2758" t="str">
            <v>SPECFIT</v>
          </cell>
          <cell r="N2758" t="str">
            <v>(79)37018</v>
          </cell>
          <cell r="O2758" t="str">
            <v>BOX</v>
          </cell>
          <cell r="P2758" t="str">
            <v>D</v>
          </cell>
          <cell r="Q2758">
            <v>2638.4823529411765</v>
          </cell>
          <cell r="R2758">
            <v>2823.1761176470591</v>
          </cell>
          <cell r="S2758">
            <v>2759.66</v>
          </cell>
          <cell r="T2758">
            <v>2759.66</v>
          </cell>
          <cell r="U2758">
            <v>2952.8362000000002</v>
          </cell>
          <cell r="V2758">
            <v>2952.8362000000002</v>
          </cell>
          <cell r="W2758">
            <v>2952.8362000000002</v>
          </cell>
          <cell r="X2758"/>
          <cell r="Y2758" t="str">
            <v/>
          </cell>
          <cell r="Z2758">
            <v>2900</v>
          </cell>
          <cell r="AA2758">
            <v>0</v>
          </cell>
          <cell r="AB2758">
            <v>0</v>
          </cell>
          <cell r="AC2758">
            <v>0</v>
          </cell>
          <cell r="AD2758">
            <v>0</v>
          </cell>
          <cell r="AE2758"/>
          <cell r="AF2758" t="e">
            <v>#N/A</v>
          </cell>
        </row>
        <row r="2759">
          <cell r="A2759" t="str">
            <v>ACTIVE</v>
          </cell>
          <cell r="B2759" t="str">
            <v>35-118</v>
          </cell>
          <cell r="C2759">
            <v>28880316</v>
          </cell>
          <cell r="D2759" t="str">
            <v>35-118</v>
          </cell>
          <cell r="E2759" t="str">
            <v>SDR 35</v>
          </cell>
          <cell r="F2759" t="str">
            <v>21 ELBOW 90 GXG SDR35</v>
          </cell>
          <cell r="G2759">
            <v>77.400000000000006</v>
          </cell>
          <cell r="H2759">
            <v>35.108020800000006</v>
          </cell>
          <cell r="I2759">
            <v>1</v>
          </cell>
          <cell r="J2759">
            <v>2</v>
          </cell>
          <cell r="K2759">
            <v>5071.7144000000008</v>
          </cell>
          <cell r="L2759">
            <v>461.0865</v>
          </cell>
          <cell r="M2759" t="str">
            <v>SPECFIT</v>
          </cell>
          <cell r="N2759" t="str">
            <v>(79)37021</v>
          </cell>
          <cell r="O2759" t="str">
            <v>BOX</v>
          </cell>
          <cell r="P2759" t="str">
            <v>D</v>
          </cell>
          <cell r="Q2759">
            <v>4531.8117647058825</v>
          </cell>
          <cell r="R2759">
            <v>4849.0385882352948</v>
          </cell>
          <cell r="S2759">
            <v>4739.92</v>
          </cell>
          <cell r="T2759">
            <v>4739.92</v>
          </cell>
          <cell r="U2759">
            <v>5071.7144000000008</v>
          </cell>
          <cell r="V2759">
            <v>5071.7144000000008</v>
          </cell>
          <cell r="W2759">
            <v>5071.7144000000008</v>
          </cell>
          <cell r="X2759"/>
          <cell r="Y2759" t="str">
            <v/>
          </cell>
          <cell r="Z2759">
            <v>2901</v>
          </cell>
          <cell r="AA2759">
            <v>0</v>
          </cell>
          <cell r="AB2759">
            <v>0</v>
          </cell>
          <cell r="AC2759">
            <v>0</v>
          </cell>
          <cell r="AD2759">
            <v>0</v>
          </cell>
          <cell r="AE2759"/>
          <cell r="AF2759" t="e">
            <v>#N/A</v>
          </cell>
        </row>
        <row r="2760">
          <cell r="A2760" t="str">
            <v>ACTIVE</v>
          </cell>
          <cell r="B2760" t="str">
            <v>35-119</v>
          </cell>
          <cell r="C2760">
            <v>28880324</v>
          </cell>
          <cell r="D2760" t="str">
            <v>35-119</v>
          </cell>
          <cell r="E2760" t="str">
            <v>SDR 35</v>
          </cell>
          <cell r="F2760" t="str">
            <v>24 ELBOW 90 GXG SDR35</v>
          </cell>
          <cell r="G2760">
            <v>111.15</v>
          </cell>
          <cell r="H2760">
            <v>50.416750800000003</v>
          </cell>
          <cell r="I2760">
            <v>1</v>
          </cell>
          <cell r="J2760">
            <v>1</v>
          </cell>
          <cell r="K2760">
            <v>6781.2641000000003</v>
          </cell>
          <cell r="L2760">
            <v>757.11615000000006</v>
          </cell>
          <cell r="M2760" t="str">
            <v>SPECFIT</v>
          </cell>
          <cell r="N2760" t="str">
            <v>(79)37024</v>
          </cell>
          <cell r="O2760" t="str">
            <v>BOX</v>
          </cell>
          <cell r="P2760" t="str">
            <v>D</v>
          </cell>
          <cell r="Q2760">
            <v>6059.3529411764703</v>
          </cell>
          <cell r="R2760">
            <v>6483.5076470588237</v>
          </cell>
          <cell r="S2760">
            <v>6337.63</v>
          </cell>
          <cell r="T2760">
            <v>6337.63</v>
          </cell>
          <cell r="U2760">
            <v>6781.2641000000003</v>
          </cell>
          <cell r="V2760">
            <v>6781.2641000000003</v>
          </cell>
          <cell r="W2760">
            <v>6781.2641000000003</v>
          </cell>
          <cell r="X2760"/>
          <cell r="Y2760" t="str">
            <v/>
          </cell>
          <cell r="Z2760">
            <v>2902</v>
          </cell>
          <cell r="AA2760">
            <v>0</v>
          </cell>
          <cell r="AB2760">
            <v>0</v>
          </cell>
          <cell r="AC2760">
            <v>0</v>
          </cell>
          <cell r="AD2760">
            <v>0</v>
          </cell>
          <cell r="AE2760"/>
          <cell r="AF2760" t="e">
            <v>#N/A</v>
          </cell>
        </row>
        <row r="2761">
          <cell r="A2761" t="str">
            <v>ACTIVE</v>
          </cell>
          <cell r="B2761" t="str">
            <v>35-121</v>
          </cell>
          <cell r="C2761">
            <v>28880332</v>
          </cell>
          <cell r="D2761" t="str">
            <v>35-121</v>
          </cell>
          <cell r="E2761" t="str">
            <v>SDR 35</v>
          </cell>
          <cell r="F2761" t="str">
            <v>27 ELBOW 90 GXG SDR35</v>
          </cell>
          <cell r="G2761">
            <v>147.15</v>
          </cell>
          <cell r="H2761">
            <v>66.746062800000004</v>
          </cell>
          <cell r="I2761">
            <v>1</v>
          </cell>
          <cell r="J2761">
            <v>1</v>
          </cell>
          <cell r="K2761">
            <v>7744.0394000000006</v>
          </cell>
          <cell r="L2761">
            <v>823.43610000000001</v>
          </cell>
          <cell r="M2761" t="str">
            <v>SPECFIT</v>
          </cell>
          <cell r="N2761" t="str">
            <v>(79)37027</v>
          </cell>
          <cell r="O2761" t="str">
            <v>BOX</v>
          </cell>
          <cell r="P2761" t="str">
            <v>D</v>
          </cell>
          <cell r="Q2761">
            <v>6919.6352941176465</v>
          </cell>
          <cell r="R2761">
            <v>7404.0097647058819</v>
          </cell>
          <cell r="S2761">
            <v>7237.42</v>
          </cell>
          <cell r="T2761">
            <v>7237.42</v>
          </cell>
          <cell r="U2761">
            <v>7744.0394000000006</v>
          </cell>
          <cell r="V2761">
            <v>7744.0394000000006</v>
          </cell>
          <cell r="W2761">
            <v>7744.0394000000006</v>
          </cell>
          <cell r="X2761"/>
          <cell r="Y2761" t="str">
            <v/>
          </cell>
          <cell r="Z2761">
            <v>2903</v>
          </cell>
          <cell r="AA2761">
            <v>0</v>
          </cell>
          <cell r="AB2761">
            <v>0</v>
          </cell>
          <cell r="AC2761">
            <v>0</v>
          </cell>
          <cell r="AD2761">
            <v>0</v>
          </cell>
          <cell r="AE2761"/>
          <cell r="AF2761" t="e">
            <v>#N/A</v>
          </cell>
        </row>
        <row r="2762">
          <cell r="A2762" t="str">
            <v>ACTIVE</v>
          </cell>
          <cell r="B2762" t="str">
            <v>35-122</v>
          </cell>
          <cell r="C2762">
            <v>28880340</v>
          </cell>
          <cell r="D2762" t="str">
            <v>35-122</v>
          </cell>
          <cell r="E2762" t="str">
            <v>SDR 35</v>
          </cell>
          <cell r="F2762" t="str">
            <v>30 ELBOW 90 GXG SDR35</v>
          </cell>
          <cell r="G2762">
            <v>0.01</v>
          </cell>
          <cell r="H2762">
            <v>4.5359199999999997E-3</v>
          </cell>
          <cell r="I2762">
            <v>1</v>
          </cell>
          <cell r="J2762" t="str">
            <v>-</v>
          </cell>
          <cell r="K2762">
            <v>9708.1314000000002</v>
          </cell>
          <cell r="L2762">
            <v>1032.2816</v>
          </cell>
          <cell r="M2762" t="str">
            <v>SPECFIT</v>
          </cell>
          <cell r="N2762" t="str">
            <v>(79)37030</v>
          </cell>
          <cell r="O2762" t="str">
            <v>BOX</v>
          </cell>
          <cell r="P2762" t="str">
            <v>D</v>
          </cell>
          <cell r="Q2762">
            <v>8674.6470588235297</v>
          </cell>
          <cell r="R2762">
            <v>9281.8723529411782</v>
          </cell>
          <cell r="S2762">
            <v>9073.02</v>
          </cell>
          <cell r="T2762">
            <v>9073.02</v>
          </cell>
          <cell r="U2762">
            <v>9708.1314000000002</v>
          </cell>
          <cell r="V2762">
            <v>9708.1314000000002</v>
          </cell>
          <cell r="W2762">
            <v>9708.1314000000002</v>
          </cell>
          <cell r="X2762"/>
          <cell r="Y2762" t="str">
            <v/>
          </cell>
          <cell r="Z2762">
            <v>2904</v>
          </cell>
          <cell r="AA2762">
            <v>0</v>
          </cell>
          <cell r="AB2762">
            <v>0</v>
          </cell>
          <cell r="AC2762">
            <v>0</v>
          </cell>
          <cell r="AD2762">
            <v>0</v>
          </cell>
          <cell r="AE2762"/>
          <cell r="AF2762" t="e">
            <v>#N/A</v>
          </cell>
        </row>
        <row r="2763">
          <cell r="A2763" t="str">
            <v>ACTIVE</v>
          </cell>
          <cell r="B2763" t="str">
            <v>35-123</v>
          </cell>
          <cell r="C2763">
            <v>28880359</v>
          </cell>
          <cell r="D2763" t="str">
            <v>35-123</v>
          </cell>
          <cell r="E2763" t="str">
            <v>SDR 35</v>
          </cell>
          <cell r="F2763" t="str">
            <v>36 ELBOW 90 GXG SDR35</v>
          </cell>
          <cell r="G2763">
            <v>0.01</v>
          </cell>
          <cell r="H2763">
            <v>4.5359199999999997E-3</v>
          </cell>
          <cell r="I2763">
            <v>1</v>
          </cell>
          <cell r="J2763" t="str">
            <v>-</v>
          </cell>
          <cell r="K2763">
            <v>13628.59</v>
          </cell>
          <cell r="L2763">
            <v>1449.1505</v>
          </cell>
          <cell r="M2763" t="str">
            <v>SPECFIT</v>
          </cell>
          <cell r="N2763" t="str">
            <v>(79)37036</v>
          </cell>
          <cell r="O2763" t="str">
            <v>BOX</v>
          </cell>
          <cell r="P2763" t="str">
            <v>D</v>
          </cell>
          <cell r="Q2763">
            <v>12177.741176470588</v>
          </cell>
          <cell r="R2763">
            <v>13030.18305882353</v>
          </cell>
          <cell r="S2763">
            <v>12737</v>
          </cell>
          <cell r="T2763">
            <v>12737</v>
          </cell>
          <cell r="U2763">
            <v>13628.59</v>
          </cell>
          <cell r="V2763">
            <v>13628.59</v>
          </cell>
          <cell r="W2763">
            <v>13628.59</v>
          </cell>
          <cell r="X2763"/>
          <cell r="Y2763" t="str">
            <v/>
          </cell>
          <cell r="Z2763">
            <v>2905</v>
          </cell>
          <cell r="AA2763">
            <v>0</v>
          </cell>
          <cell r="AB2763">
            <v>0</v>
          </cell>
          <cell r="AC2763">
            <v>0</v>
          </cell>
          <cell r="AD2763">
            <v>0</v>
          </cell>
          <cell r="AE2763"/>
          <cell r="AF2763" t="e">
            <v>#N/A</v>
          </cell>
        </row>
        <row r="2764">
          <cell r="A2764" t="str">
            <v>ACTIVE</v>
          </cell>
          <cell r="B2764" t="str">
            <v>35-1586</v>
          </cell>
          <cell r="C2764">
            <v>29848149</v>
          </cell>
          <cell r="D2764" t="str">
            <v>35-1586</v>
          </cell>
          <cell r="E2764" t="str">
            <v>SDR 35</v>
          </cell>
          <cell r="F2764" t="str">
            <v>4 ELBOW 90 LONG SWEEP GXG SDR35</v>
          </cell>
          <cell r="G2764">
            <v>1.48</v>
          </cell>
          <cell r="H2764">
            <v>0.67131615999999994</v>
          </cell>
          <cell r="I2764">
            <v>6</v>
          </cell>
          <cell r="J2764">
            <v>192</v>
          </cell>
          <cell r="K2764">
            <v>54.195500000000003</v>
          </cell>
          <cell r="L2764">
            <v>8.160915000000001</v>
          </cell>
          <cell r="M2764" t="str">
            <v>PTI</v>
          </cell>
          <cell r="N2764" t="str">
            <v>G256</v>
          </cell>
          <cell r="O2764" t="str">
            <v>BOX</v>
          </cell>
          <cell r="P2764" t="str">
            <v>B</v>
          </cell>
          <cell r="Q2764">
            <v>105.22404795075234</v>
          </cell>
          <cell r="R2764">
            <v>112.589731307305</v>
          </cell>
          <cell r="S2764">
            <v>50.65</v>
          </cell>
          <cell r="T2764">
            <v>50.65</v>
          </cell>
          <cell r="U2764">
            <v>54.195500000000003</v>
          </cell>
          <cell r="V2764">
            <v>54.195500000000003</v>
          </cell>
          <cell r="W2764">
            <v>54.195500000000003</v>
          </cell>
          <cell r="X2764"/>
          <cell r="Y2764" t="str">
            <v/>
          </cell>
          <cell r="Z2764">
            <v>2906</v>
          </cell>
          <cell r="AA2764">
            <v>0</v>
          </cell>
          <cell r="AB2764">
            <v>0</v>
          </cell>
          <cell r="AC2764">
            <v>0</v>
          </cell>
          <cell r="AD2764">
            <v>0</v>
          </cell>
          <cell r="AE2764"/>
          <cell r="AF2764" t="e">
            <v>#N/A</v>
          </cell>
        </row>
        <row r="2765">
          <cell r="A2765" t="str">
            <v>ACTIVE</v>
          </cell>
          <cell r="B2765" t="str">
            <v>35-1587</v>
          </cell>
          <cell r="C2765">
            <v>29843520</v>
          </cell>
          <cell r="D2765" t="str">
            <v>35-1587</v>
          </cell>
          <cell r="E2765" t="str">
            <v>SDR 35</v>
          </cell>
          <cell r="F2765" t="str">
            <v>6 ELBOW 90 LONG SWEEP GXG SDR35</v>
          </cell>
          <cell r="G2765">
            <v>1</v>
          </cell>
          <cell r="H2765">
            <v>0.453592</v>
          </cell>
          <cell r="I2765">
            <v>4</v>
          </cell>
          <cell r="J2765">
            <v>24</v>
          </cell>
          <cell r="K2765">
            <v>160.7996</v>
          </cell>
          <cell r="L2765">
            <v>30.387000000000004</v>
          </cell>
          <cell r="M2765" t="str">
            <v>PTI</v>
          </cell>
          <cell r="N2765" t="str">
            <v>G257</v>
          </cell>
          <cell r="O2765" t="str">
            <v>BOX</v>
          </cell>
          <cell r="P2765" t="str">
            <v>D</v>
          </cell>
          <cell r="Q2765">
            <v>202.81176470588235</v>
          </cell>
          <cell r="R2765">
            <v>217.00858823529413</v>
          </cell>
          <cell r="S2765">
            <v>150.28</v>
          </cell>
          <cell r="T2765">
            <v>150.28</v>
          </cell>
          <cell r="U2765">
            <v>160.7996</v>
          </cell>
          <cell r="V2765">
            <v>160.7996</v>
          </cell>
          <cell r="W2765">
            <v>160.7996</v>
          </cell>
          <cell r="X2765"/>
          <cell r="Y2765" t="str">
            <v/>
          </cell>
          <cell r="Z2765">
            <v>2907</v>
          </cell>
          <cell r="AA2765">
            <v>0</v>
          </cell>
          <cell r="AB2765">
            <v>0</v>
          </cell>
          <cell r="AC2765">
            <v>0</v>
          </cell>
          <cell r="AD2765">
            <v>0</v>
          </cell>
          <cell r="AE2765"/>
          <cell r="AF2765" t="e">
            <v>#N/A</v>
          </cell>
        </row>
        <row r="2766">
          <cell r="A2766" t="str">
            <v>ACTIVE</v>
          </cell>
          <cell r="B2766" t="str">
            <v>35-1588</v>
          </cell>
          <cell r="C2766">
            <v>29843538</v>
          </cell>
          <cell r="D2766" t="str">
            <v>35-1588</v>
          </cell>
          <cell r="E2766" t="str">
            <v>SDR 35</v>
          </cell>
          <cell r="F2766" t="str">
            <v>8 ELBOW 90 LONG SWEEP GXG SDR35</v>
          </cell>
          <cell r="G2766">
            <v>1</v>
          </cell>
          <cell r="H2766">
            <v>0.453592</v>
          </cell>
          <cell r="I2766">
            <v>2</v>
          </cell>
          <cell r="J2766">
            <v>12</v>
          </cell>
          <cell r="K2766">
            <v>362.71930000000003</v>
          </cell>
          <cell r="L2766">
            <v>52.067400000000006</v>
          </cell>
          <cell r="M2766" t="str">
            <v>PTI</v>
          </cell>
          <cell r="N2766" t="str">
            <v>G258</v>
          </cell>
          <cell r="O2766" t="str">
            <v>BOX</v>
          </cell>
          <cell r="P2766" t="str">
            <v>D</v>
          </cell>
          <cell r="Q2766">
            <v>644.74828917647062</v>
          </cell>
          <cell r="R2766">
            <v>689.88066941882357</v>
          </cell>
          <cell r="S2766">
            <v>338.99</v>
          </cell>
          <cell r="T2766">
            <v>338.99</v>
          </cell>
          <cell r="U2766">
            <v>362.71930000000003</v>
          </cell>
          <cell r="V2766">
            <v>362.71930000000003</v>
          </cell>
          <cell r="W2766">
            <v>362.71930000000003</v>
          </cell>
          <cell r="X2766"/>
          <cell r="Y2766" t="str">
            <v/>
          </cell>
          <cell r="Z2766">
            <v>2908</v>
          </cell>
          <cell r="AA2766">
            <v>0</v>
          </cell>
          <cell r="AB2766">
            <v>0</v>
          </cell>
          <cell r="AC2766">
            <v>0</v>
          </cell>
          <cell r="AD2766">
            <v>0</v>
          </cell>
          <cell r="AE2766"/>
          <cell r="AF2766" t="e">
            <v>#N/A</v>
          </cell>
        </row>
        <row r="2767">
          <cell r="A2767" t="str">
            <v>ACTIVE</v>
          </cell>
          <cell r="B2767" t="str">
            <v>35-1600</v>
          </cell>
          <cell r="C2767">
            <v>29847193</v>
          </cell>
          <cell r="D2767" t="str">
            <v>35-1600</v>
          </cell>
          <cell r="E2767" t="str">
            <v>SDR 35</v>
          </cell>
          <cell r="F2767" t="str">
            <v>4 ELBOW 45 GXG SDR35</v>
          </cell>
          <cell r="G2767">
            <v>0.74</v>
          </cell>
          <cell r="H2767">
            <v>0.33565807999999997</v>
          </cell>
          <cell r="I2767">
            <v>16</v>
          </cell>
          <cell r="J2767">
            <v>384</v>
          </cell>
          <cell r="K2767">
            <v>29.671100000000003</v>
          </cell>
          <cell r="L2767">
            <v>2.0227200000000001</v>
          </cell>
          <cell r="M2767" t="str">
            <v>TIGRE</v>
          </cell>
          <cell r="N2767" t="str">
            <v>35-1600</v>
          </cell>
          <cell r="O2767" t="str">
            <v>BOX</v>
          </cell>
          <cell r="P2767" t="str">
            <v>A</v>
          </cell>
          <cell r="Q2767">
            <v>26.517647058823528</v>
          </cell>
          <cell r="R2767">
            <v>28.373882352941177</v>
          </cell>
          <cell r="S2767">
            <v>27.73</v>
          </cell>
          <cell r="T2767">
            <v>27.73</v>
          </cell>
          <cell r="U2767">
            <v>29.671100000000003</v>
          </cell>
          <cell r="V2767">
            <v>29.671100000000003</v>
          </cell>
          <cell r="W2767">
            <v>29.671100000000003</v>
          </cell>
          <cell r="X2767" t="str">
            <v>T-13</v>
          </cell>
          <cell r="Y2767">
            <v>43000004</v>
          </cell>
          <cell r="Z2767">
            <v>2909</v>
          </cell>
          <cell r="AA2767" t="str">
            <v>US-4901</v>
          </cell>
          <cell r="AB2767">
            <v>96</v>
          </cell>
          <cell r="AC2767">
            <v>0.72099999999999997</v>
          </cell>
          <cell r="AD2767">
            <v>0</v>
          </cell>
          <cell r="AE2767"/>
          <cell r="AF2767" t="e">
            <v>#N/A</v>
          </cell>
        </row>
        <row r="2768">
          <cell r="A2768" t="str">
            <v>ACTIVE</v>
          </cell>
          <cell r="B2768" t="str">
            <v>35-1709</v>
          </cell>
          <cell r="C2768">
            <v>29847207</v>
          </cell>
          <cell r="D2768" t="str">
            <v>35-1709</v>
          </cell>
          <cell r="E2768" t="str">
            <v>SDR 35</v>
          </cell>
          <cell r="F2768" t="str">
            <v>5 ELBOW 45 GXG SDR35</v>
          </cell>
          <cell r="G2768">
            <v>2.2000000000000002</v>
          </cell>
          <cell r="H2768">
            <v>0.99790240000000008</v>
          </cell>
          <cell r="I2768">
            <v>6</v>
          </cell>
          <cell r="J2768">
            <v>144</v>
          </cell>
          <cell r="K2768">
            <v>62.682919339242567</v>
          </cell>
          <cell r="L2768">
            <v>3.4921950000000002</v>
          </cell>
          <cell r="M2768" t="str">
            <v>TIGRE MTO</v>
          </cell>
          <cell r="N2768" t="str">
            <v>35-1709</v>
          </cell>
          <cell r="O2768" t="str">
            <v>BOX</v>
          </cell>
          <cell r="P2768" t="str">
            <v>D</v>
          </cell>
          <cell r="Q2768">
            <v>56.011764705882356</v>
          </cell>
          <cell r="R2768">
            <v>59.932588235294126</v>
          </cell>
          <cell r="S2768">
            <v>58.582167606768749</v>
          </cell>
          <cell r="T2768">
            <v>58.582167606768749</v>
          </cell>
          <cell r="U2768">
            <v>62.682919339242567</v>
          </cell>
          <cell r="V2768">
            <v>62.682919339242567</v>
          </cell>
          <cell r="W2768">
            <v>62.682919339242567</v>
          </cell>
          <cell r="X2768" t="str">
            <v>T-13</v>
          </cell>
          <cell r="Y2768">
            <v>40016511</v>
          </cell>
          <cell r="Z2768">
            <v>2910</v>
          </cell>
          <cell r="AA2768" t="str">
            <v>US-00318</v>
          </cell>
          <cell r="AB2768">
            <v>27</v>
          </cell>
          <cell r="AC2768">
            <v>0.72099999999999997</v>
          </cell>
          <cell r="AD2768">
            <v>288</v>
          </cell>
          <cell r="AE2768"/>
          <cell r="AF2768" t="e">
            <v>#N/A</v>
          </cell>
        </row>
        <row r="2769">
          <cell r="A2769" t="str">
            <v>ACTIVE</v>
          </cell>
          <cell r="B2769" t="str">
            <v>35-1601</v>
          </cell>
          <cell r="C2769">
            <v>29847215</v>
          </cell>
          <cell r="D2769" t="str">
            <v>35-1601</v>
          </cell>
          <cell r="E2769" t="str">
            <v>SDR 35</v>
          </cell>
          <cell r="F2769" t="str">
            <v>6 ELBOW 45 GXG SDR35</v>
          </cell>
          <cell r="G2769">
            <v>2.294</v>
          </cell>
          <cell r="H2769">
            <v>1.040540048</v>
          </cell>
          <cell r="I2769">
            <v>1</v>
          </cell>
          <cell r="J2769">
            <v>110</v>
          </cell>
          <cell r="K2769">
            <v>60.2303</v>
          </cell>
          <cell r="L2769">
            <v>3.088155</v>
          </cell>
          <cell r="M2769" t="str">
            <v>TIGRE</v>
          </cell>
          <cell r="N2769" t="str">
            <v>35-1601</v>
          </cell>
          <cell r="O2769">
            <v>6</v>
          </cell>
          <cell r="P2769" t="str">
            <v>A</v>
          </cell>
          <cell r="Q2769">
            <v>53.82352941176471</v>
          </cell>
          <cell r="R2769">
            <v>57.591176470588245</v>
          </cell>
          <cell r="S2769">
            <v>56.29</v>
          </cell>
          <cell r="T2769">
            <v>56.29</v>
          </cell>
          <cell r="U2769">
            <v>60.2303</v>
          </cell>
          <cell r="V2769">
            <v>60.2303</v>
          </cell>
          <cell r="W2769">
            <v>60.2303</v>
          </cell>
          <cell r="X2769" t="str">
            <v>CRATE</v>
          </cell>
          <cell r="Y2769">
            <v>43000080</v>
          </cell>
          <cell r="Z2769">
            <v>2911</v>
          </cell>
          <cell r="AA2769" t="str">
            <v>US-4903</v>
          </cell>
          <cell r="AB2769">
            <v>45</v>
          </cell>
          <cell r="AC2769">
            <v>0.5</v>
          </cell>
          <cell r="AD2769">
            <v>0</v>
          </cell>
          <cell r="AE2769"/>
          <cell r="AF2769" t="e">
            <v>#N/A</v>
          </cell>
        </row>
        <row r="2770">
          <cell r="A2770" t="str">
            <v>ACTIVE</v>
          </cell>
          <cell r="B2770" t="str">
            <v>35-94</v>
          </cell>
          <cell r="C2770">
            <v>29847231</v>
          </cell>
          <cell r="D2770" t="str">
            <v>35-94</v>
          </cell>
          <cell r="E2770" t="str">
            <v>SDR 35</v>
          </cell>
          <cell r="F2770" t="str">
            <v>8 ELBOW 45 GXG SDR35</v>
          </cell>
          <cell r="G2770">
            <v>4.6580000000000004</v>
          </cell>
          <cell r="H2770">
            <v>2.1128315360000003</v>
          </cell>
          <cell r="I2770">
            <v>1</v>
          </cell>
          <cell r="J2770">
            <v>50</v>
          </cell>
          <cell r="K2770">
            <v>170.0658</v>
          </cell>
          <cell r="L2770">
            <v>6.0403349999999998</v>
          </cell>
          <cell r="M2770" t="str">
            <v>TIGRE</v>
          </cell>
          <cell r="N2770" t="str">
            <v>35-94</v>
          </cell>
          <cell r="O2770">
            <v>4</v>
          </cell>
          <cell r="P2770" t="str">
            <v>B</v>
          </cell>
          <cell r="Q2770">
            <v>150.64705882352942</v>
          </cell>
          <cell r="R2770">
            <v>161.19235294117649</v>
          </cell>
          <cell r="S2770">
            <v>158.94</v>
          </cell>
          <cell r="T2770">
            <v>158.94</v>
          </cell>
          <cell r="U2770">
            <v>170.0658</v>
          </cell>
          <cell r="V2770">
            <v>170.0658</v>
          </cell>
          <cell r="W2770">
            <v>170.0658</v>
          </cell>
          <cell r="X2770" t="str">
            <v>CRATE</v>
          </cell>
          <cell r="Y2770">
            <v>43000209</v>
          </cell>
          <cell r="Z2770">
            <v>2912</v>
          </cell>
          <cell r="AA2770" t="str">
            <v>US-4906</v>
          </cell>
          <cell r="AB2770">
            <v>20</v>
          </cell>
          <cell r="AC2770">
            <v>0.80934475308641984</v>
          </cell>
          <cell r="AD2770">
            <v>0</v>
          </cell>
          <cell r="AE2770"/>
          <cell r="AF2770" t="e">
            <v>#N/A</v>
          </cell>
        </row>
        <row r="2771">
          <cell r="A2771" t="str">
            <v>ACTIVE</v>
          </cell>
          <cell r="B2771" t="str">
            <v>35-103</v>
          </cell>
          <cell r="C2771">
            <v>29847975</v>
          </cell>
          <cell r="D2771" t="str">
            <v>35-103</v>
          </cell>
          <cell r="E2771" t="str">
            <v>SDR 35</v>
          </cell>
          <cell r="F2771" t="str">
            <v>10 ELBOW 45 GXG SDR35</v>
          </cell>
          <cell r="G2771">
            <v>7.3150000000000004</v>
          </cell>
          <cell r="H2771">
            <v>3.3180254800000002</v>
          </cell>
          <cell r="I2771">
            <v>1</v>
          </cell>
          <cell r="J2771">
            <v>35</v>
          </cell>
          <cell r="K2771">
            <v>437.51230000000004</v>
          </cell>
          <cell r="L2771">
            <v>9.6825750000000017</v>
          </cell>
          <cell r="M2771" t="str">
            <v>TIGRE</v>
          </cell>
          <cell r="N2771" t="str">
            <v>35-103</v>
          </cell>
          <cell r="O2771" t="str">
            <v>BOX</v>
          </cell>
          <cell r="P2771" t="str">
            <v>B</v>
          </cell>
          <cell r="Q2771">
            <v>390.94117647058823</v>
          </cell>
          <cell r="R2771">
            <v>418.30705882352942</v>
          </cell>
          <cell r="S2771">
            <v>408.89</v>
          </cell>
          <cell r="T2771">
            <v>408.89</v>
          </cell>
          <cell r="U2771">
            <v>437.51230000000004</v>
          </cell>
          <cell r="V2771">
            <v>437.51230000000004</v>
          </cell>
          <cell r="W2771">
            <v>437.51230000000004</v>
          </cell>
          <cell r="X2771" t="str">
            <v>CRATE</v>
          </cell>
          <cell r="Y2771">
            <v>40015876</v>
          </cell>
          <cell r="Z2771">
            <v>2913</v>
          </cell>
          <cell r="AA2771" t="str">
            <v>US-00354</v>
          </cell>
          <cell r="AB2771">
            <v>13</v>
          </cell>
          <cell r="AC2771">
            <v>0.6695000000000001</v>
          </cell>
          <cell r="AD2771">
            <v>0</v>
          </cell>
          <cell r="AE2771"/>
          <cell r="AF2771" t="e">
            <v>#N/A</v>
          </cell>
        </row>
        <row r="2772">
          <cell r="A2772" t="str">
            <v>ACTIVE</v>
          </cell>
          <cell r="B2772" t="str">
            <v>35-112</v>
          </cell>
          <cell r="C2772">
            <v>29847967</v>
          </cell>
          <cell r="D2772" t="str">
            <v>35-112</v>
          </cell>
          <cell r="E2772" t="str">
            <v>SDR 35</v>
          </cell>
          <cell r="F2772" t="str">
            <v>12 ELBOW 45 GXG SDR35</v>
          </cell>
          <cell r="G2772">
            <v>12.36</v>
          </cell>
          <cell r="H2772">
            <v>5.6063971199999996</v>
          </cell>
          <cell r="I2772">
            <v>1</v>
          </cell>
          <cell r="J2772">
            <v>18</v>
          </cell>
          <cell r="K2772">
            <v>635.29110000000003</v>
          </cell>
          <cell r="L2772">
            <v>18.106200000000001</v>
          </cell>
          <cell r="M2772" t="str">
            <v>TIGRE</v>
          </cell>
          <cell r="N2772" t="str">
            <v>35-112</v>
          </cell>
          <cell r="O2772" t="str">
            <v>BOX</v>
          </cell>
          <cell r="P2772" t="str">
            <v>B</v>
          </cell>
          <cell r="Q2772">
            <v>567.67058823529408</v>
          </cell>
          <cell r="R2772">
            <v>607.4075294117647</v>
          </cell>
          <cell r="S2772">
            <v>593.73</v>
          </cell>
          <cell r="T2772">
            <v>593.73</v>
          </cell>
          <cell r="U2772">
            <v>635.29110000000003</v>
          </cell>
          <cell r="V2772">
            <v>635.29110000000003</v>
          </cell>
          <cell r="W2772">
            <v>635.29110000000003</v>
          </cell>
          <cell r="X2772" t="str">
            <v>CRATE</v>
          </cell>
          <cell r="Y2772">
            <v>40015906</v>
          </cell>
          <cell r="Z2772">
            <v>2914</v>
          </cell>
          <cell r="AA2772" t="str">
            <v>US-00355</v>
          </cell>
          <cell r="AB2772">
            <v>9</v>
          </cell>
          <cell r="AC2772">
            <v>0.5</v>
          </cell>
          <cell r="AD2772">
            <v>0</v>
          </cell>
          <cell r="AE2772"/>
          <cell r="AF2772" t="e">
            <v>#N/A</v>
          </cell>
        </row>
        <row r="2773">
          <cell r="A2773" t="str">
            <v>ACTIVE</v>
          </cell>
          <cell r="B2773" t="str">
            <v>35-133</v>
          </cell>
          <cell r="C2773">
            <v>28880499</v>
          </cell>
          <cell r="D2773" t="str">
            <v>35-133</v>
          </cell>
          <cell r="E2773" t="str">
            <v>SDR 35</v>
          </cell>
          <cell r="F2773" t="str">
            <v>15 ELBOW 45 GXG SDR35</v>
          </cell>
          <cell r="G2773">
            <v>37</v>
          </cell>
          <cell r="H2773">
            <v>16.782903999999998</v>
          </cell>
          <cell r="I2773">
            <v>1</v>
          </cell>
          <cell r="J2773">
            <v>8</v>
          </cell>
          <cell r="K2773">
            <v>1422.5757000000001</v>
          </cell>
          <cell r="L2773">
            <v>209.11799999999999</v>
          </cell>
          <cell r="M2773" t="str">
            <v>SPECFIT</v>
          </cell>
          <cell r="N2773" t="str">
            <v>(79)35015</v>
          </cell>
          <cell r="O2773" t="str">
            <v>BOX</v>
          </cell>
          <cell r="P2773" t="str">
            <v>D</v>
          </cell>
          <cell r="Q2773">
            <v>1271.129411764706</v>
          </cell>
          <cell r="R2773">
            <v>1360.1084705882354</v>
          </cell>
          <cell r="S2773">
            <v>1329.51</v>
          </cell>
          <cell r="T2773">
            <v>1329.51</v>
          </cell>
          <cell r="U2773">
            <v>1422.5757000000001</v>
          </cell>
          <cell r="V2773">
            <v>1422.5757000000001</v>
          </cell>
          <cell r="W2773">
            <v>1422.5757000000001</v>
          </cell>
          <cell r="X2773"/>
          <cell r="Y2773" t="str">
            <v/>
          </cell>
          <cell r="Z2773">
            <v>2915</v>
          </cell>
          <cell r="AA2773">
            <v>0</v>
          </cell>
          <cell r="AB2773">
            <v>0</v>
          </cell>
          <cell r="AC2773">
            <v>0</v>
          </cell>
          <cell r="AD2773">
            <v>0</v>
          </cell>
          <cell r="AE2773"/>
          <cell r="AF2773" t="e">
            <v>#N/A</v>
          </cell>
        </row>
        <row r="2774">
          <cell r="A2774" t="str">
            <v>ACTIVE</v>
          </cell>
          <cell r="B2774" t="str">
            <v>35-134</v>
          </cell>
          <cell r="C2774">
            <v>28880502</v>
          </cell>
          <cell r="D2774" t="str">
            <v>35-134</v>
          </cell>
          <cell r="E2774" t="str">
            <v>SDR 35</v>
          </cell>
          <cell r="F2774" t="str">
            <v>18 ELBOW 45 GXG SDR35</v>
          </cell>
          <cell r="G2774">
            <v>32.4</v>
          </cell>
          <cell r="H2774">
            <v>14.6963808</v>
          </cell>
          <cell r="I2774">
            <v>1</v>
          </cell>
          <cell r="J2774">
            <v>4</v>
          </cell>
          <cell r="K2774">
            <v>2276.8851</v>
          </cell>
          <cell r="L2774">
            <v>292.34310000000005</v>
          </cell>
          <cell r="M2774" t="str">
            <v>SPECFIT</v>
          </cell>
          <cell r="N2774" t="str">
            <v>(79)35018</v>
          </cell>
          <cell r="O2774" t="str">
            <v>BOX</v>
          </cell>
          <cell r="P2774" t="str">
            <v>D</v>
          </cell>
          <cell r="Q2774">
            <v>2034.5058823529412</v>
          </cell>
          <cell r="R2774">
            <v>2176.921294117647</v>
          </cell>
          <cell r="S2774">
            <v>2127.9299999999998</v>
          </cell>
          <cell r="T2774">
            <v>2127.9299999999998</v>
          </cell>
          <cell r="U2774">
            <v>2276.8851</v>
          </cell>
          <cell r="V2774">
            <v>2276.8851</v>
          </cell>
          <cell r="W2774">
            <v>2276.8851</v>
          </cell>
          <cell r="X2774"/>
          <cell r="Y2774" t="str">
            <v/>
          </cell>
          <cell r="Z2774">
            <v>2916</v>
          </cell>
          <cell r="AA2774">
            <v>0</v>
          </cell>
          <cell r="AB2774">
            <v>0</v>
          </cell>
          <cell r="AC2774">
            <v>0</v>
          </cell>
          <cell r="AD2774">
            <v>0</v>
          </cell>
          <cell r="AE2774"/>
          <cell r="AF2774" t="e">
            <v>#N/A</v>
          </cell>
        </row>
        <row r="2775">
          <cell r="A2775" t="str">
            <v>ACTIVE</v>
          </cell>
          <cell r="B2775" t="str">
            <v>35-135</v>
          </cell>
          <cell r="C2775">
            <v>28880510</v>
          </cell>
          <cell r="D2775" t="str">
            <v>35-135</v>
          </cell>
          <cell r="E2775" t="str">
            <v>SDR 35</v>
          </cell>
          <cell r="F2775" t="str">
            <v>21 ELBOW 45 GXG SDR35</v>
          </cell>
          <cell r="G2775">
            <v>50.85</v>
          </cell>
          <cell r="H2775">
            <v>23.065153200000001</v>
          </cell>
          <cell r="I2775">
            <v>1</v>
          </cell>
          <cell r="J2775">
            <v>3</v>
          </cell>
          <cell r="K2775">
            <v>3856.1302000000005</v>
          </cell>
          <cell r="L2775">
            <v>430.52940000000007</v>
          </cell>
          <cell r="M2775" t="str">
            <v>SPECFIT</v>
          </cell>
          <cell r="N2775" t="str">
            <v>(79)35021</v>
          </cell>
          <cell r="O2775" t="str">
            <v>BOX</v>
          </cell>
          <cell r="P2775" t="str">
            <v>D</v>
          </cell>
          <cell r="Q2775">
            <v>3445.6117647058823</v>
          </cell>
          <cell r="R2775">
            <v>3686.8045882352944</v>
          </cell>
          <cell r="S2775">
            <v>3603.86</v>
          </cell>
          <cell r="T2775">
            <v>3603.86</v>
          </cell>
          <cell r="U2775">
            <v>3856.1302000000005</v>
          </cell>
          <cell r="V2775">
            <v>3856.1302000000005</v>
          </cell>
          <cell r="W2775">
            <v>3856.1302000000005</v>
          </cell>
          <cell r="X2775"/>
          <cell r="Y2775" t="str">
            <v/>
          </cell>
          <cell r="Z2775">
            <v>2917</v>
          </cell>
          <cell r="AA2775">
            <v>0</v>
          </cell>
          <cell r="AB2775">
            <v>0</v>
          </cell>
          <cell r="AC2775">
            <v>0</v>
          </cell>
          <cell r="AD2775">
            <v>0</v>
          </cell>
          <cell r="AE2775"/>
          <cell r="AF2775" t="e">
            <v>#N/A</v>
          </cell>
        </row>
        <row r="2776">
          <cell r="A2776" t="str">
            <v>ACTIVE</v>
          </cell>
          <cell r="B2776" t="str">
            <v>35-1114</v>
          </cell>
          <cell r="C2776">
            <v>29849382</v>
          </cell>
          <cell r="D2776" t="str">
            <v>35-1114</v>
          </cell>
          <cell r="E2776" t="str">
            <v>SDR 35</v>
          </cell>
          <cell r="F2776" t="str">
            <v>24 ELBOW 45 GXG SDR35</v>
          </cell>
          <cell r="G2776">
            <v>75.599999999999994</v>
          </cell>
          <cell r="H2776">
            <v>34.291555199999998</v>
          </cell>
          <cell r="I2776">
            <v>1</v>
          </cell>
          <cell r="J2776">
            <v>2</v>
          </cell>
          <cell r="K2776">
            <v>437.38389999999998</v>
          </cell>
          <cell r="L2776">
            <v>587.77215000000001</v>
          </cell>
          <cell r="M2776" t="str">
            <v>SPECFIT</v>
          </cell>
          <cell r="N2776" t="str">
            <v>(79)35024</v>
          </cell>
          <cell r="O2776" t="str">
            <v>BOX</v>
          </cell>
          <cell r="P2776" t="str">
            <v>D</v>
          </cell>
          <cell r="Q2776">
            <v>4704.0588235294117</v>
          </cell>
          <cell r="R2776">
            <v>5033.342941176471</v>
          </cell>
          <cell r="S2776">
            <v>408.77</v>
          </cell>
          <cell r="T2776">
            <v>408.77</v>
          </cell>
          <cell r="U2776">
            <v>5264.51</v>
          </cell>
          <cell r="V2776">
            <v>5264.51</v>
          </cell>
          <cell r="W2776">
            <v>5264.51</v>
          </cell>
          <cell r="X2776"/>
          <cell r="Y2776" t="str">
            <v/>
          </cell>
          <cell r="Z2776">
            <v>2918</v>
          </cell>
          <cell r="AA2776">
            <v>0</v>
          </cell>
          <cell r="AB2776">
            <v>0</v>
          </cell>
          <cell r="AC2776">
            <v>0</v>
          </cell>
          <cell r="AD2776">
            <v>0</v>
          </cell>
          <cell r="AE2776"/>
          <cell r="AF2776" t="e">
            <v>#N/A</v>
          </cell>
        </row>
        <row r="2777">
          <cell r="A2777" t="str">
            <v>ACTIVE</v>
          </cell>
          <cell r="B2777" t="str">
            <v>35-136</v>
          </cell>
          <cell r="C2777">
            <v>28880529</v>
          </cell>
          <cell r="D2777" t="str">
            <v>35-136</v>
          </cell>
          <cell r="E2777" t="str">
            <v>SDR 35</v>
          </cell>
          <cell r="F2777" t="str">
            <v>27 ELBOW 45 GXG SDR35</v>
          </cell>
          <cell r="G2777">
            <v>100.35</v>
          </cell>
          <cell r="H2777">
            <v>45.517957199999998</v>
          </cell>
          <cell r="I2777">
            <v>1</v>
          </cell>
          <cell r="J2777">
            <v>1</v>
          </cell>
          <cell r="K2777">
            <v>5720.4447</v>
          </cell>
          <cell r="L2777">
            <v>608.26400000000001</v>
          </cell>
          <cell r="M2777" t="str">
            <v>SPECFIT</v>
          </cell>
          <cell r="N2777" t="str">
            <v>(79)35027</v>
          </cell>
          <cell r="O2777" t="str">
            <v>BOX</v>
          </cell>
          <cell r="P2777" t="str">
            <v>D</v>
          </cell>
          <cell r="Q2777">
            <v>5111.4705882352946</v>
          </cell>
          <cell r="R2777">
            <v>5469.2735294117656</v>
          </cell>
          <cell r="S2777">
            <v>5346.21</v>
          </cell>
          <cell r="T2777">
            <v>5346.21</v>
          </cell>
          <cell r="U2777">
            <v>5720.4447</v>
          </cell>
          <cell r="V2777">
            <v>5720.4447</v>
          </cell>
          <cell r="W2777">
            <v>5720.4447</v>
          </cell>
          <cell r="X2777"/>
          <cell r="Y2777" t="str">
            <v/>
          </cell>
          <cell r="Z2777">
            <v>2919</v>
          </cell>
          <cell r="AA2777">
            <v>0</v>
          </cell>
          <cell r="AB2777">
            <v>0</v>
          </cell>
          <cell r="AC2777">
            <v>0</v>
          </cell>
          <cell r="AD2777">
            <v>0</v>
          </cell>
          <cell r="AE2777"/>
          <cell r="AF2777" t="e">
            <v>#N/A</v>
          </cell>
        </row>
        <row r="2778">
          <cell r="A2778" t="str">
            <v>ACTIVE</v>
          </cell>
          <cell r="B2778" t="str">
            <v>35-137</v>
          </cell>
          <cell r="C2778">
            <v>28880537</v>
          </cell>
          <cell r="D2778" t="str">
            <v>35-137</v>
          </cell>
          <cell r="E2778" t="str">
            <v>SDR 35</v>
          </cell>
          <cell r="F2778" t="str">
            <v>30 ELBOW 45 GXG SDR35</v>
          </cell>
          <cell r="G2778">
            <v>133.19999999999999</v>
          </cell>
          <cell r="H2778">
            <v>60.418454399999995</v>
          </cell>
          <cell r="I2778">
            <v>1</v>
          </cell>
          <cell r="J2778">
            <v>1</v>
          </cell>
          <cell r="K2778">
            <v>7350.9749000000002</v>
          </cell>
          <cell r="L2778">
            <v>619.93049999999994</v>
          </cell>
          <cell r="M2778" t="str">
            <v>SPECFIT</v>
          </cell>
          <cell r="N2778" t="str">
            <v>(79)35030</v>
          </cell>
          <cell r="O2778" t="str">
            <v>BOX</v>
          </cell>
          <cell r="P2778" t="str">
            <v>D</v>
          </cell>
          <cell r="Q2778">
            <v>6568.4235294117643</v>
          </cell>
          <cell r="R2778">
            <v>7028.2131764705882</v>
          </cell>
          <cell r="S2778">
            <v>6870.07</v>
          </cell>
          <cell r="T2778">
            <v>6870.07</v>
          </cell>
          <cell r="U2778">
            <v>7350.9749000000002</v>
          </cell>
          <cell r="V2778">
            <v>7350.9749000000002</v>
          </cell>
          <cell r="W2778">
            <v>7350.9749000000002</v>
          </cell>
          <cell r="X2778"/>
          <cell r="Y2778" t="str">
            <v/>
          </cell>
          <cell r="Z2778">
            <v>2920</v>
          </cell>
          <cell r="AA2778">
            <v>0</v>
          </cell>
          <cell r="AB2778">
            <v>0</v>
          </cell>
          <cell r="AC2778">
            <v>0</v>
          </cell>
          <cell r="AD2778">
            <v>0</v>
          </cell>
          <cell r="AE2778"/>
          <cell r="AF2778" t="e">
            <v>#N/A</v>
          </cell>
        </row>
        <row r="2779">
          <cell r="A2779" t="str">
            <v>ACTIVE</v>
          </cell>
          <cell r="B2779" t="str">
            <v>35-138</v>
          </cell>
          <cell r="C2779">
            <v>28880545</v>
          </cell>
          <cell r="D2779" t="str">
            <v>35-138</v>
          </cell>
          <cell r="E2779" t="str">
            <v>SDR 35</v>
          </cell>
          <cell r="F2779" t="str">
            <v>36 ELBOW 45 GXG SDR35</v>
          </cell>
          <cell r="G2779">
            <v>214.2</v>
          </cell>
          <cell r="H2779">
            <v>97.159406399999995</v>
          </cell>
          <cell r="I2779">
            <v>1</v>
          </cell>
          <cell r="J2779">
            <v>1</v>
          </cell>
          <cell r="K2779">
            <v>9407.4614000000001</v>
          </cell>
          <cell r="L2779">
            <v>1000.3099</v>
          </cell>
          <cell r="M2779" t="str">
            <v>SPECFIT</v>
          </cell>
          <cell r="N2779" t="str">
            <v>(79)35036</v>
          </cell>
          <cell r="O2779" t="str">
            <v>BOX</v>
          </cell>
          <cell r="P2779" t="str">
            <v>D</v>
          </cell>
          <cell r="Q2779">
            <v>8405.9764705882353</v>
          </cell>
          <cell r="R2779">
            <v>8994.394823529412</v>
          </cell>
          <cell r="S2779">
            <v>8792.02</v>
          </cell>
          <cell r="T2779">
            <v>8792.02</v>
          </cell>
          <cell r="U2779">
            <v>9407.4614000000001</v>
          </cell>
          <cell r="V2779">
            <v>9407.4614000000001</v>
          </cell>
          <cell r="W2779">
            <v>9407.4614000000001</v>
          </cell>
          <cell r="X2779"/>
          <cell r="Y2779" t="str">
            <v/>
          </cell>
          <cell r="Z2779">
            <v>2921</v>
          </cell>
          <cell r="AA2779">
            <v>0</v>
          </cell>
          <cell r="AB2779">
            <v>0</v>
          </cell>
          <cell r="AC2779">
            <v>0</v>
          </cell>
          <cell r="AD2779">
            <v>0</v>
          </cell>
          <cell r="AE2779"/>
          <cell r="AF2779" t="e">
            <v>#N/A</v>
          </cell>
        </row>
        <row r="2780">
          <cell r="A2780" t="str">
            <v>ACTIVE</v>
          </cell>
          <cell r="B2780" t="str">
            <v>35-1598</v>
          </cell>
          <cell r="C2780">
            <v>29840407</v>
          </cell>
          <cell r="D2780" t="str">
            <v>35-1598</v>
          </cell>
          <cell r="E2780" t="str">
            <v>SDR 35</v>
          </cell>
          <cell r="F2780" t="str">
            <v>4 ELBOW 90 GXS SDR35</v>
          </cell>
          <cell r="G2780">
            <v>0.77500000000000002</v>
          </cell>
          <cell r="H2780">
            <v>0.35153380000000001</v>
          </cell>
          <cell r="I2780">
            <v>10</v>
          </cell>
          <cell r="J2780">
            <v>240</v>
          </cell>
          <cell r="K2780">
            <v>34.336300000000008</v>
          </cell>
          <cell r="L2780">
            <v>1.3827450000000001</v>
          </cell>
          <cell r="M2780" t="str">
            <v>TIGRE</v>
          </cell>
          <cell r="N2780" t="str">
            <v>35-1598</v>
          </cell>
          <cell r="O2780" t="str">
            <v>BOX</v>
          </cell>
          <cell r="P2780" t="str">
            <v>C</v>
          </cell>
          <cell r="Q2780">
            <v>30.682352941176468</v>
          </cell>
          <cell r="R2780">
            <v>32.83011764705882</v>
          </cell>
          <cell r="S2780">
            <v>32.090000000000003</v>
          </cell>
          <cell r="T2780">
            <v>32.090000000000003</v>
          </cell>
          <cell r="U2780">
            <v>34.336300000000008</v>
          </cell>
          <cell r="V2780">
            <v>34.336300000000008</v>
          </cell>
          <cell r="W2780">
            <v>34.336300000000008</v>
          </cell>
          <cell r="X2780" t="str">
            <v>T-13</v>
          </cell>
          <cell r="Y2780">
            <v>40016210</v>
          </cell>
          <cell r="Z2780">
            <v>2922</v>
          </cell>
          <cell r="AA2780" t="str">
            <v>US-00428</v>
          </cell>
          <cell r="AB2780">
            <v>72</v>
          </cell>
          <cell r="AC2780">
            <v>0.72099999999999997</v>
          </cell>
          <cell r="AD2780">
            <v>0</v>
          </cell>
          <cell r="AE2780"/>
          <cell r="AF2780" t="e">
            <v>#N/A</v>
          </cell>
        </row>
        <row r="2781">
          <cell r="A2781" t="str">
            <v>ACTIVE</v>
          </cell>
          <cell r="B2781" t="str">
            <v>35-1599</v>
          </cell>
          <cell r="C2781">
            <v>29840415</v>
          </cell>
          <cell r="D2781" t="str">
            <v>35-1599</v>
          </cell>
          <cell r="E2781" t="str">
            <v>SDR 35</v>
          </cell>
          <cell r="F2781" t="str">
            <v>6 ELBOW 90 GXS SDR35</v>
          </cell>
          <cell r="G2781">
            <v>2.68</v>
          </cell>
          <cell r="H2781">
            <v>1.21562656</v>
          </cell>
          <cell r="I2781">
            <v>1</v>
          </cell>
          <cell r="J2781">
            <v>100</v>
          </cell>
          <cell r="K2781">
            <v>72.610200000000006</v>
          </cell>
          <cell r="L2781">
            <v>2.7326250000000001</v>
          </cell>
          <cell r="M2781" t="str">
            <v>TIGRE</v>
          </cell>
          <cell r="N2781" t="str">
            <v>35-1599</v>
          </cell>
          <cell r="O2781">
            <v>4</v>
          </cell>
          <cell r="P2781" t="str">
            <v>C</v>
          </cell>
          <cell r="Q2781">
            <v>64.882352941176464</v>
          </cell>
          <cell r="R2781">
            <v>69.424117647058821</v>
          </cell>
          <cell r="S2781">
            <v>67.86</v>
          </cell>
          <cell r="T2781">
            <v>67.86</v>
          </cell>
          <cell r="U2781">
            <v>72.610200000000006</v>
          </cell>
          <cell r="V2781">
            <v>72.610200000000006</v>
          </cell>
          <cell r="W2781">
            <v>72.610200000000006</v>
          </cell>
          <cell r="X2781" t="str">
            <v>CRATE</v>
          </cell>
          <cell r="Y2781">
            <v>43000179</v>
          </cell>
          <cell r="Z2781">
            <v>2923</v>
          </cell>
          <cell r="AA2781" t="str">
            <v>US-4905</v>
          </cell>
          <cell r="AB2781">
            <v>28</v>
          </cell>
          <cell r="AC2781">
            <v>0.77249999999999996</v>
          </cell>
          <cell r="AD2781">
            <v>0</v>
          </cell>
          <cell r="AE2781"/>
          <cell r="AF2781" t="e">
            <v>#N/A</v>
          </cell>
        </row>
        <row r="2782">
          <cell r="A2782" t="str">
            <v>ACTIVE</v>
          </cell>
          <cell r="B2782" t="str">
            <v>35-97</v>
          </cell>
          <cell r="C2782">
            <v>29840423</v>
          </cell>
          <cell r="D2782" t="str">
            <v>35-97</v>
          </cell>
          <cell r="E2782" t="str">
            <v>SDR 35</v>
          </cell>
          <cell r="F2782" t="str">
            <v>8 ELBOW 90 GXS SDR35</v>
          </cell>
          <cell r="G2782">
            <v>5.2050000000000001</v>
          </cell>
          <cell r="H2782">
            <v>2.3609463599999998</v>
          </cell>
          <cell r="I2782">
            <v>1</v>
          </cell>
          <cell r="J2782">
            <v>54</v>
          </cell>
          <cell r="K2782">
            <v>196.06680000000003</v>
          </cell>
          <cell r="L2782">
            <v>5.2991400000000004</v>
          </cell>
          <cell r="M2782" t="str">
            <v>TIGRE</v>
          </cell>
          <cell r="N2782" t="str">
            <v>35-97</v>
          </cell>
          <cell r="O2782">
            <v>2</v>
          </cell>
          <cell r="P2782" t="str">
            <v>C</v>
          </cell>
          <cell r="Q2782">
            <v>175.2</v>
          </cell>
          <cell r="R2782">
            <v>187.464</v>
          </cell>
          <cell r="S2782">
            <v>183.24</v>
          </cell>
          <cell r="T2782">
            <v>183.24</v>
          </cell>
          <cell r="U2782">
            <v>196.06680000000003</v>
          </cell>
          <cell r="V2782">
            <v>196.06680000000003</v>
          </cell>
          <cell r="W2782">
            <v>196.06680000000003</v>
          </cell>
          <cell r="X2782" t="str">
            <v>CRATE</v>
          </cell>
          <cell r="Y2782">
            <v>40017097</v>
          </cell>
          <cell r="Z2782">
            <v>2924</v>
          </cell>
          <cell r="AA2782" t="str">
            <v>US-00329</v>
          </cell>
          <cell r="AB2782">
            <v>14</v>
          </cell>
          <cell r="AC2782">
            <v>0.6</v>
          </cell>
          <cell r="AD2782">
            <v>0</v>
          </cell>
          <cell r="AE2782"/>
          <cell r="AF2782" t="e">
            <v>#N/A</v>
          </cell>
        </row>
        <row r="2783">
          <cell r="A2783" t="str">
            <v>ACTIVE</v>
          </cell>
          <cell r="B2783" t="str">
            <v>35-124</v>
          </cell>
          <cell r="C2783">
            <v>28880405</v>
          </cell>
          <cell r="D2783" t="str">
            <v>35-124</v>
          </cell>
          <cell r="E2783" t="str">
            <v>SDR 35</v>
          </cell>
          <cell r="F2783" t="str">
            <v>10 ELBOW 90 GXS SDR35</v>
          </cell>
          <cell r="G2783">
            <v>11</v>
          </cell>
          <cell r="H2783">
            <v>4.9895119999999995</v>
          </cell>
          <cell r="I2783">
            <v>1</v>
          </cell>
          <cell r="J2783">
            <v>19</v>
          </cell>
          <cell r="K2783">
            <v>634.70259999999996</v>
          </cell>
          <cell r="L2783">
            <v>86.457000000000008</v>
          </cell>
          <cell r="M2783" t="str">
            <v>SPECFIT</v>
          </cell>
          <cell r="N2783" t="str">
            <v>(79)46010</v>
          </cell>
          <cell r="O2783" t="str">
            <v>BOX</v>
          </cell>
          <cell r="P2783" t="str">
            <v>D</v>
          </cell>
          <cell r="Q2783">
            <v>607.05882352941182</v>
          </cell>
          <cell r="R2783">
            <v>649.55294117647065</v>
          </cell>
          <cell r="S2783">
            <v>593.17999999999995</v>
          </cell>
          <cell r="T2783">
            <v>593.17999999999995</v>
          </cell>
          <cell r="U2783">
            <v>634.70259999999996</v>
          </cell>
          <cell r="V2783">
            <v>634.70259999999996</v>
          </cell>
          <cell r="W2783">
            <v>634.70259999999996</v>
          </cell>
          <cell r="X2783"/>
          <cell r="Y2783" t="str">
            <v/>
          </cell>
          <cell r="Z2783">
            <v>2925</v>
          </cell>
          <cell r="AA2783">
            <v>0</v>
          </cell>
          <cell r="AB2783">
            <v>0</v>
          </cell>
          <cell r="AC2783">
            <v>0</v>
          </cell>
          <cell r="AD2783">
            <v>0</v>
          </cell>
          <cell r="AE2783"/>
          <cell r="AF2783" t="e">
            <v>#N/A</v>
          </cell>
        </row>
        <row r="2784">
          <cell r="A2784" t="str">
            <v>ACTIVE</v>
          </cell>
          <cell r="B2784" t="str">
            <v>35-125</v>
          </cell>
          <cell r="C2784">
            <v>28880413</v>
          </cell>
          <cell r="D2784" t="str">
            <v>35-125</v>
          </cell>
          <cell r="E2784" t="str">
            <v>SDR 35</v>
          </cell>
          <cell r="F2784" t="str">
            <v>12 ELBOW 90 GXS SDR35</v>
          </cell>
          <cell r="G2784">
            <v>11.835000000000001</v>
          </cell>
          <cell r="H2784">
            <v>5.3682613200000002</v>
          </cell>
          <cell r="I2784">
            <v>1</v>
          </cell>
          <cell r="J2784">
            <v>11</v>
          </cell>
          <cell r="K2784">
            <v>807.97840000000008</v>
          </cell>
          <cell r="L2784">
            <v>90.210750000000004</v>
          </cell>
          <cell r="M2784" t="str">
            <v>SPECFIT</v>
          </cell>
          <cell r="N2784" t="str">
            <v>(79)46012</v>
          </cell>
          <cell r="O2784" t="str">
            <v>BOX</v>
          </cell>
          <cell r="P2784" t="str">
            <v>D</v>
          </cell>
          <cell r="Q2784">
            <v>721.9764705882352</v>
          </cell>
          <cell r="R2784">
            <v>772.51482352941173</v>
          </cell>
          <cell r="S2784">
            <v>755.12</v>
          </cell>
          <cell r="T2784">
            <v>755.12</v>
          </cell>
          <cell r="U2784">
            <v>807.97840000000008</v>
          </cell>
          <cell r="V2784">
            <v>807.97840000000008</v>
          </cell>
          <cell r="W2784">
            <v>807.97840000000008</v>
          </cell>
          <cell r="X2784"/>
          <cell r="Y2784" t="str">
            <v/>
          </cell>
          <cell r="Z2784">
            <v>2926</v>
          </cell>
          <cell r="AA2784">
            <v>0</v>
          </cell>
          <cell r="AB2784">
            <v>0</v>
          </cell>
          <cell r="AC2784">
            <v>0</v>
          </cell>
          <cell r="AD2784">
            <v>0</v>
          </cell>
          <cell r="AE2784"/>
          <cell r="AF2784" t="e">
            <v>#N/A</v>
          </cell>
        </row>
        <row r="2785">
          <cell r="A2785" t="str">
            <v>ACTIVE</v>
          </cell>
          <cell r="B2785" t="str">
            <v>35-126</v>
          </cell>
          <cell r="C2785">
            <v>28880421</v>
          </cell>
          <cell r="D2785" t="str">
            <v>35-126</v>
          </cell>
          <cell r="E2785" t="str">
            <v>SDR 35</v>
          </cell>
          <cell r="F2785" t="str">
            <v>15 ELBOW 90 GXS SDR35</v>
          </cell>
          <cell r="G2785">
            <v>21.635999999999999</v>
          </cell>
          <cell r="H2785">
            <v>9.8139165119999987</v>
          </cell>
          <cell r="I2785">
            <v>1</v>
          </cell>
          <cell r="J2785">
            <v>6</v>
          </cell>
          <cell r="K2785">
            <v>1592.6843000000001</v>
          </cell>
          <cell r="L2785">
            <v>177.82065000000003</v>
          </cell>
          <cell r="M2785" t="str">
            <v>SPECFIT</v>
          </cell>
          <cell r="N2785" t="str">
            <v>(79)46015</v>
          </cell>
          <cell r="O2785" t="str">
            <v>BOX</v>
          </cell>
          <cell r="P2785" t="str">
            <v>D</v>
          </cell>
          <cell r="Q2785">
            <v>1423.1411764705883</v>
          </cell>
          <cell r="R2785">
            <v>1522.7610588235295</v>
          </cell>
          <cell r="S2785">
            <v>1488.49</v>
          </cell>
          <cell r="T2785">
            <v>1488.49</v>
          </cell>
          <cell r="U2785">
            <v>1592.6843000000001</v>
          </cell>
          <cell r="V2785">
            <v>1592.6843000000001</v>
          </cell>
          <cell r="W2785">
            <v>1592.6843000000001</v>
          </cell>
          <cell r="X2785"/>
          <cell r="Y2785" t="str">
            <v/>
          </cell>
          <cell r="Z2785">
            <v>2927</v>
          </cell>
          <cell r="AA2785">
            <v>0</v>
          </cell>
          <cell r="AB2785">
            <v>0</v>
          </cell>
          <cell r="AC2785">
            <v>0</v>
          </cell>
          <cell r="AD2785">
            <v>0</v>
          </cell>
          <cell r="AE2785"/>
          <cell r="AF2785" t="e">
            <v>#N/A</v>
          </cell>
        </row>
        <row r="2786">
          <cell r="A2786" t="str">
            <v>ACTIVE</v>
          </cell>
          <cell r="B2786" t="str">
            <v>35-127</v>
          </cell>
          <cell r="C2786">
            <v>28880430</v>
          </cell>
          <cell r="D2786" t="str">
            <v>35-127</v>
          </cell>
          <cell r="E2786" t="str">
            <v>SDR 35</v>
          </cell>
          <cell r="F2786" t="str">
            <v>18 ELBOW 90 GXS SDR35</v>
          </cell>
          <cell r="G2786">
            <v>45.45</v>
          </cell>
          <cell r="H2786">
            <v>20.615756400000002</v>
          </cell>
          <cell r="I2786">
            <v>1</v>
          </cell>
          <cell r="J2786">
            <v>3</v>
          </cell>
          <cell r="K2786">
            <v>2729.1527000000001</v>
          </cell>
          <cell r="L2786">
            <v>290.19670000000002</v>
          </cell>
          <cell r="M2786" t="str">
            <v>SPECFIT</v>
          </cell>
          <cell r="N2786" t="str">
            <v>(79)46018</v>
          </cell>
          <cell r="O2786" t="str">
            <v>BOX</v>
          </cell>
          <cell r="P2786" t="str">
            <v>D</v>
          </cell>
          <cell r="Q2786">
            <v>2438.6352941176474</v>
          </cell>
          <cell r="R2786">
            <v>2609.3397647058828</v>
          </cell>
          <cell r="S2786">
            <v>2550.61</v>
          </cell>
          <cell r="T2786">
            <v>2550.61</v>
          </cell>
          <cell r="U2786">
            <v>2729.1527000000001</v>
          </cell>
          <cell r="V2786">
            <v>2729.1527000000001</v>
          </cell>
          <cell r="W2786">
            <v>2729.1527000000001</v>
          </cell>
          <cell r="X2786"/>
          <cell r="Y2786" t="str">
            <v/>
          </cell>
          <cell r="Z2786">
            <v>2928</v>
          </cell>
          <cell r="AA2786">
            <v>0</v>
          </cell>
          <cell r="AB2786">
            <v>0</v>
          </cell>
          <cell r="AC2786">
            <v>0</v>
          </cell>
          <cell r="AD2786">
            <v>0</v>
          </cell>
          <cell r="AE2786"/>
          <cell r="AF2786" t="e">
            <v>#N/A</v>
          </cell>
        </row>
        <row r="2787">
          <cell r="A2787" t="str">
            <v>ACTIVE</v>
          </cell>
          <cell r="B2787" t="str">
            <v>35-128</v>
          </cell>
          <cell r="C2787">
            <v>28880448</v>
          </cell>
          <cell r="D2787" t="str">
            <v>35-128</v>
          </cell>
          <cell r="E2787" t="str">
            <v>SDR 35</v>
          </cell>
          <cell r="F2787" t="str">
            <v>21 ELBOW 90 GXS SDR35</v>
          </cell>
          <cell r="G2787">
            <v>74.7</v>
          </cell>
          <cell r="H2787">
            <v>33.883322400000004</v>
          </cell>
          <cell r="I2787">
            <v>1</v>
          </cell>
          <cell r="J2787">
            <v>2</v>
          </cell>
          <cell r="K2787">
            <v>4585.5920000000006</v>
          </cell>
          <cell r="L2787">
            <v>487.59249999999997</v>
          </cell>
          <cell r="M2787" t="str">
            <v>SPECFIT</v>
          </cell>
          <cell r="N2787" t="str">
            <v>(79)46021</v>
          </cell>
          <cell r="O2787" t="str">
            <v>BOX</v>
          </cell>
          <cell r="P2787" t="str">
            <v>D</v>
          </cell>
          <cell r="Q2787">
            <v>4097.4235294117643</v>
          </cell>
          <cell r="R2787">
            <v>4384.243176470588</v>
          </cell>
          <cell r="S2787">
            <v>4285.6000000000004</v>
          </cell>
          <cell r="T2787">
            <v>4285.6000000000004</v>
          </cell>
          <cell r="U2787">
            <v>4585.5920000000006</v>
          </cell>
          <cell r="V2787">
            <v>4585.5920000000006</v>
          </cell>
          <cell r="W2787">
            <v>4585.5920000000006</v>
          </cell>
          <cell r="X2787"/>
          <cell r="Y2787" t="str">
            <v/>
          </cell>
          <cell r="Z2787">
            <v>2929</v>
          </cell>
          <cell r="AA2787">
            <v>0</v>
          </cell>
          <cell r="AB2787">
            <v>0</v>
          </cell>
          <cell r="AC2787">
            <v>0</v>
          </cell>
          <cell r="AD2787">
            <v>0</v>
          </cell>
          <cell r="AE2787"/>
          <cell r="AF2787" t="e">
            <v>#N/A</v>
          </cell>
        </row>
        <row r="2788">
          <cell r="A2788" t="str">
            <v>ACTIVE</v>
          </cell>
          <cell r="B2788" t="str">
            <v>35-129</v>
          </cell>
          <cell r="C2788">
            <v>28880456</v>
          </cell>
          <cell r="D2788" t="str">
            <v>35-129</v>
          </cell>
          <cell r="E2788" t="str">
            <v>SDR 35</v>
          </cell>
          <cell r="F2788" t="str">
            <v>24 ELBOW 90 GXS SDR35</v>
          </cell>
          <cell r="G2788">
            <v>105.3</v>
          </cell>
          <cell r="H2788">
            <v>47.763237599999997</v>
          </cell>
          <cell r="I2788">
            <v>1</v>
          </cell>
          <cell r="J2788">
            <v>1</v>
          </cell>
          <cell r="K2788">
            <v>5662.0654999999997</v>
          </cell>
          <cell r="L2788">
            <v>602.05780000000004</v>
          </cell>
          <cell r="M2788" t="str">
            <v>SPECFIT</v>
          </cell>
          <cell r="N2788" t="str">
            <v>(79)46024</v>
          </cell>
          <cell r="O2788" t="str">
            <v>BOX</v>
          </cell>
          <cell r="P2788" t="str">
            <v>D</v>
          </cell>
          <cell r="Q2788">
            <v>5059.3176470588242</v>
          </cell>
          <cell r="R2788">
            <v>5413.4698823529425</v>
          </cell>
          <cell r="S2788">
            <v>5291.65</v>
          </cell>
          <cell r="T2788">
            <v>5291.65</v>
          </cell>
          <cell r="U2788">
            <v>5662.0654999999997</v>
          </cell>
          <cell r="V2788">
            <v>5662.0654999999997</v>
          </cell>
          <cell r="W2788">
            <v>5662.0654999999997</v>
          </cell>
          <cell r="X2788"/>
          <cell r="Y2788" t="str">
            <v/>
          </cell>
          <cell r="Z2788">
            <v>2930</v>
          </cell>
          <cell r="AA2788">
            <v>0</v>
          </cell>
          <cell r="AB2788">
            <v>0</v>
          </cell>
          <cell r="AC2788">
            <v>0</v>
          </cell>
          <cell r="AD2788">
            <v>0</v>
          </cell>
          <cell r="AE2788"/>
          <cell r="AF2788" t="e">
            <v>#N/A</v>
          </cell>
        </row>
        <row r="2789">
          <cell r="A2789" t="str">
            <v>ACTIVE</v>
          </cell>
          <cell r="B2789" t="str">
            <v>35-130</v>
          </cell>
          <cell r="C2789">
            <v>28880464</v>
          </cell>
          <cell r="D2789" t="str">
            <v>35-130</v>
          </cell>
          <cell r="E2789" t="str">
            <v>SDR 35</v>
          </cell>
          <cell r="F2789" t="str">
            <v>27 ELBOW 90 GXS SDR35</v>
          </cell>
          <cell r="G2789">
            <v>145.35</v>
          </cell>
          <cell r="H2789">
            <v>65.929597200000003</v>
          </cell>
          <cell r="I2789">
            <v>1</v>
          </cell>
          <cell r="J2789">
            <v>1</v>
          </cell>
          <cell r="K2789">
            <v>7865.8803000000007</v>
          </cell>
          <cell r="L2789">
            <v>836.39110000000005</v>
          </cell>
          <cell r="M2789" t="str">
            <v>SPECFIT</v>
          </cell>
          <cell r="N2789" t="str">
            <v>(79)46027</v>
          </cell>
          <cell r="O2789" t="str">
            <v>BOX</v>
          </cell>
          <cell r="P2789" t="str">
            <v>D</v>
          </cell>
          <cell r="Q2789">
            <v>7028.5058823529407</v>
          </cell>
          <cell r="R2789">
            <v>7520.5012941176474</v>
          </cell>
          <cell r="S2789">
            <v>7351.29</v>
          </cell>
          <cell r="T2789">
            <v>7351.29</v>
          </cell>
          <cell r="U2789">
            <v>7865.8803000000007</v>
          </cell>
          <cell r="V2789">
            <v>7865.8803000000007</v>
          </cell>
          <cell r="W2789">
            <v>7865.8803000000007</v>
          </cell>
          <cell r="X2789"/>
          <cell r="Y2789" t="str">
            <v/>
          </cell>
          <cell r="Z2789">
            <v>2931</v>
          </cell>
          <cell r="AA2789">
            <v>0</v>
          </cell>
          <cell r="AB2789">
            <v>0</v>
          </cell>
          <cell r="AC2789">
            <v>0</v>
          </cell>
          <cell r="AD2789">
            <v>0</v>
          </cell>
          <cell r="AE2789"/>
          <cell r="AF2789" t="e">
            <v>#N/A</v>
          </cell>
        </row>
        <row r="2790">
          <cell r="A2790" t="str">
            <v>ACTIVE</v>
          </cell>
          <cell r="B2790" t="str">
            <v>35-131</v>
          </cell>
          <cell r="C2790">
            <v>28880472</v>
          </cell>
          <cell r="D2790" t="str">
            <v>35-131</v>
          </cell>
          <cell r="E2790" t="str">
            <v>SDR 35</v>
          </cell>
          <cell r="F2790" t="str">
            <v>30 ELBOW 90 GXS SDR35</v>
          </cell>
          <cell r="G2790">
            <v>0.01</v>
          </cell>
          <cell r="H2790">
            <v>4.5359199999999997E-3</v>
          </cell>
          <cell r="I2790">
            <v>1</v>
          </cell>
          <cell r="J2790" t="str">
            <v>-</v>
          </cell>
          <cell r="K2790">
            <v>9708.1314000000002</v>
          </cell>
          <cell r="L2790">
            <v>1032.2816</v>
          </cell>
          <cell r="M2790" t="str">
            <v>SPECFIT</v>
          </cell>
          <cell r="N2790" t="str">
            <v>(79)46030</v>
          </cell>
          <cell r="O2790" t="str">
            <v>BOX</v>
          </cell>
          <cell r="P2790" t="str">
            <v>D</v>
          </cell>
          <cell r="Q2790">
            <v>8674.6470588235297</v>
          </cell>
          <cell r="R2790">
            <v>9281.8723529411782</v>
          </cell>
          <cell r="S2790">
            <v>9073.02</v>
          </cell>
          <cell r="T2790">
            <v>9073.02</v>
          </cell>
          <cell r="U2790">
            <v>9708.1314000000002</v>
          </cell>
          <cell r="V2790">
            <v>9708.1314000000002</v>
          </cell>
          <cell r="W2790">
            <v>9708.1314000000002</v>
          </cell>
          <cell r="X2790"/>
          <cell r="Y2790" t="str">
            <v/>
          </cell>
          <cell r="Z2790">
            <v>2932</v>
          </cell>
          <cell r="AA2790">
            <v>0</v>
          </cell>
          <cell r="AB2790">
            <v>0</v>
          </cell>
          <cell r="AC2790">
            <v>0</v>
          </cell>
          <cell r="AD2790">
            <v>0</v>
          </cell>
          <cell r="AE2790"/>
          <cell r="AF2790" t="e">
            <v>#N/A</v>
          </cell>
        </row>
        <row r="2791">
          <cell r="A2791" t="str">
            <v>ACTIVE</v>
          </cell>
          <cell r="B2791" t="str">
            <v>35-132</v>
          </cell>
          <cell r="C2791">
            <v>28880480</v>
          </cell>
          <cell r="D2791" t="str">
            <v>35-132</v>
          </cell>
          <cell r="E2791" t="str">
            <v>SDR 35</v>
          </cell>
          <cell r="F2791" t="str">
            <v>36 ELBOW 90 GXS SDR35</v>
          </cell>
          <cell r="G2791">
            <v>0.01</v>
          </cell>
          <cell r="H2791">
            <v>4.5359199999999997E-3</v>
          </cell>
          <cell r="I2791">
            <v>1</v>
          </cell>
          <cell r="J2791" t="str">
            <v>-</v>
          </cell>
          <cell r="K2791">
            <v>13628.59</v>
          </cell>
          <cell r="L2791">
            <v>1449.1505</v>
          </cell>
          <cell r="M2791" t="str">
            <v>SPECFIT</v>
          </cell>
          <cell r="N2791" t="str">
            <v>(79)46036</v>
          </cell>
          <cell r="O2791" t="str">
            <v>BOX</v>
          </cell>
          <cell r="P2791" t="str">
            <v>D</v>
          </cell>
          <cell r="Q2791">
            <v>12177.741176470588</v>
          </cell>
          <cell r="R2791">
            <v>13030.18305882353</v>
          </cell>
          <cell r="S2791">
            <v>12737</v>
          </cell>
          <cell r="T2791">
            <v>12737</v>
          </cell>
          <cell r="U2791">
            <v>13628.59</v>
          </cell>
          <cell r="V2791">
            <v>13628.59</v>
          </cell>
          <cell r="W2791">
            <v>13628.59</v>
          </cell>
          <cell r="X2791"/>
          <cell r="Y2791" t="str">
            <v/>
          </cell>
          <cell r="Z2791">
            <v>2933</v>
          </cell>
          <cell r="AA2791">
            <v>0</v>
          </cell>
          <cell r="AB2791">
            <v>0</v>
          </cell>
          <cell r="AC2791">
            <v>0</v>
          </cell>
          <cell r="AD2791">
            <v>0</v>
          </cell>
          <cell r="AE2791"/>
          <cell r="AF2791" t="e">
            <v>#N/A</v>
          </cell>
        </row>
        <row r="2792">
          <cell r="A2792" t="str">
            <v>ACTIVE</v>
          </cell>
          <cell r="B2792" t="str">
            <v>35-1591</v>
          </cell>
          <cell r="C2792">
            <v>29847169</v>
          </cell>
          <cell r="D2792" t="str">
            <v>35-1591</v>
          </cell>
          <cell r="E2792" t="str">
            <v>SDR 35</v>
          </cell>
          <cell r="F2792" t="str">
            <v>4 ELBOW 90 LONG SWEEP GXS SDR35</v>
          </cell>
          <cell r="G2792">
            <v>1.274</v>
          </cell>
          <cell r="H2792">
            <v>0.57787620800000006</v>
          </cell>
          <cell r="I2792">
            <v>6</v>
          </cell>
          <cell r="J2792">
            <v>192</v>
          </cell>
          <cell r="K2792">
            <v>48.770600000000002</v>
          </cell>
          <cell r="L2792">
            <v>7.0014000000000003</v>
          </cell>
          <cell r="M2792" t="str">
            <v>PTI</v>
          </cell>
          <cell r="N2792" t="str">
            <v>G274</v>
          </cell>
          <cell r="O2792" t="str">
            <v>BOX</v>
          </cell>
          <cell r="P2792" t="str">
            <v>D</v>
          </cell>
          <cell r="Q2792">
            <v>66.960005825488068</v>
          </cell>
          <cell r="R2792">
            <v>71.647206233272243</v>
          </cell>
          <cell r="S2792">
            <v>45.58</v>
          </cell>
          <cell r="T2792">
            <v>45.58</v>
          </cell>
          <cell r="U2792">
            <v>48.770600000000002</v>
          </cell>
          <cell r="V2792">
            <v>48.770600000000002</v>
          </cell>
          <cell r="W2792">
            <v>48.770600000000002</v>
          </cell>
          <cell r="X2792"/>
          <cell r="Y2792" t="str">
            <v/>
          </cell>
          <cell r="Z2792">
            <v>2934</v>
          </cell>
          <cell r="AA2792">
            <v>0</v>
          </cell>
          <cell r="AB2792">
            <v>0</v>
          </cell>
          <cell r="AC2792">
            <v>0</v>
          </cell>
          <cell r="AD2792">
            <v>0</v>
          </cell>
          <cell r="AE2792"/>
          <cell r="AF2792" t="e">
            <v>#N/A</v>
          </cell>
        </row>
        <row r="2793">
          <cell r="A2793" t="str">
            <v>ACTIVE</v>
          </cell>
          <cell r="B2793" t="str">
            <v>35-1592</v>
          </cell>
          <cell r="C2793">
            <v>29843562</v>
          </cell>
          <cell r="D2793" t="str">
            <v>35-1592</v>
          </cell>
          <cell r="E2793" t="str">
            <v>SDR 35</v>
          </cell>
          <cell r="F2793" t="str">
            <v>6 ELBOW 90 LONG SWEEP GXS SDR35</v>
          </cell>
          <cell r="G2793">
            <v>1</v>
          </cell>
          <cell r="H2793">
            <v>0.453592</v>
          </cell>
          <cell r="I2793">
            <v>4</v>
          </cell>
          <cell r="J2793">
            <v>24</v>
          </cell>
          <cell r="K2793">
            <v>179.15010000000001</v>
          </cell>
          <cell r="L2793">
            <v>24.122175000000002</v>
          </cell>
          <cell r="M2793" t="str">
            <v>PTI</v>
          </cell>
          <cell r="N2793" t="str">
            <v>G277</v>
          </cell>
          <cell r="O2793" t="str">
            <v>BOX</v>
          </cell>
          <cell r="P2793" t="str">
            <v>D</v>
          </cell>
          <cell r="Q2793">
            <v>159.91764705882355</v>
          </cell>
          <cell r="R2793">
            <v>171.11188235294119</v>
          </cell>
          <cell r="S2793">
            <v>167.43</v>
          </cell>
          <cell r="T2793">
            <v>167.43</v>
          </cell>
          <cell r="U2793">
            <v>179.15010000000001</v>
          </cell>
          <cell r="V2793">
            <v>179.15010000000001</v>
          </cell>
          <cell r="W2793">
            <v>179.15010000000001</v>
          </cell>
          <cell r="X2793"/>
          <cell r="Y2793" t="str">
            <v/>
          </cell>
          <cell r="Z2793">
            <v>2935</v>
          </cell>
          <cell r="AA2793">
            <v>0</v>
          </cell>
          <cell r="AB2793">
            <v>0</v>
          </cell>
          <cell r="AC2793">
            <v>0</v>
          </cell>
          <cell r="AD2793">
            <v>0</v>
          </cell>
          <cell r="AE2793"/>
          <cell r="AF2793" t="e">
            <v>#N/A</v>
          </cell>
        </row>
        <row r="2794">
          <cell r="A2794" t="str">
            <v>ACTIVE</v>
          </cell>
          <cell r="B2794" t="str">
            <v>35-1593</v>
          </cell>
          <cell r="C2794">
            <v>29843570</v>
          </cell>
          <cell r="D2794" t="str">
            <v>35-1593</v>
          </cell>
          <cell r="E2794" t="str">
            <v>SDR 35</v>
          </cell>
          <cell r="F2794" t="str">
            <v>8 ELBOW 90 LONG SWEEP GXS SDR35</v>
          </cell>
          <cell r="G2794">
            <v>1</v>
          </cell>
          <cell r="H2794">
            <v>0.453592</v>
          </cell>
          <cell r="I2794">
            <v>2</v>
          </cell>
          <cell r="J2794">
            <v>12</v>
          </cell>
          <cell r="K2794">
            <v>398.4359</v>
          </cell>
          <cell r="L2794">
            <v>17.776500000000002</v>
          </cell>
          <cell r="M2794" t="str">
            <v>PTI</v>
          </cell>
          <cell r="N2794" t="str">
            <v>G278</v>
          </cell>
          <cell r="O2794" t="str">
            <v>BOX</v>
          </cell>
          <cell r="P2794" t="str">
            <v>D</v>
          </cell>
          <cell r="Q2794">
            <v>356.02352941176474</v>
          </cell>
          <cell r="R2794">
            <v>380.94517647058831</v>
          </cell>
          <cell r="S2794">
            <v>372.37</v>
          </cell>
          <cell r="T2794">
            <v>372.37</v>
          </cell>
          <cell r="U2794">
            <v>398.4359</v>
          </cell>
          <cell r="V2794">
            <v>398.4359</v>
          </cell>
          <cell r="W2794">
            <v>398.4359</v>
          </cell>
          <cell r="X2794"/>
          <cell r="Y2794" t="str">
            <v/>
          </cell>
          <cell r="Z2794">
            <v>2936</v>
          </cell>
          <cell r="AA2794">
            <v>0</v>
          </cell>
          <cell r="AB2794">
            <v>0</v>
          </cell>
          <cell r="AC2794">
            <v>0</v>
          </cell>
          <cell r="AD2794">
            <v>0</v>
          </cell>
          <cell r="AE2794"/>
          <cell r="AF2794" t="e">
            <v>#N/A</v>
          </cell>
        </row>
        <row r="2795">
          <cell r="A2795" t="str">
            <v>ACTIVE</v>
          </cell>
          <cell r="B2795" t="str">
            <v>35-1602</v>
          </cell>
          <cell r="C2795">
            <v>29840202</v>
          </cell>
          <cell r="D2795" t="str">
            <v>35-1602</v>
          </cell>
          <cell r="E2795" t="str">
            <v>SDR 35</v>
          </cell>
          <cell r="F2795" t="str">
            <v>4 ELBOW 45 GXS SDR35</v>
          </cell>
          <cell r="G2795">
            <v>0.64800000000000002</v>
          </cell>
          <cell r="H2795">
            <v>0.293927616</v>
          </cell>
          <cell r="I2795">
            <v>16</v>
          </cell>
          <cell r="J2795">
            <v>384</v>
          </cell>
          <cell r="K2795">
            <v>26.6965</v>
          </cell>
          <cell r="L2795">
            <v>0.97482000000000002</v>
          </cell>
          <cell r="M2795" t="str">
            <v>TIGRE</v>
          </cell>
          <cell r="N2795" t="str">
            <v>35-1602</v>
          </cell>
          <cell r="O2795" t="str">
            <v>BOX</v>
          </cell>
          <cell r="P2795" t="str">
            <v>A</v>
          </cell>
          <cell r="Q2795">
            <v>23.858823529411765</v>
          </cell>
          <cell r="R2795">
            <v>25.528941176470589</v>
          </cell>
          <cell r="S2795">
            <v>24.95</v>
          </cell>
          <cell r="T2795">
            <v>24.95</v>
          </cell>
          <cell r="U2795">
            <v>26.6965</v>
          </cell>
          <cell r="V2795">
            <v>26.6965</v>
          </cell>
          <cell r="W2795">
            <v>26.6965</v>
          </cell>
          <cell r="X2795" t="str">
            <v>T-13</v>
          </cell>
          <cell r="Y2795">
            <v>43000012</v>
          </cell>
          <cell r="Z2795">
            <v>2937</v>
          </cell>
          <cell r="AA2795" t="str">
            <v>US-4901</v>
          </cell>
          <cell r="AB2795">
            <v>96</v>
          </cell>
          <cell r="AC2795">
            <v>0.72099999999999997</v>
          </cell>
          <cell r="AD2795">
            <v>0</v>
          </cell>
          <cell r="AE2795"/>
          <cell r="AF2795" t="e">
            <v>#N/A</v>
          </cell>
        </row>
        <row r="2796">
          <cell r="A2796" t="str">
            <v>ACTIVE</v>
          </cell>
          <cell r="B2796" t="str">
            <v>35-1710</v>
          </cell>
          <cell r="C2796">
            <v>29840229</v>
          </cell>
          <cell r="D2796" t="str">
            <v>35-1710</v>
          </cell>
          <cell r="E2796" t="str">
            <v>SDR 35</v>
          </cell>
          <cell r="F2796" t="str">
            <v>5 ELBOW 45 GXS SDR35</v>
          </cell>
          <cell r="G2796">
            <v>1.9950000000000001</v>
          </cell>
          <cell r="H2796">
            <v>0.90491604000000003</v>
          </cell>
          <cell r="I2796">
            <v>6</v>
          </cell>
          <cell r="J2796">
            <v>144</v>
          </cell>
          <cell r="K2796">
            <v>55.086186623690587</v>
          </cell>
          <cell r="L2796">
            <v>2.5143300000000002</v>
          </cell>
          <cell r="M2796" t="str">
            <v>TIGRE MTO</v>
          </cell>
          <cell r="N2796" t="str">
            <v>35-1710</v>
          </cell>
          <cell r="O2796" t="str">
            <v>BOX</v>
          </cell>
          <cell r="P2796" t="str">
            <v>D</v>
          </cell>
          <cell r="Q2796">
            <v>49.223529411764709</v>
          </cell>
          <cell r="R2796">
            <v>52.669176470588241</v>
          </cell>
          <cell r="S2796">
            <v>51.482417405318301</v>
          </cell>
          <cell r="T2796">
            <v>51.482417405318301</v>
          </cell>
          <cell r="U2796">
            <v>55.086186623690587</v>
          </cell>
          <cell r="V2796">
            <v>55.086186623690587</v>
          </cell>
          <cell r="W2796">
            <v>55.086186623690587</v>
          </cell>
          <cell r="X2796" t="str">
            <v>T-13</v>
          </cell>
          <cell r="Y2796">
            <v>40016520</v>
          </cell>
          <cell r="Z2796">
            <v>2938</v>
          </cell>
          <cell r="AA2796" t="str">
            <v>US-00318</v>
          </cell>
          <cell r="AB2796">
            <v>28</v>
          </cell>
          <cell r="AC2796">
            <v>0.72099999999999997</v>
          </cell>
          <cell r="AD2796">
            <v>288</v>
          </cell>
          <cell r="AE2796"/>
          <cell r="AF2796" t="e">
            <v>#N/A</v>
          </cell>
        </row>
        <row r="2797">
          <cell r="A2797" t="str">
            <v>ACTIVE</v>
          </cell>
          <cell r="B2797" t="str">
            <v>35-1603</v>
          </cell>
          <cell r="C2797">
            <v>29840210</v>
          </cell>
          <cell r="D2797" t="str">
            <v>35-1603</v>
          </cell>
          <cell r="E2797" t="str">
            <v>SDR 35</v>
          </cell>
          <cell r="F2797" t="str">
            <v>6 ELBOW 45 GXS SDR35</v>
          </cell>
          <cell r="G2797">
            <v>2.1739999999999999</v>
          </cell>
          <cell r="H2797">
            <v>0.98610900800000001</v>
          </cell>
          <cell r="I2797">
            <v>1</v>
          </cell>
          <cell r="J2797">
            <v>120</v>
          </cell>
          <cell r="K2797">
            <v>53.360900000000001</v>
          </cell>
          <cell r="L2797">
            <v>2.4389400000000001</v>
          </cell>
          <cell r="M2797" t="str">
            <v>TIGRE</v>
          </cell>
          <cell r="N2797" t="str">
            <v>35-1603</v>
          </cell>
          <cell r="O2797">
            <v>6</v>
          </cell>
          <cell r="P2797" t="str">
            <v>B</v>
          </cell>
          <cell r="Q2797">
            <v>47.694117647058825</v>
          </cell>
          <cell r="R2797">
            <v>51.032705882352943</v>
          </cell>
          <cell r="S2797">
            <v>49.87</v>
          </cell>
          <cell r="T2797">
            <v>49.87</v>
          </cell>
          <cell r="U2797">
            <v>53.360900000000001</v>
          </cell>
          <cell r="V2797">
            <v>53.360900000000001</v>
          </cell>
          <cell r="W2797">
            <v>53.360900000000001</v>
          </cell>
          <cell r="X2797" t="str">
            <v>CRATE</v>
          </cell>
          <cell r="Y2797">
            <v>43000098</v>
          </cell>
          <cell r="Z2797">
            <v>2939</v>
          </cell>
          <cell r="AA2797" t="str">
            <v>US-4903</v>
          </cell>
          <cell r="AB2797">
            <v>45</v>
          </cell>
          <cell r="AC2797">
            <v>0.5</v>
          </cell>
          <cell r="AD2797">
            <v>0</v>
          </cell>
          <cell r="AE2797"/>
          <cell r="AF2797" t="e">
            <v>#N/A</v>
          </cell>
        </row>
        <row r="2798">
          <cell r="A2798" t="str">
            <v>ACTIVE</v>
          </cell>
          <cell r="B2798" t="str">
            <v>35-95</v>
          </cell>
          <cell r="C2798">
            <v>29840237</v>
          </cell>
          <cell r="D2798" t="str">
            <v>35-95</v>
          </cell>
          <cell r="E2798" t="str">
            <v>SDR 35</v>
          </cell>
          <cell r="F2798" t="str">
            <v>8 ELBOW 45 GXS SDR35</v>
          </cell>
          <cell r="G2798">
            <v>4.49</v>
          </cell>
          <cell r="H2798">
            <v>2.0366280800000003</v>
          </cell>
          <cell r="I2798">
            <v>1</v>
          </cell>
          <cell r="J2798">
            <v>50</v>
          </cell>
          <cell r="K2798">
            <v>161.05640000000002</v>
          </cell>
          <cell r="L2798">
            <v>5.0499749999999999</v>
          </cell>
          <cell r="M2798" t="str">
            <v>TIGRE</v>
          </cell>
          <cell r="N2798" t="str">
            <v>35-95</v>
          </cell>
          <cell r="O2798">
            <v>4</v>
          </cell>
          <cell r="P2798" t="str">
            <v>B</v>
          </cell>
          <cell r="Q2798">
            <v>143.90588235294118</v>
          </cell>
          <cell r="R2798">
            <v>153.97929411764707</v>
          </cell>
          <cell r="S2798">
            <v>150.52000000000001</v>
          </cell>
          <cell r="T2798">
            <v>150.52000000000001</v>
          </cell>
          <cell r="U2798">
            <v>161.05640000000002</v>
          </cell>
          <cell r="V2798">
            <v>161.05640000000002</v>
          </cell>
          <cell r="W2798">
            <v>161.05640000000002</v>
          </cell>
          <cell r="X2798" t="str">
            <v>CRATE</v>
          </cell>
          <cell r="Y2798">
            <v>43000217</v>
          </cell>
          <cell r="Z2798">
            <v>2940</v>
          </cell>
          <cell r="AA2798" t="str">
            <v>US-4906</v>
          </cell>
          <cell r="AB2798">
            <v>20</v>
          </cell>
          <cell r="AC2798">
            <v>0.80934475308641984</v>
          </cell>
          <cell r="AD2798">
            <v>0</v>
          </cell>
          <cell r="AE2798"/>
          <cell r="AF2798" t="e">
            <v>#N/A</v>
          </cell>
        </row>
        <row r="2799">
          <cell r="A2799" t="str">
            <v>ACTIVE</v>
          </cell>
          <cell r="B2799" t="str">
            <v>35-104</v>
          </cell>
          <cell r="C2799">
            <v>29849544</v>
          </cell>
          <cell r="D2799" t="str">
            <v>35-104</v>
          </cell>
          <cell r="E2799" t="str">
            <v>SDR 35</v>
          </cell>
          <cell r="F2799" t="str">
            <v>10 ELBOW 45 GXS SDR35</v>
          </cell>
          <cell r="G2799">
            <v>7.0350000000000001</v>
          </cell>
          <cell r="H2799">
            <v>3.1910197199999999</v>
          </cell>
          <cell r="I2799">
            <v>1</v>
          </cell>
          <cell r="J2799">
            <v>36</v>
          </cell>
          <cell r="K2799">
            <v>431.06020000000007</v>
          </cell>
          <cell r="L2799">
            <v>7.48461</v>
          </cell>
          <cell r="M2799" t="str">
            <v>NA</v>
          </cell>
          <cell r="N2799" t="str">
            <v>35-104</v>
          </cell>
          <cell r="O2799" t="str">
            <v>BOX</v>
          </cell>
          <cell r="P2799" t="str">
            <v>E</v>
          </cell>
          <cell r="Q2799">
            <v>385.20000000000005</v>
          </cell>
          <cell r="R2799">
            <v>412.1640000000001</v>
          </cell>
          <cell r="S2799">
            <v>402.86</v>
          </cell>
          <cell r="T2799">
            <v>402.86</v>
          </cell>
          <cell r="U2799">
            <v>431.06020000000007</v>
          </cell>
          <cell r="V2799">
            <v>431.06020000000007</v>
          </cell>
          <cell r="W2799">
            <v>431.06020000000007</v>
          </cell>
          <cell r="X2799" t="str">
            <v>CRATE</v>
          </cell>
          <cell r="Y2799">
            <v>40015884</v>
          </cell>
          <cell r="Z2799">
            <v>2941</v>
          </cell>
          <cell r="AA2799" t="str">
            <v>US-00354</v>
          </cell>
          <cell r="AB2799">
            <v>13</v>
          </cell>
          <cell r="AC2799">
            <v>0.6695000000000001</v>
          </cell>
          <cell r="AD2799">
            <v>0</v>
          </cell>
          <cell r="AE2799"/>
          <cell r="AF2799" t="e">
            <v>#N/A</v>
          </cell>
        </row>
        <row r="2800">
          <cell r="A2800" t="str">
            <v>ACTIVE</v>
          </cell>
          <cell r="B2800" t="str">
            <v>35-113</v>
          </cell>
          <cell r="C2800">
            <v>29849552</v>
          </cell>
          <cell r="D2800" t="str">
            <v>35-113</v>
          </cell>
          <cell r="E2800" t="str">
            <v>SDR 35</v>
          </cell>
          <cell r="F2800" t="str">
            <v>12 ELBOW 45 GXS SDR35</v>
          </cell>
          <cell r="G2800">
            <v>11.54</v>
          </cell>
          <cell r="H2800">
            <v>5.2344516799999994</v>
          </cell>
          <cell r="I2800">
            <v>1</v>
          </cell>
          <cell r="J2800">
            <v>27</v>
          </cell>
          <cell r="K2800">
            <v>616.06320000000005</v>
          </cell>
          <cell r="L2800">
            <v>113.184645</v>
          </cell>
          <cell r="M2800" t="str">
            <v>PTI</v>
          </cell>
          <cell r="N2800" t="str">
            <v>35-113</v>
          </cell>
          <cell r="O2800" t="str">
            <v>BOX</v>
          </cell>
          <cell r="P2800" t="str">
            <v>C</v>
          </cell>
          <cell r="Q2800">
            <v>550.48235294117649</v>
          </cell>
          <cell r="R2800">
            <v>589.01611764705888</v>
          </cell>
          <cell r="S2800">
            <v>575.76</v>
          </cell>
          <cell r="T2800">
            <v>575.76</v>
          </cell>
          <cell r="U2800">
            <v>616.06320000000005</v>
          </cell>
          <cell r="V2800">
            <v>616.06320000000005</v>
          </cell>
          <cell r="W2800">
            <v>616.06320000000005</v>
          </cell>
          <cell r="X2800" t="str">
            <v>CRATE</v>
          </cell>
          <cell r="Y2800">
            <v>40015914</v>
          </cell>
          <cell r="Z2800">
            <v>2942</v>
          </cell>
          <cell r="AA2800" t="str">
            <v>US-00355</v>
          </cell>
          <cell r="AB2800">
            <v>9</v>
          </cell>
          <cell r="AC2800">
            <v>0.5</v>
          </cell>
          <cell r="AD2800">
            <v>0</v>
          </cell>
          <cell r="AE2800" t="str">
            <v>Need to Change Class to C</v>
          </cell>
          <cell r="AF2800" t="e">
            <v>#N/A</v>
          </cell>
        </row>
        <row r="2801">
          <cell r="A2801" t="str">
            <v>ACTIVE</v>
          </cell>
          <cell r="B2801" t="str">
            <v>35-139</v>
          </cell>
          <cell r="C2801">
            <v>28880553</v>
          </cell>
          <cell r="D2801" t="str">
            <v>35-139</v>
          </cell>
          <cell r="E2801" t="str">
            <v>SDR 35</v>
          </cell>
          <cell r="F2801" t="str">
            <v>15 ELBOW 45 GXS SDR35</v>
          </cell>
          <cell r="G2801">
            <v>15.497999999999999</v>
          </cell>
          <cell r="H2801">
            <v>7.0297688159999998</v>
          </cell>
          <cell r="I2801">
            <v>1</v>
          </cell>
          <cell r="J2801">
            <v>9</v>
          </cell>
          <cell r="K2801">
            <v>1114.5012999999999</v>
          </cell>
          <cell r="L2801">
            <v>151.80900000000003</v>
          </cell>
          <cell r="M2801" t="str">
            <v>SPECFIT</v>
          </cell>
          <cell r="N2801" t="str">
            <v>(79)44015</v>
          </cell>
          <cell r="O2801" t="str">
            <v>BOX</v>
          </cell>
          <cell r="P2801" t="str">
            <v>D</v>
          </cell>
          <cell r="Q2801">
            <v>995.85882352941178</v>
          </cell>
          <cell r="R2801">
            <v>1065.5689411764706</v>
          </cell>
          <cell r="S2801">
            <v>1041.5899999999999</v>
          </cell>
          <cell r="T2801">
            <v>1041.5899999999999</v>
          </cell>
          <cell r="U2801">
            <v>1114.5012999999999</v>
          </cell>
          <cell r="V2801">
            <v>1114.5012999999999</v>
          </cell>
          <cell r="W2801">
            <v>1114.5012999999999</v>
          </cell>
          <cell r="X2801"/>
          <cell r="Y2801" t="str">
            <v/>
          </cell>
          <cell r="Z2801">
            <v>2943</v>
          </cell>
          <cell r="AA2801">
            <v>0</v>
          </cell>
          <cell r="AB2801">
            <v>0</v>
          </cell>
          <cell r="AC2801">
            <v>0</v>
          </cell>
          <cell r="AD2801">
            <v>0</v>
          </cell>
          <cell r="AE2801"/>
          <cell r="AF2801" t="e">
            <v>#N/A</v>
          </cell>
        </row>
        <row r="2802">
          <cell r="A2802" t="str">
            <v>ACTIVE</v>
          </cell>
          <cell r="B2802" t="str">
            <v>35-140</v>
          </cell>
          <cell r="C2802">
            <v>28880561</v>
          </cell>
          <cell r="D2802" t="str">
            <v>35-140</v>
          </cell>
          <cell r="E2802" t="str">
            <v>SDR 35</v>
          </cell>
          <cell r="F2802" t="str">
            <v>18 ELBOW 45 GXS SDR35</v>
          </cell>
          <cell r="G2802">
            <v>30.6</v>
          </cell>
          <cell r="H2802">
            <v>13.879915200000001</v>
          </cell>
          <cell r="I2802">
            <v>1</v>
          </cell>
          <cell r="J2802">
            <v>4</v>
          </cell>
          <cell r="K2802">
            <v>1876.3199</v>
          </cell>
          <cell r="L2802">
            <v>170.58300000000003</v>
          </cell>
          <cell r="M2802" t="str">
            <v>SPECFIT</v>
          </cell>
          <cell r="N2802" t="str">
            <v>(79)44018</v>
          </cell>
          <cell r="O2802" t="str">
            <v>BOX</v>
          </cell>
          <cell r="P2802" t="str">
            <v>D</v>
          </cell>
          <cell r="Q2802">
            <v>1676.5764705882352</v>
          </cell>
          <cell r="R2802">
            <v>1793.9368235294119</v>
          </cell>
          <cell r="S2802">
            <v>1753.57</v>
          </cell>
          <cell r="T2802">
            <v>1753.57</v>
          </cell>
          <cell r="U2802">
            <v>1876.3199</v>
          </cell>
          <cell r="V2802">
            <v>1876.3199</v>
          </cell>
          <cell r="W2802">
            <v>1876.3199</v>
          </cell>
          <cell r="X2802"/>
          <cell r="Y2802" t="str">
            <v/>
          </cell>
          <cell r="Z2802">
            <v>2944</v>
          </cell>
          <cell r="AA2802">
            <v>0</v>
          </cell>
          <cell r="AB2802">
            <v>0</v>
          </cell>
          <cell r="AC2802">
            <v>0</v>
          </cell>
          <cell r="AD2802">
            <v>0</v>
          </cell>
          <cell r="AE2802"/>
          <cell r="AF2802" t="e">
            <v>#N/A</v>
          </cell>
        </row>
        <row r="2803">
          <cell r="A2803" t="str">
            <v>ACTIVE</v>
          </cell>
          <cell r="B2803" t="str">
            <v>35-141</v>
          </cell>
          <cell r="C2803">
            <v>28880570</v>
          </cell>
          <cell r="D2803" t="str">
            <v>35-141</v>
          </cell>
          <cell r="E2803" t="str">
            <v>SDR 35</v>
          </cell>
          <cell r="F2803" t="str">
            <v>21 ELBOW 45 GXS SDR35</v>
          </cell>
          <cell r="G2803">
            <v>48.6</v>
          </cell>
          <cell r="H2803">
            <v>22.0445712</v>
          </cell>
          <cell r="I2803">
            <v>1</v>
          </cell>
          <cell r="J2803">
            <v>3</v>
          </cell>
          <cell r="K2803">
            <v>3330.8137000000002</v>
          </cell>
          <cell r="L2803">
            <v>354.17160000000001</v>
          </cell>
          <cell r="M2803" t="str">
            <v>SPECFIT</v>
          </cell>
          <cell r="N2803" t="str">
            <v>(79)44021</v>
          </cell>
          <cell r="O2803" t="str">
            <v>BOX</v>
          </cell>
          <cell r="P2803" t="str">
            <v>D</v>
          </cell>
          <cell r="Q2803">
            <v>2976.2352941176473</v>
          </cell>
          <cell r="R2803">
            <v>3184.5717647058827</v>
          </cell>
          <cell r="S2803">
            <v>3112.91</v>
          </cell>
          <cell r="T2803">
            <v>3112.91</v>
          </cell>
          <cell r="U2803">
            <v>3330.8137000000002</v>
          </cell>
          <cell r="V2803">
            <v>3330.8137000000002</v>
          </cell>
          <cell r="W2803">
            <v>3330.8137000000002</v>
          </cell>
          <cell r="X2803"/>
          <cell r="Y2803" t="str">
            <v/>
          </cell>
          <cell r="Z2803">
            <v>2945</v>
          </cell>
          <cell r="AA2803">
            <v>0</v>
          </cell>
          <cell r="AB2803">
            <v>0</v>
          </cell>
          <cell r="AC2803">
            <v>0</v>
          </cell>
          <cell r="AD2803">
            <v>0</v>
          </cell>
          <cell r="AE2803"/>
          <cell r="AF2803" t="e">
            <v>#N/A</v>
          </cell>
        </row>
        <row r="2804">
          <cell r="A2804" t="str">
            <v>ACTIVE</v>
          </cell>
          <cell r="B2804" t="str">
            <v>35-142</v>
          </cell>
          <cell r="C2804">
            <v>28880588</v>
          </cell>
          <cell r="D2804" t="str">
            <v>35-142</v>
          </cell>
          <cell r="E2804" t="str">
            <v>SDR 35</v>
          </cell>
          <cell r="F2804" t="str">
            <v>24 ELBOW 45 GXS SDR35</v>
          </cell>
          <cell r="G2804">
            <v>69.75</v>
          </cell>
          <cell r="H2804">
            <v>31.638041999999999</v>
          </cell>
          <cell r="I2804">
            <v>1</v>
          </cell>
          <cell r="J2804">
            <v>2</v>
          </cell>
          <cell r="K2804">
            <v>4795.2585000000008</v>
          </cell>
          <cell r="L2804">
            <v>509.88639999999998</v>
          </cell>
          <cell r="M2804" t="str">
            <v>SPECFIT</v>
          </cell>
          <cell r="N2804" t="str">
            <v>(79)44024</v>
          </cell>
          <cell r="O2804" t="str">
            <v>BOX</v>
          </cell>
          <cell r="P2804" t="str">
            <v>D</v>
          </cell>
          <cell r="Q2804">
            <v>4284.7647058823532</v>
          </cell>
          <cell r="R2804">
            <v>4584.6982352941177</v>
          </cell>
          <cell r="S2804">
            <v>4481.55</v>
          </cell>
          <cell r="T2804">
            <v>4481.55</v>
          </cell>
          <cell r="U2804">
            <v>4795.2585000000008</v>
          </cell>
          <cell r="V2804">
            <v>4795.2585000000008</v>
          </cell>
          <cell r="W2804">
            <v>4795.2585000000008</v>
          </cell>
          <cell r="X2804"/>
          <cell r="Y2804" t="str">
            <v/>
          </cell>
          <cell r="Z2804">
            <v>2946</v>
          </cell>
          <cell r="AA2804">
            <v>0</v>
          </cell>
          <cell r="AB2804">
            <v>0</v>
          </cell>
          <cell r="AC2804">
            <v>0</v>
          </cell>
          <cell r="AD2804">
            <v>0</v>
          </cell>
          <cell r="AE2804"/>
          <cell r="AF2804" t="e">
            <v>#N/A</v>
          </cell>
        </row>
        <row r="2805">
          <cell r="A2805" t="str">
            <v>ACTIVE</v>
          </cell>
          <cell r="B2805" t="str">
            <v>35-143</v>
          </cell>
          <cell r="C2805">
            <v>28880596</v>
          </cell>
          <cell r="D2805" t="str">
            <v>35-143</v>
          </cell>
          <cell r="E2805" t="str">
            <v>SDR 35</v>
          </cell>
          <cell r="F2805" t="str">
            <v>27 ELBOW 45 GXS SDR35</v>
          </cell>
          <cell r="G2805">
            <v>98.55</v>
          </cell>
          <cell r="H2805">
            <v>44.701491599999997</v>
          </cell>
          <cell r="I2805">
            <v>1</v>
          </cell>
          <cell r="J2805">
            <v>1</v>
          </cell>
          <cell r="K2805">
            <v>5720.4447</v>
          </cell>
          <cell r="L2805">
            <v>608.26400000000001</v>
          </cell>
          <cell r="M2805" t="str">
            <v>SPECFIT</v>
          </cell>
          <cell r="N2805" t="str">
            <v>(79)44027</v>
          </cell>
          <cell r="O2805" t="str">
            <v>BOX</v>
          </cell>
          <cell r="P2805" t="str">
            <v>D</v>
          </cell>
          <cell r="Q2805">
            <v>5111.4705882352946</v>
          </cell>
          <cell r="R2805">
            <v>5469.2735294117656</v>
          </cell>
          <cell r="S2805">
            <v>5346.21</v>
          </cell>
          <cell r="T2805">
            <v>5346.21</v>
          </cell>
          <cell r="U2805">
            <v>5720.4447</v>
          </cell>
          <cell r="V2805">
            <v>5720.4447</v>
          </cell>
          <cell r="W2805">
            <v>5720.4447</v>
          </cell>
          <cell r="X2805"/>
          <cell r="Y2805" t="str">
            <v/>
          </cell>
          <cell r="Z2805">
            <v>2947</v>
          </cell>
          <cell r="AA2805">
            <v>0</v>
          </cell>
          <cell r="AB2805">
            <v>0</v>
          </cell>
          <cell r="AC2805">
            <v>0</v>
          </cell>
          <cell r="AD2805">
            <v>0</v>
          </cell>
          <cell r="AE2805"/>
          <cell r="AF2805" t="e">
            <v>#N/A</v>
          </cell>
        </row>
        <row r="2806">
          <cell r="A2806" t="str">
            <v>ACTIVE</v>
          </cell>
          <cell r="B2806" t="str">
            <v>35-144</v>
          </cell>
          <cell r="C2806">
            <v>28880600</v>
          </cell>
          <cell r="D2806" t="str">
            <v>35-144</v>
          </cell>
          <cell r="E2806" t="str">
            <v>SDR 35</v>
          </cell>
          <cell r="F2806" t="str">
            <v>30 ELBOW 45 GXS SDR35</v>
          </cell>
          <cell r="G2806">
            <v>112.5</v>
          </cell>
          <cell r="H2806">
            <v>51.0291</v>
          </cell>
          <cell r="I2806">
            <v>1</v>
          </cell>
          <cell r="J2806">
            <v>1</v>
          </cell>
          <cell r="K2806">
            <v>7350.9749000000002</v>
          </cell>
          <cell r="L2806">
            <v>781.6422</v>
          </cell>
          <cell r="M2806" t="str">
            <v>SPECFIT</v>
          </cell>
          <cell r="N2806" t="str">
            <v>(79)44030</v>
          </cell>
          <cell r="O2806" t="str">
            <v>BOX</v>
          </cell>
          <cell r="P2806" t="str">
            <v>D</v>
          </cell>
          <cell r="Q2806">
            <v>6568.4235294117643</v>
          </cell>
          <cell r="R2806">
            <v>7028.2131764705882</v>
          </cell>
          <cell r="S2806">
            <v>6870.07</v>
          </cell>
          <cell r="T2806">
            <v>6870.07</v>
          </cell>
          <cell r="U2806">
            <v>7350.9749000000002</v>
          </cell>
          <cell r="V2806">
            <v>7350.9749000000002</v>
          </cell>
          <cell r="W2806">
            <v>7350.9749000000002</v>
          </cell>
          <cell r="X2806"/>
          <cell r="Y2806" t="str">
            <v/>
          </cell>
          <cell r="Z2806">
            <v>2948</v>
          </cell>
          <cell r="AA2806">
            <v>0</v>
          </cell>
          <cell r="AB2806">
            <v>0</v>
          </cell>
          <cell r="AC2806">
            <v>0</v>
          </cell>
          <cell r="AD2806">
            <v>0</v>
          </cell>
          <cell r="AE2806"/>
          <cell r="AF2806" t="e">
            <v>#N/A</v>
          </cell>
        </row>
        <row r="2807">
          <cell r="A2807" t="str">
            <v>ACTIVE</v>
          </cell>
          <cell r="B2807" t="str">
            <v>35-145</v>
          </cell>
          <cell r="C2807">
            <v>28880618</v>
          </cell>
          <cell r="D2807" t="str">
            <v>35-145</v>
          </cell>
          <cell r="E2807" t="str">
            <v>SDR 35</v>
          </cell>
          <cell r="F2807" t="str">
            <v>36 ELBOW 45 GXS SDR35</v>
          </cell>
          <cell r="G2807">
            <v>176.4</v>
          </cell>
          <cell r="H2807">
            <v>80.013628800000006</v>
          </cell>
          <cell r="I2807">
            <v>1</v>
          </cell>
          <cell r="J2807">
            <v>1</v>
          </cell>
          <cell r="K2807">
            <v>9407.4614000000001</v>
          </cell>
          <cell r="L2807">
            <v>1000.3099</v>
          </cell>
          <cell r="M2807" t="str">
            <v>SPECFIT</v>
          </cell>
          <cell r="N2807" t="str">
            <v>(79)44036</v>
          </cell>
          <cell r="O2807" t="str">
            <v>BOX</v>
          </cell>
          <cell r="P2807" t="str">
            <v>D</v>
          </cell>
          <cell r="Q2807">
            <v>8405.9764705882353</v>
          </cell>
          <cell r="R2807">
            <v>8994.394823529412</v>
          </cell>
          <cell r="S2807">
            <v>8792.02</v>
          </cell>
          <cell r="T2807">
            <v>8792.02</v>
          </cell>
          <cell r="U2807">
            <v>9407.4614000000001</v>
          </cell>
          <cell r="V2807">
            <v>9407.4614000000001</v>
          </cell>
          <cell r="W2807">
            <v>9407.4614000000001</v>
          </cell>
          <cell r="X2807"/>
          <cell r="Y2807" t="str">
            <v/>
          </cell>
          <cell r="Z2807">
            <v>2949</v>
          </cell>
          <cell r="AA2807">
            <v>0</v>
          </cell>
          <cell r="AB2807">
            <v>0</v>
          </cell>
          <cell r="AC2807">
            <v>0</v>
          </cell>
          <cell r="AD2807">
            <v>0</v>
          </cell>
          <cell r="AE2807"/>
          <cell r="AF2807" t="e">
            <v>#N/A</v>
          </cell>
        </row>
        <row r="2808">
          <cell r="A2808" t="str">
            <v>ACTIVE</v>
          </cell>
          <cell r="B2808" t="str">
            <v>35-162</v>
          </cell>
          <cell r="C2808">
            <v>28880863</v>
          </cell>
          <cell r="D2808" t="str">
            <v>35-162</v>
          </cell>
          <cell r="E2808" t="str">
            <v>SDR 35</v>
          </cell>
          <cell r="F2808" t="str">
            <v>4 ELBOW 30 GXG SDR35</v>
          </cell>
          <cell r="G2808">
            <v>0.45</v>
          </cell>
          <cell r="H2808">
            <v>0.2041164</v>
          </cell>
          <cell r="I2808">
            <v>1</v>
          </cell>
          <cell r="J2808">
            <v>300</v>
          </cell>
          <cell r="K2808">
            <v>80.538899999999998</v>
          </cell>
          <cell r="L2808">
            <v>10.340400000000001</v>
          </cell>
          <cell r="M2808" t="str">
            <v>SPECFIT</v>
          </cell>
          <cell r="N2808" t="str">
            <v>(79)3404</v>
          </cell>
          <cell r="O2808" t="str">
            <v>BOX</v>
          </cell>
          <cell r="P2808" t="str">
            <v>D</v>
          </cell>
          <cell r="Q2808">
            <v>71.964705882352945</v>
          </cell>
          <cell r="R2808">
            <v>77.002235294117654</v>
          </cell>
          <cell r="S2808">
            <v>75.27</v>
          </cell>
          <cell r="T2808">
            <v>75.27</v>
          </cell>
          <cell r="U2808">
            <v>80.538899999999998</v>
          </cell>
          <cell r="V2808">
            <v>80.538899999999998</v>
          </cell>
          <cell r="W2808">
            <v>80.538899999999998</v>
          </cell>
          <cell r="X2808"/>
          <cell r="Y2808" t="str">
            <v/>
          </cell>
          <cell r="Z2808">
            <v>2950</v>
          </cell>
          <cell r="AA2808">
            <v>0</v>
          </cell>
          <cell r="AB2808">
            <v>0</v>
          </cell>
          <cell r="AC2808">
            <v>0</v>
          </cell>
          <cell r="AD2808">
            <v>0</v>
          </cell>
          <cell r="AE2808"/>
          <cell r="AF2808" t="e">
            <v>#N/A</v>
          </cell>
        </row>
        <row r="2809">
          <cell r="A2809" t="str">
            <v>ACTIVE</v>
          </cell>
          <cell r="B2809" t="str">
            <v>35-163</v>
          </cell>
          <cell r="C2809">
            <v>28880871</v>
          </cell>
          <cell r="D2809" t="str">
            <v>35-163</v>
          </cell>
          <cell r="E2809" t="str">
            <v>SDR 35</v>
          </cell>
          <cell r="F2809" t="str">
            <v>6 ELBOW 30 GXG SDR35</v>
          </cell>
          <cell r="G2809">
            <v>1.35</v>
          </cell>
          <cell r="H2809">
            <v>0.61234920000000004</v>
          </cell>
          <cell r="I2809">
            <v>1</v>
          </cell>
          <cell r="J2809">
            <v>100</v>
          </cell>
          <cell r="K2809">
            <v>146.24760000000001</v>
          </cell>
          <cell r="L2809">
            <v>12.423075000000001</v>
          </cell>
          <cell r="M2809" t="str">
            <v>SPECFIT</v>
          </cell>
          <cell r="N2809" t="str">
            <v>(79)3406</v>
          </cell>
          <cell r="O2809" t="str">
            <v>BOX</v>
          </cell>
          <cell r="P2809" t="str">
            <v>D</v>
          </cell>
          <cell r="Q2809">
            <v>99.329411764705895</v>
          </cell>
          <cell r="R2809">
            <v>106.28247058823531</v>
          </cell>
          <cell r="S2809">
            <v>136.68</v>
          </cell>
          <cell r="T2809">
            <v>136.68</v>
          </cell>
          <cell r="U2809">
            <v>146.24760000000001</v>
          </cell>
          <cell r="V2809">
            <v>146.24760000000001</v>
          </cell>
          <cell r="W2809">
            <v>146.24760000000001</v>
          </cell>
          <cell r="X2809"/>
          <cell r="Y2809" t="str">
            <v/>
          </cell>
          <cell r="Z2809">
            <v>2951</v>
          </cell>
          <cell r="AA2809">
            <v>0</v>
          </cell>
          <cell r="AB2809">
            <v>0</v>
          </cell>
          <cell r="AC2809">
            <v>0</v>
          </cell>
          <cell r="AD2809">
            <v>0</v>
          </cell>
          <cell r="AE2809"/>
          <cell r="AF2809" t="e">
            <v>#N/A</v>
          </cell>
        </row>
        <row r="2810">
          <cell r="A2810" t="str">
            <v>ACTIVE</v>
          </cell>
          <cell r="B2810" t="str">
            <v>35-164</v>
          </cell>
          <cell r="C2810">
            <v>28880880</v>
          </cell>
          <cell r="D2810" t="str">
            <v>35-164</v>
          </cell>
          <cell r="E2810" t="str">
            <v>SDR 35</v>
          </cell>
          <cell r="F2810" t="str">
            <v>8 ELBOW 30 GXG SDR35</v>
          </cell>
          <cell r="G2810">
            <v>2.25</v>
          </cell>
          <cell r="H2810">
            <v>1.0205820000000001</v>
          </cell>
          <cell r="I2810">
            <v>1</v>
          </cell>
          <cell r="J2810">
            <v>60</v>
          </cell>
          <cell r="K2810">
            <v>170.20490000000001</v>
          </cell>
          <cell r="L2810">
            <v>14.3535</v>
          </cell>
          <cell r="M2810" t="str">
            <v>SPECFIT</v>
          </cell>
          <cell r="N2810" t="str">
            <v>(79)3408</v>
          </cell>
          <cell r="O2810" t="str">
            <v>BOX</v>
          </cell>
          <cell r="P2810" t="str">
            <v>D</v>
          </cell>
          <cell r="Q2810">
            <v>152.09411764705882</v>
          </cell>
          <cell r="R2810">
            <v>162.74070588235296</v>
          </cell>
          <cell r="S2810">
            <v>159.07</v>
          </cell>
          <cell r="T2810">
            <v>159.07</v>
          </cell>
          <cell r="U2810">
            <v>170.20490000000001</v>
          </cell>
          <cell r="V2810">
            <v>170.20490000000001</v>
          </cell>
          <cell r="W2810">
            <v>170.20490000000001</v>
          </cell>
          <cell r="X2810"/>
          <cell r="Y2810" t="str">
            <v/>
          </cell>
          <cell r="Z2810">
            <v>2952</v>
          </cell>
          <cell r="AA2810">
            <v>0</v>
          </cell>
          <cell r="AB2810">
            <v>0</v>
          </cell>
          <cell r="AC2810">
            <v>0</v>
          </cell>
          <cell r="AD2810">
            <v>0</v>
          </cell>
          <cell r="AE2810"/>
          <cell r="AF2810" t="e">
            <v>#N/A</v>
          </cell>
        </row>
        <row r="2811">
          <cell r="A2811" t="str">
            <v>ACTIVE</v>
          </cell>
          <cell r="B2811" t="str">
            <v>35-165</v>
          </cell>
          <cell r="C2811">
            <v>28880898</v>
          </cell>
          <cell r="D2811" t="str">
            <v>35-165</v>
          </cell>
          <cell r="E2811" t="str">
            <v>SDR 35</v>
          </cell>
          <cell r="F2811" t="str">
            <v>10 ELBOW 30 GXG SDR35</v>
          </cell>
          <cell r="G2811">
            <v>4.5</v>
          </cell>
          <cell r="H2811">
            <v>2.0411640000000002</v>
          </cell>
          <cell r="I2811">
            <v>1</v>
          </cell>
          <cell r="J2811">
            <v>30</v>
          </cell>
          <cell r="K2811">
            <v>465.59980000000002</v>
          </cell>
          <cell r="L2811">
            <v>51.982349999999997</v>
          </cell>
          <cell r="M2811" t="str">
            <v>SPECFIT</v>
          </cell>
          <cell r="N2811" t="str">
            <v>(79)34010</v>
          </cell>
          <cell r="O2811" t="str">
            <v>BOX</v>
          </cell>
          <cell r="P2811" t="str">
            <v>D</v>
          </cell>
          <cell r="Q2811">
            <v>416.03529411764708</v>
          </cell>
          <cell r="R2811">
            <v>445.15776470588241</v>
          </cell>
          <cell r="S2811">
            <v>435.14</v>
          </cell>
          <cell r="T2811">
            <v>435.14</v>
          </cell>
          <cell r="U2811">
            <v>465.59980000000002</v>
          </cell>
          <cell r="V2811">
            <v>465.59980000000002</v>
          </cell>
          <cell r="W2811">
            <v>465.59980000000002</v>
          </cell>
          <cell r="X2811"/>
          <cell r="Y2811" t="str">
            <v/>
          </cell>
          <cell r="Z2811">
            <v>2953</v>
          </cell>
          <cell r="AA2811">
            <v>0</v>
          </cell>
          <cell r="AB2811">
            <v>0</v>
          </cell>
          <cell r="AC2811">
            <v>0</v>
          </cell>
          <cell r="AD2811">
            <v>0</v>
          </cell>
          <cell r="AE2811"/>
          <cell r="AF2811" t="e">
            <v>#N/A</v>
          </cell>
        </row>
        <row r="2812">
          <cell r="A2812" t="str">
            <v>ACTIVE</v>
          </cell>
          <cell r="B2812" t="str">
            <v>35-166</v>
          </cell>
          <cell r="C2812">
            <v>28880901</v>
          </cell>
          <cell r="D2812" t="str">
            <v>35-166</v>
          </cell>
          <cell r="E2812" t="str">
            <v>SDR 35</v>
          </cell>
          <cell r="F2812" t="str">
            <v>12 ELBOW 30 GXG SDR35</v>
          </cell>
          <cell r="G2812">
            <v>6.75</v>
          </cell>
          <cell r="H2812">
            <v>3.0617459999999999</v>
          </cell>
          <cell r="I2812">
            <v>1</v>
          </cell>
          <cell r="J2812">
            <v>20</v>
          </cell>
          <cell r="K2812">
            <v>607.15009999999995</v>
          </cell>
          <cell r="L2812">
            <v>64.56</v>
          </cell>
          <cell r="M2812" t="str">
            <v>SPECFIT</v>
          </cell>
          <cell r="N2812" t="str">
            <v>(79)34012</v>
          </cell>
          <cell r="O2812" t="str">
            <v>BOX</v>
          </cell>
          <cell r="P2812" t="str">
            <v>D</v>
          </cell>
          <cell r="Q2812">
            <v>542.52941176470586</v>
          </cell>
          <cell r="R2812">
            <v>580.50647058823529</v>
          </cell>
          <cell r="S2812">
            <v>567.42999999999995</v>
          </cell>
          <cell r="T2812">
            <v>567.42999999999995</v>
          </cell>
          <cell r="U2812">
            <v>607.15009999999995</v>
          </cell>
          <cell r="V2812">
            <v>607.15009999999995</v>
          </cell>
          <cell r="W2812">
            <v>607.15009999999995</v>
          </cell>
          <cell r="X2812"/>
          <cell r="Y2812" t="str">
            <v/>
          </cell>
          <cell r="Z2812">
            <v>2954</v>
          </cell>
          <cell r="AA2812">
            <v>0</v>
          </cell>
          <cell r="AB2812">
            <v>0</v>
          </cell>
          <cell r="AC2812">
            <v>0</v>
          </cell>
          <cell r="AD2812">
            <v>0</v>
          </cell>
          <cell r="AE2812"/>
          <cell r="AF2812" t="e">
            <v>#N/A</v>
          </cell>
        </row>
        <row r="2813">
          <cell r="A2813" t="str">
            <v>ACTIVE</v>
          </cell>
          <cell r="B2813" t="str">
            <v>35-167</v>
          </cell>
          <cell r="C2813">
            <v>28880910</v>
          </cell>
          <cell r="D2813" t="str">
            <v>35-167</v>
          </cell>
          <cell r="E2813" t="str">
            <v>SDR 35</v>
          </cell>
          <cell r="F2813" t="str">
            <v>15 ELBOW 30 GXG SDR35</v>
          </cell>
          <cell r="G2813">
            <v>13.05</v>
          </cell>
          <cell r="H2813">
            <v>5.9193756000000004</v>
          </cell>
          <cell r="I2813">
            <v>1</v>
          </cell>
          <cell r="J2813">
            <v>10</v>
          </cell>
          <cell r="K2813">
            <v>1642.8237447058827</v>
          </cell>
          <cell r="L2813">
            <v>170.7527</v>
          </cell>
          <cell r="M2813" t="str">
            <v>SPECFIT</v>
          </cell>
          <cell r="N2813" t="str">
            <v>(79)34015</v>
          </cell>
          <cell r="O2813" t="str">
            <v>BOX</v>
          </cell>
          <cell r="P2813" t="str">
            <v>D</v>
          </cell>
          <cell r="Q2813">
            <v>1434.9058823529413</v>
          </cell>
          <cell r="R2813">
            <v>1535.3492941176473</v>
          </cell>
          <cell r="S2813">
            <v>1535.3492941176473</v>
          </cell>
          <cell r="T2813">
            <v>1535.3492941176473</v>
          </cell>
          <cell r="U2813">
            <v>1642.8237447058827</v>
          </cell>
          <cell r="V2813">
            <v>1642.8237447058827</v>
          </cell>
          <cell r="W2813">
            <v>1642.8237447058827</v>
          </cell>
          <cell r="X2813"/>
          <cell r="Y2813" t="str">
            <v/>
          </cell>
          <cell r="Z2813">
            <v>2955</v>
          </cell>
          <cell r="AA2813">
            <v>0</v>
          </cell>
          <cell r="AB2813">
            <v>0</v>
          </cell>
          <cell r="AC2813">
            <v>0</v>
          </cell>
          <cell r="AD2813">
            <v>0</v>
          </cell>
          <cell r="AE2813"/>
          <cell r="AF2813" t="e">
            <v>#N/A</v>
          </cell>
        </row>
        <row r="2814">
          <cell r="A2814" t="str">
            <v>ACTIVE</v>
          </cell>
          <cell r="B2814" t="str">
            <v>35-168</v>
          </cell>
          <cell r="C2814">
            <v>28880928</v>
          </cell>
          <cell r="D2814" t="str">
            <v>35-168</v>
          </cell>
          <cell r="E2814" t="str">
            <v>SDR 35</v>
          </cell>
          <cell r="F2814" t="str">
            <v>18 ELBOW 30 GXG SDR35</v>
          </cell>
          <cell r="G2814">
            <v>23.4</v>
          </cell>
          <cell r="H2814">
            <v>10.6140528</v>
          </cell>
          <cell r="I2814">
            <v>1</v>
          </cell>
          <cell r="J2814">
            <v>6</v>
          </cell>
          <cell r="K2814">
            <v>2401.0438717647062</v>
          </cell>
          <cell r="L2814">
            <v>249.56180000000001</v>
          </cell>
          <cell r="M2814" t="str">
            <v>SPECFIT</v>
          </cell>
          <cell r="N2814" t="str">
            <v>(79)34018</v>
          </cell>
          <cell r="O2814" t="str">
            <v>BOX</v>
          </cell>
          <cell r="P2814" t="str">
            <v>D</v>
          </cell>
          <cell r="Q2814">
            <v>2097.1647058823528</v>
          </cell>
          <cell r="R2814">
            <v>2243.9662352941177</v>
          </cell>
          <cell r="S2814">
            <v>2243.9662352941177</v>
          </cell>
          <cell r="T2814">
            <v>2243.9662352941177</v>
          </cell>
          <cell r="U2814">
            <v>2401.0438717647062</v>
          </cell>
          <cell r="V2814">
            <v>2401.0438717647062</v>
          </cell>
          <cell r="W2814">
            <v>2401.0438717647062</v>
          </cell>
          <cell r="X2814"/>
          <cell r="Y2814" t="str">
            <v/>
          </cell>
          <cell r="Z2814">
            <v>2956</v>
          </cell>
          <cell r="AA2814">
            <v>0</v>
          </cell>
          <cell r="AB2814">
            <v>0</v>
          </cell>
          <cell r="AC2814">
            <v>0</v>
          </cell>
          <cell r="AD2814">
            <v>0</v>
          </cell>
          <cell r="AE2814"/>
          <cell r="AF2814" t="e">
            <v>#N/A</v>
          </cell>
        </row>
        <row r="2815">
          <cell r="A2815" t="str">
            <v>ACTIVE</v>
          </cell>
          <cell r="B2815" t="str">
            <v>35-169</v>
          </cell>
          <cell r="C2815">
            <v>28880936</v>
          </cell>
          <cell r="D2815" t="str">
            <v>35-169</v>
          </cell>
          <cell r="E2815" t="str">
            <v>SDR 35</v>
          </cell>
          <cell r="F2815" t="str">
            <v>21 ELBOW 30 GXG SDR35</v>
          </cell>
          <cell r="G2815">
            <v>36</v>
          </cell>
          <cell r="H2815">
            <v>16.329312000000002</v>
          </cell>
          <cell r="I2815">
            <v>1</v>
          </cell>
          <cell r="J2815">
            <v>4</v>
          </cell>
          <cell r="K2815">
            <v>3407.1550529411775</v>
          </cell>
          <cell r="L2815">
            <v>354.13639999999998</v>
          </cell>
          <cell r="M2815" t="str">
            <v>SPECFIT</v>
          </cell>
          <cell r="N2815" t="str">
            <v>(79)34021</v>
          </cell>
          <cell r="O2815" t="str">
            <v>BOX</v>
          </cell>
          <cell r="P2815" t="str">
            <v>D</v>
          </cell>
          <cell r="Q2815">
            <v>2975.9411764705887</v>
          </cell>
          <cell r="R2815">
            <v>3184.2570588235303</v>
          </cell>
          <cell r="S2815">
            <v>3184.2570588235303</v>
          </cell>
          <cell r="T2815">
            <v>3184.2570588235303</v>
          </cell>
          <cell r="U2815">
            <v>3407.1550529411775</v>
          </cell>
          <cell r="V2815">
            <v>3407.1550529411775</v>
          </cell>
          <cell r="W2815">
            <v>3407.1550529411775</v>
          </cell>
          <cell r="X2815"/>
          <cell r="Y2815" t="str">
            <v/>
          </cell>
          <cell r="Z2815">
            <v>2957</v>
          </cell>
          <cell r="AA2815">
            <v>0</v>
          </cell>
          <cell r="AB2815">
            <v>0</v>
          </cell>
          <cell r="AC2815">
            <v>0</v>
          </cell>
          <cell r="AD2815">
            <v>0</v>
          </cell>
          <cell r="AE2815"/>
          <cell r="AF2815" t="e">
            <v>#N/A</v>
          </cell>
        </row>
        <row r="2816">
          <cell r="A2816" t="str">
            <v>ACTIVE</v>
          </cell>
          <cell r="B2816" t="str">
            <v>35-170</v>
          </cell>
          <cell r="C2816">
            <v>28880944</v>
          </cell>
          <cell r="D2816" t="str">
            <v>35-170</v>
          </cell>
          <cell r="E2816" t="str">
            <v>SDR 35</v>
          </cell>
          <cell r="F2816" t="str">
            <v>24 ELBOW 30 GXG SDR35</v>
          </cell>
          <cell r="G2816">
            <v>50.4</v>
          </cell>
          <cell r="H2816">
            <v>22.861036800000001</v>
          </cell>
          <cell r="I2816">
            <v>1</v>
          </cell>
          <cell r="J2816">
            <v>3</v>
          </cell>
          <cell r="K2816">
            <v>4905.9503776470592</v>
          </cell>
          <cell r="L2816">
            <v>509.91980000000001</v>
          </cell>
          <cell r="M2816" t="str">
            <v>SPECFIT</v>
          </cell>
          <cell r="N2816" t="str">
            <v>(79)34024</v>
          </cell>
          <cell r="O2816" t="str">
            <v>BOX</v>
          </cell>
          <cell r="P2816" t="str">
            <v>D</v>
          </cell>
          <cell r="Q2816">
            <v>4285.0470588235294</v>
          </cell>
          <cell r="R2816">
            <v>4585.000352941177</v>
          </cell>
          <cell r="S2816">
            <v>4585.000352941177</v>
          </cell>
          <cell r="T2816">
            <v>4585.000352941177</v>
          </cell>
          <cell r="U2816">
            <v>4905.9503776470592</v>
          </cell>
          <cell r="V2816">
            <v>4905.9503776470592</v>
          </cell>
          <cell r="W2816">
            <v>4905.9503776470592</v>
          </cell>
          <cell r="X2816"/>
          <cell r="Y2816" t="str">
            <v/>
          </cell>
          <cell r="Z2816">
            <v>2958</v>
          </cell>
          <cell r="AA2816">
            <v>0</v>
          </cell>
          <cell r="AB2816">
            <v>0</v>
          </cell>
          <cell r="AC2816">
            <v>0</v>
          </cell>
          <cell r="AD2816">
            <v>0</v>
          </cell>
          <cell r="AE2816"/>
          <cell r="AF2816" t="e">
            <v>#N/A</v>
          </cell>
        </row>
        <row r="2817">
          <cell r="A2817" t="str">
            <v>ACTIVE</v>
          </cell>
          <cell r="B2817" t="str">
            <v>35-171</v>
          </cell>
          <cell r="C2817">
            <v>28880952</v>
          </cell>
          <cell r="D2817" t="str">
            <v>35-171</v>
          </cell>
          <cell r="E2817" t="str">
            <v>SDR 35</v>
          </cell>
          <cell r="F2817" t="str">
            <v>27 ELBOW 30 GXG SDR35</v>
          </cell>
          <cell r="G2817">
            <v>73.8</v>
          </cell>
          <cell r="H2817">
            <v>33.475089599999997</v>
          </cell>
          <cell r="I2817">
            <v>1</v>
          </cell>
          <cell r="J2817">
            <v>2</v>
          </cell>
          <cell r="K2817">
            <v>5852.3516564705897</v>
          </cell>
          <cell r="L2817">
            <v>608.28809999999999</v>
          </cell>
          <cell r="M2817" t="str">
            <v>SPECFIT</v>
          </cell>
          <cell r="N2817" t="str">
            <v>(79)34027</v>
          </cell>
          <cell r="O2817" t="str">
            <v>BOX</v>
          </cell>
          <cell r="P2817" t="str">
            <v>D</v>
          </cell>
          <cell r="Q2817">
            <v>5111.6705882352944</v>
          </cell>
          <cell r="R2817">
            <v>5469.4875294117655</v>
          </cell>
          <cell r="S2817">
            <v>5469.4875294117655</v>
          </cell>
          <cell r="T2817">
            <v>5469.4875294117655</v>
          </cell>
          <cell r="U2817">
            <v>5852.3516564705897</v>
          </cell>
          <cell r="V2817">
            <v>5852.3516564705897</v>
          </cell>
          <cell r="W2817">
            <v>5852.3516564705897</v>
          </cell>
          <cell r="X2817"/>
          <cell r="Y2817" t="str">
            <v/>
          </cell>
          <cell r="Z2817">
            <v>2959</v>
          </cell>
          <cell r="AA2817">
            <v>0</v>
          </cell>
          <cell r="AB2817">
            <v>0</v>
          </cell>
          <cell r="AC2817">
            <v>0</v>
          </cell>
          <cell r="AD2817">
            <v>0</v>
          </cell>
          <cell r="AE2817"/>
          <cell r="AF2817" t="e">
            <v>#N/A</v>
          </cell>
        </row>
        <row r="2818">
          <cell r="A2818" t="str">
            <v>ACTIVE</v>
          </cell>
          <cell r="B2818" t="str">
            <v>35-172</v>
          </cell>
          <cell r="C2818">
            <v>28880960</v>
          </cell>
          <cell r="D2818" t="str">
            <v>35-172</v>
          </cell>
          <cell r="E2818" t="str">
            <v>SDR 35</v>
          </cell>
          <cell r="F2818" t="str">
            <v>30 ELBOW 30 GXG SDR35</v>
          </cell>
          <cell r="G2818">
            <v>121.5</v>
          </cell>
          <cell r="H2818">
            <v>55.111427999999997</v>
          </cell>
          <cell r="I2818">
            <v>1</v>
          </cell>
          <cell r="J2818">
            <v>1</v>
          </cell>
          <cell r="K2818">
            <v>7520.1880988235298</v>
          </cell>
          <cell r="L2818">
            <v>781.6422</v>
          </cell>
          <cell r="M2818" t="str">
            <v>SPECFIT</v>
          </cell>
          <cell r="N2818" t="str">
            <v>(79)34030</v>
          </cell>
          <cell r="O2818" t="str">
            <v>BOX</v>
          </cell>
          <cell r="P2818" t="str">
            <v>D</v>
          </cell>
          <cell r="Q2818">
            <v>6568.4235294117643</v>
          </cell>
          <cell r="R2818">
            <v>7028.2131764705882</v>
          </cell>
          <cell r="S2818">
            <v>7028.2131764705882</v>
          </cell>
          <cell r="T2818">
            <v>7028.2131764705882</v>
          </cell>
          <cell r="U2818">
            <v>7520.1880988235298</v>
          </cell>
          <cell r="V2818">
            <v>7520.1880988235298</v>
          </cell>
          <cell r="W2818">
            <v>7520.1880988235298</v>
          </cell>
          <cell r="X2818"/>
          <cell r="Y2818" t="str">
            <v/>
          </cell>
          <cell r="Z2818">
            <v>2960</v>
          </cell>
          <cell r="AA2818">
            <v>0</v>
          </cell>
          <cell r="AB2818">
            <v>0</v>
          </cell>
          <cell r="AC2818">
            <v>0</v>
          </cell>
          <cell r="AD2818">
            <v>0</v>
          </cell>
          <cell r="AE2818"/>
          <cell r="AF2818" t="e">
            <v>#N/A</v>
          </cell>
        </row>
        <row r="2819">
          <cell r="A2819" t="str">
            <v>ACTIVE</v>
          </cell>
          <cell r="B2819" t="str">
            <v>35-173</v>
          </cell>
          <cell r="C2819">
            <v>28880979</v>
          </cell>
          <cell r="D2819" t="str">
            <v>35-173</v>
          </cell>
          <cell r="E2819" t="str">
            <v>SDR 35</v>
          </cell>
          <cell r="F2819" t="str">
            <v>36 ELBOW 30 GXG SDR35</v>
          </cell>
          <cell r="G2819">
            <v>194.4</v>
          </cell>
          <cell r="H2819">
            <v>88.1782848</v>
          </cell>
          <cell r="I2819">
            <v>1</v>
          </cell>
          <cell r="J2819">
            <v>1</v>
          </cell>
          <cell r="K2819">
            <v>9624.0024611764711</v>
          </cell>
          <cell r="L2819">
            <v>1000.3099</v>
          </cell>
          <cell r="M2819" t="str">
            <v>SPECFIT</v>
          </cell>
          <cell r="N2819" t="str">
            <v>(79)34036</v>
          </cell>
          <cell r="O2819" t="str">
            <v>BOX</v>
          </cell>
          <cell r="P2819" t="str">
            <v>D</v>
          </cell>
          <cell r="Q2819">
            <v>8405.9764705882353</v>
          </cell>
          <cell r="R2819">
            <v>8994.394823529412</v>
          </cell>
          <cell r="S2819">
            <v>8994.394823529412</v>
          </cell>
          <cell r="T2819">
            <v>8994.394823529412</v>
          </cell>
          <cell r="U2819">
            <v>9624.0024611764711</v>
          </cell>
          <cell r="V2819">
            <v>9624.0024611764711</v>
          </cell>
          <cell r="W2819">
            <v>9624.0024611764711</v>
          </cell>
          <cell r="X2819"/>
          <cell r="Y2819" t="str">
            <v/>
          </cell>
          <cell r="Z2819">
            <v>2961</v>
          </cell>
          <cell r="AA2819">
            <v>0</v>
          </cell>
          <cell r="AB2819">
            <v>0</v>
          </cell>
          <cell r="AC2819">
            <v>0</v>
          </cell>
          <cell r="AD2819">
            <v>0</v>
          </cell>
          <cell r="AE2819"/>
          <cell r="AF2819" t="e">
            <v>#N/A</v>
          </cell>
        </row>
        <row r="2820">
          <cell r="A2820" t="str">
            <v>ACTIVE</v>
          </cell>
          <cell r="B2820" t="str">
            <v>35-1604</v>
          </cell>
          <cell r="C2820">
            <v>29847363</v>
          </cell>
          <cell r="D2820" t="str">
            <v>35-1604</v>
          </cell>
          <cell r="E2820" t="str">
            <v>SDR 35</v>
          </cell>
          <cell r="F2820" t="str">
            <v>4 ELBOW 22.5 GXG SDR35</v>
          </cell>
          <cell r="G2820">
            <v>0.66800000000000004</v>
          </cell>
          <cell r="H2820">
            <v>0.302999456</v>
          </cell>
          <cell r="I2820">
            <v>18</v>
          </cell>
          <cell r="J2820">
            <v>432</v>
          </cell>
          <cell r="K2820">
            <v>29.638999999999999</v>
          </cell>
          <cell r="L2820">
            <v>1.4183400000000002</v>
          </cell>
          <cell r="M2820" t="str">
            <v>TIGRE</v>
          </cell>
          <cell r="N2820" t="str">
            <v>35-1604</v>
          </cell>
          <cell r="O2820" t="str">
            <v>BOX</v>
          </cell>
          <cell r="P2820" t="str">
            <v>B</v>
          </cell>
          <cell r="Q2820">
            <v>26.482352941176472</v>
          </cell>
          <cell r="R2820">
            <v>28.336117647058828</v>
          </cell>
          <cell r="S2820">
            <v>27.7</v>
          </cell>
          <cell r="T2820">
            <v>27.7</v>
          </cell>
          <cell r="U2820">
            <v>29.638999999999999</v>
          </cell>
          <cell r="V2820">
            <v>29.638999999999999</v>
          </cell>
          <cell r="W2820">
            <v>29.638999999999999</v>
          </cell>
          <cell r="X2820" t="str">
            <v>T-13</v>
          </cell>
          <cell r="Y2820">
            <v>43000047</v>
          </cell>
          <cell r="Z2820">
            <v>2962</v>
          </cell>
          <cell r="AA2820" t="str">
            <v>US-4902</v>
          </cell>
          <cell r="AB2820">
            <v>60</v>
          </cell>
          <cell r="AC2820">
            <v>0.8034</v>
          </cell>
          <cell r="AD2820">
            <v>0</v>
          </cell>
          <cell r="AE2820"/>
          <cell r="AF2820" t="e">
            <v>#N/A</v>
          </cell>
        </row>
        <row r="2821">
          <cell r="A2821" t="str">
            <v>ACTIVE</v>
          </cell>
          <cell r="B2821" t="str">
            <v>35-1707</v>
          </cell>
          <cell r="C2821">
            <v>29847339</v>
          </cell>
          <cell r="D2821" t="str">
            <v>35-1707</v>
          </cell>
          <cell r="E2821" t="str">
            <v>SDR 35</v>
          </cell>
          <cell r="F2821" t="str">
            <v>5 ELBOW 22.5 GXG SDR35</v>
          </cell>
          <cell r="G2821">
            <v>2.04</v>
          </cell>
          <cell r="H2821">
            <v>0.92532767999999999</v>
          </cell>
          <cell r="I2821">
            <v>6</v>
          </cell>
          <cell r="J2821">
            <v>144</v>
          </cell>
          <cell r="K2821">
            <v>61.971959951651904</v>
          </cell>
          <cell r="L2821">
            <v>3.1936800000000001</v>
          </cell>
          <cell r="M2821" t="str">
            <v>TIGRE MTO</v>
          </cell>
          <cell r="N2821" t="str">
            <v>35-1707</v>
          </cell>
          <cell r="O2821" t="str">
            <v>BOX</v>
          </cell>
          <cell r="P2821" t="str">
            <v>D</v>
          </cell>
          <cell r="Q2821">
            <v>55.376470588235293</v>
          </cell>
          <cell r="R2821">
            <v>59.252823529411764</v>
          </cell>
          <cell r="S2821">
            <v>57.917719580983082</v>
          </cell>
          <cell r="T2821">
            <v>57.917719580983082</v>
          </cell>
          <cell r="U2821">
            <v>61.971959951651904</v>
          </cell>
          <cell r="V2821">
            <v>61.971959951651904</v>
          </cell>
          <cell r="W2821">
            <v>61.971959951651904</v>
          </cell>
          <cell r="X2821" t="str">
            <v>T-13</v>
          </cell>
          <cell r="Y2821">
            <v>40016490</v>
          </cell>
          <cell r="Z2821">
            <v>2963</v>
          </cell>
          <cell r="AA2821" t="str">
            <v>US-00328</v>
          </cell>
          <cell r="AB2821">
            <v>25</v>
          </cell>
          <cell r="AC2821">
            <v>0.72099999999999997</v>
          </cell>
          <cell r="AD2821">
            <v>288</v>
          </cell>
          <cell r="AE2821"/>
          <cell r="AF2821" t="e">
            <v>#N/A</v>
          </cell>
        </row>
        <row r="2822">
          <cell r="A2822" t="str">
            <v>ACTIVE</v>
          </cell>
          <cell r="B2822" t="str">
            <v>35-1605</v>
          </cell>
          <cell r="C2822">
            <v>29847320</v>
          </cell>
          <cell r="D2822" t="str">
            <v>35-1605</v>
          </cell>
          <cell r="E2822" t="str">
            <v>SDR 35</v>
          </cell>
          <cell r="F2822" t="str">
            <v>6 ELBOW 22.5 GXG SDR35</v>
          </cell>
          <cell r="G2822">
            <v>2.0979999999999999</v>
          </cell>
          <cell r="H2822">
            <v>0.95163601599999992</v>
          </cell>
          <cell r="I2822">
            <v>1</v>
          </cell>
          <cell r="J2822">
            <v>140</v>
          </cell>
          <cell r="K2822">
            <v>58.379200000000004</v>
          </cell>
          <cell r="L2822">
            <v>2.9969100000000002</v>
          </cell>
          <cell r="M2822" t="str">
            <v>TIGRE</v>
          </cell>
          <cell r="N2822" t="str">
            <v>35-1605</v>
          </cell>
          <cell r="O2822">
            <v>6</v>
          </cell>
          <cell r="P2822" t="str">
            <v>B</v>
          </cell>
          <cell r="Q2822">
            <v>52.176470588235297</v>
          </cell>
          <cell r="R2822">
            <v>55.828823529411771</v>
          </cell>
          <cell r="S2822">
            <v>54.56</v>
          </cell>
          <cell r="T2822">
            <v>54.56</v>
          </cell>
          <cell r="U2822">
            <v>58.379200000000004</v>
          </cell>
          <cell r="V2822">
            <v>58.379200000000004</v>
          </cell>
          <cell r="W2822">
            <v>58.379200000000004</v>
          </cell>
          <cell r="X2822" t="str">
            <v>CRATE</v>
          </cell>
          <cell r="Y2822">
            <v>43000128</v>
          </cell>
          <cell r="Z2822">
            <v>2964</v>
          </cell>
          <cell r="AA2822" t="str">
            <v>US-4904</v>
          </cell>
          <cell r="AB2822">
            <v>33</v>
          </cell>
          <cell r="AC2822">
            <v>0.72099999999999997</v>
          </cell>
          <cell r="AD2822">
            <v>0</v>
          </cell>
          <cell r="AE2822"/>
          <cell r="AF2822" t="e">
            <v>#N/A</v>
          </cell>
        </row>
        <row r="2823">
          <cell r="A2823" t="str">
            <v>ACTIVE</v>
          </cell>
          <cell r="B2823" t="str">
            <v>35-90</v>
          </cell>
          <cell r="C2823">
            <v>29847347</v>
          </cell>
          <cell r="D2823" t="str">
            <v>35-90</v>
          </cell>
          <cell r="E2823" t="str">
            <v>SDR 35</v>
          </cell>
          <cell r="F2823" t="str">
            <v>8 ELBOW 22.5 GXG SDR35</v>
          </cell>
          <cell r="G2823">
            <v>3.55</v>
          </cell>
          <cell r="H2823">
            <v>1.6102516</v>
          </cell>
          <cell r="I2823">
            <v>1</v>
          </cell>
          <cell r="J2823">
            <v>80</v>
          </cell>
          <cell r="K2823">
            <v>170.0658</v>
          </cell>
          <cell r="L2823">
            <v>4.9419300000000002</v>
          </cell>
          <cell r="M2823" t="str">
            <v>TIGRE</v>
          </cell>
          <cell r="N2823" t="str">
            <v>35-90</v>
          </cell>
          <cell r="O2823">
            <v>4</v>
          </cell>
          <cell r="P2823" t="str">
            <v>B</v>
          </cell>
          <cell r="Q2823">
            <v>151.96470588235292</v>
          </cell>
          <cell r="R2823">
            <v>162.60223529411763</v>
          </cell>
          <cell r="S2823">
            <v>158.94</v>
          </cell>
          <cell r="T2823">
            <v>158.94</v>
          </cell>
          <cell r="U2823">
            <v>170.0658</v>
          </cell>
          <cell r="V2823">
            <v>170.0658</v>
          </cell>
          <cell r="W2823">
            <v>170.0658</v>
          </cell>
          <cell r="X2823" t="str">
            <v>CRATE</v>
          </cell>
          <cell r="Y2823">
            <v>40017046</v>
          </cell>
          <cell r="Z2823">
            <v>2965</v>
          </cell>
          <cell r="AA2823" t="str">
            <v>US-00323</v>
          </cell>
          <cell r="AB2823">
            <v>23</v>
          </cell>
          <cell r="AC2823">
            <v>0.72099999999999997</v>
          </cell>
          <cell r="AD2823">
            <v>0</v>
          </cell>
          <cell r="AE2823"/>
          <cell r="AF2823" t="e">
            <v>#N/A</v>
          </cell>
        </row>
        <row r="2824">
          <cell r="A2824" t="str">
            <v>ACTIVE</v>
          </cell>
          <cell r="B2824" t="str">
            <v>35-99</v>
          </cell>
          <cell r="C2824">
            <v>29847304</v>
          </cell>
          <cell r="D2824" t="str">
            <v>35-99</v>
          </cell>
          <cell r="E2824" t="str">
            <v>SDR 35</v>
          </cell>
          <cell r="F2824" t="str">
            <v>10 ELBOW 22.5 GXG SDR35</v>
          </cell>
          <cell r="G2824">
            <v>12.837</v>
          </cell>
          <cell r="H2824">
            <v>5.8227605039999997</v>
          </cell>
          <cell r="I2824">
            <v>1</v>
          </cell>
          <cell r="J2824">
            <v>36</v>
          </cell>
          <cell r="K2824">
            <v>465.59980000000002</v>
          </cell>
          <cell r="L2824">
            <v>20.566455000000001</v>
          </cell>
          <cell r="M2824" t="str">
            <v>PTI</v>
          </cell>
          <cell r="N2824" t="str">
            <v>35-99</v>
          </cell>
          <cell r="O2824" t="str">
            <v>BOX</v>
          </cell>
          <cell r="P2824" t="str">
            <v>C</v>
          </cell>
          <cell r="Q2824">
            <v>416.03529411764708</v>
          </cell>
          <cell r="R2824">
            <v>445.15776470588241</v>
          </cell>
          <cell r="S2824">
            <v>435.14</v>
          </cell>
          <cell r="T2824">
            <v>435.14</v>
          </cell>
          <cell r="U2824">
            <v>465.59980000000002</v>
          </cell>
          <cell r="V2824">
            <v>465.59980000000002</v>
          </cell>
          <cell r="W2824">
            <v>465.59980000000002</v>
          </cell>
          <cell r="X2824" t="str">
            <v>CRATE</v>
          </cell>
          <cell r="Y2824" t="str">
            <v/>
          </cell>
          <cell r="Z2824">
            <v>2966</v>
          </cell>
          <cell r="AA2824" t="str">
            <v>US-00397</v>
          </cell>
          <cell r="AB2824">
            <v>21</v>
          </cell>
          <cell r="AC2824">
            <v>0.72099999999999997</v>
          </cell>
          <cell r="AD2824">
            <v>0</v>
          </cell>
          <cell r="AE2824"/>
          <cell r="AF2824" t="e">
            <v>#N/A</v>
          </cell>
        </row>
        <row r="2825">
          <cell r="A2825" t="str">
            <v>ACTIVE</v>
          </cell>
          <cell r="B2825" t="str">
            <v>35-108</v>
          </cell>
          <cell r="C2825">
            <v>29847355</v>
          </cell>
          <cell r="D2825" t="str">
            <v>35-108</v>
          </cell>
          <cell r="E2825" t="str">
            <v>SDR 35</v>
          </cell>
          <cell r="F2825" t="str">
            <v>12 ELBOW 22.5 GXG SDR35</v>
          </cell>
          <cell r="G2825">
            <v>21.466000000000001</v>
          </cell>
          <cell r="H2825">
            <v>9.7368058719999997</v>
          </cell>
          <cell r="I2825">
            <v>1</v>
          </cell>
          <cell r="J2825">
            <v>16</v>
          </cell>
          <cell r="K2825">
            <v>607.15009999999995</v>
          </cell>
          <cell r="L2825">
            <v>111.84684</v>
          </cell>
          <cell r="M2825" t="str">
            <v>PTI</v>
          </cell>
          <cell r="N2825" t="str">
            <v>35-108</v>
          </cell>
          <cell r="O2825" t="str">
            <v>BOX</v>
          </cell>
          <cell r="P2825" t="str">
            <v>D</v>
          </cell>
          <cell r="Q2825">
            <v>542.52941176470586</v>
          </cell>
          <cell r="R2825">
            <v>580.50647058823529</v>
          </cell>
          <cell r="S2825">
            <v>567.42999999999995</v>
          </cell>
          <cell r="T2825">
            <v>567.42999999999995</v>
          </cell>
          <cell r="U2825">
            <v>607.15009999999995</v>
          </cell>
          <cell r="V2825">
            <v>607.15009999999995</v>
          </cell>
          <cell r="W2825">
            <v>607.15009999999995</v>
          </cell>
          <cell r="X2825" t="str">
            <v>CRATE</v>
          </cell>
          <cell r="Y2825" t="str">
            <v/>
          </cell>
          <cell r="Z2825">
            <v>2967</v>
          </cell>
          <cell r="AA2825" t="str">
            <v>US-00398</v>
          </cell>
          <cell r="AB2825">
            <v>15</v>
          </cell>
          <cell r="AC2825">
            <v>0.6</v>
          </cell>
          <cell r="AD2825">
            <v>0</v>
          </cell>
          <cell r="AE2825"/>
          <cell r="AF2825" t="e">
            <v>#N/A</v>
          </cell>
        </row>
        <row r="2826">
          <cell r="A2826" t="str">
            <v>ACTIVE</v>
          </cell>
          <cell r="B2826" t="str">
            <v>35-146</v>
          </cell>
          <cell r="C2826">
            <v>28880707</v>
          </cell>
          <cell r="D2826" t="str">
            <v>35-146</v>
          </cell>
          <cell r="E2826" t="str">
            <v>SDR 35</v>
          </cell>
          <cell r="F2826" t="str">
            <v>15 ELBOW 22.5 GXG SDR35</v>
          </cell>
          <cell r="G2826">
            <v>14.282999999999999</v>
          </cell>
          <cell r="H2826">
            <v>6.4786545359999996</v>
          </cell>
          <cell r="I2826">
            <v>1</v>
          </cell>
          <cell r="J2826">
            <v>9</v>
          </cell>
          <cell r="K2826">
            <v>1605.856</v>
          </cell>
          <cell r="L2826">
            <v>206.18430000000004</v>
          </cell>
          <cell r="M2826" t="str">
            <v>SPECFIT</v>
          </cell>
          <cell r="N2826" t="str">
            <v>(79)33015</v>
          </cell>
          <cell r="O2826" t="str">
            <v>BOX</v>
          </cell>
          <cell r="P2826" t="str">
            <v>D</v>
          </cell>
          <cell r="Q2826">
            <v>1434.9058823529413</v>
          </cell>
          <cell r="R2826">
            <v>1535.3492941176473</v>
          </cell>
          <cell r="S2826">
            <v>1500.8</v>
          </cell>
          <cell r="T2826">
            <v>1500.8</v>
          </cell>
          <cell r="U2826">
            <v>1605.856</v>
          </cell>
          <cell r="V2826">
            <v>1605.856</v>
          </cell>
          <cell r="W2826">
            <v>1605.856</v>
          </cell>
          <cell r="X2826"/>
          <cell r="Y2826" t="str">
            <v/>
          </cell>
          <cell r="Z2826">
            <v>2968</v>
          </cell>
          <cell r="AA2826">
            <v>0</v>
          </cell>
          <cell r="AB2826">
            <v>0</v>
          </cell>
          <cell r="AC2826">
            <v>0</v>
          </cell>
          <cell r="AD2826">
            <v>0</v>
          </cell>
          <cell r="AE2826"/>
          <cell r="AF2826" t="e">
            <v>#N/A</v>
          </cell>
        </row>
        <row r="2827">
          <cell r="A2827" t="str">
            <v>ACTIVE</v>
          </cell>
          <cell r="B2827" t="str">
            <v>35-147</v>
          </cell>
          <cell r="C2827">
            <v>28880715</v>
          </cell>
          <cell r="D2827" t="str">
            <v>35-147</v>
          </cell>
          <cell r="E2827" t="str">
            <v>SDR 35</v>
          </cell>
          <cell r="F2827" t="str">
            <v>18 ELBOW 22.5 GXG SDR35</v>
          </cell>
          <cell r="G2827">
            <v>29.25</v>
          </cell>
          <cell r="H2827">
            <v>13.267566</v>
          </cell>
          <cell r="I2827">
            <v>1</v>
          </cell>
          <cell r="J2827">
            <v>5</v>
          </cell>
          <cell r="K2827">
            <v>2347.0128999999997</v>
          </cell>
          <cell r="L2827">
            <v>301.3458</v>
          </cell>
          <cell r="M2827" t="str">
            <v>SPECFIT</v>
          </cell>
          <cell r="N2827" t="str">
            <v>(79)33018</v>
          </cell>
          <cell r="O2827" t="str">
            <v>BOX</v>
          </cell>
          <cell r="P2827" t="str">
            <v>D</v>
          </cell>
          <cell r="Q2827">
            <v>2097.1647058823528</v>
          </cell>
          <cell r="R2827">
            <v>2243.9662352941177</v>
          </cell>
          <cell r="S2827">
            <v>2193.4699999999998</v>
          </cell>
          <cell r="T2827">
            <v>2193.4699999999998</v>
          </cell>
          <cell r="U2827">
            <v>2347.0128999999997</v>
          </cell>
          <cell r="V2827">
            <v>2347.0128999999997</v>
          </cell>
          <cell r="W2827">
            <v>2347.0128999999997</v>
          </cell>
          <cell r="X2827"/>
          <cell r="Y2827" t="str">
            <v/>
          </cell>
          <cell r="Z2827">
            <v>2969</v>
          </cell>
          <cell r="AA2827">
            <v>0</v>
          </cell>
          <cell r="AB2827">
            <v>0</v>
          </cell>
          <cell r="AC2827">
            <v>0</v>
          </cell>
          <cell r="AD2827">
            <v>0</v>
          </cell>
          <cell r="AE2827"/>
          <cell r="AF2827" t="e">
            <v>#N/A</v>
          </cell>
        </row>
        <row r="2828">
          <cell r="A2828" t="str">
            <v>ACTIVE</v>
          </cell>
          <cell r="B2828" t="str">
            <v>35-148</v>
          </cell>
          <cell r="C2828">
            <v>28880723</v>
          </cell>
          <cell r="D2828" t="str">
            <v>35-148</v>
          </cell>
          <cell r="E2828" t="str">
            <v>SDR 35</v>
          </cell>
          <cell r="F2828" t="str">
            <v>21 ELBOW 22.5 GXG SDR35</v>
          </cell>
          <cell r="G2828">
            <v>45.9</v>
          </cell>
          <cell r="H2828">
            <v>20.819872799999999</v>
          </cell>
          <cell r="I2828">
            <v>1</v>
          </cell>
          <cell r="J2828">
            <v>3</v>
          </cell>
          <cell r="K2828">
            <v>3330.5675999999999</v>
          </cell>
          <cell r="L2828">
            <v>302.7885</v>
          </cell>
          <cell r="M2828" t="str">
            <v>SPECFIT</v>
          </cell>
          <cell r="N2828" t="str">
            <v>(79)33021</v>
          </cell>
          <cell r="O2828" t="str">
            <v>BOX</v>
          </cell>
          <cell r="P2828" t="str">
            <v>D</v>
          </cell>
          <cell r="Q2828">
            <v>2976.0235294117647</v>
          </cell>
          <cell r="R2828">
            <v>3184.3451764705883</v>
          </cell>
          <cell r="S2828">
            <v>3112.68</v>
          </cell>
          <cell r="T2828">
            <v>3112.68</v>
          </cell>
          <cell r="U2828">
            <v>3330.5675999999999</v>
          </cell>
          <cell r="V2828">
            <v>3330.5675999999999</v>
          </cell>
          <cell r="W2828">
            <v>3330.5675999999999</v>
          </cell>
          <cell r="X2828"/>
          <cell r="Y2828" t="str">
            <v/>
          </cell>
          <cell r="Z2828">
            <v>2970</v>
          </cell>
          <cell r="AA2828">
            <v>0</v>
          </cell>
          <cell r="AB2828">
            <v>0</v>
          </cell>
          <cell r="AC2828">
            <v>0</v>
          </cell>
          <cell r="AD2828">
            <v>0</v>
          </cell>
          <cell r="AE2828"/>
          <cell r="AF2828" t="e">
            <v>#N/A</v>
          </cell>
        </row>
        <row r="2829">
          <cell r="A2829" t="str">
            <v>ACTIVE</v>
          </cell>
          <cell r="B2829" t="str">
            <v>35-149</v>
          </cell>
          <cell r="C2829">
            <v>28880731</v>
          </cell>
          <cell r="D2829" t="str">
            <v>35-149</v>
          </cell>
          <cell r="E2829" t="str">
            <v>SDR 35</v>
          </cell>
          <cell r="F2829" t="str">
            <v>24 ELBOW 22.5 GXG SDR35</v>
          </cell>
          <cell r="G2829">
            <v>68.400000000000006</v>
          </cell>
          <cell r="H2829">
            <v>31.025692800000002</v>
          </cell>
          <cell r="I2829">
            <v>1</v>
          </cell>
          <cell r="J2829">
            <v>2</v>
          </cell>
          <cell r="K2829">
            <v>4795.5474000000004</v>
          </cell>
          <cell r="L2829">
            <v>535.41600000000005</v>
          </cell>
          <cell r="M2829" t="str">
            <v>SPECFIT</v>
          </cell>
          <cell r="N2829" t="str">
            <v>(79)33024</v>
          </cell>
          <cell r="O2829" t="str">
            <v>BOX</v>
          </cell>
          <cell r="P2829" t="str">
            <v>D</v>
          </cell>
          <cell r="Q2829">
            <v>5306.6823529411768</v>
          </cell>
          <cell r="R2829">
            <v>5678.1501176470592</v>
          </cell>
          <cell r="S2829">
            <v>4481.82</v>
          </cell>
          <cell r="T2829">
            <v>4481.82</v>
          </cell>
          <cell r="U2829">
            <v>4795.5474000000004</v>
          </cell>
          <cell r="V2829">
            <v>4795.5474000000004</v>
          </cell>
          <cell r="W2829">
            <v>4795.5474000000004</v>
          </cell>
          <cell r="X2829"/>
          <cell r="Y2829" t="str">
            <v/>
          </cell>
          <cell r="Z2829">
            <v>2971</v>
          </cell>
          <cell r="AA2829">
            <v>0</v>
          </cell>
          <cell r="AB2829">
            <v>0</v>
          </cell>
          <cell r="AC2829">
            <v>0</v>
          </cell>
          <cell r="AD2829">
            <v>0</v>
          </cell>
          <cell r="AE2829"/>
          <cell r="AF2829" t="e">
            <v>#N/A</v>
          </cell>
        </row>
        <row r="2830">
          <cell r="A2830" t="str">
            <v>ACTIVE</v>
          </cell>
          <cell r="B2830" t="str">
            <v>35-150</v>
          </cell>
          <cell r="C2830">
            <v>28880740</v>
          </cell>
          <cell r="D2830" t="str">
            <v>35-150</v>
          </cell>
          <cell r="E2830" t="str">
            <v>SDR 35</v>
          </cell>
          <cell r="F2830" t="str">
            <v>27 ELBOW 22.5 GXG SDR35</v>
          </cell>
          <cell r="G2830">
            <v>90.45</v>
          </cell>
          <cell r="H2830">
            <v>41.027396400000001</v>
          </cell>
          <cell r="I2830">
            <v>1</v>
          </cell>
          <cell r="J2830">
            <v>1</v>
          </cell>
          <cell r="K2830">
            <v>5720.6801000000005</v>
          </cell>
          <cell r="L2830">
            <v>608.28809999999999</v>
          </cell>
          <cell r="M2830" t="str">
            <v>SPECFIT</v>
          </cell>
          <cell r="N2830" t="str">
            <v>(79)33027</v>
          </cell>
          <cell r="O2830" t="str">
            <v>BOX</v>
          </cell>
          <cell r="P2830" t="str">
            <v>D</v>
          </cell>
          <cell r="Q2830">
            <v>5111.6705882352944</v>
          </cell>
          <cell r="R2830">
            <v>5469.4875294117655</v>
          </cell>
          <cell r="S2830">
            <v>5346.43</v>
          </cell>
          <cell r="T2830">
            <v>5346.43</v>
          </cell>
          <cell r="U2830">
            <v>5720.6801000000005</v>
          </cell>
          <cell r="V2830">
            <v>5720.6801000000005</v>
          </cell>
          <cell r="W2830">
            <v>5720.6801000000005</v>
          </cell>
          <cell r="X2830"/>
          <cell r="Y2830" t="str">
            <v/>
          </cell>
          <cell r="Z2830">
            <v>2972</v>
          </cell>
          <cell r="AA2830">
            <v>0</v>
          </cell>
          <cell r="AB2830">
            <v>0</v>
          </cell>
          <cell r="AC2830">
            <v>0</v>
          </cell>
          <cell r="AD2830">
            <v>0</v>
          </cell>
          <cell r="AE2830"/>
          <cell r="AF2830" t="e">
            <v>#N/A</v>
          </cell>
        </row>
        <row r="2831">
          <cell r="A2831" t="str">
            <v>ACTIVE</v>
          </cell>
          <cell r="B2831" t="str">
            <v>35-151</v>
          </cell>
          <cell r="C2831">
            <v>28880758</v>
          </cell>
          <cell r="D2831" t="str">
            <v>35-151</v>
          </cell>
          <cell r="E2831" t="str">
            <v>SDR 35</v>
          </cell>
          <cell r="F2831" t="str">
            <v>30 ELBOW 22.5 GXG SDR35</v>
          </cell>
          <cell r="G2831">
            <v>110.25</v>
          </cell>
          <cell r="H2831">
            <v>50.008518000000002</v>
          </cell>
          <cell r="I2831">
            <v>1</v>
          </cell>
          <cell r="J2831">
            <v>1</v>
          </cell>
          <cell r="K2831">
            <v>7351.2317000000012</v>
          </cell>
          <cell r="L2831">
            <v>620.58150000000001</v>
          </cell>
          <cell r="M2831" t="str">
            <v>SPECFIT</v>
          </cell>
          <cell r="N2831" t="str">
            <v>(79)33030</v>
          </cell>
          <cell r="O2831" t="str">
            <v>BOX</v>
          </cell>
          <cell r="P2831" t="str">
            <v>D</v>
          </cell>
          <cell r="Q2831">
            <v>6568.6588235294112</v>
          </cell>
          <cell r="R2831">
            <v>7028.4649411764703</v>
          </cell>
          <cell r="S2831">
            <v>6870.31</v>
          </cell>
          <cell r="T2831">
            <v>6870.31</v>
          </cell>
          <cell r="U2831">
            <v>7351.2317000000012</v>
          </cell>
          <cell r="V2831">
            <v>7351.2317000000012</v>
          </cell>
          <cell r="W2831">
            <v>7351.2317000000012</v>
          </cell>
          <cell r="X2831"/>
          <cell r="Y2831" t="str">
            <v/>
          </cell>
          <cell r="Z2831">
            <v>2973</v>
          </cell>
          <cell r="AA2831">
            <v>0</v>
          </cell>
          <cell r="AB2831">
            <v>0</v>
          </cell>
          <cell r="AC2831">
            <v>0</v>
          </cell>
          <cell r="AD2831">
            <v>0</v>
          </cell>
          <cell r="AE2831"/>
          <cell r="AF2831" t="e">
            <v>#N/A</v>
          </cell>
        </row>
        <row r="2832">
          <cell r="A2832" t="str">
            <v>ACTIVE</v>
          </cell>
          <cell r="B2832" t="str">
            <v>35-152</v>
          </cell>
          <cell r="C2832">
            <v>28880766</v>
          </cell>
          <cell r="D2832" t="str">
            <v>35-152</v>
          </cell>
          <cell r="E2832" t="str">
            <v>SDR 35</v>
          </cell>
          <cell r="F2832" t="str">
            <v>36 ELBOW 22.5 GXG SDR35</v>
          </cell>
          <cell r="G2832">
            <v>177.75</v>
          </cell>
          <cell r="H2832">
            <v>80.625978000000003</v>
          </cell>
          <cell r="I2832">
            <v>1</v>
          </cell>
          <cell r="J2832">
            <v>1</v>
          </cell>
          <cell r="K2832">
            <v>9407.4614000000001</v>
          </cell>
          <cell r="L2832">
            <v>1000.3099</v>
          </cell>
          <cell r="M2832" t="str">
            <v>SPECFIT</v>
          </cell>
          <cell r="N2832" t="str">
            <v>(79)33036</v>
          </cell>
          <cell r="O2832" t="str">
            <v>BOX</v>
          </cell>
          <cell r="P2832" t="str">
            <v>D</v>
          </cell>
          <cell r="Q2832">
            <v>8405.9764705882353</v>
          </cell>
          <cell r="R2832">
            <v>8994.394823529412</v>
          </cell>
          <cell r="S2832">
            <v>8792.02</v>
          </cell>
          <cell r="T2832">
            <v>8792.02</v>
          </cell>
          <cell r="U2832">
            <v>9407.4614000000001</v>
          </cell>
          <cell r="V2832">
            <v>9407.4614000000001</v>
          </cell>
          <cell r="W2832">
            <v>9407.4614000000001</v>
          </cell>
          <cell r="X2832"/>
          <cell r="Y2832" t="str">
            <v/>
          </cell>
          <cell r="Z2832">
            <v>2974</v>
          </cell>
          <cell r="AA2832">
            <v>0</v>
          </cell>
          <cell r="AB2832">
            <v>0</v>
          </cell>
          <cell r="AC2832">
            <v>0</v>
          </cell>
          <cell r="AD2832">
            <v>0</v>
          </cell>
          <cell r="AE2832"/>
          <cell r="AF2832" t="e">
            <v>#N/A</v>
          </cell>
        </row>
        <row r="2833">
          <cell r="A2833" t="str">
            <v>ACTIVE</v>
          </cell>
          <cell r="B2833" t="str">
            <v>35-199</v>
          </cell>
          <cell r="C2833">
            <v>28881207</v>
          </cell>
          <cell r="D2833" t="str">
            <v>35-199</v>
          </cell>
          <cell r="E2833" t="str">
            <v>SDR 35</v>
          </cell>
          <cell r="F2833" t="str">
            <v>4 ELBOW 11.25 GXG SDR35</v>
          </cell>
          <cell r="G2833">
            <v>0.45</v>
          </cell>
          <cell r="H2833">
            <v>0.2041164</v>
          </cell>
          <cell r="I2833">
            <v>1</v>
          </cell>
          <cell r="J2833">
            <v>300</v>
          </cell>
          <cell r="K2833">
            <v>80.538899999999998</v>
          </cell>
          <cell r="L2833">
            <v>13.160175000000001</v>
          </cell>
          <cell r="M2833" t="str">
            <v>SPECFIT</v>
          </cell>
          <cell r="N2833" t="str">
            <v>(79)3104</v>
          </cell>
          <cell r="O2833" t="str">
            <v>BOX</v>
          </cell>
          <cell r="P2833" t="str">
            <v>D</v>
          </cell>
          <cell r="Q2833">
            <v>71.964705882352945</v>
          </cell>
          <cell r="R2833">
            <v>77.002235294117654</v>
          </cell>
          <cell r="S2833">
            <v>75.27</v>
          </cell>
          <cell r="T2833">
            <v>75.27</v>
          </cell>
          <cell r="U2833">
            <v>80.538899999999998</v>
          </cell>
          <cell r="V2833">
            <v>80.538899999999998</v>
          </cell>
          <cell r="W2833">
            <v>80.538899999999998</v>
          </cell>
          <cell r="X2833"/>
          <cell r="Y2833" t="str">
            <v/>
          </cell>
          <cell r="Z2833">
            <v>2975</v>
          </cell>
          <cell r="AA2833">
            <v>0</v>
          </cell>
          <cell r="AB2833">
            <v>0</v>
          </cell>
          <cell r="AC2833">
            <v>0</v>
          </cell>
          <cell r="AD2833">
            <v>0</v>
          </cell>
          <cell r="AE2833"/>
          <cell r="AF2833" t="e">
            <v>#N/A</v>
          </cell>
        </row>
        <row r="2834">
          <cell r="A2834" t="str">
            <v>ACTIVE</v>
          </cell>
          <cell r="B2834" t="str">
            <v>35-200</v>
          </cell>
          <cell r="C2834">
            <v>28881215</v>
          </cell>
          <cell r="D2834" t="str">
            <v>35-200</v>
          </cell>
          <cell r="E2834" t="str">
            <v>SDR 35</v>
          </cell>
          <cell r="F2834" t="str">
            <v>6 ELBOW 11.25 GXG SDR35</v>
          </cell>
          <cell r="G2834">
            <v>0.9</v>
          </cell>
          <cell r="H2834">
            <v>0.40823280000000001</v>
          </cell>
          <cell r="I2834">
            <v>1</v>
          </cell>
          <cell r="J2834">
            <v>150</v>
          </cell>
          <cell r="K2834">
            <v>142.68450000000001</v>
          </cell>
          <cell r="L2834">
            <v>19.466999999999999</v>
          </cell>
          <cell r="M2834" t="str">
            <v>SPECFIT</v>
          </cell>
          <cell r="N2834" t="str">
            <v>(79)3106</v>
          </cell>
          <cell r="O2834" t="str">
            <v>BOX</v>
          </cell>
          <cell r="P2834" t="str">
            <v>D</v>
          </cell>
          <cell r="Q2834">
            <v>99.329411764705895</v>
          </cell>
          <cell r="R2834">
            <v>106.28247058823531</v>
          </cell>
          <cell r="S2834">
            <v>133.35</v>
          </cell>
          <cell r="T2834">
            <v>133.35</v>
          </cell>
          <cell r="U2834">
            <v>142.68450000000001</v>
          </cell>
          <cell r="V2834">
            <v>142.68450000000001</v>
          </cell>
          <cell r="W2834">
            <v>142.68450000000001</v>
          </cell>
          <cell r="X2834"/>
          <cell r="Y2834" t="str">
            <v/>
          </cell>
          <cell r="Z2834">
            <v>2976</v>
          </cell>
          <cell r="AA2834">
            <v>0</v>
          </cell>
          <cell r="AB2834">
            <v>0</v>
          </cell>
          <cell r="AC2834">
            <v>0</v>
          </cell>
          <cell r="AD2834">
            <v>0</v>
          </cell>
          <cell r="AE2834"/>
          <cell r="AF2834" t="e">
            <v>#N/A</v>
          </cell>
        </row>
        <row r="2835">
          <cell r="A2835" t="str">
            <v>ACTIVE</v>
          </cell>
          <cell r="B2835" t="str">
            <v>35-201</v>
          </cell>
          <cell r="C2835">
            <v>28881223</v>
          </cell>
          <cell r="D2835" t="str">
            <v>35-201</v>
          </cell>
          <cell r="E2835" t="str">
            <v>SDR 35</v>
          </cell>
          <cell r="F2835" t="str">
            <v>8 ELBOW 11.25 GXG SDR35</v>
          </cell>
          <cell r="G2835">
            <v>2.25</v>
          </cell>
          <cell r="H2835">
            <v>1.0205820000000001</v>
          </cell>
          <cell r="I2835">
            <v>1</v>
          </cell>
          <cell r="J2835">
            <v>60</v>
          </cell>
          <cell r="K2835">
            <v>170.20490000000001</v>
          </cell>
          <cell r="L2835">
            <v>21.853649999999998</v>
          </cell>
          <cell r="M2835" t="str">
            <v>SPECFIT</v>
          </cell>
          <cell r="N2835" t="str">
            <v>(79)3108</v>
          </cell>
          <cell r="O2835" t="str">
            <v>BOX</v>
          </cell>
          <cell r="P2835" t="str">
            <v>D</v>
          </cell>
          <cell r="Q2835">
            <v>169.96470588235294</v>
          </cell>
          <cell r="R2835">
            <v>181.86223529411765</v>
          </cell>
          <cell r="S2835">
            <v>159.07</v>
          </cell>
          <cell r="T2835">
            <v>159.07</v>
          </cell>
          <cell r="U2835">
            <v>170.20490000000001</v>
          </cell>
          <cell r="V2835">
            <v>170.20490000000001</v>
          </cell>
          <cell r="W2835">
            <v>170.20490000000001</v>
          </cell>
          <cell r="X2835"/>
          <cell r="Y2835" t="str">
            <v/>
          </cell>
          <cell r="Z2835">
            <v>2977</v>
          </cell>
          <cell r="AA2835">
            <v>0</v>
          </cell>
          <cell r="AB2835">
            <v>0</v>
          </cell>
          <cell r="AC2835">
            <v>0</v>
          </cell>
          <cell r="AD2835">
            <v>0</v>
          </cell>
          <cell r="AE2835"/>
          <cell r="AF2835" t="e">
            <v>#N/A</v>
          </cell>
        </row>
        <row r="2836">
          <cell r="A2836" t="str">
            <v>ACTIVE</v>
          </cell>
          <cell r="B2836" t="str">
            <v>35-202</v>
          </cell>
          <cell r="C2836">
            <v>28881231</v>
          </cell>
          <cell r="D2836" t="str">
            <v>35-202</v>
          </cell>
          <cell r="E2836" t="str">
            <v>SDR 35</v>
          </cell>
          <cell r="F2836" t="str">
            <v>10 ELBOW 11.25 GXG SDR35</v>
          </cell>
          <cell r="G2836">
            <v>4.05</v>
          </cell>
          <cell r="H2836">
            <v>1.8370476</v>
          </cell>
          <cell r="I2836">
            <v>1</v>
          </cell>
          <cell r="J2836">
            <v>33</v>
          </cell>
          <cell r="K2836">
            <v>465.59980000000002</v>
          </cell>
          <cell r="L2836">
            <v>58.714109999999998</v>
          </cell>
          <cell r="M2836" t="str">
            <v>SPECFIT</v>
          </cell>
          <cell r="N2836" t="str">
            <v>(79)31010</v>
          </cell>
          <cell r="O2836" t="str">
            <v>BOX</v>
          </cell>
          <cell r="P2836" t="str">
            <v>D</v>
          </cell>
          <cell r="Q2836">
            <v>417.58823529411762</v>
          </cell>
          <cell r="R2836">
            <v>446.81941176470588</v>
          </cell>
          <cell r="S2836">
            <v>435.14</v>
          </cell>
          <cell r="T2836">
            <v>435.14</v>
          </cell>
          <cell r="U2836">
            <v>465.59980000000002</v>
          </cell>
          <cell r="V2836">
            <v>465.59980000000002</v>
          </cell>
          <cell r="W2836">
            <v>465.59980000000002</v>
          </cell>
          <cell r="X2836"/>
          <cell r="Y2836" t="str">
            <v/>
          </cell>
          <cell r="Z2836">
            <v>2978</v>
          </cell>
          <cell r="AA2836">
            <v>0</v>
          </cell>
          <cell r="AB2836">
            <v>0</v>
          </cell>
          <cell r="AC2836">
            <v>0</v>
          </cell>
          <cell r="AD2836">
            <v>0</v>
          </cell>
          <cell r="AE2836"/>
          <cell r="AF2836" t="e">
            <v>#N/A</v>
          </cell>
        </row>
        <row r="2837">
          <cell r="A2837" t="str">
            <v>ACTIVE</v>
          </cell>
          <cell r="B2837" t="str">
            <v>35-1112</v>
          </cell>
          <cell r="C2837">
            <v>29844194</v>
          </cell>
          <cell r="D2837" t="str">
            <v>35-1112</v>
          </cell>
          <cell r="E2837" t="str">
            <v>SDR 35</v>
          </cell>
          <cell r="F2837" t="str">
            <v>12 ELBOW 11.25 GXG SDR35</v>
          </cell>
          <cell r="G2837">
            <v>6.3</v>
          </cell>
          <cell r="H2837">
            <v>2.8576296000000001</v>
          </cell>
          <cell r="I2837">
            <v>1</v>
          </cell>
          <cell r="J2837" t="str">
            <v>-</v>
          </cell>
          <cell r="K2837">
            <v>607.15009999999995</v>
          </cell>
          <cell r="L2837">
            <v>60.406500000000001</v>
          </cell>
          <cell r="M2837" t="str">
            <v>SPECFIT</v>
          </cell>
          <cell r="N2837" t="str">
            <v>(79)30012</v>
          </cell>
          <cell r="O2837" t="str">
            <v>BOX</v>
          </cell>
          <cell r="P2837" t="str">
            <v>D</v>
          </cell>
          <cell r="Q2837">
            <v>542.52941176470586</v>
          </cell>
          <cell r="R2837">
            <v>580.50647058823529</v>
          </cell>
          <cell r="S2837">
            <v>567.42999999999995</v>
          </cell>
          <cell r="T2837">
            <v>567.42999999999995</v>
          </cell>
          <cell r="U2837">
            <v>607.15009999999995</v>
          </cell>
          <cell r="V2837">
            <v>607.15009999999995</v>
          </cell>
          <cell r="W2837">
            <v>607.15009999999995</v>
          </cell>
          <cell r="X2837"/>
          <cell r="Y2837" t="str">
            <v/>
          </cell>
          <cell r="Z2837">
            <v>2979</v>
          </cell>
          <cell r="AA2837">
            <v>0</v>
          </cell>
          <cell r="AB2837">
            <v>0</v>
          </cell>
          <cell r="AC2837">
            <v>0</v>
          </cell>
          <cell r="AD2837">
            <v>0</v>
          </cell>
          <cell r="AE2837"/>
          <cell r="AF2837" t="e">
            <v>#N/A</v>
          </cell>
        </row>
        <row r="2838">
          <cell r="A2838" t="str">
            <v>ACTIVE</v>
          </cell>
          <cell r="B2838" t="str">
            <v>35-203</v>
          </cell>
          <cell r="C2838">
            <v>28881240</v>
          </cell>
          <cell r="D2838" t="str">
            <v>35-203</v>
          </cell>
          <cell r="E2838" t="str">
            <v>SDR 35</v>
          </cell>
          <cell r="F2838" t="str">
            <v>15 ELBOW 11.25 GXG SDR35</v>
          </cell>
          <cell r="G2838">
            <v>11.7</v>
          </cell>
          <cell r="H2838">
            <v>5.3070263999999998</v>
          </cell>
          <cell r="I2838">
            <v>1</v>
          </cell>
          <cell r="J2838">
            <v>12</v>
          </cell>
          <cell r="K2838">
            <v>1605.856</v>
          </cell>
          <cell r="L2838">
            <v>223.58405999999999</v>
          </cell>
          <cell r="M2838" t="str">
            <v>SPECFIT</v>
          </cell>
          <cell r="N2838" t="str">
            <v>(79)31015</v>
          </cell>
          <cell r="O2838" t="str">
            <v>BOX</v>
          </cell>
          <cell r="P2838" t="str">
            <v>D</v>
          </cell>
          <cell r="Q2838">
            <v>1434.9058823529413</v>
          </cell>
          <cell r="R2838">
            <v>1535.3492941176473</v>
          </cell>
          <cell r="S2838">
            <v>1500.8</v>
          </cell>
          <cell r="T2838">
            <v>1500.8</v>
          </cell>
          <cell r="U2838">
            <v>1605.856</v>
          </cell>
          <cell r="V2838">
            <v>1605.856</v>
          </cell>
          <cell r="W2838">
            <v>1605.856</v>
          </cell>
          <cell r="X2838"/>
          <cell r="Y2838" t="str">
            <v/>
          </cell>
          <cell r="Z2838">
            <v>2980</v>
          </cell>
          <cell r="AA2838">
            <v>0</v>
          </cell>
          <cell r="AB2838">
            <v>0</v>
          </cell>
          <cell r="AC2838">
            <v>0</v>
          </cell>
          <cell r="AD2838">
            <v>0</v>
          </cell>
          <cell r="AE2838"/>
          <cell r="AF2838" t="e">
            <v>#N/A</v>
          </cell>
        </row>
        <row r="2839">
          <cell r="A2839" t="str">
            <v>ACTIVE</v>
          </cell>
          <cell r="B2839" t="str">
            <v>35-204</v>
          </cell>
          <cell r="C2839">
            <v>28881258</v>
          </cell>
          <cell r="D2839" t="str">
            <v>35-204</v>
          </cell>
          <cell r="E2839" t="str">
            <v>SDR 35</v>
          </cell>
          <cell r="F2839" t="str">
            <v>18 ELBOW 11.25 GXG SDR35</v>
          </cell>
          <cell r="G2839">
            <v>20.7</v>
          </cell>
          <cell r="H2839">
            <v>9.3893544000000002</v>
          </cell>
          <cell r="I2839">
            <v>1</v>
          </cell>
          <cell r="J2839">
            <v>7</v>
          </cell>
          <cell r="K2839">
            <v>2347.0128999999997</v>
          </cell>
          <cell r="L2839">
            <v>301.3458</v>
          </cell>
          <cell r="M2839" t="str">
            <v>SPECFIT</v>
          </cell>
          <cell r="N2839" t="str">
            <v>(79)31018</v>
          </cell>
          <cell r="O2839" t="str">
            <v>BOX</v>
          </cell>
          <cell r="P2839" t="str">
            <v>D</v>
          </cell>
          <cell r="Q2839">
            <v>2097.1647058823528</v>
          </cell>
          <cell r="R2839">
            <v>2243.9662352941177</v>
          </cell>
          <cell r="S2839">
            <v>2193.4699999999998</v>
          </cell>
          <cell r="T2839">
            <v>2193.4699999999998</v>
          </cell>
          <cell r="U2839">
            <v>2347.0128999999997</v>
          </cell>
          <cell r="V2839">
            <v>2347.0128999999997</v>
          </cell>
          <cell r="W2839">
            <v>2347.0128999999997</v>
          </cell>
          <cell r="X2839"/>
          <cell r="Y2839" t="str">
            <v/>
          </cell>
          <cell r="Z2839">
            <v>2981</v>
          </cell>
          <cell r="AA2839">
            <v>0</v>
          </cell>
          <cell r="AB2839">
            <v>0</v>
          </cell>
          <cell r="AC2839">
            <v>0</v>
          </cell>
          <cell r="AD2839">
            <v>0</v>
          </cell>
          <cell r="AE2839"/>
          <cell r="AF2839" t="e">
            <v>#N/A</v>
          </cell>
        </row>
        <row r="2840">
          <cell r="A2840" t="str">
            <v>ACTIVE</v>
          </cell>
          <cell r="B2840" t="str">
            <v>35-205</v>
          </cell>
          <cell r="C2840">
            <v>28881266</v>
          </cell>
          <cell r="D2840" t="str">
            <v>35-205</v>
          </cell>
          <cell r="E2840" t="str">
            <v>SDR 35</v>
          </cell>
          <cell r="F2840" t="str">
            <v>21 ELBOW 11.25 GXG SDR35</v>
          </cell>
          <cell r="G2840">
            <v>31.95</v>
          </cell>
          <cell r="H2840">
            <v>14.4922644</v>
          </cell>
          <cell r="I2840">
            <v>1</v>
          </cell>
          <cell r="J2840">
            <v>4</v>
          </cell>
          <cell r="K2840">
            <v>3330.4927000000002</v>
          </cell>
          <cell r="L2840">
            <v>302.77800000000002</v>
          </cell>
          <cell r="M2840" t="str">
            <v>SPECFIT</v>
          </cell>
          <cell r="N2840" t="str">
            <v>(79)31021</v>
          </cell>
          <cell r="O2840" t="str">
            <v>BOX</v>
          </cell>
          <cell r="P2840" t="str">
            <v>D</v>
          </cell>
          <cell r="Q2840">
            <v>2975.9411764705887</v>
          </cell>
          <cell r="R2840">
            <v>3184.2570588235303</v>
          </cell>
          <cell r="S2840">
            <v>3112.61</v>
          </cell>
          <cell r="T2840">
            <v>3112.61</v>
          </cell>
          <cell r="U2840">
            <v>3330.4927000000002</v>
          </cell>
          <cell r="V2840">
            <v>3330.4927000000002</v>
          </cell>
          <cell r="W2840">
            <v>3330.4927000000002</v>
          </cell>
          <cell r="X2840"/>
          <cell r="Y2840" t="str">
            <v/>
          </cell>
          <cell r="Z2840">
            <v>2982</v>
          </cell>
          <cell r="AA2840">
            <v>0</v>
          </cell>
          <cell r="AB2840">
            <v>0</v>
          </cell>
          <cell r="AC2840">
            <v>0</v>
          </cell>
          <cell r="AD2840">
            <v>0</v>
          </cell>
          <cell r="AE2840"/>
          <cell r="AF2840" t="e">
            <v>#N/A</v>
          </cell>
        </row>
        <row r="2841">
          <cell r="A2841" t="str">
            <v>ACTIVE</v>
          </cell>
          <cell r="B2841" t="str">
            <v>35-206</v>
          </cell>
          <cell r="C2841">
            <v>28881274</v>
          </cell>
          <cell r="D2841" t="str">
            <v>35-206</v>
          </cell>
          <cell r="E2841" t="str">
            <v>SDR 35</v>
          </cell>
          <cell r="F2841" t="str">
            <v>24 ELBOW 11.25 GXG SDR35</v>
          </cell>
          <cell r="G2841">
            <v>44.55</v>
          </cell>
          <cell r="H2841">
            <v>20.207523599999998</v>
          </cell>
          <cell r="I2841">
            <v>1</v>
          </cell>
          <cell r="J2841">
            <v>3</v>
          </cell>
          <cell r="K2841">
            <v>4795.5474000000004</v>
          </cell>
          <cell r="L2841">
            <v>535.41600000000005</v>
          </cell>
          <cell r="M2841" t="str">
            <v>SPECFIT</v>
          </cell>
          <cell r="N2841" t="str">
            <v>(79)31024</v>
          </cell>
          <cell r="O2841" t="str">
            <v>BOX</v>
          </cell>
          <cell r="P2841" t="str">
            <v>D</v>
          </cell>
          <cell r="Q2841">
            <v>4285.0470588235294</v>
          </cell>
          <cell r="R2841">
            <v>4585.000352941177</v>
          </cell>
          <cell r="S2841">
            <v>4481.82</v>
          </cell>
          <cell r="T2841">
            <v>4481.82</v>
          </cell>
          <cell r="U2841">
            <v>4795.5474000000004</v>
          </cell>
          <cell r="V2841">
            <v>4795.5474000000004</v>
          </cell>
          <cell r="W2841">
            <v>4795.5474000000004</v>
          </cell>
          <cell r="X2841"/>
          <cell r="Y2841" t="str">
            <v/>
          </cell>
          <cell r="Z2841">
            <v>2983</v>
          </cell>
          <cell r="AA2841">
            <v>0</v>
          </cell>
          <cell r="AB2841">
            <v>0</v>
          </cell>
          <cell r="AC2841">
            <v>0</v>
          </cell>
          <cell r="AD2841">
            <v>0</v>
          </cell>
          <cell r="AE2841"/>
          <cell r="AF2841" t="e">
            <v>#N/A</v>
          </cell>
        </row>
        <row r="2842">
          <cell r="A2842" t="str">
            <v>ACTIVE</v>
          </cell>
          <cell r="B2842" t="str">
            <v>35-207</v>
          </cell>
          <cell r="C2842">
            <v>28881282</v>
          </cell>
          <cell r="D2842" t="str">
            <v>35-207</v>
          </cell>
          <cell r="E2842" t="str">
            <v>SDR 35</v>
          </cell>
          <cell r="F2842" t="str">
            <v>27 ELBOW 11.25 GXG SDR35</v>
          </cell>
          <cell r="G2842">
            <v>65.25</v>
          </cell>
          <cell r="H2842">
            <v>29.596878</v>
          </cell>
          <cell r="I2842">
            <v>1</v>
          </cell>
          <cell r="J2842">
            <v>2</v>
          </cell>
          <cell r="K2842">
            <v>5720.6801000000005</v>
          </cell>
          <cell r="L2842">
            <v>608.28809999999999</v>
          </cell>
          <cell r="M2842" t="str">
            <v>SPECFIT</v>
          </cell>
          <cell r="N2842" t="str">
            <v>(79)31027</v>
          </cell>
          <cell r="O2842" t="str">
            <v>BOX</v>
          </cell>
          <cell r="P2842" t="str">
            <v>D</v>
          </cell>
          <cell r="Q2842">
            <v>5111.6705882352944</v>
          </cell>
          <cell r="R2842">
            <v>5469.4875294117655</v>
          </cell>
          <cell r="S2842">
            <v>5346.43</v>
          </cell>
          <cell r="T2842">
            <v>5346.43</v>
          </cell>
          <cell r="U2842">
            <v>5720.6801000000005</v>
          </cell>
          <cell r="V2842">
            <v>5720.6801000000005</v>
          </cell>
          <cell r="W2842">
            <v>5720.6801000000005</v>
          </cell>
          <cell r="X2842"/>
          <cell r="Y2842" t="str">
            <v/>
          </cell>
          <cell r="Z2842">
            <v>2984</v>
          </cell>
          <cell r="AA2842">
            <v>0</v>
          </cell>
          <cell r="AB2842">
            <v>0</v>
          </cell>
          <cell r="AC2842">
            <v>0</v>
          </cell>
          <cell r="AD2842">
            <v>0</v>
          </cell>
          <cell r="AE2842"/>
          <cell r="AF2842" t="e">
            <v>#N/A</v>
          </cell>
        </row>
        <row r="2843">
          <cell r="A2843" t="str">
            <v>ACTIVE</v>
          </cell>
          <cell r="B2843" t="str">
            <v>35-208</v>
          </cell>
          <cell r="C2843">
            <v>28881290</v>
          </cell>
          <cell r="D2843" t="str">
            <v>35-208</v>
          </cell>
          <cell r="E2843" t="str">
            <v>SDR 35</v>
          </cell>
          <cell r="F2843" t="str">
            <v>30 ELBOW 11.25 GXG SDR35</v>
          </cell>
          <cell r="G2843">
            <v>108.9</v>
          </cell>
          <cell r="H2843">
            <v>49.396168800000005</v>
          </cell>
          <cell r="I2843">
            <v>1</v>
          </cell>
          <cell r="J2843">
            <v>1</v>
          </cell>
          <cell r="K2843">
            <v>7350.9749000000002</v>
          </cell>
          <cell r="L2843">
            <v>620.58150000000001</v>
          </cell>
          <cell r="M2843" t="str">
            <v>SPECFIT</v>
          </cell>
          <cell r="N2843" t="str">
            <v>(79)31030</v>
          </cell>
          <cell r="O2843" t="str">
            <v>BOX</v>
          </cell>
          <cell r="P2843" t="str">
            <v>D</v>
          </cell>
          <cell r="Q2843">
            <v>6568.4235294117643</v>
          </cell>
          <cell r="R2843">
            <v>7028.2131764705882</v>
          </cell>
          <cell r="S2843">
            <v>6870.07</v>
          </cell>
          <cell r="T2843">
            <v>6870.07</v>
          </cell>
          <cell r="U2843">
            <v>7350.9749000000002</v>
          </cell>
          <cell r="V2843">
            <v>7350.9749000000002</v>
          </cell>
          <cell r="W2843">
            <v>7350.9749000000002</v>
          </cell>
          <cell r="X2843"/>
          <cell r="Y2843" t="str">
            <v/>
          </cell>
          <cell r="Z2843">
            <v>2985</v>
          </cell>
          <cell r="AA2843">
            <v>0</v>
          </cell>
          <cell r="AB2843">
            <v>0</v>
          </cell>
          <cell r="AC2843">
            <v>0</v>
          </cell>
          <cell r="AD2843">
            <v>0</v>
          </cell>
          <cell r="AE2843"/>
          <cell r="AF2843" t="e">
            <v>#N/A</v>
          </cell>
        </row>
        <row r="2844">
          <cell r="A2844" t="str">
            <v>ACTIVE</v>
          </cell>
          <cell r="B2844" t="str">
            <v>35-209</v>
          </cell>
          <cell r="C2844">
            <v>28881304</v>
          </cell>
          <cell r="D2844" t="str">
            <v>35-209</v>
          </cell>
          <cell r="E2844" t="str">
            <v>SDR 35</v>
          </cell>
          <cell r="F2844" t="str">
            <v>36 ELBOW 11.25 GXG SDR35</v>
          </cell>
          <cell r="G2844">
            <v>172.8</v>
          </cell>
          <cell r="H2844">
            <v>78.380697600000005</v>
          </cell>
          <cell r="I2844">
            <v>1</v>
          </cell>
          <cell r="J2844">
            <v>1</v>
          </cell>
          <cell r="K2844">
            <v>9407.4614000000001</v>
          </cell>
          <cell r="L2844">
            <v>1000.3099</v>
          </cell>
          <cell r="M2844" t="str">
            <v>SPECFIT</v>
          </cell>
          <cell r="N2844" t="str">
            <v>(79)31036</v>
          </cell>
          <cell r="O2844" t="str">
            <v>BOX</v>
          </cell>
          <cell r="P2844" t="str">
            <v>D</v>
          </cell>
          <cell r="Q2844">
            <v>8405.9764705882353</v>
          </cell>
          <cell r="R2844">
            <v>8994.394823529412</v>
          </cell>
          <cell r="S2844">
            <v>8792.02</v>
          </cell>
          <cell r="T2844">
            <v>8792.02</v>
          </cell>
          <cell r="U2844">
            <v>9407.4614000000001</v>
          </cell>
          <cell r="V2844">
            <v>9407.4614000000001</v>
          </cell>
          <cell r="W2844">
            <v>9407.4614000000001</v>
          </cell>
          <cell r="X2844"/>
          <cell r="Y2844" t="str">
            <v/>
          </cell>
          <cell r="Z2844">
            <v>2986</v>
          </cell>
          <cell r="AA2844">
            <v>0</v>
          </cell>
          <cell r="AB2844">
            <v>0</v>
          </cell>
          <cell r="AC2844">
            <v>0</v>
          </cell>
          <cell r="AD2844">
            <v>0</v>
          </cell>
          <cell r="AE2844"/>
          <cell r="AF2844" t="e">
            <v>#N/A</v>
          </cell>
        </row>
        <row r="2845">
          <cell r="A2845" t="str">
            <v>ACTIVE</v>
          </cell>
          <cell r="B2845" t="str">
            <v>35-174</v>
          </cell>
          <cell r="C2845">
            <v>28881002</v>
          </cell>
          <cell r="D2845" t="str">
            <v>35-174</v>
          </cell>
          <cell r="E2845" t="str">
            <v>SDR 35</v>
          </cell>
          <cell r="F2845" t="str">
            <v>4 ELBOW 30 GXS SDR35</v>
          </cell>
          <cell r="G2845">
            <v>0.45</v>
          </cell>
          <cell r="H2845">
            <v>0.2041164</v>
          </cell>
          <cell r="I2845">
            <v>1</v>
          </cell>
          <cell r="J2845">
            <v>300</v>
          </cell>
          <cell r="K2845">
            <v>82.154600000000002</v>
          </cell>
          <cell r="L2845">
            <v>8.5947750000000003</v>
          </cell>
          <cell r="M2845" t="str">
            <v>SPECFIT</v>
          </cell>
          <cell r="N2845" t="str">
            <v>(79)4304</v>
          </cell>
          <cell r="O2845" t="str">
            <v>BOX</v>
          </cell>
          <cell r="P2845" t="str">
            <v>D</v>
          </cell>
          <cell r="Q2845">
            <v>68.788235294117641</v>
          </cell>
          <cell r="R2845">
            <v>73.603411764705882</v>
          </cell>
          <cell r="S2845">
            <v>76.78</v>
          </cell>
          <cell r="T2845">
            <v>76.78</v>
          </cell>
          <cell r="U2845">
            <v>82.154600000000002</v>
          </cell>
          <cell r="V2845">
            <v>82.154600000000002</v>
          </cell>
          <cell r="W2845">
            <v>82.154600000000002</v>
          </cell>
          <cell r="X2845"/>
          <cell r="Y2845" t="str">
            <v/>
          </cell>
          <cell r="Z2845">
            <v>2987</v>
          </cell>
          <cell r="AA2845">
            <v>0</v>
          </cell>
          <cell r="AB2845">
            <v>0</v>
          </cell>
          <cell r="AC2845">
            <v>0</v>
          </cell>
          <cell r="AD2845">
            <v>0</v>
          </cell>
          <cell r="AE2845"/>
          <cell r="AF2845" t="e">
            <v>#N/A</v>
          </cell>
        </row>
        <row r="2846">
          <cell r="A2846" t="str">
            <v>ACTIVE</v>
          </cell>
          <cell r="B2846" t="str">
            <v>35-175</v>
          </cell>
          <cell r="C2846">
            <v>28881010</v>
          </cell>
          <cell r="D2846" t="str">
            <v>35-175</v>
          </cell>
          <cell r="E2846" t="str">
            <v>SDR 35</v>
          </cell>
          <cell r="F2846" t="str">
            <v>6 ELBOW 30 GXS SDR35</v>
          </cell>
          <cell r="G2846">
            <v>1.35</v>
          </cell>
          <cell r="H2846">
            <v>0.61234920000000004</v>
          </cell>
          <cell r="I2846">
            <v>1</v>
          </cell>
          <cell r="J2846">
            <v>100</v>
          </cell>
          <cell r="K2846">
            <v>149.17939999999999</v>
          </cell>
          <cell r="L2846">
            <v>11.2219</v>
          </cell>
          <cell r="M2846" t="str">
            <v>SPECFIT</v>
          </cell>
          <cell r="N2846" t="str">
            <v>(79)4306</v>
          </cell>
          <cell r="O2846" t="str">
            <v>BOX</v>
          </cell>
          <cell r="P2846" t="str">
            <v>D</v>
          </cell>
          <cell r="Q2846">
            <v>94.305882352941168</v>
          </cell>
          <cell r="R2846">
            <v>100.90729411764706</v>
          </cell>
          <cell r="S2846">
            <v>139.41999999999999</v>
          </cell>
          <cell r="T2846">
            <v>139.41999999999999</v>
          </cell>
          <cell r="U2846">
            <v>149.17939999999999</v>
          </cell>
          <cell r="V2846">
            <v>149.17939999999999</v>
          </cell>
          <cell r="W2846">
            <v>149.17939999999999</v>
          </cell>
          <cell r="X2846"/>
          <cell r="Y2846" t="str">
            <v/>
          </cell>
          <cell r="Z2846">
            <v>2988</v>
          </cell>
          <cell r="AA2846">
            <v>0</v>
          </cell>
          <cell r="AB2846">
            <v>0</v>
          </cell>
          <cell r="AC2846">
            <v>0</v>
          </cell>
          <cell r="AD2846">
            <v>0</v>
          </cell>
          <cell r="AE2846"/>
          <cell r="AF2846" t="e">
            <v>#N/A</v>
          </cell>
        </row>
        <row r="2847">
          <cell r="A2847" t="str">
            <v>ACTIVE</v>
          </cell>
          <cell r="B2847" t="str">
            <v>35-176</v>
          </cell>
          <cell r="C2847">
            <v>28881029</v>
          </cell>
          <cell r="D2847" t="str">
            <v>35-176</v>
          </cell>
          <cell r="E2847" t="str">
            <v>SDR 35</v>
          </cell>
          <cell r="F2847" t="str">
            <v>8 ELBOW 30 GXS SDR35</v>
          </cell>
          <cell r="G2847">
            <v>3.15</v>
          </cell>
          <cell r="H2847">
            <v>1.4288148000000001</v>
          </cell>
          <cell r="I2847">
            <v>1</v>
          </cell>
          <cell r="J2847">
            <v>43</v>
          </cell>
          <cell r="K2847">
            <v>177.73770000000002</v>
          </cell>
          <cell r="L2847">
            <v>19.8429</v>
          </cell>
          <cell r="M2847" t="str">
            <v>SPECFIT</v>
          </cell>
          <cell r="N2847" t="str">
            <v>(79)4308</v>
          </cell>
          <cell r="O2847" t="str">
            <v>BOX</v>
          </cell>
          <cell r="P2847" t="str">
            <v>D</v>
          </cell>
          <cell r="Q2847">
            <v>158.81176470588235</v>
          </cell>
          <cell r="R2847">
            <v>169.92858823529411</v>
          </cell>
          <cell r="S2847">
            <v>166.11</v>
          </cell>
          <cell r="T2847">
            <v>166.11</v>
          </cell>
          <cell r="U2847">
            <v>177.73770000000002</v>
          </cell>
          <cell r="V2847">
            <v>177.73770000000002</v>
          </cell>
          <cell r="W2847">
            <v>177.73770000000002</v>
          </cell>
          <cell r="X2847"/>
          <cell r="Y2847" t="str">
            <v/>
          </cell>
          <cell r="Z2847">
            <v>2989</v>
          </cell>
          <cell r="AA2847">
            <v>0</v>
          </cell>
          <cell r="AB2847">
            <v>0</v>
          </cell>
          <cell r="AC2847">
            <v>0</v>
          </cell>
          <cell r="AD2847">
            <v>0</v>
          </cell>
          <cell r="AE2847"/>
          <cell r="AF2847" t="e">
            <v>#N/A</v>
          </cell>
        </row>
        <row r="2848">
          <cell r="A2848" t="str">
            <v>ACTIVE</v>
          </cell>
          <cell r="B2848" t="str">
            <v>35-177</v>
          </cell>
          <cell r="C2848">
            <v>28881037</v>
          </cell>
          <cell r="D2848" t="str">
            <v>35-177</v>
          </cell>
          <cell r="E2848" t="str">
            <v>SDR 35</v>
          </cell>
          <cell r="F2848" t="str">
            <v>10 ELBOW 30 GXS SDR35</v>
          </cell>
          <cell r="G2848">
            <v>3.6</v>
          </cell>
          <cell r="H2848">
            <v>1.6329312</v>
          </cell>
          <cell r="I2848">
            <v>1</v>
          </cell>
          <cell r="J2848">
            <v>38</v>
          </cell>
          <cell r="K2848">
            <v>452.85610000000003</v>
          </cell>
          <cell r="L2848">
            <v>48.153799999999997</v>
          </cell>
          <cell r="M2848" t="str">
            <v>SPECFIT</v>
          </cell>
          <cell r="N2848" t="str">
            <v>(79)43010</v>
          </cell>
          <cell r="O2848" t="str">
            <v>BOX</v>
          </cell>
          <cell r="P2848" t="str">
            <v>D</v>
          </cell>
          <cell r="Q2848">
            <v>404.65882352941173</v>
          </cell>
          <cell r="R2848">
            <v>432.98494117647056</v>
          </cell>
          <cell r="S2848">
            <v>423.23</v>
          </cell>
          <cell r="T2848">
            <v>423.23</v>
          </cell>
          <cell r="U2848">
            <v>452.85610000000003</v>
          </cell>
          <cell r="V2848">
            <v>452.85610000000003</v>
          </cell>
          <cell r="W2848">
            <v>452.85610000000003</v>
          </cell>
          <cell r="X2848"/>
          <cell r="Y2848" t="str">
            <v/>
          </cell>
          <cell r="Z2848">
            <v>2990</v>
          </cell>
          <cell r="AA2848">
            <v>0</v>
          </cell>
          <cell r="AB2848">
            <v>0</v>
          </cell>
          <cell r="AC2848">
            <v>0</v>
          </cell>
          <cell r="AD2848">
            <v>0</v>
          </cell>
          <cell r="AE2848"/>
          <cell r="AF2848" t="e">
            <v>#N/A</v>
          </cell>
        </row>
        <row r="2849">
          <cell r="A2849" t="str">
            <v>ACTIVE</v>
          </cell>
          <cell r="B2849" t="str">
            <v>35-191</v>
          </cell>
          <cell r="C2849">
            <v>28881045</v>
          </cell>
          <cell r="D2849" t="str">
            <v>35-191</v>
          </cell>
          <cell r="E2849" t="str">
            <v>SDR 35</v>
          </cell>
          <cell r="F2849" t="str">
            <v>12 ELBOW 30 GXS SDR35</v>
          </cell>
          <cell r="G2849">
            <v>5.4</v>
          </cell>
          <cell r="H2849">
            <v>2.4493968000000002</v>
          </cell>
          <cell r="I2849">
            <v>1</v>
          </cell>
          <cell r="J2849">
            <v>25</v>
          </cell>
          <cell r="K2849">
            <v>594.13890000000004</v>
          </cell>
          <cell r="L2849">
            <v>63.174999999999997</v>
          </cell>
          <cell r="M2849" t="str">
            <v>SPECFIT</v>
          </cell>
          <cell r="N2849" t="str">
            <v>(79)43012</v>
          </cell>
          <cell r="O2849" t="str">
            <v>BOX</v>
          </cell>
          <cell r="P2849" t="str">
            <v>D</v>
          </cell>
          <cell r="Q2849">
            <v>530.89411764705881</v>
          </cell>
          <cell r="R2849">
            <v>568.05670588235296</v>
          </cell>
          <cell r="S2849">
            <v>555.27</v>
          </cell>
          <cell r="T2849">
            <v>555.27</v>
          </cell>
          <cell r="U2849">
            <v>594.13890000000004</v>
          </cell>
          <cell r="V2849">
            <v>594.13890000000004</v>
          </cell>
          <cell r="W2849">
            <v>594.13890000000004</v>
          </cell>
          <cell r="X2849"/>
          <cell r="Y2849" t="str">
            <v/>
          </cell>
          <cell r="Z2849">
            <v>2991</v>
          </cell>
          <cell r="AA2849">
            <v>0</v>
          </cell>
          <cell r="AB2849">
            <v>0</v>
          </cell>
          <cell r="AC2849">
            <v>0</v>
          </cell>
          <cell r="AD2849">
            <v>0</v>
          </cell>
          <cell r="AE2849"/>
          <cell r="AF2849" t="e">
            <v>#N/A</v>
          </cell>
        </row>
        <row r="2850">
          <cell r="A2850" t="str">
            <v>ACTIVE</v>
          </cell>
          <cell r="B2850" t="str">
            <v>35-192</v>
          </cell>
          <cell r="C2850">
            <v>28881053</v>
          </cell>
          <cell r="D2850" t="str">
            <v>35-192</v>
          </cell>
          <cell r="E2850" t="str">
            <v>SDR 35</v>
          </cell>
          <cell r="F2850" t="str">
            <v>15 ELBOW 30 GXS SDR35</v>
          </cell>
          <cell r="G2850">
            <v>9.9</v>
          </cell>
          <cell r="H2850">
            <v>4.4905607999999999</v>
          </cell>
          <cell r="I2850">
            <v>1</v>
          </cell>
          <cell r="J2850">
            <v>14</v>
          </cell>
          <cell r="K2850">
            <v>1312.5941764705883</v>
          </cell>
          <cell r="L2850">
            <v>136.42959999999999</v>
          </cell>
          <cell r="M2850" t="str">
            <v>SPECFIT</v>
          </cell>
          <cell r="N2850" t="str">
            <v>(79)43015</v>
          </cell>
          <cell r="O2850" t="str">
            <v>BOX</v>
          </cell>
          <cell r="P2850" t="str">
            <v>D</v>
          </cell>
          <cell r="Q2850">
            <v>1146.4705882352941</v>
          </cell>
          <cell r="R2850">
            <v>1226.7235294117647</v>
          </cell>
          <cell r="S2850">
            <v>1226.7235294117647</v>
          </cell>
          <cell r="T2850">
            <v>1226.7235294117647</v>
          </cell>
          <cell r="U2850">
            <v>1312.5941764705883</v>
          </cell>
          <cell r="V2850">
            <v>1312.5941764705883</v>
          </cell>
          <cell r="W2850">
            <v>1312.5941764705883</v>
          </cell>
          <cell r="X2850"/>
          <cell r="Y2850" t="str">
            <v/>
          </cell>
          <cell r="Z2850">
            <v>2992</v>
          </cell>
          <cell r="AA2850">
            <v>0</v>
          </cell>
          <cell r="AB2850">
            <v>0</v>
          </cell>
          <cell r="AC2850">
            <v>0</v>
          </cell>
          <cell r="AD2850">
            <v>0</v>
          </cell>
          <cell r="AE2850"/>
          <cell r="AF2850" t="e">
            <v>#N/A</v>
          </cell>
        </row>
        <row r="2851">
          <cell r="A2851" t="str">
            <v>ACTIVE</v>
          </cell>
          <cell r="B2851" t="str">
            <v>35-193</v>
          </cell>
          <cell r="C2851">
            <v>28881061</v>
          </cell>
          <cell r="D2851" t="str">
            <v>35-193</v>
          </cell>
          <cell r="E2851" t="str">
            <v>SDR 35</v>
          </cell>
          <cell r="F2851" t="str">
            <v>18 ELBOW 30 GXS SDR35</v>
          </cell>
          <cell r="G2851">
            <v>18</v>
          </cell>
          <cell r="H2851">
            <v>8.1646560000000008</v>
          </cell>
          <cell r="I2851">
            <v>1</v>
          </cell>
          <cell r="J2851">
            <v>8</v>
          </cell>
          <cell r="K2851">
            <v>2003.5884694117651</v>
          </cell>
          <cell r="L2851">
            <v>208.25120000000001</v>
          </cell>
          <cell r="M2851" t="str">
            <v>SPECFIT</v>
          </cell>
          <cell r="N2851" t="str">
            <v>(79)43018</v>
          </cell>
          <cell r="O2851" t="str">
            <v>BOX</v>
          </cell>
          <cell r="P2851" t="str">
            <v>D</v>
          </cell>
          <cell r="Q2851">
            <v>1750.0117647058823</v>
          </cell>
          <cell r="R2851">
            <v>1872.5125882352943</v>
          </cell>
          <cell r="S2851">
            <v>1872.5125882352943</v>
          </cell>
          <cell r="T2851">
            <v>1872.5125882352943</v>
          </cell>
          <cell r="U2851">
            <v>2003.5884694117651</v>
          </cell>
          <cell r="V2851">
            <v>2003.5884694117651</v>
          </cell>
          <cell r="W2851">
            <v>2003.5884694117651</v>
          </cell>
          <cell r="X2851"/>
          <cell r="Y2851" t="str">
            <v/>
          </cell>
          <cell r="Z2851">
            <v>2993</v>
          </cell>
          <cell r="AA2851">
            <v>0</v>
          </cell>
          <cell r="AB2851">
            <v>0</v>
          </cell>
          <cell r="AC2851">
            <v>0</v>
          </cell>
          <cell r="AD2851">
            <v>0</v>
          </cell>
          <cell r="AE2851"/>
          <cell r="AF2851" t="e">
            <v>#N/A</v>
          </cell>
        </row>
        <row r="2852">
          <cell r="A2852" t="str">
            <v>ACTIVE</v>
          </cell>
          <cell r="B2852" t="str">
            <v>35-194</v>
          </cell>
          <cell r="C2852">
            <v>28881070</v>
          </cell>
          <cell r="D2852" t="str">
            <v>35-194</v>
          </cell>
          <cell r="E2852" t="str">
            <v>SDR 35</v>
          </cell>
          <cell r="F2852" t="str">
            <v>21 ELBOW 30 GXS SDR35</v>
          </cell>
          <cell r="G2852">
            <v>29.25</v>
          </cell>
          <cell r="H2852">
            <v>13.267566</v>
          </cell>
          <cell r="I2852">
            <v>1</v>
          </cell>
          <cell r="J2852">
            <v>5</v>
          </cell>
          <cell r="K2852">
            <v>3407.1550529411775</v>
          </cell>
          <cell r="L2852">
            <v>354.13639999999998</v>
          </cell>
          <cell r="M2852" t="str">
            <v>SPECFIT</v>
          </cell>
          <cell r="N2852" t="str">
            <v>(79)43021</v>
          </cell>
          <cell r="O2852" t="str">
            <v>BOX</v>
          </cell>
          <cell r="P2852" t="str">
            <v>D</v>
          </cell>
          <cell r="Q2852">
            <v>2975.9411764705887</v>
          </cell>
          <cell r="R2852">
            <v>3184.2570588235303</v>
          </cell>
          <cell r="S2852">
            <v>3184.2570588235303</v>
          </cell>
          <cell r="T2852">
            <v>3184.2570588235303</v>
          </cell>
          <cell r="U2852">
            <v>3407.1550529411775</v>
          </cell>
          <cell r="V2852">
            <v>3407.1550529411775</v>
          </cell>
          <cell r="W2852">
            <v>3407.1550529411775</v>
          </cell>
          <cell r="X2852"/>
          <cell r="Y2852" t="str">
            <v/>
          </cell>
          <cell r="Z2852">
            <v>2994</v>
          </cell>
          <cell r="AA2852">
            <v>0</v>
          </cell>
          <cell r="AB2852">
            <v>0</v>
          </cell>
          <cell r="AC2852">
            <v>0</v>
          </cell>
          <cell r="AD2852">
            <v>0</v>
          </cell>
          <cell r="AE2852"/>
          <cell r="AF2852" t="e">
            <v>#N/A</v>
          </cell>
        </row>
        <row r="2853">
          <cell r="A2853" t="str">
            <v>ACTIVE</v>
          </cell>
          <cell r="B2853" t="str">
            <v>35-195</v>
          </cell>
          <cell r="C2853">
            <v>28881088</v>
          </cell>
          <cell r="D2853" t="str">
            <v>35-195</v>
          </cell>
          <cell r="E2853" t="str">
            <v>SDR 35</v>
          </cell>
          <cell r="F2853" t="str">
            <v>24 ELBOW 30 GXS SDR35</v>
          </cell>
          <cell r="G2853">
            <v>40.950000000000003</v>
          </cell>
          <cell r="H2853">
            <v>18.5745924</v>
          </cell>
          <cell r="I2853">
            <v>1</v>
          </cell>
          <cell r="J2853">
            <v>3</v>
          </cell>
          <cell r="K2853">
            <v>4905.9503776470592</v>
          </cell>
          <cell r="L2853">
            <v>509.91980000000001</v>
          </cell>
          <cell r="M2853" t="str">
            <v>SPECFIT</v>
          </cell>
          <cell r="N2853" t="str">
            <v>(79)43024</v>
          </cell>
          <cell r="O2853" t="str">
            <v>BOX</v>
          </cell>
          <cell r="P2853" t="str">
            <v>D</v>
          </cell>
          <cell r="Q2853">
            <v>4285.0470588235294</v>
          </cell>
          <cell r="R2853">
            <v>4585.000352941177</v>
          </cell>
          <cell r="S2853">
            <v>4585.000352941177</v>
          </cell>
          <cell r="T2853">
            <v>4585.000352941177</v>
          </cell>
          <cell r="U2853">
            <v>4905.9503776470592</v>
          </cell>
          <cell r="V2853">
            <v>4905.9503776470592</v>
          </cell>
          <cell r="W2853">
            <v>4905.9503776470592</v>
          </cell>
          <cell r="X2853"/>
          <cell r="Y2853" t="str">
            <v/>
          </cell>
          <cell r="Z2853">
            <v>2995</v>
          </cell>
          <cell r="AA2853">
            <v>0</v>
          </cell>
          <cell r="AB2853">
            <v>0</v>
          </cell>
          <cell r="AC2853">
            <v>0</v>
          </cell>
          <cell r="AD2853">
            <v>0</v>
          </cell>
          <cell r="AE2853"/>
          <cell r="AF2853" t="e">
            <v>#N/A</v>
          </cell>
        </row>
        <row r="2854">
          <cell r="A2854" t="str">
            <v>ACTIVE</v>
          </cell>
          <cell r="B2854" t="str">
            <v>35-196</v>
          </cell>
          <cell r="C2854">
            <v>28881096</v>
          </cell>
          <cell r="D2854" t="str">
            <v>35-196</v>
          </cell>
          <cell r="E2854" t="str">
            <v>SDR 35</v>
          </cell>
          <cell r="F2854" t="str">
            <v>27 ELBOW 30 GXS SDR35</v>
          </cell>
          <cell r="G2854">
            <v>55.35</v>
          </cell>
          <cell r="H2854">
            <v>25.106317199999999</v>
          </cell>
          <cell r="I2854">
            <v>1</v>
          </cell>
          <cell r="J2854">
            <v>2</v>
          </cell>
          <cell r="K2854">
            <v>5852.3516564705897</v>
          </cell>
          <cell r="L2854">
            <v>608.28809999999999</v>
          </cell>
          <cell r="M2854" t="str">
            <v>SPECFIT</v>
          </cell>
          <cell r="N2854" t="str">
            <v>(79)43027</v>
          </cell>
          <cell r="O2854" t="str">
            <v>BOX</v>
          </cell>
          <cell r="P2854" t="str">
            <v>D</v>
          </cell>
          <cell r="Q2854">
            <v>5111.6705882352944</v>
          </cell>
          <cell r="R2854">
            <v>5469.4875294117655</v>
          </cell>
          <cell r="S2854">
            <v>5469.4875294117655</v>
          </cell>
          <cell r="T2854">
            <v>5469.4875294117655</v>
          </cell>
          <cell r="U2854">
            <v>5852.3516564705897</v>
          </cell>
          <cell r="V2854">
            <v>5852.3516564705897</v>
          </cell>
          <cell r="W2854">
            <v>5852.3516564705897</v>
          </cell>
          <cell r="X2854"/>
          <cell r="Y2854" t="str">
            <v/>
          </cell>
          <cell r="Z2854">
            <v>2996</v>
          </cell>
          <cell r="AA2854">
            <v>0</v>
          </cell>
          <cell r="AB2854">
            <v>0</v>
          </cell>
          <cell r="AC2854">
            <v>0</v>
          </cell>
          <cell r="AD2854">
            <v>0</v>
          </cell>
          <cell r="AE2854"/>
          <cell r="AF2854" t="e">
            <v>#N/A</v>
          </cell>
        </row>
        <row r="2855">
          <cell r="A2855" t="str">
            <v>ACTIVE</v>
          </cell>
          <cell r="B2855" t="str">
            <v>35-197</v>
          </cell>
          <cell r="C2855">
            <v>28881100</v>
          </cell>
          <cell r="D2855" t="str">
            <v>35-197</v>
          </cell>
          <cell r="E2855" t="str">
            <v>SDR 35</v>
          </cell>
          <cell r="F2855" t="str">
            <v>30 ELBOW 30 GXS SDR35</v>
          </cell>
          <cell r="G2855">
            <v>101.25</v>
          </cell>
          <cell r="H2855">
            <v>45.926189999999998</v>
          </cell>
          <cell r="I2855">
            <v>1</v>
          </cell>
          <cell r="J2855">
            <v>1</v>
          </cell>
          <cell r="K2855">
            <v>7520.1880988235298</v>
          </cell>
          <cell r="L2855">
            <v>781.6422</v>
          </cell>
          <cell r="M2855" t="str">
            <v>SPECFIT</v>
          </cell>
          <cell r="N2855" t="str">
            <v>(79)43030</v>
          </cell>
          <cell r="O2855" t="str">
            <v>BOX</v>
          </cell>
          <cell r="P2855" t="str">
            <v>D</v>
          </cell>
          <cell r="Q2855">
            <v>6568.4235294117643</v>
          </cell>
          <cell r="R2855">
            <v>7028.2131764705882</v>
          </cell>
          <cell r="S2855">
            <v>7028.2131764705882</v>
          </cell>
          <cell r="T2855">
            <v>7028.2131764705882</v>
          </cell>
          <cell r="U2855">
            <v>7520.1880988235298</v>
          </cell>
          <cell r="V2855">
            <v>7520.1880988235298</v>
          </cell>
          <cell r="W2855">
            <v>7520.1880988235298</v>
          </cell>
          <cell r="X2855"/>
          <cell r="Y2855" t="str">
            <v/>
          </cell>
          <cell r="Z2855">
            <v>2997</v>
          </cell>
          <cell r="AA2855">
            <v>0</v>
          </cell>
          <cell r="AB2855">
            <v>0</v>
          </cell>
          <cell r="AC2855">
            <v>0</v>
          </cell>
          <cell r="AD2855">
            <v>0</v>
          </cell>
          <cell r="AE2855"/>
          <cell r="AF2855" t="e">
            <v>#N/A</v>
          </cell>
        </row>
        <row r="2856">
          <cell r="A2856" t="str">
            <v>ACTIVE</v>
          </cell>
          <cell r="B2856" t="str">
            <v>35-198</v>
          </cell>
          <cell r="C2856">
            <v>28881118</v>
          </cell>
          <cell r="D2856" t="str">
            <v>35-198</v>
          </cell>
          <cell r="E2856" t="str">
            <v>SDR 35</v>
          </cell>
          <cell r="F2856" t="str">
            <v>36 ELBOW 30 GXS SDR35</v>
          </cell>
          <cell r="G2856">
            <v>156.6</v>
          </cell>
          <cell r="H2856">
            <v>71.032507199999998</v>
          </cell>
          <cell r="I2856">
            <v>1</v>
          </cell>
          <cell r="J2856">
            <v>1</v>
          </cell>
          <cell r="K2856">
            <v>9624.0024611764711</v>
          </cell>
          <cell r="L2856">
            <v>1000.3099</v>
          </cell>
          <cell r="M2856" t="str">
            <v>SPECFIT</v>
          </cell>
          <cell r="N2856" t="str">
            <v>(79)43036</v>
          </cell>
          <cell r="O2856" t="str">
            <v>BOX</v>
          </cell>
          <cell r="P2856" t="str">
            <v>D</v>
          </cell>
          <cell r="Q2856">
            <v>8405.9764705882353</v>
          </cell>
          <cell r="R2856">
            <v>8994.394823529412</v>
          </cell>
          <cell r="S2856">
            <v>8994.394823529412</v>
          </cell>
          <cell r="T2856">
            <v>8994.394823529412</v>
          </cell>
          <cell r="U2856">
            <v>9624.0024611764711</v>
          </cell>
          <cell r="V2856">
            <v>9624.0024611764711</v>
          </cell>
          <cell r="W2856">
            <v>9624.0024611764711</v>
          </cell>
          <cell r="X2856"/>
          <cell r="Y2856" t="str">
            <v/>
          </cell>
          <cell r="Z2856">
            <v>2998</v>
          </cell>
          <cell r="AA2856">
            <v>0</v>
          </cell>
          <cell r="AB2856">
            <v>0</v>
          </cell>
          <cell r="AC2856">
            <v>0</v>
          </cell>
          <cell r="AD2856">
            <v>0</v>
          </cell>
          <cell r="AE2856"/>
          <cell r="AF2856" t="e">
            <v>#N/A</v>
          </cell>
        </row>
        <row r="2857">
          <cell r="A2857" t="str">
            <v>ACTIVE</v>
          </cell>
          <cell r="B2857" t="str">
            <v>35-1606</v>
          </cell>
          <cell r="C2857">
            <v>29840300</v>
          </cell>
          <cell r="D2857" t="str">
            <v>35-1606</v>
          </cell>
          <cell r="E2857" t="str">
            <v>SDR 35</v>
          </cell>
          <cell r="F2857" t="str">
            <v>4 ELBOW 22.5 GXS SDR35</v>
          </cell>
          <cell r="G2857">
            <v>0.59199999999999997</v>
          </cell>
          <cell r="H2857">
            <v>0.26852646399999996</v>
          </cell>
          <cell r="I2857">
            <v>18</v>
          </cell>
          <cell r="J2857">
            <v>432</v>
          </cell>
          <cell r="K2857">
            <v>28.183800000000002</v>
          </cell>
          <cell r="L2857">
            <v>0.97377000000000002</v>
          </cell>
          <cell r="M2857" t="str">
            <v>TIGRE</v>
          </cell>
          <cell r="N2857" t="str">
            <v>35-1606</v>
          </cell>
          <cell r="O2857" t="str">
            <v>BOX</v>
          </cell>
          <cell r="P2857" t="str">
            <v>B</v>
          </cell>
          <cell r="Q2857">
            <v>25.200000000000003</v>
          </cell>
          <cell r="R2857">
            <v>26.964000000000006</v>
          </cell>
          <cell r="S2857">
            <v>26.34</v>
          </cell>
          <cell r="T2857">
            <v>26.34</v>
          </cell>
          <cell r="U2857">
            <v>28.183800000000002</v>
          </cell>
          <cell r="V2857">
            <v>28.183800000000002</v>
          </cell>
          <cell r="W2857">
            <v>28.183800000000002</v>
          </cell>
          <cell r="X2857" t="str">
            <v>T-13</v>
          </cell>
          <cell r="Y2857">
            <v>43000055</v>
          </cell>
          <cell r="Z2857">
            <v>2999</v>
          </cell>
          <cell r="AA2857" t="str">
            <v>US-4902</v>
          </cell>
          <cell r="AB2857">
            <v>60</v>
          </cell>
          <cell r="AC2857">
            <v>0.85489999999999999</v>
          </cell>
          <cell r="AD2857">
            <v>0</v>
          </cell>
          <cell r="AE2857"/>
          <cell r="AF2857" t="e">
            <v>#N/A</v>
          </cell>
        </row>
        <row r="2858">
          <cell r="A2858" t="str">
            <v>ACTIVE</v>
          </cell>
          <cell r="B2858" t="str">
            <v>35-1708</v>
          </cell>
          <cell r="C2858">
            <v>29840350</v>
          </cell>
          <cell r="D2858" t="str">
            <v>35-1708</v>
          </cell>
          <cell r="E2858" t="str">
            <v>SDR 35</v>
          </cell>
          <cell r="F2858" t="str">
            <v>5 ELBOW 22.5 GXS SDR35</v>
          </cell>
          <cell r="G2858">
            <v>1.75</v>
          </cell>
          <cell r="H2858">
            <v>0.79378599999999999</v>
          </cell>
          <cell r="I2858">
            <v>6</v>
          </cell>
          <cell r="J2858">
            <v>144</v>
          </cell>
          <cell r="K2858">
            <v>60.484211603545539</v>
          </cell>
          <cell r="L2858">
            <v>2.1577500000000001</v>
          </cell>
          <cell r="M2858" t="str">
            <v>TIGRE MTO</v>
          </cell>
          <cell r="N2858" t="str">
            <v>35-1708</v>
          </cell>
          <cell r="O2858" t="str">
            <v>BOX</v>
          </cell>
          <cell r="P2858" t="str">
            <v>D</v>
          </cell>
          <cell r="Q2858">
            <v>54.047058823529412</v>
          </cell>
          <cell r="R2858">
            <v>57.830352941176471</v>
          </cell>
          <cell r="S2858">
            <v>56.52730056406125</v>
          </cell>
          <cell r="T2858">
            <v>56.52730056406125</v>
          </cell>
          <cell r="U2858">
            <v>60.484211603545539</v>
          </cell>
          <cell r="V2858">
            <v>60.484211603545539</v>
          </cell>
          <cell r="W2858">
            <v>60.484211603545539</v>
          </cell>
          <cell r="X2858" t="str">
            <v>T-13</v>
          </cell>
          <cell r="Y2858">
            <v>40016503</v>
          </cell>
          <cell r="Z2858">
            <v>3000</v>
          </cell>
          <cell r="AA2858" t="str">
            <v>US-00328</v>
          </cell>
          <cell r="AB2858">
            <v>27</v>
          </cell>
          <cell r="AC2858">
            <v>0.72099999999999997</v>
          </cell>
          <cell r="AD2858">
            <v>288</v>
          </cell>
          <cell r="AE2858"/>
          <cell r="AF2858" t="e">
            <v>#N/A</v>
          </cell>
        </row>
        <row r="2859">
          <cell r="A2859" t="str">
            <v>ACTIVE</v>
          </cell>
          <cell r="B2859" t="str">
            <v>35-1607</v>
          </cell>
          <cell r="C2859">
            <v>29840318</v>
          </cell>
          <cell r="D2859" t="str">
            <v>35-1607</v>
          </cell>
          <cell r="E2859" t="str">
            <v>SDR 35</v>
          </cell>
          <cell r="F2859" t="str">
            <v>6 ELBOW 22.5 GXS SDR35</v>
          </cell>
          <cell r="G2859">
            <v>1.9239999999999999</v>
          </cell>
          <cell r="H2859">
            <v>0.87271100800000001</v>
          </cell>
          <cell r="I2859">
            <v>1</v>
          </cell>
          <cell r="J2859">
            <v>140</v>
          </cell>
          <cell r="K2859">
            <v>55.426000000000002</v>
          </cell>
          <cell r="L2859">
            <v>2.3422350000000001</v>
          </cell>
          <cell r="M2859" t="str">
            <v>TIGRE</v>
          </cell>
          <cell r="N2859" t="str">
            <v>35-1607</v>
          </cell>
          <cell r="O2859">
            <v>6</v>
          </cell>
          <cell r="P2859" t="str">
            <v>B</v>
          </cell>
          <cell r="Q2859">
            <v>49.529411764705884</v>
          </cell>
          <cell r="R2859">
            <v>52.996470588235297</v>
          </cell>
          <cell r="S2859">
            <v>51.8</v>
          </cell>
          <cell r="T2859">
            <v>51.8</v>
          </cell>
          <cell r="U2859">
            <v>55.426000000000002</v>
          </cell>
          <cell r="V2859">
            <v>55.426000000000002</v>
          </cell>
          <cell r="W2859">
            <v>55.426000000000002</v>
          </cell>
          <cell r="X2859" t="str">
            <v>CRATE</v>
          </cell>
          <cell r="Y2859">
            <v>43000136</v>
          </cell>
          <cell r="Z2859">
            <v>3001</v>
          </cell>
          <cell r="AA2859" t="str">
            <v>US-4904</v>
          </cell>
          <cell r="AB2859">
            <v>33</v>
          </cell>
          <cell r="AC2859">
            <v>0.72099999999999997</v>
          </cell>
          <cell r="AD2859">
            <v>0</v>
          </cell>
          <cell r="AE2859"/>
          <cell r="AF2859" t="e">
            <v>#N/A</v>
          </cell>
        </row>
        <row r="2860">
          <cell r="A2860" t="str">
            <v>ACTIVE</v>
          </cell>
          <cell r="B2860" t="str">
            <v>35-91</v>
          </cell>
          <cell r="C2860">
            <v>29840326</v>
          </cell>
          <cell r="D2860" t="str">
            <v>35-91</v>
          </cell>
          <cell r="E2860" t="str">
            <v>SDR 35</v>
          </cell>
          <cell r="F2860" t="str">
            <v>8 ELBOW 22.5 GXS SDR35</v>
          </cell>
          <cell r="G2860">
            <v>3.2149999999999999</v>
          </cell>
          <cell r="H2860">
            <v>1.4582982799999999</v>
          </cell>
          <cell r="I2860">
            <v>1</v>
          </cell>
          <cell r="J2860">
            <v>80</v>
          </cell>
          <cell r="K2860">
            <v>177.73770000000002</v>
          </cell>
          <cell r="L2860">
            <v>3.8378550000000002</v>
          </cell>
          <cell r="M2860" t="str">
            <v>TIGRE</v>
          </cell>
          <cell r="N2860" t="str">
            <v>35-91</v>
          </cell>
          <cell r="O2860">
            <v>4</v>
          </cell>
          <cell r="P2860" t="str">
            <v>C</v>
          </cell>
          <cell r="Q2860">
            <v>158.81176470588235</v>
          </cell>
          <cell r="R2860">
            <v>169.92858823529411</v>
          </cell>
          <cell r="S2860">
            <v>166.11</v>
          </cell>
          <cell r="T2860">
            <v>166.11</v>
          </cell>
          <cell r="U2860">
            <v>177.73770000000002</v>
          </cell>
          <cell r="V2860">
            <v>177.73770000000002</v>
          </cell>
          <cell r="W2860">
            <v>177.73770000000002</v>
          </cell>
          <cell r="X2860" t="str">
            <v>CRATE</v>
          </cell>
          <cell r="Y2860">
            <v>40017054</v>
          </cell>
          <cell r="Z2860">
            <v>3002</v>
          </cell>
          <cell r="AA2860" t="str">
            <v>US-00323</v>
          </cell>
          <cell r="AB2860">
            <v>18</v>
          </cell>
          <cell r="AC2860">
            <v>0.72099999999999997</v>
          </cell>
          <cell r="AD2860">
            <v>0</v>
          </cell>
          <cell r="AE2860"/>
          <cell r="AF2860" t="e">
            <v>#N/A</v>
          </cell>
        </row>
        <row r="2861">
          <cell r="A2861" t="str">
            <v>ACTIVE</v>
          </cell>
          <cell r="B2861" t="str">
            <v>35-153</v>
          </cell>
          <cell r="C2861">
            <v>28880774</v>
          </cell>
          <cell r="D2861" t="str">
            <v>35-153</v>
          </cell>
          <cell r="E2861" t="str">
            <v>SDR 35</v>
          </cell>
          <cell r="F2861" t="str">
            <v>10 ELBOW 22.5 GXS SDR35</v>
          </cell>
          <cell r="G2861">
            <v>4.617</v>
          </cell>
          <cell r="H2861">
            <v>2.0942342639999998</v>
          </cell>
          <cell r="I2861">
            <v>1</v>
          </cell>
          <cell r="J2861">
            <v>29</v>
          </cell>
          <cell r="K2861">
            <v>452.85610000000003</v>
          </cell>
          <cell r="L2861">
            <v>58.145850000000003</v>
          </cell>
          <cell r="M2861" t="str">
            <v>SPECFIT</v>
          </cell>
          <cell r="N2861" t="str">
            <v>(79)42010</v>
          </cell>
          <cell r="O2861" t="str">
            <v>BOX</v>
          </cell>
          <cell r="P2861" t="str">
            <v>D</v>
          </cell>
          <cell r="Q2861">
            <v>473.81176470588235</v>
          </cell>
          <cell r="R2861">
            <v>506.97858823529413</v>
          </cell>
          <cell r="S2861">
            <v>423.23</v>
          </cell>
          <cell r="T2861">
            <v>423.23</v>
          </cell>
          <cell r="U2861">
            <v>452.85610000000003</v>
          </cell>
          <cell r="V2861">
            <v>452.85610000000003</v>
          </cell>
          <cell r="W2861">
            <v>452.85610000000003</v>
          </cell>
          <cell r="X2861"/>
          <cell r="Y2861" t="str">
            <v/>
          </cell>
          <cell r="Z2861">
            <v>3003</v>
          </cell>
          <cell r="AA2861">
            <v>0</v>
          </cell>
          <cell r="AB2861">
            <v>0</v>
          </cell>
          <cell r="AC2861">
            <v>0</v>
          </cell>
          <cell r="AD2861">
            <v>0</v>
          </cell>
          <cell r="AE2861"/>
          <cell r="AF2861" t="e">
            <v>#N/A</v>
          </cell>
        </row>
        <row r="2862">
          <cell r="A2862" t="str">
            <v>ACTIVE</v>
          </cell>
          <cell r="B2862" t="str">
            <v>35-154</v>
          </cell>
          <cell r="C2862">
            <v>28880782</v>
          </cell>
          <cell r="D2862" t="str">
            <v>35-154</v>
          </cell>
          <cell r="E2862" t="str">
            <v>SDR 35</v>
          </cell>
          <cell r="F2862" t="str">
            <v>12 ELBOW 22.5 GXS SDR35</v>
          </cell>
          <cell r="G2862">
            <v>7.1189999999999998</v>
          </cell>
          <cell r="H2862">
            <v>3.2291214479999999</v>
          </cell>
          <cell r="I2862">
            <v>1</v>
          </cell>
          <cell r="J2862">
            <v>19</v>
          </cell>
          <cell r="K2862">
            <v>594.13890000000004</v>
          </cell>
          <cell r="L2862">
            <v>66.333749999999995</v>
          </cell>
          <cell r="M2862" t="str">
            <v>SPECFIT</v>
          </cell>
          <cell r="N2862" t="str">
            <v>(79)42012</v>
          </cell>
          <cell r="O2862" t="str">
            <v>BOX</v>
          </cell>
          <cell r="P2862" t="str">
            <v>D</v>
          </cell>
          <cell r="Q2862">
            <v>530.89411764705881</v>
          </cell>
          <cell r="R2862">
            <v>568.05670588235296</v>
          </cell>
          <cell r="S2862">
            <v>555.27</v>
          </cell>
          <cell r="T2862">
            <v>555.27</v>
          </cell>
          <cell r="U2862">
            <v>594.13890000000004</v>
          </cell>
          <cell r="V2862">
            <v>594.13890000000004</v>
          </cell>
          <cell r="W2862">
            <v>594.13890000000004</v>
          </cell>
          <cell r="X2862"/>
          <cell r="Y2862" t="str">
            <v/>
          </cell>
          <cell r="Z2862">
            <v>3004</v>
          </cell>
          <cell r="AA2862">
            <v>0</v>
          </cell>
          <cell r="AB2862">
            <v>0</v>
          </cell>
          <cell r="AC2862">
            <v>0</v>
          </cell>
          <cell r="AD2862">
            <v>0</v>
          </cell>
          <cell r="AE2862"/>
          <cell r="AF2862" t="e">
            <v>#N/A</v>
          </cell>
        </row>
        <row r="2863">
          <cell r="A2863" t="str">
            <v>ACTIVE</v>
          </cell>
          <cell r="B2863" t="str">
            <v>35-155</v>
          </cell>
          <cell r="C2863">
            <v>28880790</v>
          </cell>
          <cell r="D2863" t="str">
            <v>35-155</v>
          </cell>
          <cell r="E2863" t="str">
            <v>SDR 35</v>
          </cell>
          <cell r="F2863" t="str">
            <v>15 ELBOW 22.5 GXS SDR35</v>
          </cell>
          <cell r="G2863">
            <v>13.805999999999999</v>
          </cell>
          <cell r="H2863">
            <v>6.2622911519999995</v>
          </cell>
          <cell r="I2863">
            <v>1</v>
          </cell>
          <cell r="J2863">
            <v>10</v>
          </cell>
          <cell r="K2863">
            <v>1283.0691000000002</v>
          </cell>
          <cell r="L2863">
            <v>143.25150000000002</v>
          </cell>
          <cell r="M2863" t="str">
            <v>SPECFIT</v>
          </cell>
          <cell r="N2863" t="str">
            <v>(79)42015</v>
          </cell>
          <cell r="O2863" t="str">
            <v>BOX</v>
          </cell>
          <cell r="P2863" t="str">
            <v>D</v>
          </cell>
          <cell r="Q2863">
            <v>1146.4705882352941</v>
          </cell>
          <cell r="R2863">
            <v>1226.7235294117647</v>
          </cell>
          <cell r="S2863">
            <v>1199.1300000000001</v>
          </cell>
          <cell r="T2863">
            <v>1199.1300000000001</v>
          </cell>
          <cell r="U2863">
            <v>1283.0691000000002</v>
          </cell>
          <cell r="V2863">
            <v>1283.0691000000002</v>
          </cell>
          <cell r="W2863">
            <v>1283.0691000000002</v>
          </cell>
          <cell r="X2863"/>
          <cell r="Y2863" t="str">
            <v/>
          </cell>
          <cell r="Z2863">
            <v>3005</v>
          </cell>
          <cell r="AA2863">
            <v>0</v>
          </cell>
          <cell r="AB2863">
            <v>0</v>
          </cell>
          <cell r="AC2863">
            <v>0</v>
          </cell>
          <cell r="AD2863">
            <v>0</v>
          </cell>
          <cell r="AE2863"/>
          <cell r="AF2863" t="e">
            <v>#N/A</v>
          </cell>
        </row>
        <row r="2864">
          <cell r="A2864" t="str">
            <v>ACTIVE</v>
          </cell>
          <cell r="B2864" t="str">
            <v>35-156</v>
          </cell>
          <cell r="C2864">
            <v>28880804</v>
          </cell>
          <cell r="D2864" t="str">
            <v>35-156</v>
          </cell>
          <cell r="E2864" t="str">
            <v>SDR 35</v>
          </cell>
          <cell r="F2864" t="str">
            <v>18 ELBOW 22.5 GXS SDR35</v>
          </cell>
          <cell r="G2864">
            <v>27.9</v>
          </cell>
          <cell r="H2864">
            <v>12.6552168</v>
          </cell>
          <cell r="I2864">
            <v>1</v>
          </cell>
          <cell r="J2864">
            <v>5</v>
          </cell>
          <cell r="K2864">
            <v>1958.5066000000002</v>
          </cell>
          <cell r="L2864">
            <v>208.25120000000001</v>
          </cell>
          <cell r="M2864" t="str">
            <v>SPECFIT</v>
          </cell>
          <cell r="N2864" t="str">
            <v>(79)42018</v>
          </cell>
          <cell r="O2864" t="str">
            <v>BOX</v>
          </cell>
          <cell r="P2864" t="str">
            <v>D</v>
          </cell>
          <cell r="Q2864">
            <v>1750.0117647058823</v>
          </cell>
          <cell r="R2864">
            <v>1872.5125882352943</v>
          </cell>
          <cell r="S2864">
            <v>1830.38</v>
          </cell>
          <cell r="T2864">
            <v>1830.38</v>
          </cell>
          <cell r="U2864">
            <v>1958.5066000000002</v>
          </cell>
          <cell r="V2864">
            <v>1958.5066000000002</v>
          </cell>
          <cell r="W2864">
            <v>1958.5066000000002</v>
          </cell>
          <cell r="X2864"/>
          <cell r="Y2864" t="str">
            <v/>
          </cell>
          <cell r="Z2864">
            <v>3006</v>
          </cell>
          <cell r="AA2864">
            <v>0</v>
          </cell>
          <cell r="AB2864">
            <v>0</v>
          </cell>
          <cell r="AC2864">
            <v>0</v>
          </cell>
          <cell r="AD2864">
            <v>0</v>
          </cell>
          <cell r="AE2864"/>
          <cell r="AF2864" t="e">
            <v>#N/A</v>
          </cell>
        </row>
        <row r="2865">
          <cell r="A2865" t="str">
            <v>ACTIVE</v>
          </cell>
          <cell r="B2865" t="str">
            <v>35-157</v>
          </cell>
          <cell r="C2865">
            <v>28880812</v>
          </cell>
          <cell r="D2865" t="str">
            <v>35-157</v>
          </cell>
          <cell r="E2865" t="str">
            <v>SDR 35</v>
          </cell>
          <cell r="F2865" t="str">
            <v>21 ELBOW 22.5 GXS SDR35</v>
          </cell>
          <cell r="G2865">
            <v>43.65</v>
          </cell>
          <cell r="H2865">
            <v>19.799290799999998</v>
          </cell>
          <cell r="I2865">
            <v>1</v>
          </cell>
          <cell r="J2865">
            <v>3</v>
          </cell>
          <cell r="K2865">
            <v>3330.5675999999999</v>
          </cell>
          <cell r="L2865">
            <v>354.14569999999998</v>
          </cell>
          <cell r="M2865" t="str">
            <v>SPECFIT</v>
          </cell>
          <cell r="N2865" t="str">
            <v>(79)42021</v>
          </cell>
          <cell r="O2865" t="str">
            <v>BOX</v>
          </cell>
          <cell r="P2865" t="str">
            <v>D</v>
          </cell>
          <cell r="Q2865">
            <v>2976.0235294117647</v>
          </cell>
          <cell r="R2865">
            <v>3184.3451764705883</v>
          </cell>
          <cell r="S2865">
            <v>3112.68</v>
          </cell>
          <cell r="T2865">
            <v>3112.68</v>
          </cell>
          <cell r="U2865">
            <v>3330.5675999999999</v>
          </cell>
          <cell r="V2865">
            <v>3330.5675999999999</v>
          </cell>
          <cell r="W2865">
            <v>3330.5675999999999</v>
          </cell>
          <cell r="X2865"/>
          <cell r="Y2865" t="str">
            <v/>
          </cell>
          <cell r="Z2865">
            <v>3007</v>
          </cell>
          <cell r="AA2865">
            <v>0</v>
          </cell>
          <cell r="AB2865">
            <v>0</v>
          </cell>
          <cell r="AC2865">
            <v>0</v>
          </cell>
          <cell r="AD2865">
            <v>0</v>
          </cell>
          <cell r="AE2865"/>
          <cell r="AF2865" t="e">
            <v>#N/A</v>
          </cell>
        </row>
        <row r="2866">
          <cell r="A2866" t="str">
            <v>ACTIVE</v>
          </cell>
          <cell r="B2866" t="str">
            <v>35-158</v>
          </cell>
          <cell r="C2866">
            <v>28880820</v>
          </cell>
          <cell r="D2866" t="str">
            <v>35-158</v>
          </cell>
          <cell r="E2866" t="str">
            <v>SDR 35</v>
          </cell>
          <cell r="F2866" t="str">
            <v>24 ELBOW 22.5 GXS SDR35</v>
          </cell>
          <cell r="G2866">
            <v>62.55</v>
          </cell>
          <cell r="H2866">
            <v>28.372179599999999</v>
          </cell>
          <cell r="I2866">
            <v>1</v>
          </cell>
          <cell r="J2866">
            <v>2</v>
          </cell>
          <cell r="K2866">
            <v>4795.4832000000006</v>
          </cell>
          <cell r="L2866">
            <v>509.91239999999999</v>
          </cell>
          <cell r="M2866" t="str">
            <v>SPECFIT</v>
          </cell>
          <cell r="N2866" t="str">
            <v>(79)42024</v>
          </cell>
          <cell r="O2866" t="str">
            <v>BOX</v>
          </cell>
          <cell r="P2866" t="str">
            <v>D</v>
          </cell>
          <cell r="Q2866">
            <v>4284.9882352941177</v>
          </cell>
          <cell r="R2866">
            <v>4584.9374117647058</v>
          </cell>
          <cell r="S2866">
            <v>4481.76</v>
          </cell>
          <cell r="T2866">
            <v>4481.76</v>
          </cell>
          <cell r="U2866">
            <v>4795.4832000000006</v>
          </cell>
          <cell r="V2866">
            <v>4795.4832000000006</v>
          </cell>
          <cell r="W2866">
            <v>4795.4832000000006</v>
          </cell>
          <cell r="X2866"/>
          <cell r="Y2866" t="str">
            <v/>
          </cell>
          <cell r="Z2866">
            <v>3008</v>
          </cell>
          <cell r="AA2866">
            <v>0</v>
          </cell>
          <cell r="AB2866">
            <v>0</v>
          </cell>
          <cell r="AC2866">
            <v>0</v>
          </cell>
          <cell r="AD2866">
            <v>0</v>
          </cell>
          <cell r="AE2866"/>
          <cell r="AF2866" t="e">
            <v>#N/A</v>
          </cell>
        </row>
        <row r="2867">
          <cell r="A2867" t="str">
            <v>ACTIVE</v>
          </cell>
          <cell r="B2867" t="str">
            <v>35-159</v>
          </cell>
          <cell r="C2867">
            <v>28880839</v>
          </cell>
          <cell r="D2867" t="str">
            <v>35-159</v>
          </cell>
          <cell r="E2867" t="str">
            <v>SDR 35</v>
          </cell>
          <cell r="F2867" t="str">
            <v>27 ELBOW 22.5 GXS SDR35</v>
          </cell>
          <cell r="G2867">
            <v>88.65</v>
          </cell>
          <cell r="H2867">
            <v>40.2109308</v>
          </cell>
          <cell r="I2867">
            <v>1</v>
          </cell>
          <cell r="J2867">
            <v>2</v>
          </cell>
          <cell r="K2867">
            <v>5720.6801000000005</v>
          </cell>
          <cell r="L2867">
            <v>608.28809999999999</v>
          </cell>
          <cell r="M2867" t="str">
            <v>SPECFIT</v>
          </cell>
          <cell r="N2867" t="str">
            <v>(79)42027</v>
          </cell>
          <cell r="O2867" t="str">
            <v>BOX</v>
          </cell>
          <cell r="P2867" t="str">
            <v>D</v>
          </cell>
          <cell r="Q2867">
            <v>5111.6705882352944</v>
          </cell>
          <cell r="R2867">
            <v>5469.4875294117655</v>
          </cell>
          <cell r="S2867">
            <v>5346.43</v>
          </cell>
          <cell r="T2867">
            <v>5346.43</v>
          </cell>
          <cell r="U2867">
            <v>5720.6801000000005</v>
          </cell>
          <cell r="V2867">
            <v>5720.6801000000005</v>
          </cell>
          <cell r="W2867">
            <v>5720.6801000000005</v>
          </cell>
          <cell r="X2867"/>
          <cell r="Y2867" t="str">
            <v/>
          </cell>
          <cell r="Z2867">
            <v>3009</v>
          </cell>
          <cell r="AA2867">
            <v>0</v>
          </cell>
          <cell r="AB2867">
            <v>0</v>
          </cell>
          <cell r="AC2867">
            <v>0</v>
          </cell>
          <cell r="AD2867">
            <v>0</v>
          </cell>
          <cell r="AE2867"/>
          <cell r="AF2867" t="e">
            <v>#N/A</v>
          </cell>
        </row>
        <row r="2868">
          <cell r="A2868" t="str">
            <v>ACTIVE</v>
          </cell>
          <cell r="B2868" t="str">
            <v>35-160</v>
          </cell>
          <cell r="C2868">
            <v>28880847</v>
          </cell>
          <cell r="D2868" t="str">
            <v>35-160</v>
          </cell>
          <cell r="E2868" t="str">
            <v>SDR 35</v>
          </cell>
          <cell r="F2868" t="str">
            <v>30 ELBOW 22.5 GXS SDR35</v>
          </cell>
          <cell r="G2868">
            <v>96.3</v>
          </cell>
          <cell r="H2868">
            <v>43.6809096</v>
          </cell>
          <cell r="I2868">
            <v>1</v>
          </cell>
          <cell r="J2868">
            <v>1</v>
          </cell>
          <cell r="K2868">
            <v>7351.2317000000012</v>
          </cell>
          <cell r="L2868">
            <v>781.67</v>
          </cell>
          <cell r="M2868" t="str">
            <v>SPECFIT</v>
          </cell>
          <cell r="N2868" t="str">
            <v>(79)42030</v>
          </cell>
          <cell r="O2868" t="str">
            <v>BOX</v>
          </cell>
          <cell r="P2868" t="str">
            <v>D</v>
          </cell>
          <cell r="Q2868">
            <v>6568.6588235294112</v>
          </cell>
          <cell r="R2868">
            <v>7028.4649411764703</v>
          </cell>
          <cell r="S2868">
            <v>6870.31</v>
          </cell>
          <cell r="T2868">
            <v>6870.31</v>
          </cell>
          <cell r="U2868">
            <v>7351.2317000000012</v>
          </cell>
          <cell r="V2868">
            <v>7351.2317000000012</v>
          </cell>
          <cell r="W2868">
            <v>7351.2317000000012</v>
          </cell>
          <cell r="X2868"/>
          <cell r="Y2868" t="str">
            <v/>
          </cell>
          <cell r="Z2868">
            <v>3010</v>
          </cell>
          <cell r="AA2868">
            <v>0</v>
          </cell>
          <cell r="AB2868">
            <v>0</v>
          </cell>
          <cell r="AC2868">
            <v>0</v>
          </cell>
          <cell r="AD2868">
            <v>0</v>
          </cell>
          <cell r="AE2868"/>
          <cell r="AF2868" t="e">
            <v>#N/A</v>
          </cell>
        </row>
        <row r="2869">
          <cell r="A2869" t="str">
            <v>ACTIVE</v>
          </cell>
          <cell r="B2869" t="str">
            <v>35-161</v>
          </cell>
          <cell r="C2869">
            <v>28880855</v>
          </cell>
          <cell r="D2869" t="str">
            <v>35-161</v>
          </cell>
          <cell r="E2869" t="str">
            <v>SDR 35</v>
          </cell>
          <cell r="F2869" t="str">
            <v>36 ELBOW 22.5 GXS SDR35</v>
          </cell>
          <cell r="G2869">
            <v>139.94999999999999</v>
          </cell>
          <cell r="H2869">
            <v>63.480200399999994</v>
          </cell>
          <cell r="I2869">
            <v>1</v>
          </cell>
          <cell r="J2869">
            <v>1</v>
          </cell>
          <cell r="K2869">
            <v>9407.4614000000001</v>
          </cell>
          <cell r="L2869">
            <v>1000.3099</v>
          </cell>
          <cell r="M2869" t="str">
            <v>SPECFIT</v>
          </cell>
          <cell r="N2869" t="str">
            <v>(79)42036</v>
          </cell>
          <cell r="O2869" t="str">
            <v>BOX</v>
          </cell>
          <cell r="P2869" t="str">
            <v>D</v>
          </cell>
          <cell r="Q2869">
            <v>8405.9764705882353</v>
          </cell>
          <cell r="R2869">
            <v>8994.394823529412</v>
          </cell>
          <cell r="S2869">
            <v>8792.02</v>
          </cell>
          <cell r="T2869">
            <v>8792.02</v>
          </cell>
          <cell r="U2869">
            <v>9407.4614000000001</v>
          </cell>
          <cell r="V2869">
            <v>9407.4614000000001</v>
          </cell>
          <cell r="W2869">
            <v>9407.4614000000001</v>
          </cell>
          <cell r="X2869"/>
          <cell r="Y2869" t="str">
            <v/>
          </cell>
          <cell r="Z2869">
            <v>3011</v>
          </cell>
          <cell r="AA2869">
            <v>0</v>
          </cell>
          <cell r="AB2869">
            <v>0</v>
          </cell>
          <cell r="AC2869">
            <v>0</v>
          </cell>
          <cell r="AD2869">
            <v>0</v>
          </cell>
          <cell r="AE2869"/>
          <cell r="AF2869" t="e">
            <v>#N/A</v>
          </cell>
        </row>
        <row r="2870">
          <cell r="A2870" t="str">
            <v>ACTIVE</v>
          </cell>
          <cell r="B2870" t="str">
            <v>35-210</v>
          </cell>
          <cell r="C2870">
            <v>28881401</v>
          </cell>
          <cell r="D2870" t="str">
            <v>35-210</v>
          </cell>
          <cell r="E2870" t="str">
            <v>SDR 35</v>
          </cell>
          <cell r="F2870" t="str">
            <v>4 ELBOW 11.25 GXS SDR35</v>
          </cell>
          <cell r="G2870">
            <v>0.45</v>
          </cell>
          <cell r="H2870">
            <v>0.2041164</v>
          </cell>
          <cell r="I2870">
            <v>1</v>
          </cell>
          <cell r="J2870">
            <v>300</v>
          </cell>
          <cell r="K2870">
            <v>76.986500000000007</v>
          </cell>
          <cell r="L2870">
            <v>10.573500000000001</v>
          </cell>
          <cell r="M2870" t="str">
            <v>SPECFIT</v>
          </cell>
          <cell r="N2870" t="str">
            <v>(79)4004</v>
          </cell>
          <cell r="O2870" t="str">
            <v>BOX</v>
          </cell>
          <cell r="P2870" t="str">
            <v>D</v>
          </cell>
          <cell r="Q2870">
            <v>68.788235294117641</v>
          </cell>
          <cell r="R2870">
            <v>73.603411764705882</v>
          </cell>
          <cell r="S2870">
            <v>71.95</v>
          </cell>
          <cell r="T2870">
            <v>71.95</v>
          </cell>
          <cell r="U2870">
            <v>76.986500000000007</v>
          </cell>
          <cell r="V2870">
            <v>76.986500000000007</v>
          </cell>
          <cell r="W2870">
            <v>76.986500000000007</v>
          </cell>
          <cell r="X2870"/>
          <cell r="Y2870" t="str">
            <v/>
          </cell>
          <cell r="Z2870">
            <v>3012</v>
          </cell>
          <cell r="AA2870">
            <v>0</v>
          </cell>
          <cell r="AB2870">
            <v>0</v>
          </cell>
          <cell r="AC2870">
            <v>0</v>
          </cell>
          <cell r="AD2870">
            <v>0</v>
          </cell>
          <cell r="AE2870"/>
          <cell r="AF2870" t="e">
            <v>#N/A</v>
          </cell>
        </row>
        <row r="2871">
          <cell r="A2871" t="str">
            <v>ACTIVE</v>
          </cell>
          <cell r="B2871" t="str">
            <v>35-211</v>
          </cell>
          <cell r="C2871">
            <v>28881410</v>
          </cell>
          <cell r="D2871" t="str">
            <v>35-211</v>
          </cell>
          <cell r="E2871" t="str">
            <v>SDR 35</v>
          </cell>
          <cell r="F2871" t="str">
            <v>6 ELBOW 11.25 GXS SDR35</v>
          </cell>
          <cell r="G2871">
            <v>0.9</v>
          </cell>
          <cell r="H2871">
            <v>0.40823280000000001</v>
          </cell>
          <cell r="I2871">
            <v>1</v>
          </cell>
          <cell r="J2871">
            <v>150</v>
          </cell>
          <cell r="K2871">
            <v>105.5341</v>
          </cell>
          <cell r="L2871">
            <v>18.480000000000004</v>
          </cell>
          <cell r="M2871" t="str">
            <v>SPECFIT</v>
          </cell>
          <cell r="N2871" t="str">
            <v>(79)4006</v>
          </cell>
          <cell r="O2871" t="str">
            <v>BOX</v>
          </cell>
          <cell r="P2871" t="str">
            <v>D</v>
          </cell>
          <cell r="Q2871">
            <v>94.305882352941168</v>
          </cell>
          <cell r="R2871">
            <v>100.90729411764706</v>
          </cell>
          <cell r="S2871">
            <v>98.63</v>
          </cell>
          <cell r="T2871">
            <v>98.63</v>
          </cell>
          <cell r="U2871">
            <v>105.5341</v>
          </cell>
          <cell r="V2871">
            <v>105.5341</v>
          </cell>
          <cell r="W2871">
            <v>105.5341</v>
          </cell>
          <cell r="X2871"/>
          <cell r="Y2871" t="str">
            <v/>
          </cell>
          <cell r="Z2871">
            <v>3013</v>
          </cell>
          <cell r="AA2871">
            <v>0</v>
          </cell>
          <cell r="AB2871">
            <v>0</v>
          </cell>
          <cell r="AC2871">
            <v>0</v>
          </cell>
          <cell r="AD2871">
            <v>0</v>
          </cell>
          <cell r="AE2871"/>
          <cell r="AF2871" t="e">
            <v>#N/A</v>
          </cell>
        </row>
        <row r="2872">
          <cell r="A2872" t="str">
            <v>ACTIVE</v>
          </cell>
          <cell r="B2872" t="str">
            <v>35-212</v>
          </cell>
          <cell r="C2872">
            <v>28881428</v>
          </cell>
          <cell r="D2872" t="str">
            <v>35-212</v>
          </cell>
          <cell r="E2872" t="str">
            <v>SDR 35</v>
          </cell>
          <cell r="F2872" t="str">
            <v>8 ELBOW 11.25 GXS SDR35</v>
          </cell>
          <cell r="G2872">
            <v>2.25</v>
          </cell>
          <cell r="H2872">
            <v>1.0205820000000001</v>
          </cell>
          <cell r="I2872">
            <v>1</v>
          </cell>
          <cell r="J2872">
            <v>60</v>
          </cell>
          <cell r="K2872">
            <v>177.73770000000002</v>
          </cell>
          <cell r="L2872">
            <v>22.819650000000003</v>
          </cell>
          <cell r="M2872" t="str">
            <v>SPECFIT</v>
          </cell>
          <cell r="N2872" t="str">
            <v>(79)4008</v>
          </cell>
          <cell r="O2872" t="str">
            <v>BOX</v>
          </cell>
          <cell r="P2872" t="str">
            <v>D</v>
          </cell>
          <cell r="Q2872">
            <v>158.81176470588235</v>
          </cell>
          <cell r="R2872">
            <v>169.92858823529411</v>
          </cell>
          <cell r="S2872">
            <v>166.11</v>
          </cell>
          <cell r="T2872">
            <v>166.11</v>
          </cell>
          <cell r="U2872">
            <v>177.73770000000002</v>
          </cell>
          <cell r="V2872">
            <v>177.73770000000002</v>
          </cell>
          <cell r="W2872">
            <v>177.73770000000002</v>
          </cell>
          <cell r="X2872"/>
          <cell r="Y2872" t="str">
            <v/>
          </cell>
          <cell r="Z2872">
            <v>3014</v>
          </cell>
          <cell r="AA2872">
            <v>0</v>
          </cell>
          <cell r="AB2872">
            <v>0</v>
          </cell>
          <cell r="AC2872">
            <v>0</v>
          </cell>
          <cell r="AD2872">
            <v>0</v>
          </cell>
          <cell r="AE2872"/>
          <cell r="AF2872" t="e">
            <v>#N/A</v>
          </cell>
        </row>
        <row r="2873">
          <cell r="A2873" t="str">
            <v>ACTIVE</v>
          </cell>
          <cell r="B2873" t="str">
            <v>35-213</v>
          </cell>
          <cell r="C2873">
            <v>28881436</v>
          </cell>
          <cell r="D2873" t="str">
            <v>35-213</v>
          </cell>
          <cell r="E2873" t="str">
            <v>SDR 35</v>
          </cell>
          <cell r="F2873" t="str">
            <v>10 ELBOW 11.25 GXS SDR35</v>
          </cell>
          <cell r="G2873">
            <v>3.15</v>
          </cell>
          <cell r="H2873">
            <v>1.4288148000000001</v>
          </cell>
          <cell r="I2873">
            <v>1</v>
          </cell>
          <cell r="J2873">
            <v>43</v>
          </cell>
          <cell r="K2873">
            <v>452.99520000000007</v>
          </cell>
          <cell r="L2873">
            <v>48.166800000000002</v>
          </cell>
          <cell r="M2873" t="str">
            <v>SPECFIT</v>
          </cell>
          <cell r="N2873" t="str">
            <v>(79)40010</v>
          </cell>
          <cell r="O2873" t="str">
            <v>BOX</v>
          </cell>
          <cell r="P2873" t="str">
            <v>D</v>
          </cell>
          <cell r="Q2873">
            <v>404.76470588235298</v>
          </cell>
          <cell r="R2873">
            <v>433.09823529411773</v>
          </cell>
          <cell r="S2873">
            <v>423.36</v>
          </cell>
          <cell r="T2873">
            <v>423.36</v>
          </cell>
          <cell r="U2873">
            <v>452.99520000000007</v>
          </cell>
          <cell r="V2873">
            <v>452.99520000000007</v>
          </cell>
          <cell r="W2873">
            <v>452.99520000000007</v>
          </cell>
          <cell r="X2873"/>
          <cell r="Y2873" t="str">
            <v/>
          </cell>
          <cell r="Z2873">
            <v>3015</v>
          </cell>
          <cell r="AA2873">
            <v>0</v>
          </cell>
          <cell r="AB2873">
            <v>0</v>
          </cell>
          <cell r="AC2873">
            <v>0</v>
          </cell>
          <cell r="AD2873">
            <v>0</v>
          </cell>
          <cell r="AE2873"/>
          <cell r="AF2873" t="e">
            <v>#N/A</v>
          </cell>
        </row>
        <row r="2874">
          <cell r="A2874" t="str">
            <v>ACTIVE</v>
          </cell>
          <cell r="B2874" t="str">
            <v>35-120</v>
          </cell>
          <cell r="C2874">
            <v>29849250</v>
          </cell>
          <cell r="D2874" t="str">
            <v>35-120</v>
          </cell>
          <cell r="E2874" t="str">
            <v>SDR 35</v>
          </cell>
          <cell r="F2874" t="str">
            <v>12 ELBOW 11.25 GXS SDR35</v>
          </cell>
          <cell r="G2874">
            <v>4.5</v>
          </cell>
          <cell r="H2874">
            <v>2.0411640000000002</v>
          </cell>
          <cell r="I2874">
            <v>1</v>
          </cell>
          <cell r="J2874" t="str">
            <v>-</v>
          </cell>
          <cell r="K2874">
            <v>594.13890000000004</v>
          </cell>
          <cell r="L2874">
            <v>51.403800000000004</v>
          </cell>
          <cell r="M2874" t="str">
            <v>SPECFIT</v>
          </cell>
          <cell r="N2874" t="str">
            <v>(79)40015</v>
          </cell>
          <cell r="O2874" t="str">
            <v>BOX</v>
          </cell>
          <cell r="P2874" t="str">
            <v>D</v>
          </cell>
          <cell r="Q2874">
            <v>530.89411764705881</v>
          </cell>
          <cell r="R2874">
            <v>568.05670588235296</v>
          </cell>
          <cell r="S2874">
            <v>555.27</v>
          </cell>
          <cell r="T2874">
            <v>555.27</v>
          </cell>
          <cell r="U2874">
            <v>594.13890000000004</v>
          </cell>
          <cell r="V2874">
            <v>594.13890000000004</v>
          </cell>
          <cell r="W2874">
            <v>594.13890000000004</v>
          </cell>
          <cell r="X2874"/>
          <cell r="Y2874" t="str">
            <v/>
          </cell>
          <cell r="Z2874">
            <v>3016</v>
          </cell>
          <cell r="AA2874">
            <v>0</v>
          </cell>
          <cell r="AB2874">
            <v>0</v>
          </cell>
          <cell r="AC2874">
            <v>0</v>
          </cell>
          <cell r="AD2874">
            <v>0</v>
          </cell>
          <cell r="AE2874"/>
          <cell r="AF2874" t="e">
            <v>#N/A</v>
          </cell>
        </row>
        <row r="2875">
          <cell r="A2875" t="str">
            <v>ACTIVE</v>
          </cell>
          <cell r="B2875" t="str">
            <v>35-214</v>
          </cell>
          <cell r="C2875">
            <v>28881444</v>
          </cell>
          <cell r="D2875" t="str">
            <v>35-214</v>
          </cell>
          <cell r="E2875" t="str">
            <v>SDR 35</v>
          </cell>
          <cell r="F2875" t="str">
            <v>15 ELBOW 11.25 GXS SDR35</v>
          </cell>
          <cell r="G2875">
            <v>8.5500000000000007</v>
          </cell>
          <cell r="H2875">
            <v>3.8782116000000002</v>
          </cell>
          <cell r="I2875">
            <v>1</v>
          </cell>
          <cell r="J2875">
            <v>16</v>
          </cell>
          <cell r="K2875">
            <v>1283.0691000000002</v>
          </cell>
          <cell r="L2875">
            <v>136.42959999999999</v>
          </cell>
          <cell r="M2875" t="str">
            <v>SPECFIT</v>
          </cell>
          <cell r="N2875" t="str">
            <v>(79)40015</v>
          </cell>
          <cell r="O2875" t="str">
            <v>BOX</v>
          </cell>
          <cell r="P2875" t="str">
            <v>D</v>
          </cell>
          <cell r="Q2875">
            <v>1146.4705882352941</v>
          </cell>
          <cell r="R2875">
            <v>1226.7235294117647</v>
          </cell>
          <cell r="S2875">
            <v>1199.1300000000001</v>
          </cell>
          <cell r="T2875">
            <v>1199.1300000000001</v>
          </cell>
          <cell r="U2875">
            <v>1283.0691000000002</v>
          </cell>
          <cell r="V2875">
            <v>1283.0691000000002</v>
          </cell>
          <cell r="W2875">
            <v>1283.0691000000002</v>
          </cell>
          <cell r="X2875"/>
          <cell r="Y2875" t="str">
            <v/>
          </cell>
          <cell r="Z2875">
            <v>3017</v>
          </cell>
          <cell r="AA2875">
            <v>0</v>
          </cell>
          <cell r="AB2875">
            <v>0</v>
          </cell>
          <cell r="AC2875">
            <v>0</v>
          </cell>
          <cell r="AD2875">
            <v>0</v>
          </cell>
          <cell r="AE2875"/>
          <cell r="AF2875" t="e">
            <v>#N/A</v>
          </cell>
        </row>
        <row r="2876">
          <cell r="A2876" t="str">
            <v>ACTIVE</v>
          </cell>
          <cell r="B2876" t="str">
            <v>35-215</v>
          </cell>
          <cell r="C2876">
            <v>28881452</v>
          </cell>
          <cell r="D2876" t="str">
            <v>35-215</v>
          </cell>
          <cell r="E2876" t="str">
            <v>SDR 35</v>
          </cell>
          <cell r="F2876" t="str">
            <v>18 ELBOW 11.25 GXS SDR35</v>
          </cell>
          <cell r="G2876">
            <v>15.3</v>
          </cell>
          <cell r="H2876">
            <v>6.9399576000000005</v>
          </cell>
          <cell r="I2876">
            <v>1</v>
          </cell>
          <cell r="J2876">
            <v>9</v>
          </cell>
          <cell r="K2876">
            <v>1958.5066000000002</v>
          </cell>
          <cell r="L2876">
            <v>208.25120000000001</v>
          </cell>
          <cell r="M2876" t="str">
            <v>SPECFIT</v>
          </cell>
          <cell r="N2876" t="str">
            <v>(79)40018</v>
          </cell>
          <cell r="O2876" t="str">
            <v>BOX</v>
          </cell>
          <cell r="P2876" t="str">
            <v>D</v>
          </cell>
          <cell r="Q2876">
            <v>1750.0117647058823</v>
          </cell>
          <cell r="R2876">
            <v>1872.5125882352943</v>
          </cell>
          <cell r="S2876">
            <v>1830.38</v>
          </cell>
          <cell r="T2876">
            <v>1830.38</v>
          </cell>
          <cell r="U2876">
            <v>1958.5066000000002</v>
          </cell>
          <cell r="V2876">
            <v>1958.5066000000002</v>
          </cell>
          <cell r="W2876">
            <v>1958.5066000000002</v>
          </cell>
          <cell r="X2876"/>
          <cell r="Y2876" t="str">
            <v/>
          </cell>
          <cell r="Z2876">
            <v>3018</v>
          </cell>
          <cell r="AA2876">
            <v>0</v>
          </cell>
          <cell r="AB2876">
            <v>0</v>
          </cell>
          <cell r="AC2876">
            <v>0</v>
          </cell>
          <cell r="AD2876">
            <v>0</v>
          </cell>
          <cell r="AE2876"/>
          <cell r="AF2876" t="e">
            <v>#N/A</v>
          </cell>
        </row>
        <row r="2877">
          <cell r="A2877" t="str">
            <v>ACTIVE</v>
          </cell>
          <cell r="B2877" t="str">
            <v>35-216</v>
          </cell>
          <cell r="C2877">
            <v>28881460</v>
          </cell>
          <cell r="D2877" t="str">
            <v>35-216</v>
          </cell>
          <cell r="E2877" t="str">
            <v>SDR 35</v>
          </cell>
          <cell r="F2877" t="str">
            <v>21 ELBOW 11.25 GXS SDR35</v>
          </cell>
          <cell r="G2877">
            <v>24.75</v>
          </cell>
          <cell r="H2877">
            <v>11.226402</v>
          </cell>
          <cell r="I2877">
            <v>1</v>
          </cell>
          <cell r="J2877">
            <v>5</v>
          </cell>
          <cell r="K2877">
            <v>3330.4927000000002</v>
          </cell>
          <cell r="L2877">
            <v>354.13639999999998</v>
          </cell>
          <cell r="M2877" t="str">
            <v>SPECFIT</v>
          </cell>
          <cell r="N2877" t="str">
            <v>(79)40021</v>
          </cell>
          <cell r="O2877" t="str">
            <v>BOX</v>
          </cell>
          <cell r="P2877" t="str">
            <v>D</v>
          </cell>
          <cell r="Q2877">
            <v>2975.9411764705887</v>
          </cell>
          <cell r="R2877">
            <v>3184.2570588235303</v>
          </cell>
          <cell r="S2877">
            <v>3112.61</v>
          </cell>
          <cell r="T2877">
            <v>3112.61</v>
          </cell>
          <cell r="U2877">
            <v>3330.4927000000002</v>
          </cell>
          <cell r="V2877">
            <v>3330.4927000000002</v>
          </cell>
          <cell r="W2877">
            <v>3330.4927000000002</v>
          </cell>
          <cell r="X2877"/>
          <cell r="Y2877" t="str">
            <v/>
          </cell>
          <cell r="Z2877">
            <v>3019</v>
          </cell>
          <cell r="AA2877">
            <v>0</v>
          </cell>
          <cell r="AB2877">
            <v>0</v>
          </cell>
          <cell r="AC2877">
            <v>0</v>
          </cell>
          <cell r="AD2877">
            <v>0</v>
          </cell>
          <cell r="AE2877"/>
          <cell r="AF2877" t="e">
            <v>#N/A</v>
          </cell>
        </row>
        <row r="2878">
          <cell r="A2878" t="str">
            <v>ACTIVE</v>
          </cell>
          <cell r="B2878" t="str">
            <v>35-220</v>
          </cell>
          <cell r="C2878">
            <v>28881479</v>
          </cell>
          <cell r="D2878" t="str">
            <v>35-220</v>
          </cell>
          <cell r="E2878" t="str">
            <v>SDR 35</v>
          </cell>
          <cell r="F2878" t="str">
            <v>24 ELBOW 11.25 GXS SDR35</v>
          </cell>
          <cell r="G2878">
            <v>34.65</v>
          </cell>
          <cell r="H2878">
            <v>15.716962799999999</v>
          </cell>
          <cell r="I2878">
            <v>1</v>
          </cell>
          <cell r="J2878">
            <v>4</v>
          </cell>
          <cell r="K2878">
            <v>4795.5474000000004</v>
          </cell>
          <cell r="L2878">
            <v>509.91980000000001</v>
          </cell>
          <cell r="M2878" t="str">
            <v>SPECFIT</v>
          </cell>
          <cell r="N2878" t="str">
            <v>(79)40024</v>
          </cell>
          <cell r="O2878" t="str">
            <v>BOX</v>
          </cell>
          <cell r="P2878" t="str">
            <v>D</v>
          </cell>
          <cell r="Q2878">
            <v>4285.0470588235294</v>
          </cell>
          <cell r="R2878">
            <v>4585.000352941177</v>
          </cell>
          <cell r="S2878">
            <v>4481.82</v>
          </cell>
          <cell r="T2878">
            <v>4481.82</v>
          </cell>
          <cell r="U2878">
            <v>4795.5474000000004</v>
          </cell>
          <cell r="V2878">
            <v>4795.5474000000004</v>
          </cell>
          <cell r="W2878">
            <v>4795.5474000000004</v>
          </cell>
          <cell r="X2878"/>
          <cell r="Y2878" t="str">
            <v/>
          </cell>
          <cell r="Z2878">
            <v>3020</v>
          </cell>
          <cell r="AA2878">
            <v>0</v>
          </cell>
          <cell r="AB2878">
            <v>0</v>
          </cell>
          <cell r="AC2878">
            <v>0</v>
          </cell>
          <cell r="AD2878">
            <v>0</v>
          </cell>
          <cell r="AE2878"/>
          <cell r="AF2878" t="e">
            <v>#N/A</v>
          </cell>
        </row>
        <row r="2879">
          <cell r="A2879" t="str">
            <v>ACTIVE</v>
          </cell>
          <cell r="B2879" t="str">
            <v>35-221</v>
          </cell>
          <cell r="C2879">
            <v>28881487</v>
          </cell>
          <cell r="D2879" t="str">
            <v>35-221</v>
          </cell>
          <cell r="E2879" t="str">
            <v>SDR 35</v>
          </cell>
          <cell r="F2879" t="str">
            <v>27 ELBOW 11.25 GXS SDR35</v>
          </cell>
          <cell r="G2879">
            <v>46.8</v>
          </cell>
          <cell r="H2879">
            <v>21.228105599999999</v>
          </cell>
          <cell r="I2879">
            <v>1</v>
          </cell>
          <cell r="J2879">
            <v>3</v>
          </cell>
          <cell r="K2879">
            <v>5720.6801000000005</v>
          </cell>
          <cell r="L2879">
            <v>608.28809999999999</v>
          </cell>
          <cell r="M2879" t="str">
            <v>SPECFIT</v>
          </cell>
          <cell r="N2879" t="str">
            <v>(79)40027</v>
          </cell>
          <cell r="O2879" t="str">
            <v>BOX</v>
          </cell>
          <cell r="P2879" t="str">
            <v>D</v>
          </cell>
          <cell r="Q2879">
            <v>5111.6705882352944</v>
          </cell>
          <cell r="R2879">
            <v>5469.4875294117655</v>
          </cell>
          <cell r="S2879">
            <v>5346.43</v>
          </cell>
          <cell r="T2879">
            <v>5346.43</v>
          </cell>
          <cell r="U2879">
            <v>5720.6801000000005</v>
          </cell>
          <cell r="V2879">
            <v>5720.6801000000005</v>
          </cell>
          <cell r="W2879">
            <v>5720.6801000000005</v>
          </cell>
          <cell r="X2879"/>
          <cell r="Y2879" t="str">
            <v/>
          </cell>
          <cell r="Z2879">
            <v>3021</v>
          </cell>
          <cell r="AA2879">
            <v>0</v>
          </cell>
          <cell r="AB2879">
            <v>0</v>
          </cell>
          <cell r="AC2879">
            <v>0</v>
          </cell>
          <cell r="AD2879">
            <v>0</v>
          </cell>
          <cell r="AE2879"/>
          <cell r="AF2879" t="e">
            <v>#N/A</v>
          </cell>
        </row>
        <row r="2880">
          <cell r="A2880" t="str">
            <v>ACTIVE</v>
          </cell>
          <cell r="B2880" t="str">
            <v>35-222</v>
          </cell>
          <cell r="C2880">
            <v>28881495</v>
          </cell>
          <cell r="D2880" t="str">
            <v>35-222</v>
          </cell>
          <cell r="E2880" t="str">
            <v>SDR 35</v>
          </cell>
          <cell r="F2880" t="str">
            <v>30 ELBOW 11.25 GXS SDR35</v>
          </cell>
          <cell r="G2880">
            <v>88.65</v>
          </cell>
          <cell r="H2880">
            <v>40.2109308</v>
          </cell>
          <cell r="I2880">
            <v>1</v>
          </cell>
          <cell r="J2880">
            <v>2</v>
          </cell>
          <cell r="K2880">
            <v>7350.9749000000002</v>
          </cell>
          <cell r="L2880">
            <v>781.6422</v>
          </cell>
          <cell r="M2880" t="str">
            <v>SPECFIT</v>
          </cell>
          <cell r="N2880" t="str">
            <v>(79)40030</v>
          </cell>
          <cell r="O2880" t="str">
            <v>BOX</v>
          </cell>
          <cell r="P2880" t="str">
            <v>D</v>
          </cell>
          <cell r="Q2880">
            <v>6568.4235294117643</v>
          </cell>
          <cell r="R2880">
            <v>7028.2131764705882</v>
          </cell>
          <cell r="S2880">
            <v>6870.07</v>
          </cell>
          <cell r="T2880">
            <v>6870.07</v>
          </cell>
          <cell r="U2880">
            <v>7350.9749000000002</v>
          </cell>
          <cell r="V2880">
            <v>7350.9749000000002</v>
          </cell>
          <cell r="W2880">
            <v>7350.9749000000002</v>
          </cell>
          <cell r="X2880"/>
          <cell r="Y2880" t="str">
            <v/>
          </cell>
          <cell r="Z2880">
            <v>3022</v>
          </cell>
          <cell r="AA2880">
            <v>0</v>
          </cell>
          <cell r="AB2880">
            <v>0</v>
          </cell>
          <cell r="AC2880">
            <v>0</v>
          </cell>
          <cell r="AD2880">
            <v>0</v>
          </cell>
          <cell r="AE2880"/>
          <cell r="AF2880" t="e">
            <v>#N/A</v>
          </cell>
        </row>
        <row r="2881">
          <cell r="A2881" t="str">
            <v>ACTIVE</v>
          </cell>
          <cell r="B2881" t="str">
            <v>35-223</v>
          </cell>
          <cell r="C2881">
            <v>28881509</v>
          </cell>
          <cell r="D2881" t="str">
            <v>35-223</v>
          </cell>
          <cell r="E2881" t="str">
            <v>SDR 35</v>
          </cell>
          <cell r="F2881" t="str">
            <v>36 ELBOW 11.25 GXS SDR35</v>
          </cell>
          <cell r="G2881">
            <v>135</v>
          </cell>
          <cell r="H2881">
            <v>61.234920000000002</v>
          </cell>
          <cell r="I2881">
            <v>1</v>
          </cell>
          <cell r="J2881">
            <v>1</v>
          </cell>
          <cell r="K2881">
            <v>9407.4614000000001</v>
          </cell>
          <cell r="L2881">
            <v>1000.3099</v>
          </cell>
          <cell r="M2881" t="str">
            <v>SPECFIT</v>
          </cell>
          <cell r="N2881" t="str">
            <v>(79)40036</v>
          </cell>
          <cell r="O2881" t="str">
            <v>BOX</v>
          </cell>
          <cell r="P2881" t="str">
            <v>D</v>
          </cell>
          <cell r="Q2881">
            <v>8405.9764705882353</v>
          </cell>
          <cell r="R2881">
            <v>8994.394823529412</v>
          </cell>
          <cell r="S2881">
            <v>8792.02</v>
          </cell>
          <cell r="T2881">
            <v>8792.02</v>
          </cell>
          <cell r="U2881">
            <v>9407.4614000000001</v>
          </cell>
          <cell r="V2881">
            <v>9407.4614000000001</v>
          </cell>
          <cell r="W2881">
            <v>9407.4614000000001</v>
          </cell>
          <cell r="X2881"/>
          <cell r="Y2881" t="str">
            <v/>
          </cell>
          <cell r="Z2881">
            <v>3023</v>
          </cell>
          <cell r="AA2881">
            <v>0</v>
          </cell>
          <cell r="AB2881">
            <v>0</v>
          </cell>
          <cell r="AC2881">
            <v>0</v>
          </cell>
          <cell r="AD2881">
            <v>0</v>
          </cell>
          <cell r="AE2881"/>
          <cell r="AF2881" t="e">
            <v>#N/A</v>
          </cell>
        </row>
        <row r="2882">
          <cell r="A2882" t="str">
            <v>ACTIVE</v>
          </cell>
          <cell r="B2882" t="str">
            <v>35-1549</v>
          </cell>
          <cell r="C2882">
            <v>29848602</v>
          </cell>
          <cell r="D2882" t="str">
            <v>35-1549</v>
          </cell>
          <cell r="E2882" t="str">
            <v>SDR 35</v>
          </cell>
          <cell r="F2882" t="str">
            <v>4 REPAIR COUPLING GXG SDR35</v>
          </cell>
          <cell r="G2882">
            <v>0.84499999999999997</v>
          </cell>
          <cell r="H2882">
            <v>0.38328523999999997</v>
          </cell>
          <cell r="I2882">
            <v>20</v>
          </cell>
          <cell r="J2882">
            <v>480</v>
          </cell>
          <cell r="K2882">
            <v>36.668900000000008</v>
          </cell>
          <cell r="L2882">
            <v>2.1311850000000003</v>
          </cell>
          <cell r="M2882" t="str">
            <v>TIGRE</v>
          </cell>
          <cell r="N2882" t="str">
            <v>35-1549</v>
          </cell>
          <cell r="O2882" t="str">
            <v>BOX</v>
          </cell>
          <cell r="P2882" t="str">
            <v>C</v>
          </cell>
          <cell r="Q2882">
            <v>32.776470588235291</v>
          </cell>
          <cell r="R2882">
            <v>35.070823529411761</v>
          </cell>
          <cell r="S2882">
            <v>34.270000000000003</v>
          </cell>
          <cell r="T2882">
            <v>34.270000000000003</v>
          </cell>
          <cell r="U2882">
            <v>36.668900000000008</v>
          </cell>
          <cell r="V2882">
            <v>36.668900000000008</v>
          </cell>
          <cell r="W2882">
            <v>36.668900000000008</v>
          </cell>
          <cell r="X2882" t="str">
            <v>T-13</v>
          </cell>
          <cell r="Y2882">
            <v>40016147</v>
          </cell>
          <cell r="Z2882">
            <v>3024</v>
          </cell>
          <cell r="AA2882" t="str">
            <v>US-00344</v>
          </cell>
          <cell r="AB2882">
            <v>48</v>
          </cell>
          <cell r="AC2882">
            <v>0.8034</v>
          </cell>
          <cell r="AD2882">
            <v>0</v>
          </cell>
          <cell r="AE2882"/>
          <cell r="AF2882" t="e">
            <v>#N/A</v>
          </cell>
        </row>
        <row r="2883">
          <cell r="A2883" t="str">
            <v>ACTIVE</v>
          </cell>
          <cell r="B2883" t="str">
            <v>35-1550</v>
          </cell>
          <cell r="C2883">
            <v>29848610</v>
          </cell>
          <cell r="D2883" t="str">
            <v>35-1550</v>
          </cell>
          <cell r="E2883" t="str">
            <v>SDR 35</v>
          </cell>
          <cell r="F2883" t="str">
            <v>6 REPAIR COUPLING GXG SDR35</v>
          </cell>
          <cell r="G2883">
            <v>1.96</v>
          </cell>
          <cell r="H2883">
            <v>0.88904032</v>
          </cell>
          <cell r="I2883">
            <v>1</v>
          </cell>
          <cell r="J2883">
            <v>150</v>
          </cell>
          <cell r="K2883">
            <v>73.220100000000016</v>
          </cell>
          <cell r="L2883">
            <v>3.7121700000000004</v>
          </cell>
          <cell r="M2883" t="str">
            <v>TIGRE</v>
          </cell>
          <cell r="N2883" t="str">
            <v>35-1550</v>
          </cell>
          <cell r="O2883">
            <v>5</v>
          </cell>
          <cell r="P2883" t="str">
            <v>B</v>
          </cell>
          <cell r="Q2883">
            <v>65.494117647058829</v>
          </cell>
          <cell r="R2883">
            <v>70.078705882352949</v>
          </cell>
          <cell r="S2883">
            <v>68.430000000000007</v>
          </cell>
          <cell r="T2883">
            <v>68.430000000000007</v>
          </cell>
          <cell r="U2883">
            <v>73.220100000000016</v>
          </cell>
          <cell r="V2883">
            <v>73.220100000000016</v>
          </cell>
          <cell r="W2883">
            <v>73.220100000000016</v>
          </cell>
          <cell r="X2883" t="str">
            <v>CRATE</v>
          </cell>
          <cell r="Y2883">
            <v>40016155</v>
          </cell>
          <cell r="Z2883">
            <v>3025</v>
          </cell>
          <cell r="AA2883" t="str">
            <v>US-00311</v>
          </cell>
          <cell r="AB2883">
            <v>18</v>
          </cell>
          <cell r="AC2883">
            <v>0.75771759259259253</v>
          </cell>
          <cell r="AD2883">
            <v>0</v>
          </cell>
          <cell r="AE2883"/>
          <cell r="AF2883" t="e">
            <v>#N/A</v>
          </cell>
        </row>
        <row r="2884">
          <cell r="A2884" t="str">
            <v>ACTIVE</v>
          </cell>
          <cell r="B2884" t="str">
            <v>35-1551</v>
          </cell>
          <cell r="C2884">
            <v>29848629</v>
          </cell>
          <cell r="D2884" t="str">
            <v>35-1551</v>
          </cell>
          <cell r="E2884" t="str">
            <v>SDR 35</v>
          </cell>
          <cell r="F2884" t="str">
            <v>8 REPAIR COUPLING GXG SDR35</v>
          </cell>
          <cell r="G2884">
            <v>3.73</v>
          </cell>
          <cell r="H2884">
            <v>1.69189816</v>
          </cell>
          <cell r="I2884">
            <v>1</v>
          </cell>
          <cell r="J2884">
            <v>80</v>
          </cell>
          <cell r="K2884">
            <v>124.3554</v>
          </cell>
          <cell r="L2884">
            <v>5.3783100000000008</v>
          </cell>
          <cell r="M2884" t="str">
            <v>TIGRE</v>
          </cell>
          <cell r="N2884" t="str">
            <v>35-1551</v>
          </cell>
          <cell r="O2884">
            <v>2</v>
          </cell>
          <cell r="P2884" t="str">
            <v>B</v>
          </cell>
          <cell r="Q2884">
            <v>111.12941176470588</v>
          </cell>
          <cell r="R2884">
            <v>118.9084705882353</v>
          </cell>
          <cell r="S2884">
            <v>116.22</v>
          </cell>
          <cell r="T2884">
            <v>116.22</v>
          </cell>
          <cell r="U2884">
            <v>124.3554</v>
          </cell>
          <cell r="V2884">
            <v>124.3554</v>
          </cell>
          <cell r="W2884">
            <v>124.3554</v>
          </cell>
          <cell r="X2884" t="str">
            <v>CRATE</v>
          </cell>
          <cell r="Y2884">
            <v>40016163</v>
          </cell>
          <cell r="Z2884">
            <v>3026</v>
          </cell>
          <cell r="AA2884" t="str">
            <v>US-00345</v>
          </cell>
          <cell r="AB2884">
            <v>17</v>
          </cell>
          <cell r="AC2884">
            <v>0.7158102623456789</v>
          </cell>
          <cell r="AD2884">
            <v>0</v>
          </cell>
          <cell r="AE2884"/>
          <cell r="AF2884" t="e">
            <v>#N/A</v>
          </cell>
        </row>
        <row r="2885">
          <cell r="A2885" t="str">
            <v>ACTIVE</v>
          </cell>
          <cell r="B2885" t="str">
            <v>35-230</v>
          </cell>
          <cell r="C2885">
            <v>29848637</v>
          </cell>
          <cell r="D2885" t="str">
            <v>35-230</v>
          </cell>
          <cell r="E2885" t="str">
            <v>SDR 35</v>
          </cell>
          <cell r="F2885" t="str">
            <v>10 REPAIR COUPLING GXG SDR35</v>
          </cell>
          <cell r="G2885">
            <v>6.9950000000000001</v>
          </cell>
          <cell r="H2885">
            <v>3.1728760400000002</v>
          </cell>
          <cell r="I2885">
            <v>1</v>
          </cell>
          <cell r="J2885">
            <v>36</v>
          </cell>
          <cell r="K2885">
            <v>275.98510000000005</v>
          </cell>
          <cell r="L2885">
            <v>14.646660000000001</v>
          </cell>
          <cell r="M2885" t="str">
            <v>TIGRE</v>
          </cell>
          <cell r="N2885" t="str">
            <v>35-230</v>
          </cell>
          <cell r="O2885" t="str">
            <v>BOX</v>
          </cell>
          <cell r="P2885" t="str">
            <v>C</v>
          </cell>
          <cell r="Q2885">
            <v>246.61176470588236</v>
          </cell>
          <cell r="R2885">
            <v>263.87458823529414</v>
          </cell>
          <cell r="S2885">
            <v>257.93</v>
          </cell>
          <cell r="T2885">
            <v>257.93</v>
          </cell>
          <cell r="U2885">
            <v>275.98510000000005</v>
          </cell>
          <cell r="V2885">
            <v>275.98510000000005</v>
          </cell>
          <cell r="W2885">
            <v>275.98510000000005</v>
          </cell>
          <cell r="X2885" t="str">
            <v>CRATE</v>
          </cell>
          <cell r="Y2885">
            <v>40016686</v>
          </cell>
          <cell r="Z2885">
            <v>3027</v>
          </cell>
          <cell r="AA2885" t="str">
            <v>US-00346</v>
          </cell>
          <cell r="AB2885">
            <v>13</v>
          </cell>
          <cell r="AC2885">
            <v>0.6</v>
          </cell>
          <cell r="AD2885">
            <v>0</v>
          </cell>
          <cell r="AE2885"/>
          <cell r="AF2885" t="e">
            <v>#N/A</v>
          </cell>
        </row>
        <row r="2886">
          <cell r="A2886" t="str">
            <v>ACTIVE</v>
          </cell>
          <cell r="B2886" t="str">
            <v>35-231</v>
          </cell>
          <cell r="C2886">
            <v>29848645</v>
          </cell>
          <cell r="D2886" t="str">
            <v>35-231</v>
          </cell>
          <cell r="E2886" t="str">
            <v>SDR 35</v>
          </cell>
          <cell r="F2886" t="str">
            <v>12 REPAIR COUPLING GXG SDR35</v>
          </cell>
          <cell r="G2886">
            <v>12.28</v>
          </cell>
          <cell r="H2886">
            <v>5.5701097599999994</v>
          </cell>
          <cell r="I2886">
            <v>1</v>
          </cell>
          <cell r="J2886">
            <v>18</v>
          </cell>
          <cell r="K2886">
            <v>401.02530000000007</v>
          </cell>
          <cell r="L2886">
            <v>70.835100000000011</v>
          </cell>
          <cell r="M2886" t="str">
            <v>PTI</v>
          </cell>
          <cell r="N2886" t="str">
            <v>35-231</v>
          </cell>
          <cell r="O2886" t="str">
            <v>BOX</v>
          </cell>
          <cell r="P2886" t="str">
            <v>C</v>
          </cell>
          <cell r="Q2886">
            <v>358.14117647058828</v>
          </cell>
          <cell r="R2886">
            <v>383.21105882352947</v>
          </cell>
          <cell r="S2886">
            <v>374.79</v>
          </cell>
          <cell r="T2886">
            <v>374.79</v>
          </cell>
          <cell r="U2886">
            <v>401.02530000000007</v>
          </cell>
          <cell r="V2886">
            <v>401.02530000000007</v>
          </cell>
          <cell r="W2886">
            <v>401.02530000000007</v>
          </cell>
          <cell r="X2886" t="str">
            <v>CRATE</v>
          </cell>
          <cell r="Y2886">
            <v>40016694</v>
          </cell>
          <cell r="Z2886">
            <v>3028</v>
          </cell>
          <cell r="AA2886" t="str">
            <v>US-00347</v>
          </cell>
          <cell r="AB2886">
            <v>11</v>
          </cell>
          <cell r="AC2886">
            <v>0.5</v>
          </cell>
          <cell r="AD2886">
            <v>0</v>
          </cell>
          <cell r="AE2886" t="str">
            <v>Need to Change Class to C</v>
          </cell>
          <cell r="AF2886" t="e">
            <v>#N/A</v>
          </cell>
        </row>
        <row r="2887">
          <cell r="A2887" t="str">
            <v>ACTIVE</v>
          </cell>
          <cell r="B2887" t="str">
            <v>35-226</v>
          </cell>
          <cell r="C2887">
            <v>28881606</v>
          </cell>
          <cell r="D2887" t="str">
            <v>35-226</v>
          </cell>
          <cell r="E2887" t="str">
            <v>SDR 35</v>
          </cell>
          <cell r="F2887" t="str">
            <v>15 REPAIR COUPLING GXG SDR35</v>
          </cell>
          <cell r="G2887">
            <v>9.6750000000000007</v>
          </cell>
          <cell r="H2887">
            <v>4.3885026000000007</v>
          </cell>
          <cell r="I2887">
            <v>1</v>
          </cell>
          <cell r="J2887">
            <v>14</v>
          </cell>
          <cell r="K2887">
            <v>1213.2065467278026</v>
          </cell>
          <cell r="L2887">
            <v>106.5309</v>
          </cell>
          <cell r="M2887" t="str">
            <v>SPECFIT</v>
          </cell>
          <cell r="N2887" t="str">
            <v>(79)22015</v>
          </cell>
          <cell r="O2887" t="str">
            <v>BOX</v>
          </cell>
          <cell r="P2887" t="str">
            <v>D</v>
          </cell>
          <cell r="Q2887">
            <v>1059.6615833066664</v>
          </cell>
          <cell r="R2887">
            <v>1133.8378941381332</v>
          </cell>
          <cell r="S2887">
            <v>1133.8378941381332</v>
          </cell>
          <cell r="T2887">
            <v>1133.8378941381332</v>
          </cell>
          <cell r="U2887">
            <v>1213.2065467278026</v>
          </cell>
          <cell r="V2887">
            <v>1213.2065467278026</v>
          </cell>
          <cell r="W2887">
            <v>1213.2065467278026</v>
          </cell>
          <cell r="X2887"/>
          <cell r="Y2887" t="str">
            <v/>
          </cell>
          <cell r="Z2887">
            <v>3029</v>
          </cell>
          <cell r="AA2887">
            <v>0</v>
          </cell>
          <cell r="AB2887">
            <v>0</v>
          </cell>
          <cell r="AC2887">
            <v>0</v>
          </cell>
          <cell r="AD2887">
            <v>0</v>
          </cell>
          <cell r="AE2887"/>
          <cell r="AF2887" t="e">
            <v>#N/A</v>
          </cell>
        </row>
        <row r="2888">
          <cell r="A2888" t="str">
            <v>ACTIVE</v>
          </cell>
          <cell r="B2888" t="str">
            <v>35-227</v>
          </cell>
          <cell r="C2888">
            <v>28881614</v>
          </cell>
          <cell r="D2888" t="str">
            <v>35-227</v>
          </cell>
          <cell r="E2888" t="str">
            <v>SDR 35</v>
          </cell>
          <cell r="F2888" t="str">
            <v>18 REPAIR COUPLING GXG SDR35</v>
          </cell>
          <cell r="G2888">
            <v>13.5</v>
          </cell>
          <cell r="H2888">
            <v>6.1234919999999997</v>
          </cell>
          <cell r="I2888">
            <v>1</v>
          </cell>
          <cell r="J2888">
            <v>10</v>
          </cell>
          <cell r="K2888">
            <v>1652.3196800000003</v>
          </cell>
          <cell r="L2888">
            <v>338.69639999999998</v>
          </cell>
          <cell r="M2888" t="str">
            <v>SPECFIT</v>
          </cell>
          <cell r="N2888" t="str">
            <v>(79)22018</v>
          </cell>
          <cell r="O2888" t="str">
            <v>BOX</v>
          </cell>
          <cell r="P2888" t="str">
            <v>D</v>
          </cell>
          <cell r="Q2888">
            <v>1443.2</v>
          </cell>
          <cell r="R2888">
            <v>1544.2240000000002</v>
          </cell>
          <cell r="S2888">
            <v>1544.2240000000002</v>
          </cell>
          <cell r="T2888">
            <v>1544.2240000000002</v>
          </cell>
          <cell r="U2888">
            <v>1652.3196800000003</v>
          </cell>
          <cell r="V2888">
            <v>1652.3196800000003</v>
          </cell>
          <cell r="W2888">
            <v>1652.3196800000003</v>
          </cell>
          <cell r="X2888"/>
          <cell r="Y2888" t="str">
            <v/>
          </cell>
          <cell r="Z2888">
            <v>3030</v>
          </cell>
          <cell r="AA2888">
            <v>0</v>
          </cell>
          <cell r="AB2888">
            <v>0</v>
          </cell>
          <cell r="AC2888">
            <v>0</v>
          </cell>
          <cell r="AD2888">
            <v>0</v>
          </cell>
          <cell r="AE2888"/>
          <cell r="AF2888" t="e">
            <v>#N/A</v>
          </cell>
        </row>
        <row r="2889">
          <cell r="A2889" t="str">
            <v>ACTIVE</v>
          </cell>
          <cell r="B2889" t="str">
            <v>35-228</v>
          </cell>
          <cell r="C2889">
            <v>28881622</v>
          </cell>
          <cell r="D2889" t="str">
            <v>35-228</v>
          </cell>
          <cell r="E2889" t="str">
            <v>SDR 35</v>
          </cell>
          <cell r="F2889" t="str">
            <v>21 REPAIR COUPLING GXG SDR35</v>
          </cell>
          <cell r="G2889">
            <v>19.8</v>
          </cell>
          <cell r="H2889">
            <v>8.9811215999999998</v>
          </cell>
          <cell r="I2889">
            <v>1</v>
          </cell>
          <cell r="J2889">
            <v>7</v>
          </cell>
          <cell r="K2889">
            <v>3586.5137400000003</v>
          </cell>
          <cell r="L2889">
            <v>307.31190000000004</v>
          </cell>
          <cell r="M2889" t="str">
            <v>SPECFIT</v>
          </cell>
          <cell r="N2889" t="str">
            <v>(79)22021</v>
          </cell>
          <cell r="O2889" t="str">
            <v>BOX</v>
          </cell>
          <cell r="P2889" t="str">
            <v>D</v>
          </cell>
          <cell r="Q2889">
            <v>3132.6</v>
          </cell>
          <cell r="R2889">
            <v>3351.8820000000001</v>
          </cell>
          <cell r="S2889">
            <v>3351.8820000000001</v>
          </cell>
          <cell r="T2889">
            <v>3351.8820000000001</v>
          </cell>
          <cell r="U2889">
            <v>3586.5137400000003</v>
          </cell>
          <cell r="V2889">
            <v>3586.5137400000003</v>
          </cell>
          <cell r="W2889">
            <v>3586.5137400000003</v>
          </cell>
          <cell r="X2889"/>
          <cell r="Y2889" t="str">
            <v/>
          </cell>
          <cell r="Z2889">
            <v>3031</v>
          </cell>
          <cell r="AA2889">
            <v>0</v>
          </cell>
          <cell r="AB2889">
            <v>0</v>
          </cell>
          <cell r="AC2889">
            <v>0</v>
          </cell>
          <cell r="AD2889">
            <v>0</v>
          </cell>
          <cell r="AE2889"/>
          <cell r="AF2889" t="e">
            <v>#N/A</v>
          </cell>
        </row>
        <row r="2890">
          <cell r="A2890" t="str">
            <v>ACTIVE</v>
          </cell>
          <cell r="B2890" t="str">
            <v>35-229</v>
          </cell>
          <cell r="C2890">
            <v>28881630</v>
          </cell>
          <cell r="D2890" t="str">
            <v>35-229</v>
          </cell>
          <cell r="E2890" t="str">
            <v>SDR 35</v>
          </cell>
          <cell r="F2890" t="str">
            <v>24 REPAIR COUPLING GXG SDR35</v>
          </cell>
          <cell r="G2890">
            <v>27</v>
          </cell>
          <cell r="H2890">
            <v>12.246983999999999</v>
          </cell>
          <cell r="I2890">
            <v>1</v>
          </cell>
          <cell r="J2890">
            <v>5</v>
          </cell>
          <cell r="K2890">
            <v>4102.1901694117651</v>
          </cell>
          <cell r="L2890">
            <v>447.69690000000003</v>
          </cell>
          <cell r="M2890" t="str">
            <v>SPECFIT</v>
          </cell>
          <cell r="N2890" t="str">
            <v>(79)22024</v>
          </cell>
          <cell r="O2890" t="str">
            <v>BOX</v>
          </cell>
          <cell r="P2890" t="str">
            <v>D</v>
          </cell>
          <cell r="Q2890">
            <v>3583.0117647058823</v>
          </cell>
          <cell r="R2890">
            <v>3833.8225882352945</v>
          </cell>
          <cell r="S2890">
            <v>3833.8225882352945</v>
          </cell>
          <cell r="T2890">
            <v>3833.8225882352945</v>
          </cell>
          <cell r="U2890">
            <v>4102.1901694117651</v>
          </cell>
          <cell r="V2890">
            <v>4102.1901694117651</v>
          </cell>
          <cell r="W2890">
            <v>4102.1901694117651</v>
          </cell>
          <cell r="X2890"/>
          <cell r="Y2890" t="str">
            <v/>
          </cell>
          <cell r="Z2890">
            <v>3032</v>
          </cell>
          <cell r="AA2890">
            <v>0</v>
          </cell>
          <cell r="AB2890">
            <v>0</v>
          </cell>
          <cell r="AC2890">
            <v>0</v>
          </cell>
          <cell r="AD2890">
            <v>0</v>
          </cell>
          <cell r="AE2890"/>
          <cell r="AF2890" t="e">
            <v>#N/A</v>
          </cell>
        </row>
        <row r="2891">
          <cell r="A2891" t="str">
            <v>ACTIVE</v>
          </cell>
          <cell r="B2891" t="str">
            <v>35-232</v>
          </cell>
          <cell r="C2891">
            <v>28881649</v>
          </cell>
          <cell r="D2891" t="str">
            <v>35-232</v>
          </cell>
          <cell r="E2891" t="str">
            <v>SDR 35</v>
          </cell>
          <cell r="F2891" t="str">
            <v>27 REPAIR COUPLING GXG SDR35</v>
          </cell>
          <cell r="G2891">
            <v>40.5</v>
          </cell>
          <cell r="H2891">
            <v>18.370476</v>
          </cell>
          <cell r="I2891">
            <v>1</v>
          </cell>
          <cell r="J2891">
            <v>3</v>
          </cell>
          <cell r="K2891">
            <v>4626.0290623529418</v>
          </cell>
          <cell r="L2891">
            <v>381.34950000000003</v>
          </cell>
          <cell r="M2891" t="str">
            <v>SPECFIT</v>
          </cell>
          <cell r="N2891" t="str">
            <v>(79)22027</v>
          </cell>
          <cell r="O2891" t="str">
            <v>BOX</v>
          </cell>
          <cell r="P2891" t="str">
            <v>D</v>
          </cell>
          <cell r="Q2891">
            <v>4040.5529411764705</v>
          </cell>
          <cell r="R2891">
            <v>4323.3916470588238</v>
          </cell>
          <cell r="S2891">
            <v>4323.3916470588238</v>
          </cell>
          <cell r="T2891">
            <v>4323.3916470588238</v>
          </cell>
          <cell r="U2891">
            <v>4626.0290623529418</v>
          </cell>
          <cell r="V2891">
            <v>4626.0290623529418</v>
          </cell>
          <cell r="W2891">
            <v>4626.0290623529418</v>
          </cell>
          <cell r="X2891"/>
          <cell r="Y2891" t="str">
            <v/>
          </cell>
          <cell r="Z2891">
            <v>3033</v>
          </cell>
          <cell r="AA2891">
            <v>0</v>
          </cell>
          <cell r="AB2891">
            <v>0</v>
          </cell>
          <cell r="AC2891">
            <v>0</v>
          </cell>
          <cell r="AD2891">
            <v>0</v>
          </cell>
          <cell r="AE2891"/>
          <cell r="AF2891" t="e">
            <v>#N/A</v>
          </cell>
        </row>
        <row r="2892">
          <cell r="A2892" t="str">
            <v>ACTIVE</v>
          </cell>
          <cell r="B2892" t="str">
            <v>35-233</v>
          </cell>
          <cell r="C2892">
            <v>28881657</v>
          </cell>
          <cell r="D2892" t="str">
            <v>35-233</v>
          </cell>
          <cell r="E2892" t="str">
            <v>SDR 35</v>
          </cell>
          <cell r="F2892" t="str">
            <v>30 REPAIR COUPLING GXG SDR35</v>
          </cell>
          <cell r="G2892">
            <v>94.95</v>
          </cell>
          <cell r="H2892">
            <v>43.068560400000003</v>
          </cell>
          <cell r="I2892">
            <v>1</v>
          </cell>
          <cell r="J2892">
            <v>1</v>
          </cell>
          <cell r="K2892">
            <v>5944.6440658823531</v>
          </cell>
          <cell r="L2892">
            <v>617.88070000000005</v>
          </cell>
          <cell r="M2892" t="str">
            <v>SPECFIT</v>
          </cell>
          <cell r="N2892" t="str">
            <v>(79)22030</v>
          </cell>
          <cell r="O2892" t="str">
            <v>BOX</v>
          </cell>
          <cell r="P2892" t="str">
            <v>D</v>
          </cell>
          <cell r="Q2892">
            <v>5192.2823529411762</v>
          </cell>
          <cell r="R2892">
            <v>5555.7421176470589</v>
          </cell>
          <cell r="S2892">
            <v>5555.7421176470589</v>
          </cell>
          <cell r="T2892">
            <v>5555.7421176470589</v>
          </cell>
          <cell r="U2892">
            <v>5944.6440658823531</v>
          </cell>
          <cell r="V2892">
            <v>5944.6440658823531</v>
          </cell>
          <cell r="W2892">
            <v>5944.6440658823531</v>
          </cell>
          <cell r="X2892"/>
          <cell r="Y2892" t="str">
            <v/>
          </cell>
          <cell r="Z2892">
            <v>3034</v>
          </cell>
          <cell r="AA2892">
            <v>0</v>
          </cell>
          <cell r="AB2892">
            <v>0</v>
          </cell>
          <cell r="AC2892">
            <v>0</v>
          </cell>
          <cell r="AD2892">
            <v>0</v>
          </cell>
          <cell r="AE2892"/>
          <cell r="AF2892" t="e">
            <v>#N/A</v>
          </cell>
        </row>
        <row r="2893">
          <cell r="A2893" t="str">
            <v>ACTIVE</v>
          </cell>
          <cell r="B2893" t="str">
            <v>35-234</v>
          </cell>
          <cell r="C2893">
            <v>28881665</v>
          </cell>
          <cell r="D2893" t="str">
            <v>35-234</v>
          </cell>
          <cell r="E2893" t="str">
            <v>SDR 35</v>
          </cell>
          <cell r="F2893" t="str">
            <v>36 REPAIR COUPLING GXG SDR35</v>
          </cell>
          <cell r="G2893">
            <v>154.80000000000001</v>
          </cell>
          <cell r="H2893">
            <v>70.216041600000011</v>
          </cell>
          <cell r="I2893">
            <v>1</v>
          </cell>
          <cell r="J2893">
            <v>1</v>
          </cell>
          <cell r="K2893">
            <v>7609.1131552941197</v>
          </cell>
          <cell r="L2893">
            <v>973.18499999999995</v>
          </cell>
          <cell r="M2893" t="str">
            <v>SPECFIT</v>
          </cell>
          <cell r="N2893" t="str">
            <v>(79)22036</v>
          </cell>
          <cell r="O2893" t="str">
            <v>BOX</v>
          </cell>
          <cell r="P2893" t="str">
            <v>D</v>
          </cell>
          <cell r="Q2893">
            <v>6646.0941176470596</v>
          </cell>
          <cell r="R2893">
            <v>7111.3207058823546</v>
          </cell>
          <cell r="S2893">
            <v>7111.3207058823546</v>
          </cell>
          <cell r="T2893">
            <v>7111.3207058823546</v>
          </cell>
          <cell r="U2893">
            <v>7609.1131552941197</v>
          </cell>
          <cell r="V2893">
            <v>7609.1131552941197</v>
          </cell>
          <cell r="W2893">
            <v>7609.1131552941197</v>
          </cell>
          <cell r="X2893"/>
          <cell r="Y2893" t="str">
            <v/>
          </cell>
          <cell r="Z2893">
            <v>3035</v>
          </cell>
          <cell r="AA2893">
            <v>0</v>
          </cell>
          <cell r="AB2893">
            <v>0</v>
          </cell>
          <cell r="AC2893">
            <v>0</v>
          </cell>
          <cell r="AD2893">
            <v>0</v>
          </cell>
          <cell r="AE2893"/>
          <cell r="AF2893" t="e">
            <v>#N/A</v>
          </cell>
        </row>
        <row r="2894">
          <cell r="A2894" t="str">
            <v>ACTIVE</v>
          </cell>
          <cell r="B2894" t="str">
            <v>35-1623</v>
          </cell>
          <cell r="C2894">
            <v>29840709</v>
          </cell>
          <cell r="D2894" t="str">
            <v>35-1623</v>
          </cell>
          <cell r="E2894" t="str">
            <v>SDR 35</v>
          </cell>
          <cell r="F2894" t="str">
            <v>4 CAP SDR35</v>
          </cell>
          <cell r="G2894">
            <v>0.46800000000000003</v>
          </cell>
          <cell r="H2894">
            <v>0.21228105600000002</v>
          </cell>
          <cell r="I2894">
            <v>25</v>
          </cell>
          <cell r="J2894">
            <v>1125</v>
          </cell>
          <cell r="K2894">
            <v>19.163700000000002</v>
          </cell>
          <cell r="L2894">
            <v>0.76209000000000005</v>
          </cell>
          <cell r="M2894" t="str">
            <v>TIGRE</v>
          </cell>
          <cell r="N2894" t="str">
            <v>35-1623</v>
          </cell>
          <cell r="O2894" t="str">
            <v>BOX</v>
          </cell>
          <cell r="P2894" t="str">
            <v>A</v>
          </cell>
          <cell r="Q2894">
            <v>17.141176470588235</v>
          </cell>
          <cell r="R2894">
            <v>18.341058823529412</v>
          </cell>
          <cell r="S2894">
            <v>17.91</v>
          </cell>
          <cell r="T2894">
            <v>17.91</v>
          </cell>
          <cell r="U2894">
            <v>19.163700000000002</v>
          </cell>
          <cell r="V2894">
            <v>19.163700000000002</v>
          </cell>
          <cell r="W2894">
            <v>19.163700000000002</v>
          </cell>
          <cell r="X2894" t="str">
            <v>T-11</v>
          </cell>
          <cell r="Y2894">
            <v>43000276</v>
          </cell>
          <cell r="Z2894">
            <v>3036</v>
          </cell>
          <cell r="AA2894" t="str">
            <v>US-4909</v>
          </cell>
          <cell r="AB2894">
            <v>120</v>
          </cell>
          <cell r="AC2894">
            <v>0.8034</v>
          </cell>
          <cell r="AD2894">
            <v>0</v>
          </cell>
          <cell r="AE2894"/>
          <cell r="AF2894" t="e">
            <v>#N/A</v>
          </cell>
        </row>
        <row r="2895">
          <cell r="A2895" t="str">
            <v>ACTIVE</v>
          </cell>
          <cell r="B2895" t="str">
            <v>35-1624</v>
          </cell>
          <cell r="C2895">
            <v>29840717</v>
          </cell>
          <cell r="D2895" t="str">
            <v>35-1624</v>
          </cell>
          <cell r="E2895" t="str">
            <v>SDR 35</v>
          </cell>
          <cell r="F2895" t="str">
            <v>6 CAP SDR35</v>
          </cell>
          <cell r="G2895">
            <v>1.1619999999999999</v>
          </cell>
          <cell r="H2895">
            <v>0.52707390399999998</v>
          </cell>
          <cell r="I2895">
            <v>15</v>
          </cell>
          <cell r="J2895">
            <v>360</v>
          </cell>
          <cell r="K2895">
            <v>35.909200000000006</v>
          </cell>
          <cell r="L2895">
            <v>1.5417149999999999</v>
          </cell>
          <cell r="M2895" t="str">
            <v>TIGRE</v>
          </cell>
          <cell r="N2895" t="str">
            <v>35-1624</v>
          </cell>
          <cell r="O2895" t="str">
            <v>BOX</v>
          </cell>
          <cell r="P2895" t="str">
            <v>A</v>
          </cell>
          <cell r="Q2895">
            <v>32.082352941176474</v>
          </cell>
          <cell r="R2895">
            <v>34.328117647058832</v>
          </cell>
          <cell r="S2895">
            <v>33.56</v>
          </cell>
          <cell r="T2895">
            <v>33.56</v>
          </cell>
          <cell r="U2895">
            <v>35.909200000000006</v>
          </cell>
          <cell r="V2895">
            <v>35.909200000000006</v>
          </cell>
          <cell r="W2895">
            <v>35.909200000000006</v>
          </cell>
          <cell r="X2895" t="str">
            <v>T-13</v>
          </cell>
          <cell r="Y2895">
            <v>43000250</v>
          </cell>
          <cell r="Z2895">
            <v>3037</v>
          </cell>
          <cell r="AA2895" t="str">
            <v>US-4908</v>
          </cell>
          <cell r="AB2895">
            <v>38</v>
          </cell>
          <cell r="AC2895">
            <v>0.8034</v>
          </cell>
          <cell r="AD2895">
            <v>0</v>
          </cell>
          <cell r="AE2895"/>
          <cell r="AF2895" t="e">
            <v>#N/A</v>
          </cell>
        </row>
        <row r="2896">
          <cell r="A2896" t="str">
            <v>ACTIVE</v>
          </cell>
          <cell r="B2896" t="str">
            <v>35-1625</v>
          </cell>
          <cell r="C2896">
            <v>29840725</v>
          </cell>
          <cell r="D2896" t="str">
            <v>35-1625</v>
          </cell>
          <cell r="E2896" t="str">
            <v>SDR 35</v>
          </cell>
          <cell r="F2896" t="str">
            <v>8 CAP SDR35</v>
          </cell>
          <cell r="G2896">
            <v>2.1749999999999998</v>
          </cell>
          <cell r="H2896">
            <v>0.98656259999999996</v>
          </cell>
          <cell r="I2896">
            <v>8</v>
          </cell>
          <cell r="J2896">
            <v>192</v>
          </cell>
          <cell r="K2896">
            <v>96.920600000000007</v>
          </cell>
          <cell r="L2896">
            <v>2.8048649999999999</v>
          </cell>
          <cell r="M2896" t="str">
            <v>TIGRE</v>
          </cell>
          <cell r="N2896" t="str">
            <v>35-1625</v>
          </cell>
          <cell r="O2896" t="str">
            <v>BOX</v>
          </cell>
          <cell r="P2896" t="str">
            <v>B</v>
          </cell>
          <cell r="Q2896">
            <v>86.611764705882365</v>
          </cell>
          <cell r="R2896">
            <v>92.674588235294138</v>
          </cell>
          <cell r="S2896">
            <v>90.58</v>
          </cell>
          <cell r="T2896">
            <v>90.58</v>
          </cell>
          <cell r="U2896">
            <v>96.920600000000007</v>
          </cell>
          <cell r="V2896">
            <v>96.920600000000007</v>
          </cell>
          <cell r="W2896">
            <v>96.920600000000007</v>
          </cell>
          <cell r="X2896" t="str">
            <v>T-13</v>
          </cell>
          <cell r="Y2896">
            <v>40016384</v>
          </cell>
          <cell r="Z2896">
            <v>3038</v>
          </cell>
          <cell r="AA2896" t="str">
            <v>US-00376</v>
          </cell>
          <cell r="AB2896">
            <v>22</v>
          </cell>
          <cell r="AC2896">
            <v>0.82400000000000007</v>
          </cell>
          <cell r="AD2896">
            <v>0</v>
          </cell>
          <cell r="AE2896"/>
          <cell r="AF2896" t="e">
            <v>#N/A</v>
          </cell>
        </row>
        <row r="2897">
          <cell r="A2897" t="str">
            <v>ACTIVE</v>
          </cell>
          <cell r="B2897" t="str">
            <v>35-83</v>
          </cell>
          <cell r="C2897">
            <v>29849447</v>
          </cell>
          <cell r="D2897" t="str">
            <v>35-83</v>
          </cell>
          <cell r="E2897" t="str">
            <v>SDR 35</v>
          </cell>
          <cell r="F2897" t="str">
            <v>10 CAP SDR35</v>
          </cell>
          <cell r="G2897">
            <v>7.609</v>
          </cell>
          <cell r="H2897">
            <v>3.4513815279999998</v>
          </cell>
          <cell r="I2897">
            <v>1</v>
          </cell>
          <cell r="J2897">
            <v>72</v>
          </cell>
          <cell r="K2897">
            <v>144.1397</v>
          </cell>
          <cell r="L2897">
            <v>9.1428750000000001</v>
          </cell>
          <cell r="M2897" t="str">
            <v>ASSEMBLY</v>
          </cell>
          <cell r="N2897" t="str">
            <v>35-83</v>
          </cell>
          <cell r="O2897">
            <v>3</v>
          </cell>
          <cell r="P2897" t="str">
            <v>C</v>
          </cell>
          <cell r="Q2897">
            <v>270.88235294117646</v>
          </cell>
          <cell r="R2897">
            <v>289.84411764705885</v>
          </cell>
          <cell r="S2897">
            <v>134.71</v>
          </cell>
          <cell r="T2897">
            <v>134.71</v>
          </cell>
          <cell r="U2897">
            <v>144.1397</v>
          </cell>
          <cell r="V2897">
            <v>144.1397</v>
          </cell>
          <cell r="W2897">
            <v>144.1397</v>
          </cell>
          <cell r="X2897" t="str">
            <v>CRATE</v>
          </cell>
          <cell r="Y2897" t="str">
            <v/>
          </cell>
          <cell r="Z2897">
            <v>3039</v>
          </cell>
          <cell r="AA2897" t="str">
            <v>US-00351</v>
          </cell>
          <cell r="AB2897">
            <v>18</v>
          </cell>
          <cell r="AC2897">
            <v>0.7158102623456789</v>
          </cell>
          <cell r="AD2897">
            <v>0</v>
          </cell>
          <cell r="AE2897"/>
          <cell r="AF2897" t="e">
            <v>#N/A</v>
          </cell>
        </row>
        <row r="2898">
          <cell r="A2898" t="str">
            <v>ACTIVE</v>
          </cell>
          <cell r="B2898" t="str">
            <v>35-84</v>
          </cell>
          <cell r="C2898">
            <v>29849455</v>
          </cell>
          <cell r="D2898" t="str">
            <v>35-84</v>
          </cell>
          <cell r="E2898" t="str">
            <v>SDR 35</v>
          </cell>
          <cell r="F2898" t="str">
            <v>12 CAP SDR35</v>
          </cell>
          <cell r="G2898">
            <v>13.875</v>
          </cell>
          <cell r="H2898">
            <v>6.2935889999999999</v>
          </cell>
          <cell r="I2898">
            <v>1</v>
          </cell>
          <cell r="J2898">
            <v>40</v>
          </cell>
          <cell r="K2898">
            <v>313.14620000000002</v>
          </cell>
          <cell r="L2898">
            <v>14.986755</v>
          </cell>
          <cell r="M2898" t="str">
            <v>ASSEMBLY</v>
          </cell>
          <cell r="N2898" t="str">
            <v>35-84</v>
          </cell>
          <cell r="O2898">
            <v>2</v>
          </cell>
          <cell r="P2898" t="str">
            <v>C</v>
          </cell>
          <cell r="Q2898">
            <v>406.96470588235297</v>
          </cell>
          <cell r="R2898">
            <v>435.45223529411771</v>
          </cell>
          <cell r="S2898">
            <v>292.66000000000003</v>
          </cell>
          <cell r="T2898">
            <v>292.66000000000003</v>
          </cell>
          <cell r="U2898">
            <v>313.14620000000002</v>
          </cell>
          <cell r="V2898">
            <v>313.14620000000002</v>
          </cell>
          <cell r="W2898">
            <v>313.14620000000002</v>
          </cell>
          <cell r="X2898" t="str">
            <v>CRATE</v>
          </cell>
          <cell r="Y2898" t="str">
            <v/>
          </cell>
          <cell r="Z2898">
            <v>3040</v>
          </cell>
          <cell r="AA2898" t="str">
            <v>US-00352</v>
          </cell>
          <cell r="AB2898">
            <v>11</v>
          </cell>
          <cell r="AC2898">
            <v>0.6</v>
          </cell>
          <cell r="AD2898">
            <v>0</v>
          </cell>
          <cell r="AE2898"/>
          <cell r="AF2898" t="e">
            <v>#N/A</v>
          </cell>
        </row>
        <row r="2899">
          <cell r="A2899" t="str">
            <v>ACTIVE</v>
          </cell>
          <cell r="B2899" t="str">
            <v>35-2237</v>
          </cell>
          <cell r="C2899">
            <v>28884206</v>
          </cell>
          <cell r="D2899" t="str">
            <v>35-2237</v>
          </cell>
          <cell r="E2899" t="str">
            <v>SDR 35</v>
          </cell>
          <cell r="F2899" t="str">
            <v>15 CAP SDR35</v>
          </cell>
          <cell r="G2899">
            <v>10.125</v>
          </cell>
          <cell r="H2899">
            <v>4.592619</v>
          </cell>
          <cell r="I2899">
            <v>1</v>
          </cell>
          <cell r="J2899">
            <v>13</v>
          </cell>
          <cell r="K2899">
            <v>1026.9753000000003</v>
          </cell>
          <cell r="L2899">
            <v>94.569300000000013</v>
          </cell>
          <cell r="M2899" t="str">
            <v>SPECFIT</v>
          </cell>
          <cell r="N2899" t="str">
            <v>(79)19015</v>
          </cell>
          <cell r="O2899" t="str">
            <v>BOX</v>
          </cell>
          <cell r="P2899" t="str">
            <v>D</v>
          </cell>
          <cell r="Q2899">
            <v>897.00000000000011</v>
          </cell>
          <cell r="R2899">
            <v>959.79000000000019</v>
          </cell>
          <cell r="S2899">
            <v>959.79000000000019</v>
          </cell>
          <cell r="T2899">
            <v>959.79000000000019</v>
          </cell>
          <cell r="U2899">
            <v>1026.9753000000003</v>
          </cell>
          <cell r="V2899">
            <v>1026.9753000000003</v>
          </cell>
          <cell r="W2899">
            <v>1026.9753000000003</v>
          </cell>
          <cell r="X2899"/>
          <cell r="Y2899" t="str">
            <v/>
          </cell>
          <cell r="Z2899">
            <v>3041</v>
          </cell>
          <cell r="AA2899">
            <v>0</v>
          </cell>
          <cell r="AB2899">
            <v>0</v>
          </cell>
          <cell r="AC2899">
            <v>0</v>
          </cell>
          <cell r="AD2899">
            <v>0</v>
          </cell>
          <cell r="AE2899"/>
          <cell r="AF2899" t="e">
            <v>#N/A</v>
          </cell>
        </row>
        <row r="2900">
          <cell r="A2900" t="str">
            <v>ACTIVE</v>
          </cell>
          <cell r="B2900" t="str">
            <v>35-2238</v>
          </cell>
          <cell r="C2900">
            <v>28884214</v>
          </cell>
          <cell r="D2900" t="str">
            <v>35-2238</v>
          </cell>
          <cell r="E2900" t="str">
            <v>SDR 35</v>
          </cell>
          <cell r="F2900" t="str">
            <v>18 CAP SDR35</v>
          </cell>
          <cell r="G2900">
            <v>15.3</v>
          </cell>
          <cell r="H2900">
            <v>6.9399576000000005</v>
          </cell>
          <cell r="I2900">
            <v>1</v>
          </cell>
          <cell r="J2900">
            <v>9</v>
          </cell>
          <cell r="K2900">
            <v>1095.4403200000002</v>
          </cell>
          <cell r="L2900">
            <v>137.48385000000002</v>
          </cell>
          <cell r="M2900" t="str">
            <v>SPECFIT</v>
          </cell>
          <cell r="N2900" t="str">
            <v>(79)19018</v>
          </cell>
          <cell r="O2900" t="str">
            <v>BOX</v>
          </cell>
          <cell r="P2900" t="str">
            <v>D</v>
          </cell>
          <cell r="Q2900">
            <v>956.8</v>
          </cell>
          <cell r="R2900">
            <v>1023.7760000000001</v>
          </cell>
          <cell r="S2900">
            <v>1023.7760000000001</v>
          </cell>
          <cell r="T2900">
            <v>1023.7760000000001</v>
          </cell>
          <cell r="U2900">
            <v>1095.4403200000002</v>
          </cell>
          <cell r="V2900">
            <v>1095.4403200000002</v>
          </cell>
          <cell r="W2900">
            <v>1095.4403200000002</v>
          </cell>
          <cell r="X2900"/>
          <cell r="Y2900" t="str">
            <v/>
          </cell>
          <cell r="Z2900">
            <v>3042</v>
          </cell>
          <cell r="AA2900">
            <v>0</v>
          </cell>
          <cell r="AB2900">
            <v>0</v>
          </cell>
          <cell r="AC2900">
            <v>0</v>
          </cell>
          <cell r="AD2900">
            <v>0</v>
          </cell>
          <cell r="AE2900"/>
          <cell r="AF2900" t="e">
            <v>#N/A</v>
          </cell>
        </row>
        <row r="2901">
          <cell r="A2901" t="str">
            <v>ACTIVE</v>
          </cell>
          <cell r="B2901" t="str">
            <v>35-2239</v>
          </cell>
          <cell r="C2901">
            <v>28884222</v>
          </cell>
          <cell r="D2901" t="str">
            <v>35-2239</v>
          </cell>
          <cell r="E2901" t="str">
            <v>SDR 35</v>
          </cell>
          <cell r="F2901" t="str">
            <v>21 CAP SDR35</v>
          </cell>
          <cell r="G2901">
            <v>25.65</v>
          </cell>
          <cell r="H2901">
            <v>11.634634799999999</v>
          </cell>
          <cell r="I2901">
            <v>1</v>
          </cell>
          <cell r="J2901">
            <v>5</v>
          </cell>
          <cell r="K2901">
            <v>2376.0715823529413</v>
          </cell>
          <cell r="L2901">
            <v>259.3143</v>
          </cell>
          <cell r="M2901" t="str">
            <v>SPECFIT</v>
          </cell>
          <cell r="N2901" t="str">
            <v>(79)19021</v>
          </cell>
          <cell r="O2901" t="str">
            <v>BOX</v>
          </cell>
          <cell r="P2901" t="str">
            <v>D</v>
          </cell>
          <cell r="Q2901">
            <v>2075.3529411764707</v>
          </cell>
          <cell r="R2901">
            <v>2220.6276470588236</v>
          </cell>
          <cell r="S2901">
            <v>2220.6276470588236</v>
          </cell>
          <cell r="T2901">
            <v>2220.6276470588236</v>
          </cell>
          <cell r="U2901">
            <v>2376.0715823529413</v>
          </cell>
          <cell r="V2901">
            <v>2376.0715823529413</v>
          </cell>
          <cell r="W2901">
            <v>2376.0715823529413</v>
          </cell>
          <cell r="X2901"/>
          <cell r="Y2901" t="str">
            <v/>
          </cell>
          <cell r="Z2901">
            <v>3043</v>
          </cell>
          <cell r="AA2901">
            <v>0</v>
          </cell>
          <cell r="AB2901">
            <v>0</v>
          </cell>
          <cell r="AC2901">
            <v>0</v>
          </cell>
          <cell r="AD2901">
            <v>0</v>
          </cell>
          <cell r="AE2901"/>
          <cell r="AF2901" t="e">
            <v>#N/A</v>
          </cell>
        </row>
        <row r="2902">
          <cell r="A2902" t="str">
            <v>ACTIVE</v>
          </cell>
          <cell r="B2902" t="str">
            <v>35-2240</v>
          </cell>
          <cell r="C2902">
            <v>28884230</v>
          </cell>
          <cell r="D2902" t="str">
            <v>35-2240</v>
          </cell>
          <cell r="E2902" t="str">
            <v>SDR 35</v>
          </cell>
          <cell r="F2902" t="str">
            <v>24 CAP SDR35</v>
          </cell>
          <cell r="G2902">
            <v>39.15</v>
          </cell>
          <cell r="H2902">
            <v>17.758126799999999</v>
          </cell>
          <cell r="I2902">
            <v>1</v>
          </cell>
          <cell r="J2902">
            <v>3</v>
          </cell>
          <cell r="K2902">
            <v>2744.0693811764713</v>
          </cell>
          <cell r="L2902">
            <v>258.79349999999999</v>
          </cell>
          <cell r="M2902" t="str">
            <v>SPECFIT</v>
          </cell>
          <cell r="N2902" t="str">
            <v>(79)19024</v>
          </cell>
          <cell r="O2902" t="str">
            <v>BOX</v>
          </cell>
          <cell r="P2902" t="str">
            <v>D</v>
          </cell>
          <cell r="Q2902">
            <v>2396.7764705882355</v>
          </cell>
          <cell r="R2902">
            <v>2564.5508235294124</v>
          </cell>
          <cell r="S2902">
            <v>2564.5508235294124</v>
          </cell>
          <cell r="T2902">
            <v>2564.5508235294124</v>
          </cell>
          <cell r="U2902">
            <v>2744.0693811764713</v>
          </cell>
          <cell r="V2902">
            <v>2744.0693811764713</v>
          </cell>
          <cell r="W2902">
            <v>2744.0693811764713</v>
          </cell>
          <cell r="X2902"/>
          <cell r="Y2902" t="str">
            <v/>
          </cell>
          <cell r="Z2902">
            <v>3044</v>
          </cell>
          <cell r="AA2902">
            <v>0</v>
          </cell>
          <cell r="AB2902">
            <v>0</v>
          </cell>
          <cell r="AC2902">
            <v>0</v>
          </cell>
          <cell r="AD2902">
            <v>0</v>
          </cell>
          <cell r="AE2902"/>
          <cell r="AF2902" t="e">
            <v>#N/A</v>
          </cell>
        </row>
        <row r="2903">
          <cell r="A2903" t="str">
            <v>ACTIVE</v>
          </cell>
          <cell r="B2903" t="str">
            <v>35-2241</v>
          </cell>
          <cell r="C2903">
            <v>28884249</v>
          </cell>
          <cell r="D2903" t="str">
            <v>35-2241</v>
          </cell>
          <cell r="E2903" t="str">
            <v>SDR 35</v>
          </cell>
          <cell r="F2903" t="str">
            <v>27 CAP SDR35</v>
          </cell>
          <cell r="G2903">
            <v>54.45</v>
          </cell>
          <cell r="H2903">
            <v>24.698084400000003</v>
          </cell>
          <cell r="I2903">
            <v>1</v>
          </cell>
          <cell r="J2903">
            <v>2</v>
          </cell>
          <cell r="K2903">
            <v>3460.9384141176474</v>
          </cell>
          <cell r="L2903">
            <v>285.65250000000003</v>
          </cell>
          <cell r="M2903" t="str">
            <v>SPECFIT</v>
          </cell>
          <cell r="N2903" t="str">
            <v>(79)19027</v>
          </cell>
          <cell r="O2903" t="str">
            <v>BOX</v>
          </cell>
          <cell r="P2903" t="str">
            <v>D</v>
          </cell>
          <cell r="Q2903">
            <v>3022.9176470588236</v>
          </cell>
          <cell r="R2903">
            <v>3234.5218823529412</v>
          </cell>
          <cell r="S2903">
            <v>3234.5218823529412</v>
          </cell>
          <cell r="T2903">
            <v>3234.5218823529412</v>
          </cell>
          <cell r="U2903">
            <v>3460.9384141176474</v>
          </cell>
          <cell r="V2903">
            <v>3460.9384141176474</v>
          </cell>
          <cell r="W2903">
            <v>3460.9384141176474</v>
          </cell>
          <cell r="X2903"/>
          <cell r="Y2903" t="str">
            <v/>
          </cell>
          <cell r="Z2903">
            <v>3045</v>
          </cell>
          <cell r="AA2903">
            <v>0</v>
          </cell>
          <cell r="AB2903">
            <v>0</v>
          </cell>
          <cell r="AC2903">
            <v>0</v>
          </cell>
          <cell r="AD2903">
            <v>0</v>
          </cell>
          <cell r="AE2903"/>
          <cell r="AF2903" t="e">
            <v>#N/A</v>
          </cell>
        </row>
        <row r="2904">
          <cell r="A2904" t="str">
            <v>ACTIVE</v>
          </cell>
          <cell r="B2904" t="str">
            <v>35-2242</v>
          </cell>
          <cell r="C2904">
            <v>28884257</v>
          </cell>
          <cell r="D2904" t="str">
            <v>35-2242</v>
          </cell>
          <cell r="E2904" t="str">
            <v>SDR 35</v>
          </cell>
          <cell r="F2904" t="str">
            <v>30 CAP SDR35</v>
          </cell>
          <cell r="G2904">
            <v>132.30000000000001</v>
          </cell>
          <cell r="H2904">
            <v>60.010221600000001</v>
          </cell>
          <cell r="I2904">
            <v>1</v>
          </cell>
          <cell r="J2904">
            <v>1</v>
          </cell>
          <cell r="K2904">
            <v>4447.4650705882368</v>
          </cell>
          <cell r="L2904">
            <v>462.26589999999999</v>
          </cell>
          <cell r="M2904" t="str">
            <v>SPECFIT</v>
          </cell>
          <cell r="N2904" t="str">
            <v>(79)19030</v>
          </cell>
          <cell r="O2904" t="str">
            <v>BOX</v>
          </cell>
          <cell r="P2904" t="str">
            <v>D</v>
          </cell>
          <cell r="Q2904">
            <v>3884.588235294118</v>
          </cell>
          <cell r="R2904">
            <v>4156.5094117647068</v>
          </cell>
          <cell r="S2904">
            <v>4156.5094117647068</v>
          </cell>
          <cell r="T2904">
            <v>4156.5094117647068</v>
          </cell>
          <cell r="U2904">
            <v>4447.4650705882368</v>
          </cell>
          <cell r="V2904">
            <v>4447.4650705882368</v>
          </cell>
          <cell r="W2904">
            <v>4447.4650705882368</v>
          </cell>
          <cell r="X2904"/>
          <cell r="Y2904" t="str">
            <v/>
          </cell>
          <cell r="Z2904">
            <v>3046</v>
          </cell>
          <cell r="AA2904">
            <v>0</v>
          </cell>
          <cell r="AB2904">
            <v>0</v>
          </cell>
          <cell r="AC2904">
            <v>0</v>
          </cell>
          <cell r="AD2904">
            <v>0</v>
          </cell>
          <cell r="AE2904"/>
          <cell r="AF2904" t="e">
            <v>#N/A</v>
          </cell>
        </row>
        <row r="2905">
          <cell r="A2905" t="str">
            <v>ACTIVE</v>
          </cell>
          <cell r="B2905" t="str">
            <v>35-2243</v>
          </cell>
          <cell r="C2905">
            <v>28884265</v>
          </cell>
          <cell r="D2905" t="str">
            <v>35-2243</v>
          </cell>
          <cell r="E2905" t="str">
            <v>SDR 35</v>
          </cell>
          <cell r="F2905" t="str">
            <v>36 CAP SDR35</v>
          </cell>
          <cell r="G2905">
            <v>216</v>
          </cell>
          <cell r="H2905">
            <v>97.975871999999995</v>
          </cell>
          <cell r="I2905">
            <v>1</v>
          </cell>
          <cell r="J2905">
            <v>1</v>
          </cell>
          <cell r="K2905">
            <v>7608.2376435294118</v>
          </cell>
          <cell r="L2905">
            <v>790.79420000000005</v>
          </cell>
          <cell r="M2905" t="str">
            <v>SPECFIT</v>
          </cell>
          <cell r="N2905" t="str">
            <v>(79)19036</v>
          </cell>
          <cell r="O2905" t="str">
            <v>BOX</v>
          </cell>
          <cell r="P2905" t="str">
            <v>D</v>
          </cell>
          <cell r="Q2905">
            <v>6645.3294117647056</v>
          </cell>
          <cell r="R2905">
            <v>7110.5024705882352</v>
          </cell>
          <cell r="S2905">
            <v>7110.5024705882352</v>
          </cell>
          <cell r="T2905">
            <v>7110.5024705882352</v>
          </cell>
          <cell r="U2905">
            <v>7608.2376435294118</v>
          </cell>
          <cell r="V2905">
            <v>7608.2376435294118</v>
          </cell>
          <cell r="W2905">
            <v>7608.2376435294118</v>
          </cell>
          <cell r="X2905"/>
          <cell r="Y2905" t="str">
            <v/>
          </cell>
          <cell r="Z2905">
            <v>3047</v>
          </cell>
          <cell r="AA2905">
            <v>0</v>
          </cell>
          <cell r="AB2905">
            <v>0</v>
          </cell>
          <cell r="AC2905">
            <v>0</v>
          </cell>
          <cell r="AD2905">
            <v>0</v>
          </cell>
          <cell r="AE2905"/>
          <cell r="AF2905" t="e">
            <v>#N/A</v>
          </cell>
        </row>
        <row r="2906">
          <cell r="A2906" t="str">
            <v>ACTIVE</v>
          </cell>
          <cell r="B2906" t="str">
            <v>35-1546</v>
          </cell>
          <cell r="C2906">
            <v>29846758</v>
          </cell>
          <cell r="D2906" t="str">
            <v>35-1546</v>
          </cell>
          <cell r="E2906" t="str">
            <v>SDR 35</v>
          </cell>
          <cell r="F2906" t="str">
            <v>4 STOP COUPLING GXG SDR35</v>
          </cell>
          <cell r="G2906">
            <v>0.875</v>
          </cell>
          <cell r="H2906">
            <v>0.396893</v>
          </cell>
          <cell r="I2906">
            <v>20</v>
          </cell>
          <cell r="J2906">
            <v>480</v>
          </cell>
          <cell r="K2906">
            <v>36.668900000000008</v>
          </cell>
          <cell r="L2906">
            <v>2.0034000000000001</v>
          </cell>
          <cell r="M2906" t="str">
            <v>TIGRE</v>
          </cell>
          <cell r="N2906" t="str">
            <v>35-1546</v>
          </cell>
          <cell r="O2906" t="str">
            <v>BOX</v>
          </cell>
          <cell r="P2906" t="str">
            <v>C</v>
          </cell>
          <cell r="Q2906">
            <v>32.776470588235291</v>
          </cell>
          <cell r="R2906">
            <v>35.070823529411761</v>
          </cell>
          <cell r="S2906">
            <v>34.270000000000003</v>
          </cell>
          <cell r="T2906">
            <v>34.270000000000003</v>
          </cell>
          <cell r="U2906">
            <v>36.668900000000008</v>
          </cell>
          <cell r="V2906">
            <v>36.668900000000008</v>
          </cell>
          <cell r="W2906">
            <v>36.668900000000008</v>
          </cell>
          <cell r="X2906" t="str">
            <v>T-13</v>
          </cell>
          <cell r="Y2906">
            <v>40016112</v>
          </cell>
          <cell r="Z2906">
            <v>3048</v>
          </cell>
          <cell r="AA2906" t="str">
            <v>US-00344</v>
          </cell>
          <cell r="AB2906">
            <v>50</v>
          </cell>
          <cell r="AC2906">
            <v>0.8034</v>
          </cell>
          <cell r="AD2906">
            <v>0</v>
          </cell>
          <cell r="AE2906"/>
          <cell r="AF2906" t="e">
            <v>#N/A</v>
          </cell>
        </row>
        <row r="2907">
          <cell r="A2907" t="str">
            <v>ACTIVE</v>
          </cell>
          <cell r="B2907" t="str">
            <v>35-1547</v>
          </cell>
          <cell r="C2907">
            <v>29846766</v>
          </cell>
          <cell r="D2907" t="str">
            <v>35-1547</v>
          </cell>
          <cell r="E2907" t="str">
            <v>SDR 35</v>
          </cell>
          <cell r="F2907" t="str">
            <v>6 STOP COUPLING GXG SDR35</v>
          </cell>
          <cell r="G2907">
            <v>1.98</v>
          </cell>
          <cell r="H2907">
            <v>0.89811215999999994</v>
          </cell>
          <cell r="I2907">
            <v>1</v>
          </cell>
          <cell r="J2907">
            <v>150</v>
          </cell>
          <cell r="K2907">
            <v>73.220100000000016</v>
          </cell>
          <cell r="L2907">
            <v>3.9071549999999999</v>
          </cell>
          <cell r="M2907" t="str">
            <v>TIGRE</v>
          </cell>
          <cell r="N2907" t="str">
            <v>35-1547</v>
          </cell>
          <cell r="O2907" t="str">
            <v>BOX</v>
          </cell>
          <cell r="P2907" t="str">
            <v>C</v>
          </cell>
          <cell r="Q2907">
            <v>65.494117647058829</v>
          </cell>
          <cell r="R2907">
            <v>70.078705882352949</v>
          </cell>
          <cell r="S2907">
            <v>68.430000000000007</v>
          </cell>
          <cell r="T2907">
            <v>68.430000000000007</v>
          </cell>
          <cell r="U2907">
            <v>73.220100000000016</v>
          </cell>
          <cell r="V2907">
            <v>73.220100000000016</v>
          </cell>
          <cell r="W2907">
            <v>73.220100000000016</v>
          </cell>
          <cell r="X2907" t="str">
            <v>CRATE</v>
          </cell>
          <cell r="Y2907">
            <v>40016120</v>
          </cell>
          <cell r="Z2907">
            <v>3049</v>
          </cell>
          <cell r="AA2907" t="str">
            <v>US-00311</v>
          </cell>
          <cell r="AB2907">
            <v>18</v>
          </cell>
          <cell r="AC2907">
            <v>0.75771759259259253</v>
          </cell>
          <cell r="AD2907">
            <v>0</v>
          </cell>
          <cell r="AE2907"/>
          <cell r="AF2907" t="e">
            <v>#N/A</v>
          </cell>
        </row>
        <row r="2908">
          <cell r="A2908" t="str">
            <v>ACTIVE</v>
          </cell>
          <cell r="B2908" t="str">
            <v>35-1548</v>
          </cell>
          <cell r="C2908">
            <v>29846774</v>
          </cell>
          <cell r="D2908" t="str">
            <v>35-1548</v>
          </cell>
          <cell r="E2908" t="str">
            <v>SDR 35</v>
          </cell>
          <cell r="F2908" t="str">
            <v>8 STOP COUPLING GXG SDR35</v>
          </cell>
          <cell r="G2908">
            <v>3.8050000000000002</v>
          </cell>
          <cell r="H2908">
            <v>1.7259175600000001</v>
          </cell>
          <cell r="I2908">
            <v>1</v>
          </cell>
          <cell r="J2908">
            <v>80</v>
          </cell>
          <cell r="K2908">
            <v>124.3554</v>
          </cell>
          <cell r="L2908">
            <v>5.8655100000000004</v>
          </cell>
          <cell r="M2908" t="str">
            <v>TIGRE</v>
          </cell>
          <cell r="N2908" t="str">
            <v>35-1548</v>
          </cell>
          <cell r="O2908">
            <v>2</v>
          </cell>
          <cell r="P2908" t="str">
            <v>C</v>
          </cell>
          <cell r="Q2908">
            <v>111.12941176470588</v>
          </cell>
          <cell r="R2908">
            <v>118.9084705882353</v>
          </cell>
          <cell r="S2908">
            <v>116.22</v>
          </cell>
          <cell r="T2908">
            <v>116.22</v>
          </cell>
          <cell r="U2908">
            <v>124.3554</v>
          </cell>
          <cell r="V2908">
            <v>124.3554</v>
          </cell>
          <cell r="W2908">
            <v>124.3554</v>
          </cell>
          <cell r="X2908" t="str">
            <v>CRATE</v>
          </cell>
          <cell r="Y2908">
            <v>40016139</v>
          </cell>
          <cell r="Z2908">
            <v>3050</v>
          </cell>
          <cell r="AA2908" t="str">
            <v>US-00345</v>
          </cell>
          <cell r="AB2908">
            <v>17</v>
          </cell>
          <cell r="AC2908">
            <v>0.7158102623456789</v>
          </cell>
          <cell r="AD2908">
            <v>0</v>
          </cell>
          <cell r="AE2908"/>
          <cell r="AF2908" t="e">
            <v>#N/A</v>
          </cell>
        </row>
        <row r="2909">
          <cell r="A2909" t="str">
            <v>ACTIVE</v>
          </cell>
          <cell r="B2909" t="str">
            <v>35-236</v>
          </cell>
          <cell r="C2909">
            <v>29846782</v>
          </cell>
          <cell r="D2909" t="str">
            <v>35-236</v>
          </cell>
          <cell r="E2909" t="str">
            <v>SDR 35</v>
          </cell>
          <cell r="F2909" t="str">
            <v>10 STOP COUPLING GXG SDR35</v>
          </cell>
          <cell r="G2909">
            <v>7.21</v>
          </cell>
          <cell r="H2909">
            <v>3.27039832</v>
          </cell>
          <cell r="I2909">
            <v>1</v>
          </cell>
          <cell r="J2909">
            <v>36</v>
          </cell>
          <cell r="K2909">
            <v>275.98510000000005</v>
          </cell>
          <cell r="L2909">
            <v>10.173450000000001</v>
          </cell>
          <cell r="M2909" t="str">
            <v>PTI</v>
          </cell>
          <cell r="N2909" t="str">
            <v>35-236</v>
          </cell>
          <cell r="O2909" t="str">
            <v>BOX</v>
          </cell>
          <cell r="P2909" t="str">
            <v>D</v>
          </cell>
          <cell r="Q2909">
            <v>246.61176470588236</v>
          </cell>
          <cell r="R2909">
            <v>263.87458823529414</v>
          </cell>
          <cell r="S2909">
            <v>257.93</v>
          </cell>
          <cell r="T2909">
            <v>257.93</v>
          </cell>
          <cell r="U2909">
            <v>275.98510000000005</v>
          </cell>
          <cell r="V2909">
            <v>275.98510000000005</v>
          </cell>
          <cell r="W2909">
            <v>275.98510000000005</v>
          </cell>
          <cell r="X2909" t="str">
            <v>CRATE</v>
          </cell>
          <cell r="Y2909">
            <v>40016708</v>
          </cell>
          <cell r="Z2909">
            <v>3051</v>
          </cell>
          <cell r="AA2909" t="str">
            <v>US-00346</v>
          </cell>
          <cell r="AB2909">
            <v>13</v>
          </cell>
          <cell r="AC2909">
            <v>0.6</v>
          </cell>
          <cell r="AD2909">
            <v>0</v>
          </cell>
          <cell r="AE2909"/>
          <cell r="AF2909" t="e">
            <v>#N/A</v>
          </cell>
        </row>
        <row r="2910">
          <cell r="A2910" t="str">
            <v>ACTIVE</v>
          </cell>
          <cell r="B2910" t="str">
            <v>35-237</v>
          </cell>
          <cell r="C2910">
            <v>29846740</v>
          </cell>
          <cell r="D2910" t="str">
            <v>35-237</v>
          </cell>
          <cell r="E2910" t="str">
            <v>SDR 35</v>
          </cell>
          <cell r="F2910" t="str">
            <v>12 STOP COUPLING GXG SDR35</v>
          </cell>
          <cell r="G2910">
            <v>12.316000000000001</v>
          </cell>
          <cell r="H2910">
            <v>5.5864390720000001</v>
          </cell>
          <cell r="I2910">
            <v>1</v>
          </cell>
          <cell r="J2910">
            <v>18</v>
          </cell>
          <cell r="K2910">
            <v>401.02530000000007</v>
          </cell>
          <cell r="L2910">
            <v>80.409000000000006</v>
          </cell>
          <cell r="M2910" t="str">
            <v>PTI</v>
          </cell>
          <cell r="N2910" t="str">
            <v>35-237</v>
          </cell>
          <cell r="O2910" t="str">
            <v>BOX</v>
          </cell>
          <cell r="P2910" t="str">
            <v>D</v>
          </cell>
          <cell r="Q2910">
            <v>358.14117647058828</v>
          </cell>
          <cell r="R2910">
            <v>383.21105882352947</v>
          </cell>
          <cell r="S2910">
            <v>374.79</v>
          </cell>
          <cell r="T2910">
            <v>374.79</v>
          </cell>
          <cell r="U2910">
            <v>401.02530000000007</v>
          </cell>
          <cell r="V2910">
            <v>401.02530000000007</v>
          </cell>
          <cell r="W2910">
            <v>401.02530000000007</v>
          </cell>
          <cell r="X2910" t="str">
            <v>CRATE</v>
          </cell>
          <cell r="Y2910">
            <v>40016716</v>
          </cell>
          <cell r="Z2910">
            <v>3052</v>
          </cell>
          <cell r="AA2910" t="str">
            <v>US-00347</v>
          </cell>
          <cell r="AB2910">
            <v>11</v>
          </cell>
          <cell r="AC2910">
            <v>0.5</v>
          </cell>
          <cell r="AD2910">
            <v>0</v>
          </cell>
          <cell r="AE2910"/>
          <cell r="AF2910" t="e">
            <v>#N/A</v>
          </cell>
        </row>
        <row r="2911">
          <cell r="A2911" t="str">
            <v>ACTIVE</v>
          </cell>
          <cell r="B2911" t="str">
            <v>35-235</v>
          </cell>
          <cell r="C2911">
            <v>28881703</v>
          </cell>
          <cell r="D2911" t="str">
            <v>35-235</v>
          </cell>
          <cell r="E2911" t="str">
            <v>SDR 35</v>
          </cell>
          <cell r="F2911" t="str">
            <v>15 STOP COUPLING GXG SDR35</v>
          </cell>
          <cell r="G2911">
            <v>8.1539999999999999</v>
          </cell>
          <cell r="H2911">
            <v>3.6985891679999998</v>
          </cell>
          <cell r="I2911">
            <v>1</v>
          </cell>
          <cell r="J2911">
            <v>17</v>
          </cell>
          <cell r="K2911">
            <v>848.81539058823546</v>
          </cell>
          <cell r="L2911">
            <v>80.051999999999992</v>
          </cell>
          <cell r="M2911" t="str">
            <v>SPECFIT</v>
          </cell>
          <cell r="N2911" t="str">
            <v>(79)24015</v>
          </cell>
          <cell r="O2911" t="str">
            <v>BOX</v>
          </cell>
          <cell r="P2911" t="str">
            <v>D</v>
          </cell>
          <cell r="Q2911">
            <v>741.38823529411764</v>
          </cell>
          <cell r="R2911">
            <v>793.28541176470594</v>
          </cell>
          <cell r="S2911">
            <v>793.28541176470594</v>
          </cell>
          <cell r="T2911">
            <v>793.28541176470594</v>
          </cell>
          <cell r="U2911">
            <v>848.81539058823546</v>
          </cell>
          <cell r="V2911">
            <v>848.81539058823546</v>
          </cell>
          <cell r="W2911">
            <v>848.81539058823546</v>
          </cell>
          <cell r="X2911"/>
          <cell r="Y2911" t="str">
            <v/>
          </cell>
          <cell r="Z2911">
            <v>3053</v>
          </cell>
          <cell r="AA2911">
            <v>0</v>
          </cell>
          <cell r="AB2911">
            <v>0</v>
          </cell>
          <cell r="AC2911">
            <v>0</v>
          </cell>
          <cell r="AD2911">
            <v>0</v>
          </cell>
          <cell r="AE2911"/>
          <cell r="AF2911" t="e">
            <v>#N/A</v>
          </cell>
        </row>
        <row r="2912">
          <cell r="A2912" t="str">
            <v>ACTIVE</v>
          </cell>
          <cell r="B2912" t="str">
            <v>35-238</v>
          </cell>
          <cell r="C2912">
            <v>28881711</v>
          </cell>
          <cell r="D2912" t="str">
            <v>35-238</v>
          </cell>
          <cell r="E2912" t="str">
            <v>SDR 35</v>
          </cell>
          <cell r="F2912" t="str">
            <v>18 STOP COUPLING GXG SDR35</v>
          </cell>
          <cell r="G2912">
            <v>17.55</v>
          </cell>
          <cell r="H2912">
            <v>7.9605396000000006</v>
          </cell>
          <cell r="I2912">
            <v>1</v>
          </cell>
          <cell r="J2912">
            <v>8</v>
          </cell>
          <cell r="K2912">
            <v>1652.3196800000003</v>
          </cell>
          <cell r="L2912">
            <v>171.7396</v>
          </cell>
          <cell r="M2912" t="str">
            <v>SPECFIT</v>
          </cell>
          <cell r="N2912" t="str">
            <v>(79)24018</v>
          </cell>
          <cell r="O2912" t="str">
            <v>BOX</v>
          </cell>
          <cell r="P2912" t="str">
            <v>D</v>
          </cell>
          <cell r="Q2912">
            <v>1443.2</v>
          </cell>
          <cell r="R2912">
            <v>1544.2240000000002</v>
          </cell>
          <cell r="S2912">
            <v>1544.2240000000002</v>
          </cell>
          <cell r="T2912">
            <v>1544.2240000000002</v>
          </cell>
          <cell r="U2912">
            <v>1652.3196800000003</v>
          </cell>
          <cell r="V2912">
            <v>1652.3196800000003</v>
          </cell>
          <cell r="W2912">
            <v>1652.3196800000003</v>
          </cell>
          <cell r="X2912"/>
          <cell r="Y2912" t="str">
            <v/>
          </cell>
          <cell r="Z2912">
            <v>3054</v>
          </cell>
          <cell r="AA2912">
            <v>0</v>
          </cell>
          <cell r="AB2912">
            <v>0</v>
          </cell>
          <cell r="AC2912">
            <v>0</v>
          </cell>
          <cell r="AD2912">
            <v>0</v>
          </cell>
          <cell r="AE2912"/>
          <cell r="AF2912" t="e">
            <v>#N/A</v>
          </cell>
        </row>
        <row r="2913">
          <cell r="A2913" t="str">
            <v>ACTIVE</v>
          </cell>
          <cell r="B2913" t="str">
            <v>35-239</v>
          </cell>
          <cell r="C2913">
            <v>28881720</v>
          </cell>
          <cell r="D2913" t="str">
            <v>35-239</v>
          </cell>
          <cell r="E2913" t="str">
            <v>SDR 35</v>
          </cell>
          <cell r="F2913" t="str">
            <v>21 STOP COUPLING GXG SDR35</v>
          </cell>
          <cell r="G2913">
            <v>26.55</v>
          </cell>
          <cell r="H2913">
            <v>12.042867600000001</v>
          </cell>
          <cell r="I2913">
            <v>1</v>
          </cell>
          <cell r="J2913">
            <v>5</v>
          </cell>
          <cell r="K2913">
            <v>2815.9152235294123</v>
          </cell>
          <cell r="L2913">
            <v>292.68329999999997</v>
          </cell>
          <cell r="M2913" t="str">
            <v>SPECFIT</v>
          </cell>
          <cell r="N2913" t="str">
            <v>(79)24021</v>
          </cell>
          <cell r="O2913" t="str">
            <v>BOX</v>
          </cell>
          <cell r="P2913" t="str">
            <v>D</v>
          </cell>
          <cell r="Q2913">
            <v>2459.5294117647059</v>
          </cell>
          <cell r="R2913">
            <v>2631.6964705882356</v>
          </cell>
          <cell r="S2913">
            <v>2631.6964705882356</v>
          </cell>
          <cell r="T2913">
            <v>2631.6964705882356</v>
          </cell>
          <cell r="U2913">
            <v>2815.9152235294123</v>
          </cell>
          <cell r="V2913">
            <v>2815.9152235294123</v>
          </cell>
          <cell r="W2913">
            <v>2815.9152235294123</v>
          </cell>
          <cell r="X2913"/>
          <cell r="Y2913" t="str">
            <v/>
          </cell>
          <cell r="Z2913">
            <v>3055</v>
          </cell>
          <cell r="AA2913">
            <v>0</v>
          </cell>
          <cell r="AB2913">
            <v>0</v>
          </cell>
          <cell r="AC2913">
            <v>0</v>
          </cell>
          <cell r="AD2913">
            <v>0</v>
          </cell>
          <cell r="AE2913"/>
          <cell r="AF2913" t="e">
            <v>#N/A</v>
          </cell>
        </row>
        <row r="2914">
          <cell r="A2914" t="str">
            <v>ACTIVE</v>
          </cell>
          <cell r="B2914" t="str">
            <v>35-240</v>
          </cell>
          <cell r="C2914">
            <v>28881738</v>
          </cell>
          <cell r="D2914" t="str">
            <v>35-240</v>
          </cell>
          <cell r="E2914" t="str">
            <v>SDR 35</v>
          </cell>
          <cell r="F2914" t="str">
            <v>24STOP COUPLING GXG SDR35</v>
          </cell>
          <cell r="G2914">
            <v>40.5</v>
          </cell>
          <cell r="H2914">
            <v>18.370476</v>
          </cell>
          <cell r="I2914">
            <v>1</v>
          </cell>
          <cell r="J2914">
            <v>3</v>
          </cell>
          <cell r="K2914">
            <v>4102.1901694117651</v>
          </cell>
          <cell r="L2914">
            <v>447.69690000000003</v>
          </cell>
          <cell r="M2914" t="str">
            <v>SPECFIT</v>
          </cell>
          <cell r="N2914" t="str">
            <v>(79)24024</v>
          </cell>
          <cell r="O2914" t="str">
            <v>BOX</v>
          </cell>
          <cell r="P2914" t="str">
            <v>D</v>
          </cell>
          <cell r="Q2914">
            <v>3583.0117647058823</v>
          </cell>
          <cell r="R2914">
            <v>3833.8225882352945</v>
          </cell>
          <cell r="S2914">
            <v>3833.8225882352945</v>
          </cell>
          <cell r="T2914">
            <v>3833.8225882352945</v>
          </cell>
          <cell r="U2914">
            <v>4102.1901694117651</v>
          </cell>
          <cell r="V2914">
            <v>4102.1901694117651</v>
          </cell>
          <cell r="W2914">
            <v>4102.1901694117651</v>
          </cell>
          <cell r="X2914"/>
          <cell r="Y2914" t="str">
            <v/>
          </cell>
          <cell r="Z2914">
            <v>3056</v>
          </cell>
          <cell r="AA2914">
            <v>0</v>
          </cell>
          <cell r="AB2914">
            <v>0</v>
          </cell>
          <cell r="AC2914">
            <v>0</v>
          </cell>
          <cell r="AD2914">
            <v>0</v>
          </cell>
          <cell r="AE2914"/>
          <cell r="AF2914" t="e">
            <v>#N/A</v>
          </cell>
        </row>
        <row r="2915">
          <cell r="A2915" t="str">
            <v>ACTIVE</v>
          </cell>
          <cell r="B2915" t="str">
            <v>35-241</v>
          </cell>
          <cell r="C2915">
            <v>28881746</v>
          </cell>
          <cell r="D2915" t="str">
            <v>35-241</v>
          </cell>
          <cell r="E2915" t="str">
            <v>SDR 35</v>
          </cell>
          <cell r="F2915" t="str">
            <v>27 STOP COUPLING GXG SDR35</v>
          </cell>
          <cell r="G2915">
            <v>57.15</v>
          </cell>
          <cell r="H2915">
            <v>25.9227828</v>
          </cell>
          <cell r="I2915">
            <v>1</v>
          </cell>
          <cell r="J2915">
            <v>2</v>
          </cell>
          <cell r="K2915">
            <v>4626.0290623529418</v>
          </cell>
          <cell r="L2915">
            <v>480.82530000000003</v>
          </cell>
          <cell r="M2915" t="str">
            <v>SPECFIT</v>
          </cell>
          <cell r="N2915" t="str">
            <v>(79)24027</v>
          </cell>
          <cell r="O2915" t="str">
            <v>BOX</v>
          </cell>
          <cell r="P2915" t="str">
            <v>D</v>
          </cell>
          <cell r="Q2915">
            <v>4040.5529411764705</v>
          </cell>
          <cell r="R2915">
            <v>4323.3916470588238</v>
          </cell>
          <cell r="S2915">
            <v>4323.3916470588238</v>
          </cell>
          <cell r="T2915">
            <v>4323.3916470588238</v>
          </cell>
          <cell r="U2915">
            <v>4626.0290623529418</v>
          </cell>
          <cell r="V2915">
            <v>4626.0290623529418</v>
          </cell>
          <cell r="W2915">
            <v>4626.0290623529418</v>
          </cell>
          <cell r="X2915"/>
          <cell r="Y2915" t="str">
            <v/>
          </cell>
          <cell r="Z2915">
            <v>3057</v>
          </cell>
          <cell r="AA2915">
            <v>0</v>
          </cell>
          <cell r="AB2915">
            <v>0</v>
          </cell>
          <cell r="AC2915">
            <v>0</v>
          </cell>
          <cell r="AD2915">
            <v>0</v>
          </cell>
          <cell r="AE2915"/>
          <cell r="AF2915" t="e">
            <v>#N/A</v>
          </cell>
        </row>
        <row r="2916">
          <cell r="A2916" t="str">
            <v>ACTIVE</v>
          </cell>
          <cell r="B2916" t="str">
            <v>35-242</v>
          </cell>
          <cell r="C2916">
            <v>28881754</v>
          </cell>
          <cell r="D2916" t="str">
            <v>35-242</v>
          </cell>
          <cell r="E2916" t="str">
            <v>SDR 35</v>
          </cell>
          <cell r="F2916" t="str">
            <v>30 STOP COUPLING GXG SDR35</v>
          </cell>
          <cell r="G2916">
            <v>112.5</v>
          </cell>
          <cell r="H2916">
            <v>51.0291</v>
          </cell>
          <cell r="I2916">
            <v>1</v>
          </cell>
          <cell r="J2916">
            <v>1</v>
          </cell>
          <cell r="K2916">
            <v>5944.6440658823531</v>
          </cell>
          <cell r="L2916">
            <v>490.05600000000004</v>
          </cell>
          <cell r="M2916" t="str">
            <v>SPECFIT</v>
          </cell>
          <cell r="N2916" t="str">
            <v>(79)24030</v>
          </cell>
          <cell r="O2916" t="str">
            <v>BOX</v>
          </cell>
          <cell r="P2916" t="str">
            <v>D</v>
          </cell>
          <cell r="Q2916">
            <v>5192.2823529411762</v>
          </cell>
          <cell r="R2916">
            <v>5555.7421176470589</v>
          </cell>
          <cell r="S2916">
            <v>5555.7421176470589</v>
          </cell>
          <cell r="T2916">
            <v>5555.7421176470589</v>
          </cell>
          <cell r="U2916">
            <v>5944.6440658823531</v>
          </cell>
          <cell r="V2916">
            <v>5944.6440658823531</v>
          </cell>
          <cell r="W2916">
            <v>5944.6440658823531</v>
          </cell>
          <cell r="X2916"/>
          <cell r="Y2916" t="str">
            <v/>
          </cell>
          <cell r="Z2916">
            <v>3058</v>
          </cell>
          <cell r="AA2916">
            <v>0</v>
          </cell>
          <cell r="AB2916">
            <v>0</v>
          </cell>
          <cell r="AC2916">
            <v>0</v>
          </cell>
          <cell r="AD2916">
            <v>0</v>
          </cell>
          <cell r="AE2916"/>
          <cell r="AF2916" t="e">
            <v>#N/A</v>
          </cell>
        </row>
        <row r="2917">
          <cell r="A2917" t="str">
            <v>ACTIVE</v>
          </cell>
          <cell r="B2917" t="str">
            <v>35-243</v>
          </cell>
          <cell r="C2917">
            <v>28881762</v>
          </cell>
          <cell r="D2917" t="str">
            <v>35-243</v>
          </cell>
          <cell r="E2917" t="str">
            <v>SDR 35</v>
          </cell>
          <cell r="F2917" t="str">
            <v>36 STOP COUPLING GXG SDR35</v>
          </cell>
          <cell r="G2917">
            <v>184.05</v>
          </cell>
          <cell r="H2917">
            <v>83.483607599999999</v>
          </cell>
          <cell r="I2917">
            <v>1</v>
          </cell>
          <cell r="J2917">
            <v>1</v>
          </cell>
          <cell r="K2917">
            <v>7609.1131552941197</v>
          </cell>
          <cell r="L2917">
            <v>790.88490000000002</v>
          </cell>
          <cell r="M2917" t="str">
            <v>SPECFIT</v>
          </cell>
          <cell r="N2917" t="str">
            <v>(79)24036</v>
          </cell>
          <cell r="O2917" t="str">
            <v>BOX</v>
          </cell>
          <cell r="P2917" t="str">
            <v>D</v>
          </cell>
          <cell r="Q2917">
            <v>6646.0941176470596</v>
          </cell>
          <cell r="R2917">
            <v>7111.3207058823546</v>
          </cell>
          <cell r="S2917">
            <v>7111.3207058823546</v>
          </cell>
          <cell r="T2917">
            <v>7111.3207058823546</v>
          </cell>
          <cell r="U2917">
            <v>7609.1131552941197</v>
          </cell>
          <cell r="V2917">
            <v>7609.1131552941197</v>
          </cell>
          <cell r="W2917">
            <v>7609.1131552941197</v>
          </cell>
          <cell r="X2917"/>
          <cell r="Y2917" t="str">
            <v/>
          </cell>
          <cell r="Z2917">
            <v>3059</v>
          </cell>
          <cell r="AA2917">
            <v>0</v>
          </cell>
          <cell r="AB2917">
            <v>0</v>
          </cell>
          <cell r="AC2917">
            <v>0</v>
          </cell>
          <cell r="AD2917">
            <v>0</v>
          </cell>
          <cell r="AE2917"/>
          <cell r="AF2917" t="e">
            <v>#N/A</v>
          </cell>
        </row>
        <row r="2918">
          <cell r="A2918" t="str">
            <v>ACTIVE</v>
          </cell>
          <cell r="B2918" t="str">
            <v>35-1626</v>
          </cell>
          <cell r="C2918">
            <v>29846626</v>
          </cell>
          <cell r="D2918" t="str">
            <v>35-1626</v>
          </cell>
          <cell r="E2918" t="str">
            <v>SDR 35</v>
          </cell>
          <cell r="F2918" t="str">
            <v>6X4 REDUCER BUSHING ECC SXG SDR35</v>
          </cell>
          <cell r="G2918">
            <v>1.363</v>
          </cell>
          <cell r="H2918">
            <v>0.61824589600000002</v>
          </cell>
          <cell r="I2918">
            <v>16</v>
          </cell>
          <cell r="J2918">
            <v>288</v>
          </cell>
          <cell r="K2918">
            <v>56.035899999999998</v>
          </cell>
          <cell r="L2918">
            <v>1.4704200000000001</v>
          </cell>
          <cell r="M2918" t="str">
            <v>TIGRE</v>
          </cell>
          <cell r="N2918" t="str">
            <v>35-1626</v>
          </cell>
          <cell r="O2918" t="str">
            <v>BOX</v>
          </cell>
          <cell r="P2918" t="str">
            <v>B</v>
          </cell>
          <cell r="Q2918">
            <v>50.058823529411761</v>
          </cell>
          <cell r="R2918">
            <v>53.562941176470588</v>
          </cell>
          <cell r="S2918">
            <v>52.37</v>
          </cell>
          <cell r="T2918">
            <v>52.37</v>
          </cell>
          <cell r="U2918">
            <v>56.035899999999998</v>
          </cell>
          <cell r="V2918">
            <v>56.035899999999998</v>
          </cell>
          <cell r="W2918">
            <v>56.035899999999998</v>
          </cell>
          <cell r="X2918" t="str">
            <v>T-14</v>
          </cell>
          <cell r="Y2918">
            <v>43000453</v>
          </cell>
          <cell r="Z2918">
            <v>3060</v>
          </cell>
          <cell r="AA2918" t="str">
            <v>US-4916</v>
          </cell>
          <cell r="AB2918">
            <v>60</v>
          </cell>
          <cell r="AC2918">
            <v>0.71499166666666658</v>
          </cell>
          <cell r="AD2918">
            <v>0</v>
          </cell>
          <cell r="AE2918"/>
          <cell r="AF2918" t="e">
            <v>#N/A</v>
          </cell>
        </row>
        <row r="2919">
          <cell r="A2919" t="str">
            <v>ACTIVE</v>
          </cell>
          <cell r="B2919" t="str">
            <v>35-885</v>
          </cell>
          <cell r="C2919">
            <v>29846642</v>
          </cell>
          <cell r="D2919" t="str">
            <v>35-885</v>
          </cell>
          <cell r="E2919" t="str">
            <v>SDR 35</v>
          </cell>
          <cell r="F2919" t="str">
            <v>8X4 REDUCER BUSHING ECC SXG SDR35</v>
          </cell>
          <cell r="G2919">
            <v>2.9289999999999998</v>
          </cell>
          <cell r="H2919">
            <v>1.328570968</v>
          </cell>
          <cell r="I2919">
            <v>5</v>
          </cell>
          <cell r="J2919">
            <v>120</v>
          </cell>
          <cell r="K2919">
            <v>153.07420000000002</v>
          </cell>
          <cell r="L2919">
            <v>27.552</v>
          </cell>
          <cell r="M2919" t="str">
            <v>PTI</v>
          </cell>
          <cell r="N2919" t="str">
            <v>35-885</v>
          </cell>
          <cell r="O2919" t="str">
            <v>BOX</v>
          </cell>
          <cell r="P2919" t="str">
            <v>D</v>
          </cell>
          <cell r="Q2919">
            <v>136.71764705882353</v>
          </cell>
          <cell r="R2919">
            <v>146.28788235294118</v>
          </cell>
          <cell r="S2919">
            <v>143.06</v>
          </cell>
          <cell r="T2919">
            <v>143.06</v>
          </cell>
          <cell r="U2919">
            <v>153.07420000000002</v>
          </cell>
          <cell r="V2919">
            <v>153.07420000000002</v>
          </cell>
          <cell r="W2919">
            <v>153.07420000000002</v>
          </cell>
          <cell r="X2919" t="str">
            <v>T-13</v>
          </cell>
          <cell r="Y2919">
            <v>40017461</v>
          </cell>
          <cell r="Z2919">
            <v>3061</v>
          </cell>
          <cell r="AA2919" t="str">
            <v>US-00356</v>
          </cell>
          <cell r="AB2919">
            <v>20</v>
          </cell>
          <cell r="AC2919">
            <v>0.6</v>
          </cell>
          <cell r="AD2919">
            <v>0</v>
          </cell>
          <cell r="AE2919"/>
          <cell r="AF2919" t="e">
            <v>#N/A</v>
          </cell>
        </row>
        <row r="2920">
          <cell r="A2920" t="str">
            <v>ACTIVE</v>
          </cell>
          <cell r="B2920" t="str">
            <v>35-895</v>
          </cell>
          <cell r="C2920">
            <v>29846634</v>
          </cell>
          <cell r="D2920" t="str">
            <v>35-895</v>
          </cell>
          <cell r="E2920" t="str">
            <v>SDR 35</v>
          </cell>
          <cell r="F2920" t="str">
            <v>8X6 REDUCER BUSHING ECC SXG SDR35</v>
          </cell>
          <cell r="G2920">
            <v>3.15</v>
          </cell>
          <cell r="H2920">
            <v>1.4288148000000001</v>
          </cell>
          <cell r="I2920">
            <v>4</v>
          </cell>
          <cell r="J2920">
            <v>96</v>
          </cell>
          <cell r="K2920">
            <v>171.45680000000002</v>
          </cell>
          <cell r="L2920">
            <v>3.2097450000000003</v>
          </cell>
          <cell r="M2920" t="str">
            <v>TIGRE</v>
          </cell>
          <cell r="N2920" t="str">
            <v>35-895</v>
          </cell>
          <cell r="O2920" t="str">
            <v>BOX</v>
          </cell>
          <cell r="P2920" t="str">
            <v>C</v>
          </cell>
          <cell r="Q2920">
            <v>153.18823529411765</v>
          </cell>
          <cell r="R2920">
            <v>163.91141176470589</v>
          </cell>
          <cell r="S2920">
            <v>160.24</v>
          </cell>
          <cell r="T2920">
            <v>160.24</v>
          </cell>
          <cell r="U2920">
            <v>171.45680000000002</v>
          </cell>
          <cell r="V2920">
            <v>171.45680000000002</v>
          </cell>
          <cell r="W2920">
            <v>171.45680000000002</v>
          </cell>
          <cell r="X2920" t="str">
            <v>T-13</v>
          </cell>
          <cell r="Y2920">
            <v>40017470</v>
          </cell>
          <cell r="Z2920">
            <v>3062</v>
          </cell>
          <cell r="AA2920" t="str">
            <v>US-00340</v>
          </cell>
          <cell r="AB2920">
            <v>20</v>
          </cell>
          <cell r="AC2920">
            <v>0.7158102623456789</v>
          </cell>
          <cell r="AD2920">
            <v>0</v>
          </cell>
          <cell r="AE2920"/>
          <cell r="AF2920" t="e">
            <v>#N/A</v>
          </cell>
        </row>
        <row r="2921">
          <cell r="A2921" t="str">
            <v>ACTIVE</v>
          </cell>
          <cell r="B2921" t="str">
            <v>35-898</v>
          </cell>
          <cell r="C2921">
            <v>29846645</v>
          </cell>
          <cell r="D2921" t="str">
            <v>35-898</v>
          </cell>
          <cell r="E2921" t="str">
            <v>SDR 35</v>
          </cell>
          <cell r="F2921" t="str">
            <v>10X6 REDUCER BUSHING ECC SXG SDR35</v>
          </cell>
          <cell r="G2921">
            <v>10</v>
          </cell>
          <cell r="H2921">
            <v>4.53592</v>
          </cell>
          <cell r="I2921">
            <v>1</v>
          </cell>
          <cell r="J2921" t="str">
            <v>-</v>
          </cell>
          <cell r="K2921">
            <v>396.92720000000003</v>
          </cell>
          <cell r="L2921">
            <v>53.180400000000006</v>
          </cell>
          <cell r="M2921" t="str">
            <v>SPECFIT</v>
          </cell>
          <cell r="N2921" t="str">
            <v>(79)630106</v>
          </cell>
          <cell r="O2921" t="str">
            <v>BOX</v>
          </cell>
          <cell r="P2921" t="str">
            <v>D</v>
          </cell>
          <cell r="Q2921">
            <v>370.10588235294114</v>
          </cell>
          <cell r="R2921">
            <v>396.01329411764704</v>
          </cell>
          <cell r="S2921">
            <v>370.96</v>
          </cell>
          <cell r="T2921">
            <v>370.96</v>
          </cell>
          <cell r="U2921">
            <v>396.92720000000003</v>
          </cell>
          <cell r="V2921">
            <v>396.92720000000003</v>
          </cell>
          <cell r="W2921">
            <v>396.92720000000003</v>
          </cell>
          <cell r="X2921"/>
          <cell r="Y2921" t="str">
            <v/>
          </cell>
          <cell r="Z2921">
            <v>3063</v>
          </cell>
          <cell r="AA2921">
            <v>0</v>
          </cell>
          <cell r="AB2921">
            <v>0</v>
          </cell>
          <cell r="AC2921">
            <v>0</v>
          </cell>
          <cell r="AD2921">
            <v>0</v>
          </cell>
          <cell r="AE2921"/>
          <cell r="AF2921" t="e">
            <v>#N/A</v>
          </cell>
        </row>
        <row r="2922">
          <cell r="A2922" t="str">
            <v>ACTIVE</v>
          </cell>
          <cell r="B2922" t="str">
            <v>35-2290</v>
          </cell>
          <cell r="C2922">
            <v>28896859</v>
          </cell>
          <cell r="D2922" t="str">
            <v>35-2290</v>
          </cell>
          <cell r="E2922" t="str">
            <v>SDR 35</v>
          </cell>
          <cell r="F2922" t="str">
            <v>12X6 REDUCER BUSHING ECC SXG SDR 35</v>
          </cell>
          <cell r="G2922">
            <v>16</v>
          </cell>
          <cell r="H2922">
            <v>7.2574719999999999</v>
          </cell>
          <cell r="I2922">
            <v>1</v>
          </cell>
          <cell r="J2922" t="str">
            <v>-</v>
          </cell>
          <cell r="K2922">
            <v>520.88670000000002</v>
          </cell>
          <cell r="L2922">
            <v>58.157400000000003</v>
          </cell>
          <cell r="M2922" t="str">
            <v>SPECFIT</v>
          </cell>
          <cell r="N2922" t="str">
            <v>(79)630126</v>
          </cell>
          <cell r="O2922" t="str">
            <v>BOX</v>
          </cell>
          <cell r="P2922" t="str">
            <v>D</v>
          </cell>
          <cell r="Q2922">
            <v>404.74117647058819</v>
          </cell>
          <cell r="R2922">
            <v>433.07305882352938</v>
          </cell>
          <cell r="S2922">
            <v>486.81</v>
          </cell>
          <cell r="T2922">
            <v>486.81</v>
          </cell>
          <cell r="U2922">
            <v>520.88670000000002</v>
          </cell>
          <cell r="V2922">
            <v>520.88670000000002</v>
          </cell>
          <cell r="W2922">
            <v>520.88670000000002</v>
          </cell>
          <cell r="X2922"/>
          <cell r="Y2922" t="str">
            <v/>
          </cell>
          <cell r="Z2922">
            <v>3064</v>
          </cell>
          <cell r="AA2922">
            <v>0</v>
          </cell>
          <cell r="AB2922">
            <v>0</v>
          </cell>
          <cell r="AC2922">
            <v>0</v>
          </cell>
          <cell r="AD2922">
            <v>0</v>
          </cell>
          <cell r="AE2922"/>
          <cell r="AF2922" t="e">
            <v>#N/A</v>
          </cell>
        </row>
        <row r="2923">
          <cell r="A2923" t="str">
            <v>ACTIVE</v>
          </cell>
          <cell r="B2923" t="str">
            <v>35-1610</v>
          </cell>
          <cell r="C2923">
            <v>29846375</v>
          </cell>
          <cell r="D2923" t="str">
            <v>35-1610</v>
          </cell>
          <cell r="E2923" t="str">
            <v>SDR 35</v>
          </cell>
          <cell r="F2923" t="str">
            <v>4 TEMP PLUG SDR35</v>
          </cell>
          <cell r="G2923">
            <v>0.15</v>
          </cell>
          <cell r="H2923">
            <v>6.8038799999999997E-2</v>
          </cell>
          <cell r="I2923">
            <v>36</v>
          </cell>
          <cell r="J2923">
            <v>2250</v>
          </cell>
          <cell r="K2923">
            <v>12.636700000000001</v>
          </cell>
          <cell r="L2923">
            <v>2.2323</v>
          </cell>
          <cell r="M2923" t="str">
            <v>PTI</v>
          </cell>
          <cell r="N2923" t="str">
            <v>G1184</v>
          </cell>
          <cell r="O2923" t="str">
            <v>BOX</v>
          </cell>
          <cell r="P2923" t="str">
            <v>D</v>
          </cell>
          <cell r="Q2923">
            <v>12.91764705882353</v>
          </cell>
          <cell r="R2923">
            <v>13.821882352941177</v>
          </cell>
          <cell r="S2923">
            <v>11.81</v>
          </cell>
          <cell r="T2923">
            <v>11.81</v>
          </cell>
          <cell r="U2923">
            <v>12.636700000000001</v>
          </cell>
          <cell r="V2923">
            <v>12.636700000000001</v>
          </cell>
          <cell r="W2923">
            <v>12.636700000000001</v>
          </cell>
          <cell r="X2923"/>
          <cell r="Y2923" t="str">
            <v/>
          </cell>
          <cell r="Z2923">
            <v>3065</v>
          </cell>
          <cell r="AA2923">
            <v>0</v>
          </cell>
          <cell r="AB2923">
            <v>0</v>
          </cell>
          <cell r="AC2923">
            <v>0</v>
          </cell>
          <cell r="AD2923">
            <v>0</v>
          </cell>
          <cell r="AE2923"/>
          <cell r="AF2923" t="e">
            <v>#N/A</v>
          </cell>
        </row>
        <row r="2924">
          <cell r="A2924" t="str">
            <v>ACTIVE</v>
          </cell>
          <cell r="B2924" t="str">
            <v>35-1611</v>
          </cell>
          <cell r="C2924">
            <v>29846383</v>
          </cell>
          <cell r="D2924" t="str">
            <v>35-1611</v>
          </cell>
          <cell r="E2924" t="str">
            <v>SDR 35</v>
          </cell>
          <cell r="F2924" t="str">
            <v>6 TEMP PLUG SDR35</v>
          </cell>
          <cell r="G2924">
            <v>0.245</v>
          </cell>
          <cell r="H2924">
            <v>0.11113004</v>
          </cell>
          <cell r="I2924">
            <v>40</v>
          </cell>
          <cell r="J2924">
            <v>1800</v>
          </cell>
          <cell r="K2924">
            <v>18.735700000000001</v>
          </cell>
          <cell r="L2924">
            <v>1.6036650000000001</v>
          </cell>
          <cell r="M2924" t="str">
            <v>PTI</v>
          </cell>
          <cell r="N2924" t="str">
            <v>G1186</v>
          </cell>
          <cell r="O2924" t="str">
            <v>BOX</v>
          </cell>
          <cell r="P2924" t="str">
            <v>D</v>
          </cell>
          <cell r="Q2924">
            <v>19.811764705882354</v>
          </cell>
          <cell r="R2924">
            <v>21.198588235294121</v>
          </cell>
          <cell r="S2924">
            <v>17.510000000000002</v>
          </cell>
          <cell r="T2924">
            <v>17.510000000000002</v>
          </cell>
          <cell r="U2924">
            <v>18.735700000000001</v>
          </cell>
          <cell r="V2924">
            <v>18.735700000000001</v>
          </cell>
          <cell r="W2924">
            <v>18.735700000000001</v>
          </cell>
          <cell r="X2924"/>
          <cell r="Y2924" t="str">
            <v/>
          </cell>
          <cell r="Z2924">
            <v>3066</v>
          </cell>
          <cell r="AA2924">
            <v>0</v>
          </cell>
          <cell r="AB2924">
            <v>0</v>
          </cell>
          <cell r="AC2924">
            <v>0</v>
          </cell>
          <cell r="AD2924">
            <v>0</v>
          </cell>
          <cell r="AE2924"/>
          <cell r="AF2924" t="e">
            <v>#N/A</v>
          </cell>
        </row>
        <row r="2925">
          <cell r="A2925" t="str">
            <v>ACTIVE</v>
          </cell>
          <cell r="B2925" t="str">
            <v>35-1612</v>
          </cell>
          <cell r="C2925">
            <v>29846391</v>
          </cell>
          <cell r="D2925" t="str">
            <v>35-1612</v>
          </cell>
          <cell r="E2925" t="str">
            <v>SDR 35</v>
          </cell>
          <cell r="F2925" t="str">
            <v>8 TEMP PLUG SDR35</v>
          </cell>
          <cell r="G2925">
            <v>0.6</v>
          </cell>
          <cell r="H2925">
            <v>0.27215519999999999</v>
          </cell>
          <cell r="I2925">
            <v>8</v>
          </cell>
          <cell r="J2925">
            <v>540</v>
          </cell>
          <cell r="K2925">
            <v>129.52350000000001</v>
          </cell>
          <cell r="L2925">
            <v>2.2124550000000003</v>
          </cell>
          <cell r="M2925" t="str">
            <v>PTI</v>
          </cell>
          <cell r="N2925" t="str">
            <v>G1188</v>
          </cell>
          <cell r="O2925" t="str">
            <v>BOX</v>
          </cell>
          <cell r="P2925" t="str">
            <v>D</v>
          </cell>
          <cell r="Q2925">
            <v>70.270588235294113</v>
          </cell>
          <cell r="R2925">
            <v>75.18952941176471</v>
          </cell>
          <cell r="S2925">
            <v>121.05</v>
          </cell>
          <cell r="T2925">
            <v>121.05</v>
          </cell>
          <cell r="U2925">
            <v>129.52350000000001</v>
          </cell>
          <cell r="V2925">
            <v>129.52350000000001</v>
          </cell>
          <cell r="W2925">
            <v>129.52350000000001</v>
          </cell>
          <cell r="X2925"/>
          <cell r="Y2925" t="str">
            <v/>
          </cell>
          <cell r="Z2925">
            <v>3067</v>
          </cell>
          <cell r="AA2925">
            <v>0</v>
          </cell>
          <cell r="AB2925">
            <v>0</v>
          </cell>
          <cell r="AC2925">
            <v>0</v>
          </cell>
          <cell r="AD2925">
            <v>0</v>
          </cell>
          <cell r="AE2925"/>
          <cell r="AF2925" t="e">
            <v>#N/A</v>
          </cell>
        </row>
        <row r="2926">
          <cell r="A2926" t="str">
            <v>ACTIVE</v>
          </cell>
          <cell r="B2926" t="str">
            <v>35-1613</v>
          </cell>
          <cell r="C2926">
            <v>29846804</v>
          </cell>
          <cell r="D2926" t="str">
            <v>35-1613</v>
          </cell>
          <cell r="E2926" t="str">
            <v>SDR 35</v>
          </cell>
          <cell r="F2926" t="str">
            <v>4 PERMANENT PLUG SDR35</v>
          </cell>
          <cell r="G2926">
            <v>0.37</v>
          </cell>
          <cell r="H2926">
            <v>0.16782903999999998</v>
          </cell>
          <cell r="I2926">
            <v>24</v>
          </cell>
          <cell r="J2926">
            <v>1080</v>
          </cell>
          <cell r="K2926">
            <v>14.445</v>
          </cell>
          <cell r="L2926">
            <v>0.30334499999999998</v>
          </cell>
          <cell r="M2926" t="str">
            <v>TIGRE</v>
          </cell>
          <cell r="N2926" t="str">
            <v>35-1613</v>
          </cell>
          <cell r="O2926" t="str">
            <v>BOX</v>
          </cell>
          <cell r="P2926" t="str">
            <v>C</v>
          </cell>
          <cell r="Q2926">
            <v>12.91764705882353</v>
          </cell>
          <cell r="R2926">
            <v>13.821882352941177</v>
          </cell>
          <cell r="S2926">
            <v>13.5</v>
          </cell>
          <cell r="T2926">
            <v>13.5</v>
          </cell>
          <cell r="U2926">
            <v>14.445</v>
          </cell>
          <cell r="V2926">
            <v>14.445</v>
          </cell>
          <cell r="W2926">
            <v>14.445</v>
          </cell>
          <cell r="X2926" t="str">
            <v>T-11</v>
          </cell>
          <cell r="Y2926">
            <v>40016333</v>
          </cell>
          <cell r="Z2926">
            <v>3068</v>
          </cell>
          <cell r="AA2926" t="str">
            <v>US-00348</v>
          </cell>
          <cell r="AB2926">
            <v>169</v>
          </cell>
          <cell r="AC2926">
            <v>0.8034</v>
          </cell>
          <cell r="AD2926">
            <v>0</v>
          </cell>
          <cell r="AE2926"/>
          <cell r="AF2926" t="e">
            <v>#N/A</v>
          </cell>
        </row>
        <row r="2927">
          <cell r="A2927" t="str">
            <v>ACTIVE</v>
          </cell>
          <cell r="B2927" t="str">
            <v>35-1614</v>
          </cell>
          <cell r="C2927">
            <v>29846812</v>
          </cell>
          <cell r="D2927" t="str">
            <v>35-1614</v>
          </cell>
          <cell r="E2927" t="str">
            <v>SDR 35</v>
          </cell>
          <cell r="F2927" t="str">
            <v>6 PERMANENT PLUG SDR35</v>
          </cell>
          <cell r="G2927">
            <v>1.0149999999999999</v>
          </cell>
          <cell r="H2927">
            <v>0.46039587999999992</v>
          </cell>
          <cell r="I2927">
            <v>18</v>
          </cell>
          <cell r="J2927">
            <v>432</v>
          </cell>
          <cell r="K2927">
            <v>22.170400000000001</v>
          </cell>
          <cell r="L2927">
            <v>0.94122000000000006</v>
          </cell>
          <cell r="M2927" t="str">
            <v>TIGRE</v>
          </cell>
          <cell r="N2927" t="str">
            <v>35-1614</v>
          </cell>
          <cell r="O2927" t="str">
            <v>BOX</v>
          </cell>
          <cell r="P2927" t="str">
            <v>C</v>
          </cell>
          <cell r="Q2927">
            <v>19.811764705882354</v>
          </cell>
          <cell r="R2927">
            <v>21.198588235294121</v>
          </cell>
          <cell r="S2927">
            <v>20.72</v>
          </cell>
          <cell r="T2927">
            <v>20.72</v>
          </cell>
          <cell r="U2927">
            <v>22.170400000000001</v>
          </cell>
          <cell r="V2927">
            <v>22.170400000000001</v>
          </cell>
          <cell r="W2927">
            <v>22.170400000000001</v>
          </cell>
          <cell r="X2927" t="str">
            <v>T-13</v>
          </cell>
          <cell r="Y2927">
            <v>40016341</v>
          </cell>
          <cell r="Z2927">
            <v>3069</v>
          </cell>
          <cell r="AA2927" t="str">
            <v>US-00349</v>
          </cell>
          <cell r="AB2927">
            <v>120</v>
          </cell>
          <cell r="AC2927">
            <v>0.7158102623456789</v>
          </cell>
          <cell r="AD2927">
            <v>0</v>
          </cell>
          <cell r="AE2927"/>
          <cell r="AF2927" t="e">
            <v>#N/A</v>
          </cell>
        </row>
        <row r="2928">
          <cell r="A2928" t="str">
            <v>ACTIVE</v>
          </cell>
          <cell r="B2928" t="str">
            <v>35-1615</v>
          </cell>
          <cell r="C2928">
            <v>29846820</v>
          </cell>
          <cell r="D2928" t="str">
            <v>35-1615</v>
          </cell>
          <cell r="E2928" t="str">
            <v>SDR 35</v>
          </cell>
          <cell r="F2928" t="str">
            <v>8 PERMANENT PLUG SDR35</v>
          </cell>
          <cell r="G2928">
            <v>2.1779999999999999</v>
          </cell>
          <cell r="H2928">
            <v>0.98792337599999991</v>
          </cell>
          <cell r="I2928">
            <v>9</v>
          </cell>
          <cell r="J2928">
            <v>162</v>
          </cell>
          <cell r="K2928">
            <v>78.634299999999996</v>
          </cell>
          <cell r="L2928">
            <v>1.8428550000000001</v>
          </cell>
          <cell r="M2928" t="str">
            <v>TIGRE</v>
          </cell>
          <cell r="N2928" t="str">
            <v>35-1615</v>
          </cell>
          <cell r="O2928" t="str">
            <v>BOX</v>
          </cell>
          <cell r="P2928" t="str">
            <v>C</v>
          </cell>
          <cell r="Q2928">
            <v>70.270588235294113</v>
          </cell>
          <cell r="R2928">
            <v>75.18952941176471</v>
          </cell>
          <cell r="S2928">
            <v>73.489999999999995</v>
          </cell>
          <cell r="T2928">
            <v>73.489999999999995</v>
          </cell>
          <cell r="U2928">
            <v>78.634299999999996</v>
          </cell>
          <cell r="V2928">
            <v>78.634299999999996</v>
          </cell>
          <cell r="W2928">
            <v>78.634299999999996</v>
          </cell>
          <cell r="X2928" t="str">
            <v>T-14</v>
          </cell>
          <cell r="Y2928">
            <v>40016350</v>
          </cell>
          <cell r="Z2928">
            <v>3070</v>
          </cell>
          <cell r="AA2928" t="str">
            <v>US-00350</v>
          </cell>
          <cell r="AB2928">
            <v>21</v>
          </cell>
          <cell r="AC2928">
            <v>0.72099999999999997</v>
          </cell>
          <cell r="AD2928">
            <v>0</v>
          </cell>
          <cell r="AE2928"/>
          <cell r="AF2928" t="e">
            <v>#N/A</v>
          </cell>
        </row>
        <row r="2929">
          <cell r="A2929" t="str">
            <v>ACTIVE</v>
          </cell>
          <cell r="B2929" t="str">
            <v>35-224</v>
          </cell>
          <cell r="C2929">
            <v>29846839</v>
          </cell>
          <cell r="D2929" t="str">
            <v>35-224</v>
          </cell>
          <cell r="E2929" t="str">
            <v>SDR 35</v>
          </cell>
          <cell r="F2929" t="str">
            <v>10 PERMANENT PLUG SDR35</v>
          </cell>
          <cell r="G2929">
            <v>4.4000000000000004</v>
          </cell>
          <cell r="H2929">
            <v>1.9958048000000002</v>
          </cell>
          <cell r="I2929">
            <v>1</v>
          </cell>
          <cell r="J2929">
            <v>72</v>
          </cell>
          <cell r="K2929">
            <v>261.95740000000001</v>
          </cell>
          <cell r="L2929">
            <v>6.3981750000000002</v>
          </cell>
          <cell r="M2929" t="str">
            <v>PTI</v>
          </cell>
          <cell r="N2929" t="str">
            <v>35-224</v>
          </cell>
          <cell r="O2929">
            <v>3</v>
          </cell>
          <cell r="P2929" t="str">
            <v>D</v>
          </cell>
          <cell r="Q2929">
            <v>234.07058823529414</v>
          </cell>
          <cell r="R2929">
            <v>250.45552941176473</v>
          </cell>
          <cell r="S2929">
            <v>244.82</v>
          </cell>
          <cell r="T2929">
            <v>244.82</v>
          </cell>
          <cell r="U2929">
            <v>261.95740000000001</v>
          </cell>
          <cell r="V2929">
            <v>261.95740000000001</v>
          </cell>
          <cell r="W2929">
            <v>261.95740000000001</v>
          </cell>
          <cell r="X2929" t="str">
            <v>T-13</v>
          </cell>
          <cell r="Y2929">
            <v>40016660</v>
          </cell>
          <cell r="Z2929">
            <v>3071</v>
          </cell>
          <cell r="AA2929" t="str">
            <v>US-00351</v>
          </cell>
          <cell r="AB2929">
            <v>13</v>
          </cell>
          <cell r="AC2929">
            <v>0.77249999999999996</v>
          </cell>
          <cell r="AD2929">
            <v>0</v>
          </cell>
          <cell r="AE2929"/>
          <cell r="AF2929" t="e">
            <v>#N/A</v>
          </cell>
        </row>
        <row r="2930">
          <cell r="A2930" t="str">
            <v>ACTIVE</v>
          </cell>
          <cell r="B2930" t="str">
            <v>35-225</v>
          </cell>
          <cell r="C2930">
            <v>29846847</v>
          </cell>
          <cell r="D2930" t="str">
            <v>35-225</v>
          </cell>
          <cell r="E2930" t="str">
            <v>SDR 35</v>
          </cell>
          <cell r="F2930" t="str">
            <v>12 PERMANENT PLUG SDR35</v>
          </cell>
          <cell r="G2930">
            <v>8.57</v>
          </cell>
          <cell r="H2930">
            <v>3.88728344</v>
          </cell>
          <cell r="I2930">
            <v>2</v>
          </cell>
          <cell r="J2930">
            <v>36</v>
          </cell>
          <cell r="K2930">
            <v>313.07130000000001</v>
          </cell>
          <cell r="L2930">
            <v>59.167500000000004</v>
          </cell>
          <cell r="M2930" t="str">
            <v>PTI</v>
          </cell>
          <cell r="N2930" t="str">
            <v>35-225</v>
          </cell>
          <cell r="O2930" t="str">
            <v>BOX</v>
          </cell>
          <cell r="P2930" t="str">
            <v>D</v>
          </cell>
          <cell r="Q2930">
            <v>279.75294117647059</v>
          </cell>
          <cell r="R2930">
            <v>299.33564705882355</v>
          </cell>
          <cell r="S2930">
            <v>292.58999999999997</v>
          </cell>
          <cell r="T2930">
            <v>292.58999999999997</v>
          </cell>
          <cell r="U2930">
            <v>313.07130000000001</v>
          </cell>
          <cell r="V2930">
            <v>313.07130000000001</v>
          </cell>
          <cell r="W2930">
            <v>313.07130000000001</v>
          </cell>
          <cell r="X2930" t="str">
            <v>T-14</v>
          </cell>
          <cell r="Y2930">
            <v>40016678</v>
          </cell>
          <cell r="Z2930">
            <v>3072</v>
          </cell>
          <cell r="AA2930" t="str">
            <v>US-00352</v>
          </cell>
          <cell r="AB2930">
            <v>10</v>
          </cell>
          <cell r="AC2930">
            <v>0.6</v>
          </cell>
          <cell r="AD2930">
            <v>0</v>
          </cell>
          <cell r="AE2930"/>
          <cell r="AF2930" t="e">
            <v>#N/A</v>
          </cell>
        </row>
        <row r="2931">
          <cell r="A2931" t="str">
            <v>ACTIVE</v>
          </cell>
          <cell r="B2931" t="str">
            <v>35-2230</v>
          </cell>
          <cell r="C2931">
            <v>28884109</v>
          </cell>
          <cell r="D2931" t="str">
            <v>35-2230</v>
          </cell>
          <cell r="E2931" t="str">
            <v>SDR 35</v>
          </cell>
          <cell r="F2931" t="str">
            <v>15 PERMANENT PLUG SDR35</v>
          </cell>
          <cell r="G2931">
            <v>8.3249999999999993</v>
          </cell>
          <cell r="H2931">
            <v>3.7761533999999997</v>
          </cell>
          <cell r="I2931">
            <v>1</v>
          </cell>
          <cell r="J2931">
            <v>16</v>
          </cell>
          <cell r="K2931">
            <v>641.75012352941178</v>
          </cell>
          <cell r="L2931">
            <v>68.787599999999998</v>
          </cell>
          <cell r="M2931" t="str">
            <v>SPECFIT</v>
          </cell>
          <cell r="N2931" t="str">
            <v>(79)56015</v>
          </cell>
          <cell r="O2931" t="str">
            <v>BOX</v>
          </cell>
          <cell r="P2931" t="str">
            <v>D</v>
          </cell>
          <cell r="Q2931">
            <v>560.52941176470586</v>
          </cell>
          <cell r="R2931">
            <v>599.76647058823528</v>
          </cell>
          <cell r="S2931">
            <v>599.76647058823528</v>
          </cell>
          <cell r="T2931">
            <v>599.76647058823528</v>
          </cell>
          <cell r="U2931">
            <v>641.75012352941178</v>
          </cell>
          <cell r="V2931">
            <v>641.75012352941178</v>
          </cell>
          <cell r="W2931">
            <v>641.75012352941178</v>
          </cell>
          <cell r="X2931"/>
          <cell r="Y2931" t="str">
            <v/>
          </cell>
          <cell r="Z2931">
            <v>3073</v>
          </cell>
          <cell r="AA2931">
            <v>0</v>
          </cell>
          <cell r="AB2931">
            <v>0</v>
          </cell>
          <cell r="AC2931">
            <v>0</v>
          </cell>
          <cell r="AD2931">
            <v>0</v>
          </cell>
          <cell r="AE2931"/>
          <cell r="AF2931" t="e">
            <v>#N/A</v>
          </cell>
        </row>
        <row r="2932">
          <cell r="A2932" t="str">
            <v>ACTIVE</v>
          </cell>
          <cell r="B2932" t="str">
            <v>35-2231</v>
          </cell>
          <cell r="C2932">
            <v>28884117</v>
          </cell>
          <cell r="D2932" t="str">
            <v>35-2231</v>
          </cell>
          <cell r="E2932" t="str">
            <v>SDR 35</v>
          </cell>
          <cell r="F2932" t="str">
            <v>18 PERMANENT PLUG SDR35</v>
          </cell>
          <cell r="G2932">
            <v>13.05</v>
          </cell>
          <cell r="H2932">
            <v>5.9193756000000004</v>
          </cell>
          <cell r="I2932">
            <v>1</v>
          </cell>
          <cell r="J2932">
            <v>10</v>
          </cell>
          <cell r="K2932">
            <v>771.72994705882365</v>
          </cell>
          <cell r="L2932">
            <v>96.856200000000001</v>
          </cell>
          <cell r="M2932" t="str">
            <v>SPECFIT</v>
          </cell>
          <cell r="N2932" t="str">
            <v>(79)56018</v>
          </cell>
          <cell r="O2932" t="str">
            <v>BOX</v>
          </cell>
          <cell r="P2932" t="str">
            <v>D</v>
          </cell>
          <cell r="Q2932">
            <v>674.05882352941182</v>
          </cell>
          <cell r="R2932">
            <v>721.24294117647071</v>
          </cell>
          <cell r="S2932">
            <v>721.24294117647071</v>
          </cell>
          <cell r="T2932">
            <v>721.24294117647071</v>
          </cell>
          <cell r="U2932">
            <v>771.72994705882365</v>
          </cell>
          <cell r="V2932">
            <v>771.72994705882365</v>
          </cell>
          <cell r="W2932">
            <v>771.72994705882365</v>
          </cell>
          <cell r="X2932"/>
          <cell r="Y2932" t="str">
            <v/>
          </cell>
          <cell r="Z2932">
            <v>3074</v>
          </cell>
          <cell r="AA2932">
            <v>0</v>
          </cell>
          <cell r="AB2932">
            <v>0</v>
          </cell>
          <cell r="AC2932">
            <v>0</v>
          </cell>
          <cell r="AD2932">
            <v>0</v>
          </cell>
          <cell r="AE2932"/>
          <cell r="AF2932" t="e">
            <v>#N/A</v>
          </cell>
        </row>
        <row r="2933">
          <cell r="A2933" t="str">
            <v>ACTIVE</v>
          </cell>
          <cell r="B2933" t="str">
            <v>35-2232</v>
          </cell>
          <cell r="C2933">
            <v>28884125</v>
          </cell>
          <cell r="D2933" t="str">
            <v>35-2232</v>
          </cell>
          <cell r="E2933" t="str">
            <v>SDR 35</v>
          </cell>
          <cell r="F2933" t="str">
            <v>21 PERMANENT PLUG SDR35</v>
          </cell>
          <cell r="G2933">
            <v>23.85</v>
          </cell>
          <cell r="H2933">
            <v>10.8181692</v>
          </cell>
          <cell r="I2933">
            <v>1</v>
          </cell>
          <cell r="J2933">
            <v>6</v>
          </cell>
          <cell r="K2933">
            <v>1526.4480270588238</v>
          </cell>
          <cell r="L2933">
            <v>166.58985000000001</v>
          </cell>
          <cell r="M2933" t="str">
            <v>SPECFIT</v>
          </cell>
          <cell r="N2933" t="str">
            <v>(79)56021</v>
          </cell>
          <cell r="O2933" t="str">
            <v>BOX</v>
          </cell>
          <cell r="P2933" t="str">
            <v>D</v>
          </cell>
          <cell r="Q2933">
            <v>1333.2588235294118</v>
          </cell>
          <cell r="R2933">
            <v>1426.5869411764706</v>
          </cell>
          <cell r="S2933">
            <v>1426.5869411764706</v>
          </cell>
          <cell r="T2933">
            <v>1426.5869411764706</v>
          </cell>
          <cell r="U2933">
            <v>1526.4480270588238</v>
          </cell>
          <cell r="V2933">
            <v>1526.4480270588238</v>
          </cell>
          <cell r="W2933">
            <v>1526.4480270588238</v>
          </cell>
          <cell r="X2933"/>
          <cell r="Y2933" t="str">
            <v/>
          </cell>
          <cell r="Z2933">
            <v>3075</v>
          </cell>
          <cell r="AA2933">
            <v>0</v>
          </cell>
          <cell r="AB2933">
            <v>0</v>
          </cell>
          <cell r="AC2933">
            <v>0</v>
          </cell>
          <cell r="AD2933">
            <v>0</v>
          </cell>
          <cell r="AE2933"/>
          <cell r="AF2933" t="e">
            <v>#N/A</v>
          </cell>
        </row>
        <row r="2934">
          <cell r="A2934" t="str">
            <v>ACTIVE</v>
          </cell>
          <cell r="B2934" t="str">
            <v>35-2233</v>
          </cell>
          <cell r="C2934">
            <v>28884133</v>
          </cell>
          <cell r="D2934" t="str">
            <v>35-2233</v>
          </cell>
          <cell r="E2934" t="str">
            <v>SDR 35</v>
          </cell>
          <cell r="F2934" t="str">
            <v>24 PERMANENT PLUG SDR35</v>
          </cell>
          <cell r="G2934">
            <v>33.75</v>
          </cell>
          <cell r="H2934">
            <v>15.308730000000001</v>
          </cell>
          <cell r="I2934">
            <v>1</v>
          </cell>
          <cell r="J2934">
            <v>4</v>
          </cell>
          <cell r="K2934">
            <v>2295.3089894117647</v>
          </cell>
          <cell r="L2934">
            <v>238.57130000000001</v>
          </cell>
          <cell r="M2934" t="str">
            <v>SPECFIT</v>
          </cell>
          <cell r="N2934" t="str">
            <v>(79)56024</v>
          </cell>
          <cell r="O2934" t="str">
            <v>BOX</v>
          </cell>
          <cell r="P2934" t="str">
            <v>D</v>
          </cell>
          <cell r="Q2934">
            <v>2004.8117647058823</v>
          </cell>
          <cell r="R2934">
            <v>2145.148588235294</v>
          </cell>
          <cell r="S2934">
            <v>2145.148588235294</v>
          </cell>
          <cell r="T2934">
            <v>2145.148588235294</v>
          </cell>
          <cell r="U2934">
            <v>2295.3089894117647</v>
          </cell>
          <cell r="V2934">
            <v>2295.3089894117647</v>
          </cell>
          <cell r="W2934">
            <v>2295.3089894117647</v>
          </cell>
          <cell r="X2934"/>
          <cell r="Y2934" t="str">
            <v/>
          </cell>
          <cell r="Z2934">
            <v>3076</v>
          </cell>
          <cell r="AA2934">
            <v>0</v>
          </cell>
          <cell r="AB2934">
            <v>0</v>
          </cell>
          <cell r="AC2934">
            <v>0</v>
          </cell>
          <cell r="AD2934">
            <v>0</v>
          </cell>
          <cell r="AE2934"/>
          <cell r="AF2934" t="e">
            <v>#N/A</v>
          </cell>
        </row>
        <row r="2935">
          <cell r="A2935" t="str">
            <v>ACTIVE</v>
          </cell>
          <cell r="B2935" t="str">
            <v>35-2234</v>
          </cell>
          <cell r="C2935">
            <v>28884141</v>
          </cell>
          <cell r="D2935" t="str">
            <v>35-2234</v>
          </cell>
          <cell r="E2935" t="str">
            <v>SDR 35</v>
          </cell>
          <cell r="F2935" t="str">
            <v>27 PERMANENT PLUG SDR35</v>
          </cell>
          <cell r="G2935">
            <v>36.450000000000003</v>
          </cell>
          <cell r="H2935">
            <v>16.533428400000002</v>
          </cell>
          <cell r="I2935">
            <v>1</v>
          </cell>
          <cell r="J2935">
            <v>4</v>
          </cell>
          <cell r="K2935">
            <v>2806.5405129411765</v>
          </cell>
          <cell r="L2935">
            <v>291.70940000000002</v>
          </cell>
          <cell r="M2935" t="str">
            <v>SPECFIT</v>
          </cell>
          <cell r="N2935" t="str">
            <v>(79)56027</v>
          </cell>
          <cell r="O2935" t="str">
            <v>BOX</v>
          </cell>
          <cell r="P2935" t="str">
            <v>D</v>
          </cell>
          <cell r="Q2935">
            <v>2451.3411764705879</v>
          </cell>
          <cell r="R2935">
            <v>2622.9350588235293</v>
          </cell>
          <cell r="S2935">
            <v>2622.9350588235293</v>
          </cell>
          <cell r="T2935">
            <v>2622.9350588235293</v>
          </cell>
          <cell r="U2935">
            <v>2806.5405129411765</v>
          </cell>
          <cell r="V2935">
            <v>2806.5405129411765</v>
          </cell>
          <cell r="W2935">
            <v>2806.5405129411765</v>
          </cell>
          <cell r="X2935"/>
          <cell r="Y2935" t="str">
            <v/>
          </cell>
          <cell r="Z2935">
            <v>3077</v>
          </cell>
          <cell r="AA2935">
            <v>0</v>
          </cell>
          <cell r="AB2935">
            <v>0</v>
          </cell>
          <cell r="AC2935">
            <v>0</v>
          </cell>
          <cell r="AD2935">
            <v>0</v>
          </cell>
          <cell r="AE2935"/>
          <cell r="AF2935" t="e">
            <v>#N/A</v>
          </cell>
        </row>
        <row r="2936">
          <cell r="A2936" t="str">
            <v>ACTIVE</v>
          </cell>
          <cell r="B2936" t="str">
            <v>35-2235</v>
          </cell>
          <cell r="C2936">
            <v>28884150</v>
          </cell>
          <cell r="D2936" t="str">
            <v>35-2235</v>
          </cell>
          <cell r="E2936" t="str">
            <v>SDR 35</v>
          </cell>
          <cell r="F2936" t="str">
            <v>30 PERMANENT PLUG SDR35</v>
          </cell>
          <cell r="G2936">
            <v>120.15</v>
          </cell>
          <cell r="H2936">
            <v>54.499078799999999</v>
          </cell>
          <cell r="I2936">
            <v>1</v>
          </cell>
          <cell r="J2936">
            <v>1</v>
          </cell>
          <cell r="K2936">
            <v>5017.962005882353</v>
          </cell>
          <cell r="L2936">
            <v>521.56200000000001</v>
          </cell>
          <cell r="M2936" t="str">
            <v>SPECFIT</v>
          </cell>
          <cell r="N2936" t="str">
            <v>(79)56030</v>
          </cell>
          <cell r="O2936" t="str">
            <v>BOX</v>
          </cell>
          <cell r="P2936" t="str">
            <v>D</v>
          </cell>
          <cell r="Q2936">
            <v>4382.8823529411766</v>
          </cell>
          <cell r="R2936">
            <v>4689.6841176470589</v>
          </cell>
          <cell r="S2936">
            <v>4689.6841176470589</v>
          </cell>
          <cell r="T2936">
            <v>4689.6841176470589</v>
          </cell>
          <cell r="U2936">
            <v>5017.962005882353</v>
          </cell>
          <cell r="V2936">
            <v>5017.962005882353</v>
          </cell>
          <cell r="W2936">
            <v>5017.962005882353</v>
          </cell>
          <cell r="X2936"/>
          <cell r="Y2936" t="str">
            <v/>
          </cell>
          <cell r="Z2936">
            <v>3078</v>
          </cell>
          <cell r="AA2936">
            <v>0</v>
          </cell>
          <cell r="AB2936">
            <v>0</v>
          </cell>
          <cell r="AC2936">
            <v>0</v>
          </cell>
          <cell r="AD2936">
            <v>0</v>
          </cell>
          <cell r="AE2936"/>
          <cell r="AF2936" t="e">
            <v>#N/A</v>
          </cell>
        </row>
        <row r="2937">
          <cell r="A2937" t="str">
            <v>ACTIVE</v>
          </cell>
          <cell r="B2937" t="str">
            <v>35-2236</v>
          </cell>
          <cell r="C2937">
            <v>28884168</v>
          </cell>
          <cell r="D2937" t="str">
            <v>35-2236</v>
          </cell>
          <cell r="E2937" t="str">
            <v>SDR 35</v>
          </cell>
          <cell r="F2937" t="str">
            <v>36 PERMANENT PLUG SDR35</v>
          </cell>
          <cell r="G2937">
            <v>198.9</v>
          </cell>
          <cell r="H2937">
            <v>90.219448799999995</v>
          </cell>
          <cell r="I2937">
            <v>1</v>
          </cell>
          <cell r="J2937">
            <v>1</v>
          </cell>
          <cell r="K2937">
            <v>6422.9832858823538</v>
          </cell>
          <cell r="L2937">
            <v>667.59910000000002</v>
          </cell>
          <cell r="M2937" t="str">
            <v>SPECFIT</v>
          </cell>
          <cell r="N2937" t="str">
            <v>(79)56036</v>
          </cell>
          <cell r="O2937" t="str">
            <v>BOX</v>
          </cell>
          <cell r="P2937" t="str">
            <v>D</v>
          </cell>
          <cell r="Q2937">
            <v>5610.0823529411764</v>
          </cell>
          <cell r="R2937">
            <v>6002.7881176470592</v>
          </cell>
          <cell r="S2937">
            <v>6002.7881176470592</v>
          </cell>
          <cell r="T2937">
            <v>6002.7881176470592</v>
          </cell>
          <cell r="U2937">
            <v>6422.9832858823538</v>
          </cell>
          <cell r="V2937">
            <v>6422.9832858823538</v>
          </cell>
          <cell r="W2937">
            <v>6422.9832858823538</v>
          </cell>
          <cell r="X2937"/>
          <cell r="Y2937" t="str">
            <v/>
          </cell>
          <cell r="Z2937">
            <v>3079</v>
          </cell>
          <cell r="AA2937">
            <v>0</v>
          </cell>
          <cell r="AB2937">
            <v>0</v>
          </cell>
          <cell r="AC2937">
            <v>0</v>
          </cell>
          <cell r="AD2937">
            <v>0</v>
          </cell>
          <cell r="AE2937"/>
          <cell r="AF2937" t="e">
            <v>#N/A</v>
          </cell>
        </row>
        <row r="2938">
          <cell r="A2938" t="str">
            <v>ACTIVE</v>
          </cell>
          <cell r="B2938" t="str">
            <v>35-1640</v>
          </cell>
          <cell r="C2938">
            <v>29842540</v>
          </cell>
          <cell r="D2938" t="str">
            <v>35-1640</v>
          </cell>
          <cell r="E2938" t="str">
            <v>SDR 35</v>
          </cell>
          <cell r="F2938" t="str">
            <v>6X4 INCR COUPLING CON GXG 35 SDR35</v>
          </cell>
          <cell r="G2938">
            <v>1.4</v>
          </cell>
          <cell r="H2938">
            <v>0.63502879999999995</v>
          </cell>
          <cell r="I2938">
            <v>8</v>
          </cell>
          <cell r="J2938" t="str">
            <v>-</v>
          </cell>
          <cell r="K2938">
            <v>105.2345</v>
          </cell>
          <cell r="L2938">
            <v>19.381635000000003</v>
          </cell>
          <cell r="M2938" t="str">
            <v>PTI</v>
          </cell>
          <cell r="N2938" t="str">
            <v>G606-4</v>
          </cell>
          <cell r="O2938" t="str">
            <v>BOX</v>
          </cell>
          <cell r="P2938" t="str">
            <v>C</v>
          </cell>
          <cell r="Q2938">
            <v>138.54117647058825</v>
          </cell>
          <cell r="R2938">
            <v>148.23905882352943</v>
          </cell>
          <cell r="S2938">
            <v>98.35</v>
          </cell>
          <cell r="T2938">
            <v>98.35</v>
          </cell>
          <cell r="U2938">
            <v>105.2345</v>
          </cell>
          <cell r="V2938">
            <v>105.2345</v>
          </cell>
          <cell r="W2938">
            <v>105.2345</v>
          </cell>
          <cell r="X2938"/>
          <cell r="Y2938" t="str">
            <v/>
          </cell>
          <cell r="Z2938">
            <v>3080</v>
          </cell>
          <cell r="AA2938">
            <v>0</v>
          </cell>
          <cell r="AB2938">
            <v>0</v>
          </cell>
          <cell r="AC2938">
            <v>0</v>
          </cell>
          <cell r="AD2938">
            <v>0</v>
          </cell>
          <cell r="AE2938"/>
          <cell r="AF2938" t="e">
            <v>#N/A</v>
          </cell>
        </row>
        <row r="2939">
          <cell r="A2939" t="str">
            <v>ACTIVE</v>
          </cell>
          <cell r="B2939" t="str">
            <v>35-1641</v>
          </cell>
          <cell r="C2939">
            <v>29842558</v>
          </cell>
          <cell r="D2939" t="str">
            <v>35-1641</v>
          </cell>
          <cell r="E2939" t="str">
            <v>SDR 35</v>
          </cell>
          <cell r="F2939" t="str">
            <v>8X4 INCR COUPLING CON GXG 35 SDR35</v>
          </cell>
          <cell r="G2939">
            <v>3.5</v>
          </cell>
          <cell r="H2939">
            <v>1.587572</v>
          </cell>
          <cell r="I2939">
            <v>8</v>
          </cell>
          <cell r="J2939" t="str">
            <v>-</v>
          </cell>
          <cell r="K2939">
            <v>167.09120000000001</v>
          </cell>
          <cell r="L2939">
            <v>30.547125000000001</v>
          </cell>
          <cell r="M2939" t="str">
            <v>PTI</v>
          </cell>
          <cell r="N2939" t="str">
            <v>G608-4</v>
          </cell>
          <cell r="O2939" t="str">
            <v>BOX</v>
          </cell>
          <cell r="P2939" t="str">
            <v>D</v>
          </cell>
          <cell r="Q2939">
            <v>256.35068621698588</v>
          </cell>
          <cell r="R2939">
            <v>274.29523425217491</v>
          </cell>
          <cell r="S2939">
            <v>156.16</v>
          </cell>
          <cell r="T2939">
            <v>156.16</v>
          </cell>
          <cell r="U2939">
            <v>167.09120000000001</v>
          </cell>
          <cell r="V2939">
            <v>167.09120000000001</v>
          </cell>
          <cell r="W2939">
            <v>167.09120000000001</v>
          </cell>
          <cell r="X2939"/>
          <cell r="Y2939" t="str">
            <v/>
          </cell>
          <cell r="Z2939">
            <v>3081</v>
          </cell>
          <cell r="AA2939">
            <v>0</v>
          </cell>
          <cell r="AB2939">
            <v>0</v>
          </cell>
          <cell r="AC2939">
            <v>0</v>
          </cell>
          <cell r="AD2939">
            <v>0</v>
          </cell>
          <cell r="AE2939"/>
          <cell r="AF2939" t="e">
            <v>#N/A</v>
          </cell>
        </row>
        <row r="2940">
          <cell r="A2940" t="str">
            <v>ACTIVE</v>
          </cell>
          <cell r="B2940" t="str">
            <v>35-1642</v>
          </cell>
          <cell r="C2940">
            <v>29842566</v>
          </cell>
          <cell r="D2940" t="str">
            <v>35-1642</v>
          </cell>
          <cell r="E2940" t="str">
            <v>SDR 35</v>
          </cell>
          <cell r="F2940" t="str">
            <v>8X6 INCR COUPLING CON GXG 35 SDR35</v>
          </cell>
          <cell r="G2940">
            <v>7.3</v>
          </cell>
          <cell r="H2940">
            <v>3.3112216000000001</v>
          </cell>
          <cell r="I2940">
            <v>4</v>
          </cell>
          <cell r="J2940" t="str">
            <v>-</v>
          </cell>
          <cell r="K2940">
            <v>175.4479</v>
          </cell>
          <cell r="L2940">
            <v>27.214950000000002</v>
          </cell>
          <cell r="M2940" t="str">
            <v>PTI</v>
          </cell>
          <cell r="N2940" t="str">
            <v>G608-6</v>
          </cell>
          <cell r="O2940" t="str">
            <v>BOX</v>
          </cell>
          <cell r="P2940" t="str">
            <v>D</v>
          </cell>
          <cell r="Q2940">
            <v>213.67058823529413</v>
          </cell>
          <cell r="R2940">
            <v>228.62752941176473</v>
          </cell>
          <cell r="S2940">
            <v>163.97</v>
          </cell>
          <cell r="T2940">
            <v>163.97</v>
          </cell>
          <cell r="U2940">
            <v>175.4479</v>
          </cell>
          <cell r="V2940">
            <v>175.4479</v>
          </cell>
          <cell r="W2940">
            <v>175.4479</v>
          </cell>
          <cell r="X2940"/>
          <cell r="Y2940" t="str">
            <v/>
          </cell>
          <cell r="Z2940">
            <v>3082</v>
          </cell>
          <cell r="AA2940">
            <v>0</v>
          </cell>
          <cell r="AB2940">
            <v>0</v>
          </cell>
          <cell r="AC2940">
            <v>0</v>
          </cell>
          <cell r="AD2940">
            <v>0</v>
          </cell>
          <cell r="AE2940"/>
          <cell r="AF2940" t="e">
            <v>#N/A</v>
          </cell>
        </row>
        <row r="2941">
          <cell r="A2941" t="str">
            <v>ACTIVE</v>
          </cell>
          <cell r="B2941" t="str">
            <v>35-244</v>
          </cell>
          <cell r="C2941">
            <v>28881800</v>
          </cell>
          <cell r="D2941" t="str">
            <v>35-244</v>
          </cell>
          <cell r="E2941" t="str">
            <v>SDR 35</v>
          </cell>
          <cell r="F2941" t="str">
            <v>10X4 INCR COUPLING CON GXG SDR35</v>
          </cell>
          <cell r="G2941">
            <v>4.5</v>
          </cell>
          <cell r="H2941">
            <v>2.0411640000000002</v>
          </cell>
          <cell r="I2941">
            <v>1</v>
          </cell>
          <cell r="J2941">
            <v>30</v>
          </cell>
          <cell r="K2941">
            <v>385.07159999999999</v>
          </cell>
          <cell r="L2941">
            <v>49.442400000000006</v>
          </cell>
          <cell r="M2941" t="str">
            <v>SPECFIT</v>
          </cell>
          <cell r="N2941" t="str">
            <v>(79)600104</v>
          </cell>
          <cell r="O2941" t="str">
            <v>BOX</v>
          </cell>
          <cell r="P2941" t="str">
            <v>D</v>
          </cell>
          <cell r="Q2941">
            <v>344.09411764705885</v>
          </cell>
          <cell r="R2941">
            <v>368.18070588235298</v>
          </cell>
          <cell r="S2941">
            <v>359.88</v>
          </cell>
          <cell r="T2941">
            <v>359.88</v>
          </cell>
          <cell r="U2941">
            <v>385.07159999999999</v>
          </cell>
          <cell r="V2941">
            <v>385.07159999999999</v>
          </cell>
          <cell r="W2941">
            <v>385.07159999999999</v>
          </cell>
          <cell r="X2941"/>
          <cell r="Y2941" t="str">
            <v/>
          </cell>
          <cell r="Z2941">
            <v>3083</v>
          </cell>
          <cell r="AA2941">
            <v>0</v>
          </cell>
          <cell r="AB2941">
            <v>0</v>
          </cell>
          <cell r="AC2941">
            <v>0</v>
          </cell>
          <cell r="AD2941">
            <v>0</v>
          </cell>
          <cell r="AE2941"/>
          <cell r="AF2941" t="e">
            <v>#N/A</v>
          </cell>
        </row>
        <row r="2942">
          <cell r="A2942" t="str">
            <v>ACTIVE</v>
          </cell>
          <cell r="B2942" t="str">
            <v>35-261</v>
          </cell>
          <cell r="C2942">
            <v>28881819</v>
          </cell>
          <cell r="D2942" t="str">
            <v>35-261</v>
          </cell>
          <cell r="E2942" t="str">
            <v>SDR 35</v>
          </cell>
          <cell r="F2942" t="str">
            <v>10X6 INCR COUPLING CON GXG SDR35</v>
          </cell>
          <cell r="G2942">
            <v>4.95</v>
          </cell>
          <cell r="H2942">
            <v>2.2452804</v>
          </cell>
          <cell r="I2942">
            <v>1</v>
          </cell>
          <cell r="J2942">
            <v>27</v>
          </cell>
          <cell r="K2942">
            <v>456.16239999999999</v>
          </cell>
          <cell r="L2942">
            <v>58.567950000000003</v>
          </cell>
          <cell r="M2942" t="str">
            <v>SPECFIT</v>
          </cell>
          <cell r="N2942" t="str">
            <v>(79)600106</v>
          </cell>
          <cell r="O2942" t="str">
            <v>BOX</v>
          </cell>
          <cell r="P2942" t="str">
            <v>D</v>
          </cell>
          <cell r="Q2942">
            <v>477.25882352941181</v>
          </cell>
          <cell r="R2942">
            <v>510.66694117647069</v>
          </cell>
          <cell r="S2942">
            <v>426.32</v>
          </cell>
          <cell r="T2942">
            <v>426.32</v>
          </cell>
          <cell r="U2942">
            <v>456.16239999999999</v>
          </cell>
          <cell r="V2942">
            <v>456.16239999999999</v>
          </cell>
          <cell r="W2942">
            <v>456.16239999999999</v>
          </cell>
          <cell r="X2942"/>
          <cell r="Y2942" t="str">
            <v/>
          </cell>
          <cell r="Z2942">
            <v>3084</v>
          </cell>
          <cell r="AA2942">
            <v>0</v>
          </cell>
          <cell r="AB2942">
            <v>0</v>
          </cell>
          <cell r="AC2942">
            <v>0</v>
          </cell>
          <cell r="AD2942">
            <v>0</v>
          </cell>
          <cell r="AE2942"/>
          <cell r="AF2942" t="e">
            <v>#N/A</v>
          </cell>
        </row>
        <row r="2943">
          <cell r="A2943" t="str">
            <v>ACTIVE</v>
          </cell>
          <cell r="B2943" t="str">
            <v>35-262</v>
          </cell>
          <cell r="C2943">
            <v>28881827</v>
          </cell>
          <cell r="D2943" t="str">
            <v>35-262</v>
          </cell>
          <cell r="E2943" t="str">
            <v>SDR 35</v>
          </cell>
          <cell r="F2943" t="str">
            <v>10X8 INCR COUPLING CON GXG SDR35</v>
          </cell>
          <cell r="G2943">
            <v>5.4</v>
          </cell>
          <cell r="H2943">
            <v>2.4493968000000002</v>
          </cell>
          <cell r="I2943">
            <v>1</v>
          </cell>
          <cell r="J2943">
            <v>25</v>
          </cell>
          <cell r="K2943">
            <v>529.36110000000008</v>
          </cell>
          <cell r="L2943">
            <v>67.967550000000003</v>
          </cell>
          <cell r="M2943" t="str">
            <v>SPECFIT</v>
          </cell>
          <cell r="N2943" t="str">
            <v>(79)600108</v>
          </cell>
          <cell r="O2943" t="str">
            <v>BOX</v>
          </cell>
          <cell r="P2943" t="str">
            <v>D</v>
          </cell>
          <cell r="Q2943">
            <v>724.73915664632193</v>
          </cell>
          <cell r="R2943">
            <v>775.47089761156451</v>
          </cell>
          <cell r="S2943">
            <v>494.73</v>
          </cell>
          <cell r="T2943">
            <v>494.73</v>
          </cell>
          <cell r="U2943">
            <v>529.36110000000008</v>
          </cell>
          <cell r="V2943">
            <v>529.36110000000008</v>
          </cell>
          <cell r="W2943">
            <v>529.36110000000008</v>
          </cell>
          <cell r="X2943"/>
          <cell r="Y2943" t="str">
            <v/>
          </cell>
          <cell r="Z2943">
            <v>3085</v>
          </cell>
          <cell r="AA2943">
            <v>0</v>
          </cell>
          <cell r="AB2943">
            <v>0</v>
          </cell>
          <cell r="AC2943">
            <v>0</v>
          </cell>
          <cell r="AD2943">
            <v>0</v>
          </cell>
          <cell r="AE2943"/>
          <cell r="AF2943" t="e">
            <v>#N/A</v>
          </cell>
        </row>
        <row r="2944">
          <cell r="A2944" t="str">
            <v>ACTIVE</v>
          </cell>
          <cell r="B2944" t="str">
            <v>35-263</v>
          </cell>
          <cell r="C2944">
            <v>28881835</v>
          </cell>
          <cell r="D2944" t="str">
            <v>35-263</v>
          </cell>
          <cell r="E2944" t="str">
            <v>SDR 35</v>
          </cell>
          <cell r="F2944" t="str">
            <v>12X4 INCR COUPLING CON GXG SDR35</v>
          </cell>
          <cell r="G2944">
            <v>6.75</v>
          </cell>
          <cell r="H2944">
            <v>3.0617459999999999</v>
          </cell>
          <cell r="I2944">
            <v>1</v>
          </cell>
          <cell r="J2944">
            <v>20</v>
          </cell>
          <cell r="K2944">
            <v>560.54090000000008</v>
          </cell>
          <cell r="L2944">
            <v>71.971199999999996</v>
          </cell>
          <cell r="M2944" t="str">
            <v>SPECFIT</v>
          </cell>
          <cell r="N2944" t="str">
            <v>(79)600124</v>
          </cell>
          <cell r="O2944" t="str">
            <v>BOX</v>
          </cell>
          <cell r="P2944" t="str">
            <v>D</v>
          </cell>
          <cell r="Q2944">
            <v>500.87058823529412</v>
          </cell>
          <cell r="R2944">
            <v>535.9315294117647</v>
          </cell>
          <cell r="S2944">
            <v>523.87</v>
          </cell>
          <cell r="T2944">
            <v>523.87</v>
          </cell>
          <cell r="U2944">
            <v>560.54090000000008</v>
          </cell>
          <cell r="V2944">
            <v>560.54090000000008</v>
          </cell>
          <cell r="W2944">
            <v>560.54090000000008</v>
          </cell>
          <cell r="X2944"/>
          <cell r="Y2944" t="str">
            <v/>
          </cell>
          <cell r="Z2944">
            <v>3086</v>
          </cell>
          <cell r="AA2944">
            <v>0</v>
          </cell>
          <cell r="AB2944">
            <v>0</v>
          </cell>
          <cell r="AC2944">
            <v>0</v>
          </cell>
          <cell r="AD2944">
            <v>0</v>
          </cell>
          <cell r="AE2944"/>
          <cell r="AF2944" t="e">
            <v>#N/A</v>
          </cell>
        </row>
        <row r="2945">
          <cell r="A2945" t="str">
            <v>ACTIVE</v>
          </cell>
          <cell r="B2945" t="str">
            <v>35-264</v>
          </cell>
          <cell r="C2945">
            <v>28881843</v>
          </cell>
          <cell r="D2945" t="str">
            <v>35-264</v>
          </cell>
          <cell r="E2945" t="str">
            <v>SDR 35</v>
          </cell>
          <cell r="F2945" t="str">
            <v>12X6 INCR COUPLING CON GXG SDR35</v>
          </cell>
          <cell r="G2945">
            <v>7.2</v>
          </cell>
          <cell r="H2945">
            <v>3.2658624000000001</v>
          </cell>
          <cell r="I2945">
            <v>1</v>
          </cell>
          <cell r="J2945">
            <v>19</v>
          </cell>
          <cell r="K2945">
            <v>593.03680000000008</v>
          </cell>
          <cell r="L2945">
            <v>66.210900000000009</v>
          </cell>
          <cell r="M2945" t="str">
            <v>SPECFIT</v>
          </cell>
          <cell r="N2945" t="str">
            <v>(79)600126</v>
          </cell>
          <cell r="O2945" t="str">
            <v>BOX</v>
          </cell>
          <cell r="P2945" t="str">
            <v>D</v>
          </cell>
          <cell r="Q2945">
            <v>529.90588235294126</v>
          </cell>
          <cell r="R2945">
            <v>566.9992941176472</v>
          </cell>
          <cell r="S2945">
            <v>554.24</v>
          </cell>
          <cell r="T2945">
            <v>554.24</v>
          </cell>
          <cell r="U2945">
            <v>593.03680000000008</v>
          </cell>
          <cell r="V2945">
            <v>593.03680000000008</v>
          </cell>
          <cell r="W2945">
            <v>593.03680000000008</v>
          </cell>
          <cell r="X2945"/>
          <cell r="Y2945" t="str">
            <v/>
          </cell>
          <cell r="Z2945">
            <v>3087</v>
          </cell>
          <cell r="AA2945">
            <v>0</v>
          </cell>
          <cell r="AB2945">
            <v>0</v>
          </cell>
          <cell r="AC2945">
            <v>0</v>
          </cell>
          <cell r="AD2945">
            <v>0</v>
          </cell>
          <cell r="AE2945"/>
          <cell r="AF2945" t="e">
            <v>#N/A</v>
          </cell>
        </row>
        <row r="2946">
          <cell r="A2946" t="str">
            <v>ACTIVE</v>
          </cell>
          <cell r="B2946" t="str">
            <v>35-265</v>
          </cell>
          <cell r="C2946">
            <v>28881851</v>
          </cell>
          <cell r="D2946" t="str">
            <v>35-265</v>
          </cell>
          <cell r="E2946" t="str">
            <v>SDR 35</v>
          </cell>
          <cell r="F2946" t="str">
            <v>12X8 INCR COUPLING CON GXG SDR35</v>
          </cell>
          <cell r="G2946">
            <v>7.65</v>
          </cell>
          <cell r="H2946">
            <v>3.4699788000000003</v>
          </cell>
          <cell r="I2946">
            <v>1</v>
          </cell>
          <cell r="J2946">
            <v>18</v>
          </cell>
          <cell r="K2946">
            <v>686.9828</v>
          </cell>
          <cell r="L2946">
            <v>88.204200000000014</v>
          </cell>
          <cell r="M2946" t="str">
            <v>SPECFIT</v>
          </cell>
          <cell r="N2946" t="str">
            <v>(79)600128</v>
          </cell>
          <cell r="O2946" t="str">
            <v>BOX</v>
          </cell>
          <cell r="P2946" t="str">
            <v>D</v>
          </cell>
          <cell r="Q2946">
            <v>1060.7958745579247</v>
          </cell>
          <cell r="R2946">
            <v>1135.0515857769794</v>
          </cell>
          <cell r="S2946">
            <v>642.04</v>
          </cell>
          <cell r="T2946">
            <v>642.04</v>
          </cell>
          <cell r="U2946">
            <v>686.9828</v>
          </cell>
          <cell r="V2946">
            <v>686.9828</v>
          </cell>
          <cell r="W2946">
            <v>686.9828</v>
          </cell>
          <cell r="X2946"/>
          <cell r="Y2946" t="str">
            <v/>
          </cell>
          <cell r="Z2946">
            <v>3088</v>
          </cell>
          <cell r="AA2946">
            <v>0</v>
          </cell>
          <cell r="AB2946">
            <v>0</v>
          </cell>
          <cell r="AC2946">
            <v>0</v>
          </cell>
          <cell r="AD2946">
            <v>0</v>
          </cell>
          <cell r="AE2946"/>
          <cell r="AF2946" t="e">
            <v>#N/A</v>
          </cell>
        </row>
        <row r="2947">
          <cell r="A2947" t="str">
            <v>ACTIVE</v>
          </cell>
          <cell r="B2947" t="str">
            <v>35-266</v>
          </cell>
          <cell r="C2947">
            <v>28881860</v>
          </cell>
          <cell r="D2947" t="str">
            <v>35-266</v>
          </cell>
          <cell r="E2947" t="str">
            <v>SDR 35</v>
          </cell>
          <cell r="F2947" t="str">
            <v>12X10 INCR COUPLING CON GXG SDR35</v>
          </cell>
          <cell r="G2947">
            <v>9</v>
          </cell>
          <cell r="H2947">
            <v>4.0823280000000004</v>
          </cell>
          <cell r="I2947">
            <v>1</v>
          </cell>
          <cell r="J2947">
            <v>15</v>
          </cell>
          <cell r="K2947">
            <v>793.11610000000007</v>
          </cell>
          <cell r="L2947">
            <v>101.83320000000001</v>
          </cell>
          <cell r="M2947" t="str">
            <v>SPECFIT</v>
          </cell>
          <cell r="N2947" t="str">
            <v>(79)6001210</v>
          </cell>
          <cell r="O2947" t="str">
            <v>BOX</v>
          </cell>
          <cell r="P2947" t="str">
            <v>D</v>
          </cell>
          <cell r="Q2947">
            <v>708.69411764705887</v>
          </cell>
          <cell r="R2947">
            <v>758.30270588235305</v>
          </cell>
          <cell r="S2947">
            <v>741.23</v>
          </cell>
          <cell r="T2947">
            <v>741.23</v>
          </cell>
          <cell r="U2947">
            <v>793.11610000000007</v>
          </cell>
          <cell r="V2947">
            <v>793.11610000000007</v>
          </cell>
          <cell r="W2947">
            <v>793.11610000000007</v>
          </cell>
          <cell r="X2947"/>
          <cell r="Y2947" t="str">
            <v/>
          </cell>
          <cell r="Z2947">
            <v>3089</v>
          </cell>
          <cell r="AA2947">
            <v>0</v>
          </cell>
          <cell r="AB2947">
            <v>0</v>
          </cell>
          <cell r="AC2947">
            <v>0</v>
          </cell>
          <cell r="AD2947">
            <v>0</v>
          </cell>
          <cell r="AE2947"/>
          <cell r="AF2947" t="e">
            <v>#N/A</v>
          </cell>
        </row>
        <row r="2948">
          <cell r="A2948" t="str">
            <v>ACTIVE</v>
          </cell>
          <cell r="B2948" t="str">
            <v>35-267</v>
          </cell>
          <cell r="C2948">
            <v>28881878</v>
          </cell>
          <cell r="D2948" t="str">
            <v>35-267</v>
          </cell>
          <cell r="E2948" t="str">
            <v>SDR 35</v>
          </cell>
          <cell r="F2948" t="str">
            <v>15X4 INCR COUPLING CON GXG SDR35</v>
          </cell>
          <cell r="G2948">
            <v>10.8</v>
          </cell>
          <cell r="H2948">
            <v>4.8987936000000003</v>
          </cell>
          <cell r="I2948">
            <v>1</v>
          </cell>
          <cell r="J2948">
            <v>13</v>
          </cell>
          <cell r="K2948">
            <v>898.31547882352947</v>
          </cell>
          <cell r="L2948">
            <v>98.037764999999993</v>
          </cell>
          <cell r="M2948" t="str">
            <v>SPECFIT</v>
          </cell>
          <cell r="N2948" t="str">
            <v>(79)600154</v>
          </cell>
          <cell r="O2948" t="str">
            <v>BOX</v>
          </cell>
          <cell r="P2948" t="str">
            <v>D</v>
          </cell>
          <cell r="Q2948">
            <v>784.62352941176471</v>
          </cell>
          <cell r="R2948">
            <v>839.54717647058828</v>
          </cell>
          <cell r="S2948">
            <v>839.54717647058828</v>
          </cell>
          <cell r="T2948">
            <v>839.54717647058828</v>
          </cell>
          <cell r="U2948">
            <v>898.31547882352947</v>
          </cell>
          <cell r="V2948">
            <v>898.31547882352947</v>
          </cell>
          <cell r="W2948">
            <v>898.31547882352947</v>
          </cell>
          <cell r="X2948"/>
          <cell r="Y2948" t="str">
            <v/>
          </cell>
          <cell r="Z2948">
            <v>3090</v>
          </cell>
          <cell r="AA2948">
            <v>0</v>
          </cell>
          <cell r="AB2948">
            <v>0</v>
          </cell>
          <cell r="AC2948">
            <v>0</v>
          </cell>
          <cell r="AD2948">
            <v>0</v>
          </cell>
          <cell r="AE2948"/>
          <cell r="AF2948" t="e">
            <v>#N/A</v>
          </cell>
        </row>
        <row r="2949">
          <cell r="A2949" t="str">
            <v>ACTIVE</v>
          </cell>
          <cell r="B2949" t="str">
            <v>35-268</v>
          </cell>
          <cell r="C2949">
            <v>28881886</v>
          </cell>
          <cell r="D2949" t="str">
            <v>35-268</v>
          </cell>
          <cell r="E2949" t="str">
            <v>SDR 35</v>
          </cell>
          <cell r="F2949" t="str">
            <v>15X6 INCR COUPLING CON GXG SDR35</v>
          </cell>
          <cell r="G2949">
            <v>11.25</v>
          </cell>
          <cell r="H2949">
            <v>5.1029099999999996</v>
          </cell>
          <cell r="I2949">
            <v>1</v>
          </cell>
          <cell r="J2949">
            <v>12</v>
          </cell>
          <cell r="K2949">
            <v>949.29720235294121</v>
          </cell>
          <cell r="L2949">
            <v>103.60140000000001</v>
          </cell>
          <cell r="M2949" t="str">
            <v>SPECFIT</v>
          </cell>
          <cell r="N2949" t="str">
            <v>(79)600156</v>
          </cell>
          <cell r="O2949" t="str">
            <v>BOX</v>
          </cell>
          <cell r="P2949" t="str">
            <v>D</v>
          </cell>
          <cell r="Q2949">
            <v>829.15294117647056</v>
          </cell>
          <cell r="R2949">
            <v>887.19364705882356</v>
          </cell>
          <cell r="S2949">
            <v>887.19364705882356</v>
          </cell>
          <cell r="T2949">
            <v>887.19364705882356</v>
          </cell>
          <cell r="U2949">
            <v>949.29720235294121</v>
          </cell>
          <cell r="V2949">
            <v>949.29720235294121</v>
          </cell>
          <cell r="W2949">
            <v>949.29720235294121</v>
          </cell>
          <cell r="X2949"/>
          <cell r="Y2949" t="str">
            <v/>
          </cell>
          <cell r="Z2949">
            <v>3091</v>
          </cell>
          <cell r="AA2949">
            <v>0</v>
          </cell>
          <cell r="AB2949">
            <v>0</v>
          </cell>
          <cell r="AC2949">
            <v>0</v>
          </cell>
          <cell r="AD2949">
            <v>0</v>
          </cell>
          <cell r="AE2949"/>
          <cell r="AF2949" t="e">
            <v>#N/A</v>
          </cell>
        </row>
        <row r="2950">
          <cell r="A2950" t="str">
            <v>ACTIVE</v>
          </cell>
          <cell r="B2950" t="str">
            <v>35-2289</v>
          </cell>
          <cell r="C2950">
            <v>28881894</v>
          </cell>
          <cell r="D2950" t="str">
            <v>35-2289</v>
          </cell>
          <cell r="E2950" t="str">
            <v>SDR 35</v>
          </cell>
          <cell r="F2950" t="str">
            <v>15X8 INCR COUPLING CON GXG SDR35</v>
          </cell>
          <cell r="G2950">
            <v>12.15</v>
          </cell>
          <cell r="H2950">
            <v>5.5111428</v>
          </cell>
          <cell r="I2950">
            <v>1</v>
          </cell>
          <cell r="J2950">
            <v>11</v>
          </cell>
          <cell r="K2950">
            <v>1029.4940800000002</v>
          </cell>
          <cell r="L2950">
            <v>112.35388500000001</v>
          </cell>
          <cell r="M2950" t="str">
            <v>SPECFIT</v>
          </cell>
          <cell r="N2950" t="str">
            <v>(79)600158</v>
          </cell>
          <cell r="O2950" t="str">
            <v>BOX</v>
          </cell>
          <cell r="P2950" t="str">
            <v>D</v>
          </cell>
          <cell r="Q2950">
            <v>899.2</v>
          </cell>
          <cell r="R2950">
            <v>962.14400000000012</v>
          </cell>
          <cell r="S2950">
            <v>962.14400000000012</v>
          </cell>
          <cell r="T2950">
            <v>962.14400000000012</v>
          </cell>
          <cell r="U2950">
            <v>1029.4940800000002</v>
          </cell>
          <cell r="V2950">
            <v>1029.4940800000002</v>
          </cell>
          <cell r="W2950">
            <v>1029.4940800000002</v>
          </cell>
          <cell r="X2950"/>
          <cell r="Y2950" t="str">
            <v/>
          </cell>
          <cell r="Z2950">
            <v>3092</v>
          </cell>
          <cell r="AA2950">
            <v>0</v>
          </cell>
          <cell r="AB2950">
            <v>0</v>
          </cell>
          <cell r="AC2950">
            <v>0</v>
          </cell>
          <cell r="AD2950">
            <v>0</v>
          </cell>
          <cell r="AE2950"/>
          <cell r="AF2950" t="e">
            <v>#N/A</v>
          </cell>
        </row>
        <row r="2951">
          <cell r="A2951" t="str">
            <v>ACTIVE</v>
          </cell>
          <cell r="B2951" t="str">
            <v>35-269</v>
          </cell>
          <cell r="C2951">
            <v>28881908</v>
          </cell>
          <cell r="D2951" t="str">
            <v>35-269</v>
          </cell>
          <cell r="E2951" t="str">
            <v>SDR 35</v>
          </cell>
          <cell r="F2951" t="str">
            <v>15X10 INCR COUPLING CON GXG SDR35</v>
          </cell>
          <cell r="G2951">
            <v>13.05</v>
          </cell>
          <cell r="H2951">
            <v>5.9193756000000004</v>
          </cell>
          <cell r="I2951">
            <v>1</v>
          </cell>
          <cell r="J2951">
            <v>10</v>
          </cell>
          <cell r="K2951">
            <v>1134.2456952941177</v>
          </cell>
          <cell r="L2951">
            <v>107.52766500000001</v>
          </cell>
          <cell r="M2951" t="str">
            <v>SPECFIT</v>
          </cell>
          <cell r="N2951" t="str">
            <v>(79)6001510</v>
          </cell>
          <cell r="O2951" t="str">
            <v>BOX</v>
          </cell>
          <cell r="P2951" t="str">
            <v>D</v>
          </cell>
          <cell r="Q2951">
            <v>990.69411764705887</v>
          </cell>
          <cell r="R2951">
            <v>1060.0427058823529</v>
          </cell>
          <cell r="S2951">
            <v>1060.0427058823529</v>
          </cell>
          <cell r="T2951">
            <v>1060.0427058823529</v>
          </cell>
          <cell r="U2951">
            <v>1134.2456952941177</v>
          </cell>
          <cell r="V2951">
            <v>1134.2456952941177</v>
          </cell>
          <cell r="W2951">
            <v>1134.2456952941177</v>
          </cell>
          <cell r="X2951"/>
          <cell r="Y2951" t="str">
            <v/>
          </cell>
          <cell r="Z2951">
            <v>3093</v>
          </cell>
          <cell r="AA2951">
            <v>0</v>
          </cell>
          <cell r="AB2951">
            <v>0</v>
          </cell>
          <cell r="AC2951">
            <v>0</v>
          </cell>
          <cell r="AD2951">
            <v>0</v>
          </cell>
          <cell r="AE2951"/>
          <cell r="AF2951" t="e">
            <v>#N/A</v>
          </cell>
        </row>
        <row r="2952">
          <cell r="A2952" t="str">
            <v>ACTIVE</v>
          </cell>
          <cell r="B2952" t="str">
            <v>35-2288</v>
          </cell>
          <cell r="C2952">
            <v>28881916</v>
          </cell>
          <cell r="D2952" t="str">
            <v>35-2288</v>
          </cell>
          <cell r="E2952" t="str">
            <v>SDR 35</v>
          </cell>
          <cell r="F2952" t="str">
            <v>15X12 INCR COUPLING CON GXG SDR35</v>
          </cell>
          <cell r="G2952">
            <v>14.85</v>
          </cell>
          <cell r="H2952">
            <v>6.7358411999999994</v>
          </cell>
          <cell r="I2952">
            <v>1</v>
          </cell>
          <cell r="J2952">
            <v>9</v>
          </cell>
          <cell r="K2952">
            <v>1233.2728105882354</v>
          </cell>
          <cell r="L2952">
            <v>134.59425000000002</v>
          </cell>
          <cell r="M2952" t="str">
            <v>SPECFIT</v>
          </cell>
          <cell r="N2952" t="str">
            <v>(79)6001512</v>
          </cell>
          <cell r="O2952" t="str">
            <v>BOX</v>
          </cell>
          <cell r="P2952" t="str">
            <v>D</v>
          </cell>
          <cell r="Q2952">
            <v>1077.1882352941177</v>
          </cell>
          <cell r="R2952">
            <v>1152.591411764706</v>
          </cell>
          <cell r="S2952">
            <v>1152.591411764706</v>
          </cell>
          <cell r="T2952">
            <v>1152.591411764706</v>
          </cell>
          <cell r="U2952">
            <v>1233.2728105882354</v>
          </cell>
          <cell r="V2952">
            <v>1233.2728105882354</v>
          </cell>
          <cell r="W2952">
            <v>1233.2728105882354</v>
          </cell>
          <cell r="X2952"/>
          <cell r="Y2952" t="str">
            <v/>
          </cell>
          <cell r="Z2952">
            <v>3094</v>
          </cell>
          <cell r="AA2952">
            <v>0</v>
          </cell>
          <cell r="AB2952">
            <v>0</v>
          </cell>
          <cell r="AC2952">
            <v>0</v>
          </cell>
          <cell r="AD2952">
            <v>0</v>
          </cell>
          <cell r="AE2952"/>
          <cell r="AF2952" t="e">
            <v>#N/A</v>
          </cell>
        </row>
        <row r="2953">
          <cell r="A2953" t="str">
            <v>ACTIVE</v>
          </cell>
          <cell r="B2953" t="str">
            <v>35-270</v>
          </cell>
          <cell r="C2953">
            <v>28881924</v>
          </cell>
          <cell r="D2953" t="str">
            <v>35-270</v>
          </cell>
          <cell r="E2953" t="str">
            <v>SDR 35</v>
          </cell>
          <cell r="F2953" t="str">
            <v>18X4 INCR COUPLING CON GXG SDR35</v>
          </cell>
          <cell r="G2953">
            <v>20.25</v>
          </cell>
          <cell r="H2953">
            <v>9.185238</v>
          </cell>
          <cell r="I2953">
            <v>1</v>
          </cell>
          <cell r="J2953">
            <v>7</v>
          </cell>
          <cell r="K2953">
            <v>1188.5813023529413</v>
          </cell>
          <cell r="L2953">
            <v>123.5395</v>
          </cell>
          <cell r="M2953" t="str">
            <v>SPECFIT</v>
          </cell>
          <cell r="N2953" t="str">
            <v>(79)600184</v>
          </cell>
          <cell r="O2953" t="str">
            <v>BOX</v>
          </cell>
          <cell r="P2953" t="str">
            <v>D</v>
          </cell>
          <cell r="Q2953">
            <v>1038.1529411764704</v>
          </cell>
          <cell r="R2953">
            <v>1110.8236470588236</v>
          </cell>
          <cell r="S2953">
            <v>1110.8236470588236</v>
          </cell>
          <cell r="T2953">
            <v>1110.8236470588236</v>
          </cell>
          <cell r="U2953">
            <v>1188.5813023529413</v>
          </cell>
          <cell r="V2953">
            <v>1188.5813023529413</v>
          </cell>
          <cell r="W2953">
            <v>1188.5813023529413</v>
          </cell>
          <cell r="X2953"/>
          <cell r="Y2953" t="str">
            <v/>
          </cell>
          <cell r="Z2953">
            <v>3095</v>
          </cell>
          <cell r="AA2953">
            <v>0</v>
          </cell>
          <cell r="AB2953">
            <v>0</v>
          </cell>
          <cell r="AC2953">
            <v>0</v>
          </cell>
          <cell r="AD2953">
            <v>0</v>
          </cell>
          <cell r="AE2953"/>
          <cell r="AF2953" t="e">
            <v>#N/A</v>
          </cell>
        </row>
        <row r="2954">
          <cell r="A2954" t="str">
            <v>ACTIVE</v>
          </cell>
          <cell r="B2954" t="str">
            <v>35-271</v>
          </cell>
          <cell r="C2954">
            <v>28881932</v>
          </cell>
          <cell r="D2954" t="str">
            <v>35-271</v>
          </cell>
          <cell r="E2954" t="str">
            <v>SDR 35</v>
          </cell>
          <cell r="F2954" t="str">
            <v>18X6 INCR COUPLING CON GXG SDR35</v>
          </cell>
          <cell r="G2954">
            <v>20.7</v>
          </cell>
          <cell r="H2954">
            <v>9.3893544000000002</v>
          </cell>
          <cell r="I2954">
            <v>1</v>
          </cell>
          <cell r="J2954">
            <v>7</v>
          </cell>
          <cell r="K2954">
            <v>1209.0682776470589</v>
          </cell>
          <cell r="L2954">
            <v>125.6687</v>
          </cell>
          <cell r="M2954" t="str">
            <v>SPECFIT</v>
          </cell>
          <cell r="N2954" t="str">
            <v>(79)600186</v>
          </cell>
          <cell r="O2954" t="str">
            <v>BOX</v>
          </cell>
          <cell r="P2954" t="str">
            <v>D</v>
          </cell>
          <cell r="Q2954">
            <v>1056.0470588235294</v>
          </cell>
          <cell r="R2954">
            <v>1129.9703529411765</v>
          </cell>
          <cell r="S2954">
            <v>1129.9703529411765</v>
          </cell>
          <cell r="T2954">
            <v>1129.9703529411765</v>
          </cell>
          <cell r="U2954">
            <v>1209.0682776470589</v>
          </cell>
          <cell r="V2954">
            <v>1209.0682776470589</v>
          </cell>
          <cell r="W2954">
            <v>1209.0682776470589</v>
          </cell>
          <cell r="X2954"/>
          <cell r="Y2954" t="str">
            <v/>
          </cell>
          <cell r="Z2954">
            <v>3096</v>
          </cell>
          <cell r="AA2954">
            <v>0</v>
          </cell>
          <cell r="AB2954">
            <v>0</v>
          </cell>
          <cell r="AC2954">
            <v>0</v>
          </cell>
          <cell r="AD2954">
            <v>0</v>
          </cell>
          <cell r="AE2954"/>
          <cell r="AF2954" t="e">
            <v>#N/A</v>
          </cell>
        </row>
        <row r="2955">
          <cell r="A2955" t="str">
            <v>ACTIVE</v>
          </cell>
          <cell r="B2955" t="str">
            <v>35-272</v>
          </cell>
          <cell r="C2955">
            <v>28881940</v>
          </cell>
          <cell r="D2955" t="str">
            <v>35-272</v>
          </cell>
          <cell r="E2955" t="str">
            <v>SDR 35</v>
          </cell>
          <cell r="F2955" t="str">
            <v>18X8 INCR COUPLING CON GXG SDR35</v>
          </cell>
          <cell r="G2955">
            <v>21.15</v>
          </cell>
          <cell r="H2955">
            <v>9.5934707999999986</v>
          </cell>
          <cell r="I2955">
            <v>1</v>
          </cell>
          <cell r="J2955">
            <v>6</v>
          </cell>
          <cell r="K2955">
            <v>1226.9287176470589</v>
          </cell>
          <cell r="L2955">
            <v>127.5258</v>
          </cell>
          <cell r="M2955" t="str">
            <v>SPECFIT</v>
          </cell>
          <cell r="N2955" t="str">
            <v>(79)600188</v>
          </cell>
          <cell r="O2955" t="str">
            <v>BOX</v>
          </cell>
          <cell r="P2955" t="str">
            <v>D</v>
          </cell>
          <cell r="Q2955">
            <v>1071.6470588235295</v>
          </cell>
          <cell r="R2955">
            <v>1146.6623529411766</v>
          </cell>
          <cell r="S2955">
            <v>1146.6623529411766</v>
          </cell>
          <cell r="T2955">
            <v>1146.6623529411766</v>
          </cell>
          <cell r="U2955">
            <v>1226.9287176470589</v>
          </cell>
          <cell r="V2955">
            <v>1226.9287176470589</v>
          </cell>
          <cell r="W2955">
            <v>1226.9287176470589</v>
          </cell>
          <cell r="X2955"/>
          <cell r="Y2955" t="str">
            <v/>
          </cell>
          <cell r="Z2955">
            <v>3097</v>
          </cell>
          <cell r="AA2955">
            <v>0</v>
          </cell>
          <cell r="AB2955">
            <v>0</v>
          </cell>
          <cell r="AC2955">
            <v>0</v>
          </cell>
          <cell r="AD2955">
            <v>0</v>
          </cell>
          <cell r="AE2955"/>
          <cell r="AF2955" t="e">
            <v>#N/A</v>
          </cell>
        </row>
        <row r="2956">
          <cell r="A2956" t="str">
            <v>ACTIVE</v>
          </cell>
          <cell r="B2956" t="str">
            <v>35-273</v>
          </cell>
          <cell r="C2956">
            <v>28881959</v>
          </cell>
          <cell r="D2956" t="str">
            <v>35-273</v>
          </cell>
          <cell r="E2956" t="str">
            <v>SDR 35</v>
          </cell>
          <cell r="F2956" t="str">
            <v>18X10 INCR COUPLING CON GXG SDR35</v>
          </cell>
          <cell r="G2956">
            <v>22.5</v>
          </cell>
          <cell r="H2956">
            <v>10.205819999999999</v>
          </cell>
          <cell r="I2956">
            <v>1</v>
          </cell>
          <cell r="J2956">
            <v>6</v>
          </cell>
          <cell r="K2956">
            <v>1270.1251211764709</v>
          </cell>
          <cell r="L2956">
            <v>132.01570000000001</v>
          </cell>
          <cell r="M2956" t="str">
            <v>SPECFIT</v>
          </cell>
          <cell r="N2956" t="str">
            <v>(79)6001810</v>
          </cell>
          <cell r="O2956" t="str">
            <v>BOX</v>
          </cell>
          <cell r="P2956" t="str">
            <v>D</v>
          </cell>
          <cell r="Q2956">
            <v>1109.3764705882354</v>
          </cell>
          <cell r="R2956">
            <v>1187.0328235294119</v>
          </cell>
          <cell r="S2956">
            <v>1187.0328235294119</v>
          </cell>
          <cell r="T2956">
            <v>1187.0328235294119</v>
          </cell>
          <cell r="U2956">
            <v>1270.1251211764709</v>
          </cell>
          <cell r="V2956">
            <v>1270.1251211764709</v>
          </cell>
          <cell r="W2956">
            <v>1270.1251211764709</v>
          </cell>
          <cell r="X2956"/>
          <cell r="Y2956" t="str">
            <v/>
          </cell>
          <cell r="Z2956">
            <v>3098</v>
          </cell>
          <cell r="AA2956">
            <v>0</v>
          </cell>
          <cell r="AB2956">
            <v>0</v>
          </cell>
          <cell r="AC2956">
            <v>0</v>
          </cell>
          <cell r="AD2956">
            <v>0</v>
          </cell>
          <cell r="AE2956"/>
          <cell r="AF2956" t="e">
            <v>#N/A</v>
          </cell>
        </row>
        <row r="2957">
          <cell r="A2957" t="str">
            <v>ACTIVE</v>
          </cell>
          <cell r="B2957" t="str">
            <v>35-274</v>
          </cell>
          <cell r="C2957">
            <v>28881967</v>
          </cell>
          <cell r="D2957" t="str">
            <v>35-274</v>
          </cell>
          <cell r="E2957" t="str">
            <v>SDR 35</v>
          </cell>
          <cell r="F2957" t="str">
            <v>18X12 INCR COUPLING CON GXG SDR35</v>
          </cell>
          <cell r="G2957">
            <v>24.3</v>
          </cell>
          <cell r="H2957">
            <v>11.0222856</v>
          </cell>
          <cell r="I2957">
            <v>1</v>
          </cell>
          <cell r="J2957">
            <v>6</v>
          </cell>
          <cell r="K2957">
            <v>1297.1717000000003</v>
          </cell>
          <cell r="L2957">
            <v>122.20950000000001</v>
          </cell>
          <cell r="M2957" t="str">
            <v>SPECFIT</v>
          </cell>
          <cell r="N2957" t="str">
            <v>(79)6001812</v>
          </cell>
          <cell r="O2957" t="str">
            <v>BOX</v>
          </cell>
          <cell r="P2957" t="str">
            <v>D</v>
          </cell>
          <cell r="Q2957">
            <v>1133</v>
          </cell>
          <cell r="R2957">
            <v>1212.3100000000002</v>
          </cell>
          <cell r="S2957">
            <v>1212.3100000000002</v>
          </cell>
          <cell r="T2957">
            <v>1212.3100000000002</v>
          </cell>
          <cell r="U2957">
            <v>1297.1717000000003</v>
          </cell>
          <cell r="V2957">
            <v>1297.1717000000003</v>
          </cell>
          <cell r="W2957">
            <v>1297.1717000000003</v>
          </cell>
          <cell r="X2957"/>
          <cell r="Y2957" t="str">
            <v/>
          </cell>
          <cell r="Z2957">
            <v>3099</v>
          </cell>
          <cell r="AA2957">
            <v>0</v>
          </cell>
          <cell r="AB2957">
            <v>0</v>
          </cell>
          <cell r="AC2957">
            <v>0</v>
          </cell>
          <cell r="AD2957">
            <v>0</v>
          </cell>
          <cell r="AE2957"/>
          <cell r="AF2957" t="e">
            <v>#N/A</v>
          </cell>
        </row>
        <row r="2958">
          <cell r="A2958" t="str">
            <v>ACTIVE</v>
          </cell>
          <cell r="B2958" t="str">
            <v>35-275</v>
          </cell>
          <cell r="C2958">
            <v>28881975</v>
          </cell>
          <cell r="D2958" t="str">
            <v>35-275</v>
          </cell>
          <cell r="E2958" t="str">
            <v>SDR 35</v>
          </cell>
          <cell r="F2958" t="str">
            <v>18X15 INCR COUPLING CON GXG SDR35</v>
          </cell>
          <cell r="G2958">
            <v>0.01</v>
          </cell>
          <cell r="H2958">
            <v>4.5359199999999997E-3</v>
          </cell>
          <cell r="I2958">
            <v>1</v>
          </cell>
          <cell r="J2958" t="str">
            <v>-</v>
          </cell>
          <cell r="K2958">
            <v>1351.0897552941178</v>
          </cell>
          <cell r="L2958">
            <v>97.419000000000011</v>
          </cell>
          <cell r="M2958" t="str">
            <v>SPECFIT</v>
          </cell>
          <cell r="N2958" t="str">
            <v>(79)6001815</v>
          </cell>
          <cell r="O2958" t="str">
            <v>BOX</v>
          </cell>
          <cell r="P2958" t="str">
            <v>D</v>
          </cell>
          <cell r="Q2958">
            <v>1180.094117647059</v>
          </cell>
          <cell r="R2958">
            <v>1262.7007058823531</v>
          </cell>
          <cell r="S2958">
            <v>1262.7007058823531</v>
          </cell>
          <cell r="T2958">
            <v>1262.7007058823531</v>
          </cell>
          <cell r="U2958">
            <v>1351.0897552941178</v>
          </cell>
          <cell r="V2958">
            <v>1351.0897552941178</v>
          </cell>
          <cell r="W2958">
            <v>1351.0897552941178</v>
          </cell>
          <cell r="X2958"/>
          <cell r="Y2958" t="str">
            <v/>
          </cell>
          <cell r="Z2958">
            <v>3100</v>
          </cell>
          <cell r="AA2958">
            <v>0</v>
          </cell>
          <cell r="AB2958">
            <v>0</v>
          </cell>
          <cell r="AC2958">
            <v>0</v>
          </cell>
          <cell r="AD2958">
            <v>0</v>
          </cell>
          <cell r="AE2958"/>
          <cell r="AF2958" t="e">
            <v>#N/A</v>
          </cell>
        </row>
        <row r="2959">
          <cell r="A2959" t="str">
            <v>ACTIVE</v>
          </cell>
          <cell r="B2959" t="str">
            <v>35-276</v>
          </cell>
          <cell r="C2959">
            <v>28881983</v>
          </cell>
          <cell r="D2959" t="str">
            <v>35-276</v>
          </cell>
          <cell r="E2959" t="str">
            <v>SDR 35</v>
          </cell>
          <cell r="F2959" t="str">
            <v>21X4 INCR COUPLING CON GXG SDR35</v>
          </cell>
          <cell r="G2959">
            <v>37.799999999999997</v>
          </cell>
          <cell r="H2959">
            <v>17.145777599999999</v>
          </cell>
          <cell r="I2959">
            <v>1</v>
          </cell>
          <cell r="J2959">
            <v>4</v>
          </cell>
          <cell r="K2959">
            <v>1714.427137647059</v>
          </cell>
          <cell r="L2959">
            <v>178.19579999999999</v>
          </cell>
          <cell r="M2959" t="str">
            <v>SPECFIT</v>
          </cell>
          <cell r="N2959" t="str">
            <v>(79)600214</v>
          </cell>
          <cell r="O2959" t="str">
            <v>BOX</v>
          </cell>
          <cell r="P2959" t="str">
            <v>D</v>
          </cell>
          <cell r="Q2959">
            <v>1497.4470588235295</v>
          </cell>
          <cell r="R2959">
            <v>1602.2683529411765</v>
          </cell>
          <cell r="S2959">
            <v>1602.2683529411765</v>
          </cell>
          <cell r="T2959">
            <v>1602.2683529411765</v>
          </cell>
          <cell r="U2959">
            <v>1714.427137647059</v>
          </cell>
          <cell r="V2959">
            <v>1714.427137647059</v>
          </cell>
          <cell r="W2959">
            <v>1714.427137647059</v>
          </cell>
          <cell r="X2959"/>
          <cell r="Y2959" t="str">
            <v/>
          </cell>
          <cell r="Z2959">
            <v>3101</v>
          </cell>
          <cell r="AA2959">
            <v>0</v>
          </cell>
          <cell r="AB2959">
            <v>0</v>
          </cell>
          <cell r="AC2959">
            <v>0</v>
          </cell>
          <cell r="AD2959">
            <v>0</v>
          </cell>
          <cell r="AE2959"/>
          <cell r="AF2959" t="e">
            <v>#N/A</v>
          </cell>
        </row>
        <row r="2960">
          <cell r="A2960" t="str">
            <v>ACTIVE</v>
          </cell>
          <cell r="B2960" t="str">
            <v>35-277</v>
          </cell>
          <cell r="C2960">
            <v>28881998</v>
          </cell>
          <cell r="D2960" t="str">
            <v>35-277</v>
          </cell>
          <cell r="E2960" t="str">
            <v>SDR 35</v>
          </cell>
          <cell r="F2960" t="str">
            <v>21X6 INCR COUPLING CON GXG SDR35</v>
          </cell>
          <cell r="G2960">
            <v>37.799999999999997</v>
          </cell>
          <cell r="H2960">
            <v>17.145777599999999</v>
          </cell>
          <cell r="I2960">
            <v>1</v>
          </cell>
          <cell r="J2960">
            <v>4</v>
          </cell>
          <cell r="K2960">
            <v>1732.206761176471</v>
          </cell>
          <cell r="L2960">
            <v>189.04620000000003</v>
          </cell>
          <cell r="M2960" t="str">
            <v>SPECFIT</v>
          </cell>
          <cell r="N2960" t="str">
            <v>(79)600216</v>
          </cell>
          <cell r="O2960" t="str">
            <v>BOX</v>
          </cell>
          <cell r="P2960" t="str">
            <v>D</v>
          </cell>
          <cell r="Q2960">
            <v>1512.9764705882353</v>
          </cell>
          <cell r="R2960">
            <v>1618.884823529412</v>
          </cell>
          <cell r="S2960">
            <v>1618.884823529412</v>
          </cell>
          <cell r="T2960">
            <v>1618.884823529412</v>
          </cell>
          <cell r="U2960">
            <v>1732.206761176471</v>
          </cell>
          <cell r="V2960">
            <v>1732.206761176471</v>
          </cell>
          <cell r="W2960">
            <v>1732.206761176471</v>
          </cell>
          <cell r="X2960"/>
          <cell r="Y2960" t="str">
            <v/>
          </cell>
          <cell r="Z2960">
            <v>3102</v>
          </cell>
          <cell r="AA2960">
            <v>0</v>
          </cell>
          <cell r="AB2960">
            <v>0</v>
          </cell>
          <cell r="AC2960">
            <v>0</v>
          </cell>
          <cell r="AD2960">
            <v>0</v>
          </cell>
          <cell r="AE2960"/>
          <cell r="AF2960" t="e">
            <v>#N/A</v>
          </cell>
        </row>
        <row r="2961">
          <cell r="A2961" t="str">
            <v>ACTIVE</v>
          </cell>
          <cell r="B2961" t="str">
            <v>35-278</v>
          </cell>
          <cell r="C2961">
            <v>28882009</v>
          </cell>
          <cell r="D2961" t="str">
            <v>35-278</v>
          </cell>
          <cell r="E2961" t="str">
            <v>SDR 35</v>
          </cell>
          <cell r="F2961" t="str">
            <v>21X8 INCR COUPLING CON GXG SDR35</v>
          </cell>
          <cell r="G2961">
            <v>38.700000000000003</v>
          </cell>
          <cell r="H2961">
            <v>17.554010400000003</v>
          </cell>
          <cell r="I2961">
            <v>1</v>
          </cell>
          <cell r="J2961">
            <v>3</v>
          </cell>
          <cell r="K2961">
            <v>1756.8019070588239</v>
          </cell>
          <cell r="L2961">
            <v>182.60050000000001</v>
          </cell>
          <cell r="M2961" t="str">
            <v>SPECFIT</v>
          </cell>
          <cell r="N2961" t="str">
            <v>(79)600218</v>
          </cell>
          <cell r="O2961" t="str">
            <v>BOX</v>
          </cell>
          <cell r="P2961" t="str">
            <v>D</v>
          </cell>
          <cell r="Q2961">
            <v>1534.4588235294118</v>
          </cell>
          <cell r="R2961">
            <v>1641.8709411764708</v>
          </cell>
          <cell r="S2961">
            <v>1641.8709411764708</v>
          </cell>
          <cell r="T2961">
            <v>1641.8709411764708</v>
          </cell>
          <cell r="U2961">
            <v>1756.8019070588239</v>
          </cell>
          <cell r="V2961">
            <v>1756.8019070588239</v>
          </cell>
          <cell r="W2961">
            <v>1756.8019070588239</v>
          </cell>
          <cell r="X2961"/>
          <cell r="Y2961" t="str">
            <v/>
          </cell>
          <cell r="Z2961">
            <v>3103</v>
          </cell>
          <cell r="AA2961">
            <v>0</v>
          </cell>
          <cell r="AB2961">
            <v>0</v>
          </cell>
          <cell r="AC2961">
            <v>0</v>
          </cell>
          <cell r="AD2961">
            <v>0</v>
          </cell>
          <cell r="AE2961"/>
          <cell r="AF2961" t="e">
            <v>#N/A</v>
          </cell>
        </row>
        <row r="2962">
          <cell r="A2962" t="str">
            <v>ACTIVE</v>
          </cell>
          <cell r="B2962" t="str">
            <v>35-279</v>
          </cell>
          <cell r="C2962">
            <v>28882017</v>
          </cell>
          <cell r="D2962" t="str">
            <v>35-279</v>
          </cell>
          <cell r="E2962" t="str">
            <v>SDR 35</v>
          </cell>
          <cell r="F2962" t="str">
            <v>21X10 INCR COUPLING CON GXG SDR35</v>
          </cell>
          <cell r="G2962">
            <v>40.049999999999997</v>
          </cell>
          <cell r="H2962">
            <v>18.1663596</v>
          </cell>
          <cell r="I2962">
            <v>1</v>
          </cell>
          <cell r="J2962">
            <v>3</v>
          </cell>
          <cell r="K2962">
            <v>1780.0501117647061</v>
          </cell>
          <cell r="L2962">
            <v>185.01669999999999</v>
          </cell>
          <cell r="M2962" t="str">
            <v>SPECFIT</v>
          </cell>
          <cell r="N2962" t="str">
            <v>(79)6002110</v>
          </cell>
          <cell r="O2962" t="str">
            <v>BOX</v>
          </cell>
          <cell r="P2962" t="str">
            <v>D</v>
          </cell>
          <cell r="Q2962">
            <v>1554.7647058823529</v>
          </cell>
          <cell r="R2962">
            <v>1663.5982352941178</v>
          </cell>
          <cell r="S2962">
            <v>1663.5982352941178</v>
          </cell>
          <cell r="T2962">
            <v>1663.5982352941178</v>
          </cell>
          <cell r="U2962">
            <v>1780.0501117647061</v>
          </cell>
          <cell r="V2962">
            <v>1780.0501117647061</v>
          </cell>
          <cell r="W2962">
            <v>1780.0501117647061</v>
          </cell>
          <cell r="X2962"/>
          <cell r="Y2962" t="str">
            <v/>
          </cell>
          <cell r="Z2962">
            <v>3104</v>
          </cell>
          <cell r="AA2962">
            <v>0</v>
          </cell>
          <cell r="AB2962">
            <v>0</v>
          </cell>
          <cell r="AC2962">
            <v>0</v>
          </cell>
          <cell r="AD2962">
            <v>0</v>
          </cell>
          <cell r="AE2962"/>
          <cell r="AF2962" t="e">
            <v>#N/A</v>
          </cell>
        </row>
        <row r="2963">
          <cell r="A2963" t="str">
            <v>ACTIVE</v>
          </cell>
          <cell r="B2963" t="str">
            <v>35-280</v>
          </cell>
          <cell r="C2963">
            <v>28882025</v>
          </cell>
          <cell r="D2963" t="str">
            <v>35-280</v>
          </cell>
          <cell r="E2963" t="str">
            <v>SDR 35</v>
          </cell>
          <cell r="F2963" t="str">
            <v>21X12 INCR COUPLING CON GXG SDR35</v>
          </cell>
          <cell r="G2963">
            <v>41.4</v>
          </cell>
          <cell r="H2963">
            <v>18.7787088</v>
          </cell>
          <cell r="I2963">
            <v>1</v>
          </cell>
          <cell r="J2963">
            <v>3</v>
          </cell>
          <cell r="K2963">
            <v>1872.3425211764707</v>
          </cell>
          <cell r="L2963">
            <v>194.60929999999999</v>
          </cell>
          <cell r="M2963" t="str">
            <v>SPECFIT</v>
          </cell>
          <cell r="N2963" t="str">
            <v>(79)6002112</v>
          </cell>
          <cell r="O2963" t="str">
            <v>BOX</v>
          </cell>
          <cell r="P2963" t="str">
            <v>D</v>
          </cell>
          <cell r="Q2963">
            <v>1635.3764705882352</v>
          </cell>
          <cell r="R2963">
            <v>1749.8528235294118</v>
          </cell>
          <cell r="S2963">
            <v>1749.8528235294118</v>
          </cell>
          <cell r="T2963">
            <v>1749.8528235294118</v>
          </cell>
          <cell r="U2963">
            <v>1872.3425211764707</v>
          </cell>
          <cell r="V2963">
            <v>1872.3425211764707</v>
          </cell>
          <cell r="W2963">
            <v>1872.3425211764707</v>
          </cell>
          <cell r="X2963"/>
          <cell r="Y2963" t="str">
            <v/>
          </cell>
          <cell r="Z2963">
            <v>3105</v>
          </cell>
          <cell r="AA2963">
            <v>0</v>
          </cell>
          <cell r="AB2963">
            <v>0</v>
          </cell>
          <cell r="AC2963">
            <v>0</v>
          </cell>
          <cell r="AD2963">
            <v>0</v>
          </cell>
          <cell r="AE2963"/>
          <cell r="AF2963" t="e">
            <v>#N/A</v>
          </cell>
        </row>
        <row r="2964">
          <cell r="A2964" t="str">
            <v>ACTIVE</v>
          </cell>
          <cell r="B2964" t="str">
            <v>35-281</v>
          </cell>
          <cell r="C2964">
            <v>28882033</v>
          </cell>
          <cell r="D2964" t="str">
            <v>35-281</v>
          </cell>
          <cell r="E2964" t="str">
            <v>SDR 35</v>
          </cell>
          <cell r="F2964" t="str">
            <v>21X15 INCR COUPLING CON GXG SDR35</v>
          </cell>
          <cell r="G2964">
            <v>45.45</v>
          </cell>
          <cell r="H2964">
            <v>20.615756400000002</v>
          </cell>
          <cell r="I2964">
            <v>1</v>
          </cell>
          <cell r="J2964">
            <v>3</v>
          </cell>
          <cell r="K2964">
            <v>2162.6891611764713</v>
          </cell>
          <cell r="L2964">
            <v>224.7869</v>
          </cell>
          <cell r="M2964" t="str">
            <v>SPECFIT</v>
          </cell>
          <cell r="N2964" t="str">
            <v>(79)6002115</v>
          </cell>
          <cell r="O2964" t="str">
            <v>BOX</v>
          </cell>
          <cell r="P2964" t="str">
            <v>D</v>
          </cell>
          <cell r="Q2964">
            <v>1888.9764705882355</v>
          </cell>
          <cell r="R2964">
            <v>2021.2048235294121</v>
          </cell>
          <cell r="S2964">
            <v>2021.2048235294121</v>
          </cell>
          <cell r="T2964">
            <v>2021.2048235294121</v>
          </cell>
          <cell r="U2964">
            <v>2162.6891611764713</v>
          </cell>
          <cell r="V2964">
            <v>2162.6891611764713</v>
          </cell>
          <cell r="W2964">
            <v>2162.6891611764713</v>
          </cell>
          <cell r="X2964"/>
          <cell r="Y2964" t="str">
            <v/>
          </cell>
          <cell r="Z2964">
            <v>3106</v>
          </cell>
          <cell r="AA2964">
            <v>0</v>
          </cell>
          <cell r="AB2964">
            <v>0</v>
          </cell>
          <cell r="AC2964">
            <v>0</v>
          </cell>
          <cell r="AD2964">
            <v>0</v>
          </cell>
          <cell r="AE2964"/>
          <cell r="AF2964" t="e">
            <v>#N/A</v>
          </cell>
        </row>
        <row r="2965">
          <cell r="A2965" t="str">
            <v>ACTIVE</v>
          </cell>
          <cell r="B2965" t="str">
            <v>35-282</v>
          </cell>
          <cell r="C2965">
            <v>28882041</v>
          </cell>
          <cell r="D2965" t="str">
            <v>35-282</v>
          </cell>
          <cell r="E2965" t="str">
            <v>SDR 35</v>
          </cell>
          <cell r="F2965" t="str">
            <v>21X18 INCR COUPLING CON GXG SDR35</v>
          </cell>
          <cell r="G2965">
            <v>0.01</v>
          </cell>
          <cell r="H2965">
            <v>4.5359199999999997E-3</v>
          </cell>
          <cell r="I2965">
            <v>1</v>
          </cell>
          <cell r="J2965" t="str">
            <v>-</v>
          </cell>
          <cell r="K2965">
            <v>2330.3294600000004</v>
          </cell>
          <cell r="L2965">
            <v>242.2114</v>
          </cell>
          <cell r="M2965" t="str">
            <v>SPECFIT</v>
          </cell>
          <cell r="N2965" t="str">
            <v>(79)6002118</v>
          </cell>
          <cell r="O2965" t="str">
            <v>BOX</v>
          </cell>
          <cell r="P2965" t="str">
            <v>D</v>
          </cell>
          <cell r="Q2965">
            <v>2035.3999999999999</v>
          </cell>
          <cell r="R2965">
            <v>2177.8780000000002</v>
          </cell>
          <cell r="S2965">
            <v>2177.8780000000002</v>
          </cell>
          <cell r="T2965">
            <v>2177.8780000000002</v>
          </cell>
          <cell r="U2965">
            <v>2330.3294600000004</v>
          </cell>
          <cell r="V2965">
            <v>2330.3294600000004</v>
          </cell>
          <cell r="W2965">
            <v>2330.3294600000004</v>
          </cell>
          <cell r="X2965"/>
          <cell r="Y2965" t="str">
            <v/>
          </cell>
          <cell r="Z2965">
            <v>3107</v>
          </cell>
          <cell r="AA2965">
            <v>0</v>
          </cell>
          <cell r="AB2965">
            <v>0</v>
          </cell>
          <cell r="AC2965">
            <v>0</v>
          </cell>
          <cell r="AD2965">
            <v>0</v>
          </cell>
          <cell r="AE2965"/>
          <cell r="AF2965" t="e">
            <v>#N/A</v>
          </cell>
        </row>
        <row r="2966">
          <cell r="A2966" t="str">
            <v>ACTIVE</v>
          </cell>
          <cell r="B2966" t="str">
            <v>35-283</v>
          </cell>
          <cell r="C2966">
            <v>28882050</v>
          </cell>
          <cell r="D2966" t="str">
            <v>35-283</v>
          </cell>
          <cell r="E2966" t="str">
            <v>SDR 35</v>
          </cell>
          <cell r="F2966" t="str">
            <v>24X4 INCR COUPLING CON GXG SDR35</v>
          </cell>
          <cell r="G2966">
            <v>46.8</v>
          </cell>
          <cell r="H2966">
            <v>21.228105599999999</v>
          </cell>
          <cell r="I2966">
            <v>1</v>
          </cell>
          <cell r="J2966">
            <v>3</v>
          </cell>
          <cell r="K2966">
            <v>3573.421471764706</v>
          </cell>
          <cell r="L2966">
            <v>371.41829999999999</v>
          </cell>
          <cell r="M2966" t="str">
            <v>SPECFIT</v>
          </cell>
          <cell r="N2966" t="str">
            <v>(79)600244</v>
          </cell>
          <cell r="O2966" t="str">
            <v>BOX</v>
          </cell>
          <cell r="P2966" t="str">
            <v>D</v>
          </cell>
          <cell r="Q2966">
            <v>3121.1647058823528</v>
          </cell>
          <cell r="R2966">
            <v>3339.6462352941176</v>
          </cell>
          <cell r="S2966">
            <v>3339.6462352941176</v>
          </cell>
          <cell r="T2966">
            <v>3339.6462352941176</v>
          </cell>
          <cell r="U2966">
            <v>3573.421471764706</v>
          </cell>
          <cell r="V2966">
            <v>3573.421471764706</v>
          </cell>
          <cell r="W2966">
            <v>3573.421471764706</v>
          </cell>
          <cell r="X2966"/>
          <cell r="Y2966" t="str">
            <v/>
          </cell>
          <cell r="Z2966">
            <v>3108</v>
          </cell>
          <cell r="AA2966">
            <v>0</v>
          </cell>
          <cell r="AB2966">
            <v>0</v>
          </cell>
          <cell r="AC2966">
            <v>0</v>
          </cell>
          <cell r="AD2966">
            <v>0</v>
          </cell>
          <cell r="AE2966"/>
          <cell r="AF2966" t="e">
            <v>#N/A</v>
          </cell>
        </row>
        <row r="2967">
          <cell r="A2967" t="str">
            <v>ACTIVE</v>
          </cell>
          <cell r="B2967" t="str">
            <v>35-284</v>
          </cell>
          <cell r="C2967">
            <v>28882068</v>
          </cell>
          <cell r="D2967" t="str">
            <v>35-284</v>
          </cell>
          <cell r="E2967" t="str">
            <v>SDR 35</v>
          </cell>
          <cell r="F2967" t="str">
            <v>24X6 INCR COUPLING CON GXG SDR35</v>
          </cell>
          <cell r="G2967">
            <v>47.25</v>
          </cell>
          <cell r="H2967">
            <v>21.432221999999999</v>
          </cell>
          <cell r="I2967">
            <v>1</v>
          </cell>
          <cell r="J2967">
            <v>3</v>
          </cell>
          <cell r="K2967">
            <v>3608.2264317647064</v>
          </cell>
          <cell r="L2967">
            <v>375.03609999999998</v>
          </cell>
          <cell r="M2967" t="str">
            <v>SPECFIT</v>
          </cell>
          <cell r="N2967" t="str">
            <v>(79)600246</v>
          </cell>
          <cell r="O2967" t="str">
            <v>BOX</v>
          </cell>
          <cell r="P2967" t="str">
            <v>D</v>
          </cell>
          <cell r="Q2967">
            <v>3151.5647058823529</v>
          </cell>
          <cell r="R2967">
            <v>3372.1742352941178</v>
          </cell>
          <cell r="S2967">
            <v>3372.1742352941178</v>
          </cell>
          <cell r="T2967">
            <v>3372.1742352941178</v>
          </cell>
          <cell r="U2967">
            <v>3608.2264317647064</v>
          </cell>
          <cell r="V2967">
            <v>3608.2264317647064</v>
          </cell>
          <cell r="W2967">
            <v>3608.2264317647064</v>
          </cell>
          <cell r="X2967"/>
          <cell r="Y2967" t="str">
            <v/>
          </cell>
          <cell r="Z2967">
            <v>3109</v>
          </cell>
          <cell r="AA2967">
            <v>0</v>
          </cell>
          <cell r="AB2967">
            <v>0</v>
          </cell>
          <cell r="AC2967">
            <v>0</v>
          </cell>
          <cell r="AD2967">
            <v>0</v>
          </cell>
          <cell r="AE2967"/>
          <cell r="AF2967" t="e">
            <v>#N/A</v>
          </cell>
        </row>
        <row r="2968">
          <cell r="A2968" t="str">
            <v>ACTIVE</v>
          </cell>
          <cell r="B2968" t="str">
            <v>35-289</v>
          </cell>
          <cell r="C2968">
            <v>28882076</v>
          </cell>
          <cell r="D2968" t="str">
            <v>35-289</v>
          </cell>
          <cell r="E2968" t="str">
            <v>SDR 35</v>
          </cell>
          <cell r="F2968" t="str">
            <v>24X8 INCR COUPLING CON GXG SDR35</v>
          </cell>
          <cell r="G2968">
            <v>47.7</v>
          </cell>
          <cell r="H2968">
            <v>21.6363384</v>
          </cell>
          <cell r="I2968">
            <v>1</v>
          </cell>
          <cell r="J2968">
            <v>3</v>
          </cell>
          <cell r="K2968">
            <v>3649.7795670588234</v>
          </cell>
          <cell r="L2968">
            <v>379.35379999999998</v>
          </cell>
          <cell r="M2968" t="str">
            <v>SPECFIT</v>
          </cell>
          <cell r="N2968" t="str">
            <v>(79)600248</v>
          </cell>
          <cell r="O2968" t="str">
            <v>BOX</v>
          </cell>
          <cell r="P2968" t="str">
            <v>D</v>
          </cell>
          <cell r="Q2968">
            <v>3187.8588235294114</v>
          </cell>
          <cell r="R2968">
            <v>3411.0089411764702</v>
          </cell>
          <cell r="S2968">
            <v>3411.0089411764702</v>
          </cell>
          <cell r="T2968">
            <v>3411.0089411764702</v>
          </cell>
          <cell r="U2968">
            <v>3649.7795670588234</v>
          </cell>
          <cell r="V2968">
            <v>3649.7795670588234</v>
          </cell>
          <cell r="W2968">
            <v>3649.7795670588234</v>
          </cell>
          <cell r="X2968"/>
          <cell r="Y2968" t="str">
            <v/>
          </cell>
          <cell r="Z2968">
            <v>3110</v>
          </cell>
          <cell r="AA2968">
            <v>0</v>
          </cell>
          <cell r="AB2968">
            <v>0</v>
          </cell>
          <cell r="AC2968">
            <v>0</v>
          </cell>
          <cell r="AD2968">
            <v>0</v>
          </cell>
          <cell r="AE2968"/>
          <cell r="AF2968" t="e">
            <v>#N/A</v>
          </cell>
        </row>
        <row r="2969">
          <cell r="A2969" t="str">
            <v>ACTIVE</v>
          </cell>
          <cell r="B2969" t="str">
            <v>35-290</v>
          </cell>
          <cell r="C2969">
            <v>28882084</v>
          </cell>
          <cell r="D2969" t="str">
            <v>35-290</v>
          </cell>
          <cell r="E2969" t="str">
            <v>SDR 35</v>
          </cell>
          <cell r="F2969" t="str">
            <v>24X10 INCR COUPLING CON GXG SDR35</v>
          </cell>
          <cell r="G2969">
            <v>49.05</v>
          </cell>
          <cell r="H2969">
            <v>22.2486876</v>
          </cell>
          <cell r="I2969">
            <v>1</v>
          </cell>
          <cell r="J2969">
            <v>3</v>
          </cell>
          <cell r="K2969">
            <v>3668.4616411764714</v>
          </cell>
          <cell r="L2969">
            <v>381.29610000000002</v>
          </cell>
          <cell r="M2969" t="str">
            <v>SPECFIT</v>
          </cell>
          <cell r="N2969" t="str">
            <v>(79)6002410</v>
          </cell>
          <cell r="O2969" t="str">
            <v>BOX</v>
          </cell>
          <cell r="P2969" t="str">
            <v>D</v>
          </cell>
          <cell r="Q2969">
            <v>3204.1764705882356</v>
          </cell>
          <cell r="R2969">
            <v>3428.4688235294125</v>
          </cell>
          <cell r="S2969">
            <v>3428.4688235294125</v>
          </cell>
          <cell r="T2969">
            <v>3428.4688235294125</v>
          </cell>
          <cell r="U2969">
            <v>3668.4616411764714</v>
          </cell>
          <cell r="V2969">
            <v>3668.4616411764714</v>
          </cell>
          <cell r="W2969">
            <v>3668.4616411764714</v>
          </cell>
          <cell r="X2969"/>
          <cell r="Y2969" t="str">
            <v/>
          </cell>
          <cell r="Z2969">
            <v>3111</v>
          </cell>
          <cell r="AA2969">
            <v>0</v>
          </cell>
          <cell r="AB2969">
            <v>0</v>
          </cell>
          <cell r="AC2969">
            <v>0</v>
          </cell>
          <cell r="AD2969">
            <v>0</v>
          </cell>
          <cell r="AE2969"/>
          <cell r="AF2969" t="e">
            <v>#N/A</v>
          </cell>
        </row>
        <row r="2970">
          <cell r="A2970" t="str">
            <v>ACTIVE</v>
          </cell>
          <cell r="B2970" t="str">
            <v>35-293</v>
          </cell>
          <cell r="C2970">
            <v>28882092</v>
          </cell>
          <cell r="D2970" t="str">
            <v>35-293</v>
          </cell>
          <cell r="E2970" t="str">
            <v>SDR 35</v>
          </cell>
          <cell r="F2970" t="str">
            <v>24X12 INCR COUPLING CON GXG SDR35</v>
          </cell>
          <cell r="G2970">
            <v>50.85</v>
          </cell>
          <cell r="H2970">
            <v>23.065153200000001</v>
          </cell>
          <cell r="I2970">
            <v>1</v>
          </cell>
          <cell r="J2970">
            <v>3</v>
          </cell>
          <cell r="K2970">
            <v>3782.493681176471</v>
          </cell>
          <cell r="L2970">
            <v>393.14940000000001</v>
          </cell>
          <cell r="M2970" t="str">
            <v>SPECFIT</v>
          </cell>
          <cell r="N2970" t="str">
            <v>(79)6002412</v>
          </cell>
          <cell r="O2970" t="str">
            <v>BOX</v>
          </cell>
          <cell r="P2970" t="str">
            <v>D</v>
          </cell>
          <cell r="Q2970">
            <v>3303.7764705882355</v>
          </cell>
          <cell r="R2970">
            <v>3535.0408235294121</v>
          </cell>
          <cell r="S2970">
            <v>3535.0408235294121</v>
          </cell>
          <cell r="T2970">
            <v>3535.0408235294121</v>
          </cell>
          <cell r="U2970">
            <v>3782.493681176471</v>
          </cell>
          <cell r="V2970">
            <v>3782.493681176471</v>
          </cell>
          <cell r="W2970">
            <v>3782.493681176471</v>
          </cell>
          <cell r="X2970"/>
          <cell r="Y2970" t="str">
            <v/>
          </cell>
          <cell r="Z2970">
            <v>3112</v>
          </cell>
          <cell r="AA2970">
            <v>0</v>
          </cell>
          <cell r="AB2970">
            <v>0</v>
          </cell>
          <cell r="AC2970">
            <v>0</v>
          </cell>
          <cell r="AD2970">
            <v>0</v>
          </cell>
          <cell r="AE2970"/>
          <cell r="AF2970" t="e">
            <v>#N/A</v>
          </cell>
        </row>
        <row r="2971">
          <cell r="A2971" t="str">
            <v>ACTIVE</v>
          </cell>
          <cell r="B2971" t="str">
            <v>35-2287</v>
          </cell>
          <cell r="C2971">
            <v>28882106</v>
          </cell>
          <cell r="D2971" t="str">
            <v>35-2287</v>
          </cell>
          <cell r="E2971" t="str">
            <v>SDR 35</v>
          </cell>
          <cell r="F2971" t="str">
            <v>24X15 INCR COUPLING CON GXG SDR35</v>
          </cell>
          <cell r="G2971">
            <v>54.45</v>
          </cell>
          <cell r="H2971">
            <v>24.698084400000003</v>
          </cell>
          <cell r="I2971">
            <v>1</v>
          </cell>
          <cell r="J2971">
            <v>2</v>
          </cell>
          <cell r="K2971">
            <v>3876.6852776470591</v>
          </cell>
          <cell r="L2971">
            <v>402.93819999999999</v>
          </cell>
          <cell r="M2971" t="str">
            <v>SPECFIT</v>
          </cell>
          <cell r="N2971" t="str">
            <v>(79)6002415</v>
          </cell>
          <cell r="O2971" t="str">
            <v>BOX</v>
          </cell>
          <cell r="P2971" t="str">
            <v>D</v>
          </cell>
          <cell r="Q2971">
            <v>3386.0470588235294</v>
          </cell>
          <cell r="R2971">
            <v>3623.0703529411767</v>
          </cell>
          <cell r="S2971">
            <v>3623.0703529411767</v>
          </cell>
          <cell r="T2971">
            <v>3623.0703529411767</v>
          </cell>
          <cell r="U2971">
            <v>3876.6852776470591</v>
          </cell>
          <cell r="V2971">
            <v>3876.6852776470591</v>
          </cell>
          <cell r="W2971">
            <v>3876.6852776470591</v>
          </cell>
          <cell r="X2971"/>
          <cell r="Y2971" t="str">
            <v/>
          </cell>
          <cell r="Z2971">
            <v>3113</v>
          </cell>
          <cell r="AA2971">
            <v>0</v>
          </cell>
          <cell r="AB2971">
            <v>0</v>
          </cell>
          <cell r="AC2971">
            <v>0</v>
          </cell>
          <cell r="AD2971">
            <v>0</v>
          </cell>
          <cell r="AE2971"/>
          <cell r="AF2971" t="e">
            <v>#N/A</v>
          </cell>
        </row>
        <row r="2972">
          <cell r="A2972" t="str">
            <v>ACTIVE</v>
          </cell>
          <cell r="B2972" t="str">
            <v>35-294</v>
          </cell>
          <cell r="C2972">
            <v>28882114</v>
          </cell>
          <cell r="D2972" t="str">
            <v>35-294</v>
          </cell>
          <cell r="E2972" t="str">
            <v>SDR 35</v>
          </cell>
          <cell r="F2972" t="str">
            <v>24X18 INCR COUPLING CON GXG SDR35</v>
          </cell>
          <cell r="G2972">
            <v>60.75</v>
          </cell>
          <cell r="H2972">
            <v>27.555713999999998</v>
          </cell>
          <cell r="I2972">
            <v>1</v>
          </cell>
          <cell r="J2972">
            <v>2</v>
          </cell>
          <cell r="K2972">
            <v>4084.8146282352945</v>
          </cell>
          <cell r="L2972">
            <v>424.57119999999998</v>
          </cell>
          <cell r="M2972" t="str">
            <v>SPECFIT</v>
          </cell>
          <cell r="N2972" t="str">
            <v>(79)6002418</v>
          </cell>
          <cell r="O2972" t="str">
            <v>BOX</v>
          </cell>
          <cell r="P2972" t="str">
            <v>D</v>
          </cell>
          <cell r="Q2972">
            <v>3567.8352941176468</v>
          </cell>
          <cell r="R2972">
            <v>3817.5837647058825</v>
          </cell>
          <cell r="S2972">
            <v>3817.5837647058825</v>
          </cell>
          <cell r="T2972">
            <v>3817.5837647058825</v>
          </cell>
          <cell r="U2972">
            <v>4084.8146282352945</v>
          </cell>
          <cell r="V2972">
            <v>4084.8146282352945</v>
          </cell>
          <cell r="W2972">
            <v>4084.8146282352945</v>
          </cell>
          <cell r="X2972"/>
          <cell r="Y2972" t="str">
            <v/>
          </cell>
          <cell r="Z2972">
            <v>3114</v>
          </cell>
          <cell r="AA2972">
            <v>0</v>
          </cell>
          <cell r="AB2972">
            <v>0</v>
          </cell>
          <cell r="AC2972">
            <v>0</v>
          </cell>
          <cell r="AD2972">
            <v>0</v>
          </cell>
          <cell r="AE2972"/>
          <cell r="AF2972" t="e">
            <v>#N/A</v>
          </cell>
        </row>
        <row r="2973">
          <cell r="A2973" t="str">
            <v>ACTIVE</v>
          </cell>
          <cell r="B2973" t="str">
            <v>35-297</v>
          </cell>
          <cell r="C2973">
            <v>28882122</v>
          </cell>
          <cell r="D2973" t="str">
            <v>35-297</v>
          </cell>
          <cell r="E2973" t="str">
            <v>SDR 35</v>
          </cell>
          <cell r="F2973" t="str">
            <v>24X21 INCR COUPLING CON GXG SDR35</v>
          </cell>
          <cell r="G2973">
            <v>0.01</v>
          </cell>
          <cell r="H2973">
            <v>4.5359199999999997E-3</v>
          </cell>
          <cell r="I2973">
            <v>1</v>
          </cell>
          <cell r="J2973" t="str">
            <v>-</v>
          </cell>
          <cell r="K2973">
            <v>4430.5878976470594</v>
          </cell>
          <cell r="L2973">
            <v>460.51060000000001</v>
          </cell>
          <cell r="M2973" t="str">
            <v>SPECFIT</v>
          </cell>
          <cell r="N2973" t="str">
            <v>(79)6002421</v>
          </cell>
          <cell r="O2973" t="str">
            <v>BOX</v>
          </cell>
          <cell r="P2973" t="str">
            <v>D</v>
          </cell>
          <cell r="Q2973">
            <v>3869.8470588235296</v>
          </cell>
          <cell r="R2973">
            <v>4140.7363529411768</v>
          </cell>
          <cell r="S2973">
            <v>4140.7363529411768</v>
          </cell>
          <cell r="T2973">
            <v>4140.7363529411768</v>
          </cell>
          <cell r="U2973">
            <v>4430.5878976470594</v>
          </cell>
          <cell r="V2973">
            <v>4430.5878976470594</v>
          </cell>
          <cell r="W2973">
            <v>4430.5878976470594</v>
          </cell>
          <cell r="X2973"/>
          <cell r="Y2973" t="str">
            <v/>
          </cell>
          <cell r="Z2973">
            <v>3115</v>
          </cell>
          <cell r="AA2973">
            <v>0</v>
          </cell>
          <cell r="AB2973">
            <v>0</v>
          </cell>
          <cell r="AC2973">
            <v>0</v>
          </cell>
          <cell r="AD2973">
            <v>0</v>
          </cell>
          <cell r="AE2973"/>
          <cell r="AF2973" t="e">
            <v>#N/A</v>
          </cell>
        </row>
        <row r="2974">
          <cell r="A2974" t="str">
            <v>ACTIVE</v>
          </cell>
          <cell r="B2974" t="str">
            <v>35-298</v>
          </cell>
          <cell r="C2974">
            <v>28882130</v>
          </cell>
          <cell r="D2974" t="str">
            <v>35-298</v>
          </cell>
          <cell r="E2974" t="str">
            <v>SDR 35</v>
          </cell>
          <cell r="F2974" t="str">
            <v>27X4 INCR COUPLING CON GXG SDR35</v>
          </cell>
          <cell r="G2974">
            <v>72</v>
          </cell>
          <cell r="H2974">
            <v>32.658624000000003</v>
          </cell>
          <cell r="I2974">
            <v>1</v>
          </cell>
          <cell r="J2974">
            <v>2</v>
          </cell>
          <cell r="K2974">
            <v>3668.2596000000003</v>
          </cell>
          <cell r="L2974">
            <v>381.27569999999997</v>
          </cell>
          <cell r="M2974" t="str">
            <v>SPECFIT</v>
          </cell>
          <cell r="N2974" t="str">
            <v>(79)600274</v>
          </cell>
          <cell r="O2974" t="str">
            <v>BOX</v>
          </cell>
          <cell r="P2974" t="str">
            <v>D</v>
          </cell>
          <cell r="Q2974">
            <v>3204</v>
          </cell>
          <cell r="R2974">
            <v>3428.28</v>
          </cell>
          <cell r="S2974">
            <v>3428.28</v>
          </cell>
          <cell r="T2974">
            <v>3428.28</v>
          </cell>
          <cell r="U2974">
            <v>3668.2596000000003</v>
          </cell>
          <cell r="V2974">
            <v>3668.2596000000003</v>
          </cell>
          <cell r="W2974">
            <v>3668.2596000000003</v>
          </cell>
          <cell r="X2974"/>
          <cell r="Y2974" t="str">
            <v/>
          </cell>
          <cell r="Z2974">
            <v>3116</v>
          </cell>
          <cell r="AA2974">
            <v>0</v>
          </cell>
          <cell r="AB2974">
            <v>0</v>
          </cell>
          <cell r="AC2974">
            <v>0</v>
          </cell>
          <cell r="AD2974">
            <v>0</v>
          </cell>
          <cell r="AE2974"/>
          <cell r="AF2974" t="e">
            <v>#N/A</v>
          </cell>
        </row>
        <row r="2975">
          <cell r="A2975" t="str">
            <v>ACTIVE</v>
          </cell>
          <cell r="B2975" t="str">
            <v>35-299</v>
          </cell>
          <cell r="C2975">
            <v>28882149</v>
          </cell>
          <cell r="D2975" t="str">
            <v>35-299</v>
          </cell>
          <cell r="E2975" t="str">
            <v>SDR 35</v>
          </cell>
          <cell r="F2975" t="str">
            <v>27X6 INCR COUPLING CON GXG SDR35</v>
          </cell>
          <cell r="G2975">
            <v>72.900000000000006</v>
          </cell>
          <cell r="H2975">
            <v>33.066856800000004</v>
          </cell>
          <cell r="I2975">
            <v>1</v>
          </cell>
          <cell r="J2975">
            <v>2</v>
          </cell>
          <cell r="K2975">
            <v>3684.853915294118</v>
          </cell>
          <cell r="L2975">
            <v>382.99939999999998</v>
          </cell>
          <cell r="M2975" t="str">
            <v>SPECFIT</v>
          </cell>
          <cell r="N2975" t="str">
            <v>(79)600276</v>
          </cell>
          <cell r="O2975" t="str">
            <v>BOX</v>
          </cell>
          <cell r="P2975" t="str">
            <v>D</v>
          </cell>
          <cell r="Q2975">
            <v>3218.4941176470588</v>
          </cell>
          <cell r="R2975">
            <v>3443.788705882353</v>
          </cell>
          <cell r="S2975">
            <v>3443.788705882353</v>
          </cell>
          <cell r="T2975">
            <v>3443.788705882353</v>
          </cell>
          <cell r="U2975">
            <v>3684.853915294118</v>
          </cell>
          <cell r="V2975">
            <v>3684.853915294118</v>
          </cell>
          <cell r="W2975">
            <v>3684.853915294118</v>
          </cell>
          <cell r="X2975"/>
          <cell r="Y2975" t="str">
            <v/>
          </cell>
          <cell r="Z2975">
            <v>3117</v>
          </cell>
          <cell r="AA2975">
            <v>0</v>
          </cell>
          <cell r="AB2975">
            <v>0</v>
          </cell>
          <cell r="AC2975">
            <v>0</v>
          </cell>
          <cell r="AD2975">
            <v>0</v>
          </cell>
          <cell r="AE2975"/>
          <cell r="AF2975" t="e">
            <v>#N/A</v>
          </cell>
        </row>
        <row r="2976">
          <cell r="A2976" t="str">
            <v>ACTIVE</v>
          </cell>
          <cell r="B2976" t="str">
            <v>35-302</v>
          </cell>
          <cell r="C2976">
            <v>28882157</v>
          </cell>
          <cell r="D2976" t="str">
            <v>35-302</v>
          </cell>
          <cell r="E2976" t="str">
            <v>SDR 35</v>
          </cell>
          <cell r="F2976" t="str">
            <v>27X8 INCR COUPLING CON GXG SDR35</v>
          </cell>
          <cell r="G2976">
            <v>73.349999999999994</v>
          </cell>
          <cell r="H2976">
            <v>33.2709732</v>
          </cell>
          <cell r="I2976">
            <v>1</v>
          </cell>
          <cell r="J2976">
            <v>2</v>
          </cell>
          <cell r="K2976">
            <v>3724.3192917647061</v>
          </cell>
          <cell r="L2976">
            <v>387.10239999999999</v>
          </cell>
          <cell r="M2976" t="str">
            <v>SPECFIT</v>
          </cell>
          <cell r="N2976" t="str">
            <v>(79)600278</v>
          </cell>
          <cell r="O2976" t="str">
            <v>BOX</v>
          </cell>
          <cell r="P2976" t="str">
            <v>D</v>
          </cell>
          <cell r="Q2976">
            <v>3252.964705882353</v>
          </cell>
          <cell r="R2976">
            <v>3480.6722352941179</v>
          </cell>
          <cell r="S2976">
            <v>3480.6722352941179</v>
          </cell>
          <cell r="T2976">
            <v>3480.6722352941179</v>
          </cell>
          <cell r="U2976">
            <v>3724.3192917647061</v>
          </cell>
          <cell r="V2976">
            <v>3724.3192917647061</v>
          </cell>
          <cell r="W2976">
            <v>3724.3192917647061</v>
          </cell>
          <cell r="X2976"/>
          <cell r="Y2976" t="str">
            <v/>
          </cell>
          <cell r="Z2976">
            <v>3118</v>
          </cell>
          <cell r="AA2976">
            <v>0</v>
          </cell>
          <cell r="AB2976">
            <v>0</v>
          </cell>
          <cell r="AC2976">
            <v>0</v>
          </cell>
          <cell r="AD2976">
            <v>0</v>
          </cell>
          <cell r="AE2976"/>
          <cell r="AF2976" t="e">
            <v>#N/A</v>
          </cell>
        </row>
        <row r="2977">
          <cell r="A2977" t="str">
            <v>ACTIVE</v>
          </cell>
          <cell r="B2977" t="str">
            <v>35-303</v>
          </cell>
          <cell r="C2977">
            <v>28882165</v>
          </cell>
          <cell r="D2977" t="str">
            <v>35-303</v>
          </cell>
          <cell r="E2977" t="str">
            <v>SDR 35</v>
          </cell>
          <cell r="F2977" t="str">
            <v>27X10 INCR COUPLING CON GXG SDR35</v>
          </cell>
          <cell r="G2977">
            <v>74.7</v>
          </cell>
          <cell r="H2977">
            <v>33.883322400000004</v>
          </cell>
          <cell r="I2977">
            <v>1</v>
          </cell>
          <cell r="J2977">
            <v>2</v>
          </cell>
          <cell r="K2977">
            <v>3766.7883470588245</v>
          </cell>
          <cell r="L2977">
            <v>391.5163</v>
          </cell>
          <cell r="M2977" t="str">
            <v>SPECFIT</v>
          </cell>
          <cell r="N2977" t="str">
            <v>(79)6002710</v>
          </cell>
          <cell r="O2977" t="str">
            <v>BOX</v>
          </cell>
          <cell r="P2977" t="str">
            <v>D</v>
          </cell>
          <cell r="Q2977">
            <v>3290.0588235294122</v>
          </cell>
          <cell r="R2977">
            <v>3520.3629411764714</v>
          </cell>
          <cell r="S2977">
            <v>3520.3629411764714</v>
          </cell>
          <cell r="T2977">
            <v>3520.3629411764714</v>
          </cell>
          <cell r="U2977">
            <v>3766.7883470588245</v>
          </cell>
          <cell r="V2977">
            <v>3766.7883470588245</v>
          </cell>
          <cell r="W2977">
            <v>3766.7883470588245</v>
          </cell>
          <cell r="X2977"/>
          <cell r="Y2977" t="str">
            <v/>
          </cell>
          <cell r="Z2977">
            <v>3119</v>
          </cell>
          <cell r="AA2977">
            <v>0</v>
          </cell>
          <cell r="AB2977">
            <v>0</v>
          </cell>
          <cell r="AC2977">
            <v>0</v>
          </cell>
          <cell r="AD2977">
            <v>0</v>
          </cell>
          <cell r="AE2977"/>
          <cell r="AF2977" t="e">
            <v>#N/A</v>
          </cell>
        </row>
        <row r="2978">
          <cell r="A2978" t="str">
            <v>ACTIVE</v>
          </cell>
          <cell r="B2978" t="str">
            <v>35-304</v>
          </cell>
          <cell r="C2978">
            <v>28882173</v>
          </cell>
          <cell r="D2978" t="str">
            <v>35-304</v>
          </cell>
          <cell r="E2978" t="str">
            <v>SDR 35</v>
          </cell>
          <cell r="F2978" t="str">
            <v>27X12 INCR COUPLING CON GXG SDR35</v>
          </cell>
          <cell r="G2978">
            <v>76.05</v>
          </cell>
          <cell r="H2978">
            <v>34.495671600000001</v>
          </cell>
          <cell r="I2978">
            <v>1</v>
          </cell>
          <cell r="J2978">
            <v>2</v>
          </cell>
          <cell r="K2978">
            <v>3959.9397117647059</v>
          </cell>
          <cell r="L2978">
            <v>411.59219999999999</v>
          </cell>
          <cell r="M2978" t="str">
            <v>SPECFIT</v>
          </cell>
          <cell r="N2978" t="str">
            <v>(79)6002712</v>
          </cell>
          <cell r="O2978" t="str">
            <v>BOX</v>
          </cell>
          <cell r="P2978" t="str">
            <v>D</v>
          </cell>
          <cell r="Q2978">
            <v>3458.7647058823527</v>
          </cell>
          <cell r="R2978">
            <v>3700.8782352941175</v>
          </cell>
          <cell r="S2978">
            <v>3700.8782352941175</v>
          </cell>
          <cell r="T2978">
            <v>3700.8782352941175</v>
          </cell>
          <cell r="U2978">
            <v>3959.9397117647059</v>
          </cell>
          <cell r="V2978">
            <v>3959.9397117647059</v>
          </cell>
          <cell r="W2978">
            <v>3959.9397117647059</v>
          </cell>
          <cell r="X2978"/>
          <cell r="Y2978" t="str">
            <v/>
          </cell>
          <cell r="Z2978">
            <v>3120</v>
          </cell>
          <cell r="AA2978">
            <v>0</v>
          </cell>
          <cell r="AB2978">
            <v>0</v>
          </cell>
          <cell r="AC2978">
            <v>0</v>
          </cell>
          <cell r="AD2978">
            <v>0</v>
          </cell>
          <cell r="AE2978"/>
          <cell r="AF2978" t="e">
            <v>#N/A</v>
          </cell>
        </row>
        <row r="2979">
          <cell r="A2979" t="str">
            <v>ACTIVE</v>
          </cell>
          <cell r="B2979" t="str">
            <v>35-305</v>
          </cell>
          <cell r="C2979">
            <v>28882181</v>
          </cell>
          <cell r="D2979" t="str">
            <v>35-305</v>
          </cell>
          <cell r="E2979" t="str">
            <v>SDR 35</v>
          </cell>
          <cell r="F2979" t="str">
            <v>27X15 INCR COUPLING CON GXG SDR35</v>
          </cell>
          <cell r="G2979">
            <v>80.099999999999994</v>
          </cell>
          <cell r="H2979">
            <v>36.3327192</v>
          </cell>
          <cell r="I2979">
            <v>1</v>
          </cell>
          <cell r="J2979">
            <v>2</v>
          </cell>
          <cell r="K2979">
            <v>3981.3291376470597</v>
          </cell>
          <cell r="L2979">
            <v>413.81580000000002</v>
          </cell>
          <cell r="M2979" t="str">
            <v>SPECFIT</v>
          </cell>
          <cell r="N2979" t="str">
            <v>(79)6002715</v>
          </cell>
          <cell r="O2979" t="str">
            <v>BOX</v>
          </cell>
          <cell r="P2979" t="str">
            <v>D</v>
          </cell>
          <cell r="Q2979">
            <v>3477.4470588235295</v>
          </cell>
          <cell r="R2979">
            <v>3720.8683529411769</v>
          </cell>
          <cell r="S2979">
            <v>3720.8683529411769</v>
          </cell>
          <cell r="T2979">
            <v>3720.8683529411769</v>
          </cell>
          <cell r="U2979">
            <v>3981.3291376470597</v>
          </cell>
          <cell r="V2979">
            <v>3981.3291376470597</v>
          </cell>
          <cell r="W2979">
            <v>3981.3291376470597</v>
          </cell>
          <cell r="X2979"/>
          <cell r="Y2979" t="str">
            <v/>
          </cell>
          <cell r="Z2979">
            <v>3121</v>
          </cell>
          <cell r="AA2979">
            <v>0</v>
          </cell>
          <cell r="AB2979">
            <v>0</v>
          </cell>
          <cell r="AC2979">
            <v>0</v>
          </cell>
          <cell r="AD2979">
            <v>0</v>
          </cell>
          <cell r="AE2979"/>
          <cell r="AF2979" t="e">
            <v>#N/A</v>
          </cell>
        </row>
        <row r="2980">
          <cell r="A2980" t="str">
            <v>ACTIVE</v>
          </cell>
          <cell r="B2980" t="str">
            <v>35-306</v>
          </cell>
          <cell r="C2980">
            <v>28882190</v>
          </cell>
          <cell r="D2980" t="str">
            <v>35-306</v>
          </cell>
          <cell r="E2980" t="str">
            <v>SDR 35</v>
          </cell>
          <cell r="F2980" t="str">
            <v>27X18 INCR COUPLING CON GXG SDR35</v>
          </cell>
          <cell r="G2980">
            <v>85.95</v>
          </cell>
          <cell r="H2980">
            <v>38.986232399999999</v>
          </cell>
          <cell r="I2980">
            <v>1</v>
          </cell>
          <cell r="J2980">
            <v>2</v>
          </cell>
          <cell r="K2980">
            <v>4145.3865729411773</v>
          </cell>
          <cell r="L2980">
            <v>430.86810000000003</v>
          </cell>
          <cell r="M2980" t="str">
            <v>SPECFIT</v>
          </cell>
          <cell r="N2980" t="str">
            <v>(79)6002718</v>
          </cell>
          <cell r="O2980" t="str">
            <v>BOX</v>
          </cell>
          <cell r="P2980" t="str">
            <v>D</v>
          </cell>
          <cell r="Q2980">
            <v>3620.7411764705885</v>
          </cell>
          <cell r="R2980">
            <v>3874.19305882353</v>
          </cell>
          <cell r="S2980">
            <v>3874.19305882353</v>
          </cell>
          <cell r="T2980">
            <v>3874.19305882353</v>
          </cell>
          <cell r="U2980">
            <v>4145.3865729411773</v>
          </cell>
          <cell r="V2980">
            <v>4145.3865729411773</v>
          </cell>
          <cell r="W2980">
            <v>4145.3865729411773</v>
          </cell>
          <cell r="X2980"/>
          <cell r="Y2980" t="str">
            <v/>
          </cell>
          <cell r="Z2980">
            <v>3122</v>
          </cell>
          <cell r="AA2980">
            <v>0</v>
          </cell>
          <cell r="AB2980">
            <v>0</v>
          </cell>
          <cell r="AC2980">
            <v>0</v>
          </cell>
          <cell r="AD2980">
            <v>0</v>
          </cell>
          <cell r="AE2980"/>
          <cell r="AF2980" t="e">
            <v>#N/A</v>
          </cell>
        </row>
        <row r="2981">
          <cell r="A2981" t="str">
            <v>ACTIVE</v>
          </cell>
          <cell r="B2981" t="str">
            <v>35-307</v>
          </cell>
          <cell r="C2981">
            <v>28882203</v>
          </cell>
          <cell r="D2981" t="str">
            <v>35-307</v>
          </cell>
          <cell r="E2981" t="str">
            <v>SDR 35</v>
          </cell>
          <cell r="F2981" t="str">
            <v>27X21 INCR COUPLING CON GXG SDR35</v>
          </cell>
          <cell r="G2981">
            <v>94.05</v>
          </cell>
          <cell r="H2981">
            <v>42.660327599999995</v>
          </cell>
          <cell r="I2981">
            <v>1</v>
          </cell>
          <cell r="J2981">
            <v>1</v>
          </cell>
          <cell r="K2981">
            <v>4777.3040258823539</v>
          </cell>
          <cell r="L2981">
            <v>496.54820000000001</v>
          </cell>
          <cell r="M2981" t="str">
            <v>SPECFIT</v>
          </cell>
          <cell r="N2981" t="str">
            <v>(79)6002721</v>
          </cell>
          <cell r="O2981" t="str">
            <v>BOX</v>
          </cell>
          <cell r="P2981" t="str">
            <v>D</v>
          </cell>
          <cell r="Q2981">
            <v>4172.6823529411768</v>
          </cell>
          <cell r="R2981">
            <v>4464.7701176470591</v>
          </cell>
          <cell r="S2981">
            <v>4464.7701176470591</v>
          </cell>
          <cell r="T2981">
            <v>4464.7701176470591</v>
          </cell>
          <cell r="U2981">
            <v>4777.3040258823539</v>
          </cell>
          <cell r="V2981">
            <v>4777.3040258823539</v>
          </cell>
          <cell r="W2981">
            <v>4777.3040258823539</v>
          </cell>
          <cell r="X2981"/>
          <cell r="Y2981" t="str">
            <v/>
          </cell>
          <cell r="Z2981">
            <v>3123</v>
          </cell>
          <cell r="AA2981">
            <v>0</v>
          </cell>
          <cell r="AB2981">
            <v>0</v>
          </cell>
          <cell r="AC2981">
            <v>0</v>
          </cell>
          <cell r="AD2981">
            <v>0</v>
          </cell>
          <cell r="AE2981"/>
          <cell r="AF2981" t="e">
            <v>#N/A</v>
          </cell>
        </row>
        <row r="2982">
          <cell r="A2982" t="str">
            <v>ACTIVE</v>
          </cell>
          <cell r="B2982" t="str">
            <v>35-308</v>
          </cell>
          <cell r="C2982">
            <v>28882211</v>
          </cell>
          <cell r="D2982" t="str">
            <v>35-308</v>
          </cell>
          <cell r="E2982" t="str">
            <v>SDR 35</v>
          </cell>
          <cell r="F2982" t="str">
            <v>27X24 INCR COUPLING CON GXG SDR35</v>
          </cell>
          <cell r="G2982">
            <v>0.01</v>
          </cell>
          <cell r="H2982">
            <v>4.5359199999999997E-3</v>
          </cell>
          <cell r="I2982">
            <v>1</v>
          </cell>
          <cell r="J2982" t="str">
            <v>-</v>
          </cell>
          <cell r="K2982">
            <v>5175.1500411764709</v>
          </cell>
          <cell r="L2982">
            <v>537.89959999999996</v>
          </cell>
          <cell r="M2982" t="str">
            <v>SPECFIT</v>
          </cell>
          <cell r="N2982" t="str">
            <v>(79)6002724</v>
          </cell>
          <cell r="O2982" t="str">
            <v>BOX</v>
          </cell>
          <cell r="P2982" t="str">
            <v>D</v>
          </cell>
          <cell r="Q2982">
            <v>4520.1764705882351</v>
          </cell>
          <cell r="R2982">
            <v>4836.5888235294115</v>
          </cell>
          <cell r="S2982">
            <v>4836.5888235294115</v>
          </cell>
          <cell r="T2982">
            <v>4836.5888235294115</v>
          </cell>
          <cell r="U2982">
            <v>5175.1500411764709</v>
          </cell>
          <cell r="V2982">
            <v>5175.1500411764709</v>
          </cell>
          <cell r="W2982">
            <v>5175.1500411764709</v>
          </cell>
          <cell r="X2982"/>
          <cell r="Y2982" t="str">
            <v/>
          </cell>
          <cell r="Z2982">
            <v>3124</v>
          </cell>
          <cell r="AA2982">
            <v>0</v>
          </cell>
          <cell r="AB2982">
            <v>0</v>
          </cell>
          <cell r="AC2982">
            <v>0</v>
          </cell>
          <cell r="AD2982">
            <v>0</v>
          </cell>
          <cell r="AE2982"/>
          <cell r="AF2982" t="e">
            <v>#N/A</v>
          </cell>
        </row>
        <row r="2983">
          <cell r="A2983" t="str">
            <v>ACTIVE</v>
          </cell>
          <cell r="B2983" t="str">
            <v>35-309</v>
          </cell>
          <cell r="C2983">
            <v>28882220</v>
          </cell>
          <cell r="D2983" t="str">
            <v>35-309</v>
          </cell>
          <cell r="E2983" t="str">
            <v>SDR 35</v>
          </cell>
          <cell r="F2983" t="str">
            <v>30X4 INCR COUPLING CON GXG SDR35</v>
          </cell>
          <cell r="G2983">
            <v>115.2</v>
          </cell>
          <cell r="H2983">
            <v>52.253798400000001</v>
          </cell>
          <cell r="I2983">
            <v>1</v>
          </cell>
          <cell r="J2983">
            <v>1</v>
          </cell>
          <cell r="K2983">
            <v>4696.6087800000005</v>
          </cell>
          <cell r="L2983">
            <v>488.16090000000003</v>
          </cell>
          <cell r="M2983" t="str">
            <v>SPECFIT</v>
          </cell>
          <cell r="N2983" t="str">
            <v>(79)600304</v>
          </cell>
          <cell r="O2983" t="str">
            <v>BOX</v>
          </cell>
          <cell r="P2983" t="str">
            <v>D</v>
          </cell>
          <cell r="Q2983">
            <v>4102.2</v>
          </cell>
          <cell r="R2983">
            <v>4389.3540000000003</v>
          </cell>
          <cell r="S2983">
            <v>4389.3540000000003</v>
          </cell>
          <cell r="T2983">
            <v>4389.3540000000003</v>
          </cell>
          <cell r="U2983">
            <v>4696.6087800000005</v>
          </cell>
          <cell r="V2983">
            <v>4696.6087800000005</v>
          </cell>
          <cell r="W2983">
            <v>4696.6087800000005</v>
          </cell>
          <cell r="X2983"/>
          <cell r="Y2983" t="str">
            <v/>
          </cell>
          <cell r="Z2983">
            <v>3125</v>
          </cell>
          <cell r="AA2983">
            <v>0</v>
          </cell>
          <cell r="AB2983">
            <v>0</v>
          </cell>
          <cell r="AC2983">
            <v>0</v>
          </cell>
          <cell r="AD2983">
            <v>0</v>
          </cell>
          <cell r="AE2983"/>
          <cell r="AF2983" t="e">
            <v>#N/A</v>
          </cell>
        </row>
        <row r="2984">
          <cell r="A2984" t="str">
            <v>ACTIVE</v>
          </cell>
          <cell r="B2984" t="str">
            <v>35-310</v>
          </cell>
          <cell r="C2984">
            <v>28882238</v>
          </cell>
          <cell r="D2984" t="str">
            <v>35-310</v>
          </cell>
          <cell r="E2984" t="str">
            <v>SDR 35</v>
          </cell>
          <cell r="F2984" t="str">
            <v>30X6 INCR COUPLING CON GXG SDR35</v>
          </cell>
          <cell r="G2984">
            <v>115.65</v>
          </cell>
          <cell r="H2984">
            <v>52.457914800000005</v>
          </cell>
          <cell r="I2984">
            <v>1</v>
          </cell>
          <cell r="J2984">
            <v>1</v>
          </cell>
          <cell r="K2984">
            <v>4875.509507058825</v>
          </cell>
          <cell r="L2984">
            <v>506.75560000000002</v>
          </cell>
          <cell r="M2984" t="str">
            <v>SPECFIT</v>
          </cell>
          <cell r="N2984" t="str">
            <v>(79)600306</v>
          </cell>
          <cell r="O2984" t="str">
            <v>BOX</v>
          </cell>
          <cell r="P2984" t="str">
            <v>D</v>
          </cell>
          <cell r="Q2984">
            <v>4258.4588235294123</v>
          </cell>
          <cell r="R2984">
            <v>4556.5509411764715</v>
          </cell>
          <cell r="S2984">
            <v>4556.5509411764715</v>
          </cell>
          <cell r="T2984">
            <v>4556.5509411764715</v>
          </cell>
          <cell r="U2984">
            <v>4875.509507058825</v>
          </cell>
          <cell r="V2984">
            <v>4875.509507058825</v>
          </cell>
          <cell r="W2984">
            <v>4875.509507058825</v>
          </cell>
          <cell r="X2984"/>
          <cell r="Y2984" t="str">
            <v/>
          </cell>
          <cell r="Z2984">
            <v>3126</v>
          </cell>
          <cell r="AA2984">
            <v>0</v>
          </cell>
          <cell r="AB2984">
            <v>0</v>
          </cell>
          <cell r="AC2984">
            <v>0</v>
          </cell>
          <cell r="AD2984">
            <v>0</v>
          </cell>
          <cell r="AE2984"/>
          <cell r="AF2984" t="e">
            <v>#N/A</v>
          </cell>
        </row>
        <row r="2985">
          <cell r="A2985" t="str">
            <v>ACTIVE</v>
          </cell>
          <cell r="B2985" t="str">
            <v>35-311</v>
          </cell>
          <cell r="C2985">
            <v>28882246</v>
          </cell>
          <cell r="D2985" t="str">
            <v>35-311</v>
          </cell>
          <cell r="E2985" t="str">
            <v>SDR 35</v>
          </cell>
          <cell r="F2985" t="str">
            <v>30X8 INCR COUPLING CON GXG SDR35</v>
          </cell>
          <cell r="G2985">
            <v>116.55</v>
          </cell>
          <cell r="H2985">
            <v>52.866147599999998</v>
          </cell>
          <cell r="I2985">
            <v>1</v>
          </cell>
          <cell r="J2985">
            <v>1</v>
          </cell>
          <cell r="K2985">
            <v>6037.0172917647078</v>
          </cell>
          <cell r="L2985">
            <v>627.48260000000005</v>
          </cell>
          <cell r="M2985" t="str">
            <v>SPECFIT</v>
          </cell>
          <cell r="N2985" t="str">
            <v>(79)600308</v>
          </cell>
          <cell r="O2985" t="str">
            <v>BOX</v>
          </cell>
          <cell r="P2985" t="str">
            <v>D</v>
          </cell>
          <cell r="Q2985">
            <v>5272.9647058823539</v>
          </cell>
          <cell r="R2985">
            <v>5642.0722352941193</v>
          </cell>
          <cell r="S2985">
            <v>5642.0722352941193</v>
          </cell>
          <cell r="T2985">
            <v>5642.0722352941193</v>
          </cell>
          <cell r="U2985">
            <v>6037.0172917647078</v>
          </cell>
          <cell r="V2985">
            <v>6037.0172917647078</v>
          </cell>
          <cell r="W2985">
            <v>6037.0172917647078</v>
          </cell>
          <cell r="X2985"/>
          <cell r="Y2985" t="str">
            <v/>
          </cell>
          <cell r="Z2985">
            <v>3127</v>
          </cell>
          <cell r="AA2985">
            <v>0</v>
          </cell>
          <cell r="AB2985">
            <v>0</v>
          </cell>
          <cell r="AC2985">
            <v>0</v>
          </cell>
          <cell r="AD2985">
            <v>0</v>
          </cell>
          <cell r="AE2985"/>
          <cell r="AF2985" t="e">
            <v>#N/A</v>
          </cell>
        </row>
        <row r="2986">
          <cell r="A2986" t="str">
            <v>ACTIVE</v>
          </cell>
          <cell r="B2986" t="str">
            <v>35-312</v>
          </cell>
          <cell r="C2986">
            <v>28882254</v>
          </cell>
          <cell r="D2986" t="str">
            <v>35-312</v>
          </cell>
          <cell r="E2986" t="str">
            <v>SDR 35</v>
          </cell>
          <cell r="F2986" t="str">
            <v>30X10 INCR COUPLING CON GXG SDR35</v>
          </cell>
          <cell r="G2986">
            <v>117.9</v>
          </cell>
          <cell r="H2986">
            <v>53.478496800000002</v>
          </cell>
          <cell r="I2986">
            <v>1</v>
          </cell>
          <cell r="J2986">
            <v>1</v>
          </cell>
          <cell r="K2986">
            <v>7727.0647941176485</v>
          </cell>
          <cell r="L2986">
            <v>803.14369999999997</v>
          </cell>
          <cell r="M2986" t="str">
            <v>SPECFIT</v>
          </cell>
          <cell r="N2986" t="str">
            <v>(79)6003010</v>
          </cell>
          <cell r="O2986" t="str">
            <v>BOX</v>
          </cell>
          <cell r="P2986" t="str">
            <v>D</v>
          </cell>
          <cell r="Q2986">
            <v>6749.1176470588234</v>
          </cell>
          <cell r="R2986">
            <v>7221.5558823529418</v>
          </cell>
          <cell r="S2986">
            <v>7221.5558823529418</v>
          </cell>
          <cell r="T2986">
            <v>7221.5558823529418</v>
          </cell>
          <cell r="U2986">
            <v>7727.0647941176485</v>
          </cell>
          <cell r="V2986">
            <v>7727.0647941176485</v>
          </cell>
          <cell r="W2986">
            <v>7727.0647941176485</v>
          </cell>
          <cell r="X2986"/>
          <cell r="Y2986" t="str">
            <v/>
          </cell>
          <cell r="Z2986">
            <v>3128</v>
          </cell>
          <cell r="AA2986">
            <v>0</v>
          </cell>
          <cell r="AB2986">
            <v>0</v>
          </cell>
          <cell r="AC2986">
            <v>0</v>
          </cell>
          <cell r="AD2986">
            <v>0</v>
          </cell>
          <cell r="AE2986"/>
          <cell r="AF2986" t="e">
            <v>#N/A</v>
          </cell>
        </row>
        <row r="2987">
          <cell r="A2987" t="str">
            <v>ACTIVE</v>
          </cell>
          <cell r="B2987" t="str">
            <v>35-313</v>
          </cell>
          <cell r="C2987">
            <v>28882262</v>
          </cell>
          <cell r="D2987" t="str">
            <v>35-313</v>
          </cell>
          <cell r="E2987" t="str">
            <v>SDR 35</v>
          </cell>
          <cell r="F2987" t="str">
            <v>30X12 INCR COUPLING CON GXG SDR35</v>
          </cell>
          <cell r="G2987">
            <v>119.25</v>
          </cell>
          <cell r="H2987">
            <v>54.090845999999999</v>
          </cell>
          <cell r="I2987">
            <v>1</v>
          </cell>
          <cell r="J2987">
            <v>1</v>
          </cell>
          <cell r="K2987">
            <v>9890.3062011764723</v>
          </cell>
          <cell r="L2987">
            <v>1027.9898000000001</v>
          </cell>
          <cell r="M2987" t="str">
            <v>SPECFIT</v>
          </cell>
          <cell r="N2987" t="str">
            <v>(79)6003012</v>
          </cell>
          <cell r="O2987" t="str">
            <v>BOX</v>
          </cell>
          <cell r="P2987" t="str">
            <v>D</v>
          </cell>
          <cell r="Q2987">
            <v>8638.5764705882357</v>
          </cell>
          <cell r="R2987">
            <v>9243.2768235294134</v>
          </cell>
          <cell r="S2987">
            <v>9243.2768235294134</v>
          </cell>
          <cell r="T2987">
            <v>9243.2768235294134</v>
          </cell>
          <cell r="U2987">
            <v>9890.3062011764723</v>
          </cell>
          <cell r="V2987">
            <v>9890.3062011764723</v>
          </cell>
          <cell r="W2987">
            <v>9890.3062011764723</v>
          </cell>
          <cell r="X2987"/>
          <cell r="Y2987" t="str">
            <v/>
          </cell>
          <cell r="Z2987">
            <v>3129</v>
          </cell>
          <cell r="AA2987">
            <v>0</v>
          </cell>
          <cell r="AB2987">
            <v>0</v>
          </cell>
          <cell r="AC2987">
            <v>0</v>
          </cell>
          <cell r="AD2987">
            <v>0</v>
          </cell>
          <cell r="AE2987"/>
          <cell r="AF2987" t="e">
            <v>#N/A</v>
          </cell>
        </row>
        <row r="2988">
          <cell r="A2988" t="str">
            <v>ACTIVE</v>
          </cell>
          <cell r="B2988" t="str">
            <v>35-314</v>
          </cell>
          <cell r="C2988">
            <v>28882270</v>
          </cell>
          <cell r="D2988" t="str">
            <v>35-314</v>
          </cell>
          <cell r="E2988" t="str">
            <v>SDR 35</v>
          </cell>
          <cell r="F2988" t="str">
            <v>30X15 INCR COUPLING CON GXG SDR35</v>
          </cell>
          <cell r="G2988">
            <v>122.85</v>
          </cell>
          <cell r="H2988">
            <v>55.723777199999994</v>
          </cell>
          <cell r="I2988">
            <v>1</v>
          </cell>
          <cell r="J2988">
            <v>1</v>
          </cell>
          <cell r="K2988">
            <v>11164.485615294121</v>
          </cell>
          <cell r="L2988">
            <v>1160.4276</v>
          </cell>
          <cell r="M2988" t="str">
            <v>SPECFIT</v>
          </cell>
          <cell r="N2988" t="str">
            <v>(79)6003015</v>
          </cell>
          <cell r="O2988" t="str">
            <v>BOX</v>
          </cell>
          <cell r="P2988" t="str">
            <v>D</v>
          </cell>
          <cell r="Q2988">
            <v>9751.4941176470602</v>
          </cell>
          <cell r="R2988">
            <v>10434.098705882356</v>
          </cell>
          <cell r="S2988">
            <v>10434.098705882356</v>
          </cell>
          <cell r="T2988">
            <v>10434.098705882356</v>
          </cell>
          <cell r="U2988">
            <v>11164.485615294121</v>
          </cell>
          <cell r="V2988">
            <v>11164.485615294121</v>
          </cell>
          <cell r="W2988">
            <v>11164.485615294121</v>
          </cell>
          <cell r="X2988"/>
          <cell r="Y2988" t="str">
            <v/>
          </cell>
          <cell r="Z2988">
            <v>3130</v>
          </cell>
          <cell r="AA2988">
            <v>0</v>
          </cell>
          <cell r="AB2988">
            <v>0</v>
          </cell>
          <cell r="AC2988">
            <v>0</v>
          </cell>
          <cell r="AD2988">
            <v>0</v>
          </cell>
          <cell r="AE2988"/>
          <cell r="AF2988" t="e">
            <v>#N/A</v>
          </cell>
        </row>
        <row r="2989">
          <cell r="A2989" t="str">
            <v>ACTIVE</v>
          </cell>
          <cell r="B2989" t="str">
            <v>35-315</v>
          </cell>
          <cell r="C2989">
            <v>28882289</v>
          </cell>
          <cell r="D2989" t="str">
            <v>35-315</v>
          </cell>
          <cell r="E2989" t="str">
            <v>SDR 35</v>
          </cell>
          <cell r="F2989" t="str">
            <v>30X18 INCR COUPLING CON GXG SDR35</v>
          </cell>
          <cell r="G2989">
            <v>129.15</v>
          </cell>
          <cell r="H2989">
            <v>58.581406800000003</v>
          </cell>
          <cell r="I2989">
            <v>1</v>
          </cell>
          <cell r="J2989">
            <v>1</v>
          </cell>
          <cell r="K2989">
            <v>14290.547514117647</v>
          </cell>
          <cell r="L2989">
            <v>1485.3474000000001</v>
          </cell>
          <cell r="M2989" t="str">
            <v>SPECFIT</v>
          </cell>
          <cell r="N2989" t="str">
            <v>(79)6003018</v>
          </cell>
          <cell r="O2989" t="str">
            <v>BOX</v>
          </cell>
          <cell r="P2989" t="str">
            <v>D</v>
          </cell>
          <cell r="Q2989">
            <v>12481.917647058823</v>
          </cell>
          <cell r="R2989">
            <v>13355.65188235294</v>
          </cell>
          <cell r="S2989">
            <v>13355.65188235294</v>
          </cell>
          <cell r="T2989">
            <v>13355.65188235294</v>
          </cell>
          <cell r="U2989">
            <v>14290.547514117647</v>
          </cell>
          <cell r="V2989">
            <v>14290.547514117647</v>
          </cell>
          <cell r="W2989">
            <v>14290.547514117647</v>
          </cell>
          <cell r="X2989"/>
          <cell r="Y2989" t="str">
            <v/>
          </cell>
          <cell r="Z2989">
            <v>3131</v>
          </cell>
          <cell r="AA2989">
            <v>0</v>
          </cell>
          <cell r="AB2989">
            <v>0</v>
          </cell>
          <cell r="AC2989">
            <v>0</v>
          </cell>
          <cell r="AD2989">
            <v>0</v>
          </cell>
          <cell r="AE2989"/>
          <cell r="AF2989" t="e">
            <v>#N/A</v>
          </cell>
        </row>
        <row r="2990">
          <cell r="A2990" t="str">
            <v>ACTIVE</v>
          </cell>
          <cell r="B2990" t="str">
            <v>35-316</v>
          </cell>
          <cell r="C2990">
            <v>28882297</v>
          </cell>
          <cell r="D2990" t="str">
            <v>35-316</v>
          </cell>
          <cell r="E2990" t="str">
            <v>SDR 35</v>
          </cell>
          <cell r="F2990" t="str">
            <v>30X21 INCR COUPLING CON GXG SDR35</v>
          </cell>
          <cell r="G2990">
            <v>137.25</v>
          </cell>
          <cell r="H2990">
            <v>62.255502</v>
          </cell>
          <cell r="I2990">
            <v>1</v>
          </cell>
          <cell r="J2990">
            <v>1</v>
          </cell>
          <cell r="K2990">
            <v>14954.266248235295</v>
          </cell>
          <cell r="L2990">
            <v>1554.3343</v>
          </cell>
          <cell r="M2990" t="str">
            <v>SPECFIT</v>
          </cell>
          <cell r="N2990" t="str">
            <v>(79)6003021</v>
          </cell>
          <cell r="O2990" t="str">
            <v>BOX</v>
          </cell>
          <cell r="P2990" t="str">
            <v>D</v>
          </cell>
          <cell r="Q2990">
            <v>13061.635294117646</v>
          </cell>
          <cell r="R2990">
            <v>13975.949764705883</v>
          </cell>
          <cell r="S2990">
            <v>13975.949764705883</v>
          </cell>
          <cell r="T2990">
            <v>13975.949764705883</v>
          </cell>
          <cell r="U2990">
            <v>14954.266248235295</v>
          </cell>
          <cell r="V2990">
            <v>14954.266248235295</v>
          </cell>
          <cell r="W2990">
            <v>14954.266248235295</v>
          </cell>
          <cell r="X2990"/>
          <cell r="Y2990" t="str">
            <v/>
          </cell>
          <cell r="Z2990">
            <v>3132</v>
          </cell>
          <cell r="AA2990">
            <v>0</v>
          </cell>
          <cell r="AB2990">
            <v>0</v>
          </cell>
          <cell r="AC2990">
            <v>0</v>
          </cell>
          <cell r="AD2990">
            <v>0</v>
          </cell>
          <cell r="AE2990"/>
          <cell r="AF2990" t="e">
            <v>#N/A</v>
          </cell>
        </row>
        <row r="2991">
          <cell r="A2991" t="str">
            <v>ACTIVE</v>
          </cell>
          <cell r="B2991" t="str">
            <v>35-317</v>
          </cell>
          <cell r="C2991">
            <v>28882300</v>
          </cell>
          <cell r="D2991" t="str">
            <v>35-317</v>
          </cell>
          <cell r="E2991" t="str">
            <v>SDR 35</v>
          </cell>
          <cell r="F2991" t="str">
            <v>30X24 INCR COUPLING CON GXG SDR35</v>
          </cell>
          <cell r="G2991">
            <v>144.9</v>
          </cell>
          <cell r="H2991">
            <v>65.7254808</v>
          </cell>
          <cell r="I2991">
            <v>1</v>
          </cell>
          <cell r="J2991">
            <v>1</v>
          </cell>
          <cell r="K2991">
            <v>16797.945861176471</v>
          </cell>
          <cell r="L2991">
            <v>1386.21</v>
          </cell>
          <cell r="M2991" t="str">
            <v>SPECFIT</v>
          </cell>
          <cell r="N2991" t="str">
            <v>(79)6003024</v>
          </cell>
          <cell r="O2991" t="str">
            <v>BOX</v>
          </cell>
          <cell r="P2991" t="str">
            <v>D</v>
          </cell>
          <cell r="Q2991">
            <v>14671.976470588235</v>
          </cell>
          <cell r="R2991">
            <v>15699.014823529413</v>
          </cell>
          <cell r="S2991">
            <v>15699.014823529413</v>
          </cell>
          <cell r="T2991">
            <v>15699.014823529413</v>
          </cell>
          <cell r="U2991">
            <v>16797.945861176471</v>
          </cell>
          <cell r="V2991">
            <v>16797.945861176471</v>
          </cell>
          <cell r="W2991">
            <v>16797.945861176471</v>
          </cell>
          <cell r="X2991"/>
          <cell r="Y2991" t="str">
            <v/>
          </cell>
          <cell r="Z2991">
            <v>3133</v>
          </cell>
          <cell r="AA2991">
            <v>0</v>
          </cell>
          <cell r="AB2991">
            <v>0</v>
          </cell>
          <cell r="AC2991">
            <v>0</v>
          </cell>
          <cell r="AD2991">
            <v>0</v>
          </cell>
          <cell r="AE2991"/>
          <cell r="AF2991" t="e">
            <v>#N/A</v>
          </cell>
        </row>
        <row r="2992">
          <cell r="A2992" t="str">
            <v>ACTIVE</v>
          </cell>
          <cell r="B2992" t="str">
            <v>35-318</v>
          </cell>
          <cell r="C2992">
            <v>28882319</v>
          </cell>
          <cell r="D2992" t="str">
            <v>35-318</v>
          </cell>
          <cell r="E2992" t="str">
            <v>SDR 35</v>
          </cell>
          <cell r="F2992" t="str">
            <v>30X27 INCR COUPLING CON GXG SDR35</v>
          </cell>
          <cell r="G2992">
            <v>0.01</v>
          </cell>
          <cell r="H2992">
            <v>4.5359199999999997E-3</v>
          </cell>
          <cell r="I2992">
            <v>1</v>
          </cell>
          <cell r="J2992" t="str">
            <v>-</v>
          </cell>
          <cell r="K2992">
            <v>17207.644958823534</v>
          </cell>
          <cell r="L2992">
            <v>1788.549</v>
          </cell>
          <cell r="M2992" t="str">
            <v>SPECFIT</v>
          </cell>
          <cell r="N2992" t="str">
            <v>(79)6003027</v>
          </cell>
          <cell r="O2992" t="str">
            <v>BOX</v>
          </cell>
          <cell r="P2992" t="str">
            <v>D</v>
          </cell>
          <cell r="Q2992">
            <v>15029.823529411766</v>
          </cell>
          <cell r="R2992">
            <v>16081.91117647059</v>
          </cell>
          <cell r="S2992">
            <v>16081.91117647059</v>
          </cell>
          <cell r="T2992">
            <v>16081.91117647059</v>
          </cell>
          <cell r="U2992">
            <v>17207.644958823534</v>
          </cell>
          <cell r="V2992">
            <v>17207.644958823534</v>
          </cell>
          <cell r="W2992">
            <v>17207.644958823534</v>
          </cell>
          <cell r="X2992"/>
          <cell r="Y2992" t="str">
            <v/>
          </cell>
          <cell r="Z2992">
            <v>3134</v>
          </cell>
          <cell r="AA2992">
            <v>0</v>
          </cell>
          <cell r="AB2992">
            <v>0</v>
          </cell>
          <cell r="AC2992">
            <v>0</v>
          </cell>
          <cell r="AD2992">
            <v>0</v>
          </cell>
          <cell r="AE2992"/>
          <cell r="AF2992" t="e">
            <v>#N/A</v>
          </cell>
        </row>
        <row r="2993">
          <cell r="A2993" t="str">
            <v>ACTIVE</v>
          </cell>
          <cell r="B2993" t="str">
            <v>35-319</v>
          </cell>
          <cell r="C2993">
            <v>28882327</v>
          </cell>
          <cell r="D2993" t="str">
            <v>35-319</v>
          </cell>
          <cell r="E2993" t="str">
            <v>SDR 35</v>
          </cell>
          <cell r="F2993" t="str">
            <v>36X4 INCR COUPLING CON GXG SDR35</v>
          </cell>
          <cell r="G2993">
            <v>190.35</v>
          </cell>
          <cell r="H2993">
            <v>86.341237199999995</v>
          </cell>
          <cell r="I2993">
            <v>1</v>
          </cell>
          <cell r="J2993">
            <v>1</v>
          </cell>
          <cell r="K2993">
            <v>6008.3409141176471</v>
          </cell>
          <cell r="L2993">
            <v>624.50170000000003</v>
          </cell>
          <cell r="M2993" t="str">
            <v>SPECFIT</v>
          </cell>
          <cell r="N2993" t="str">
            <v>(79)600364</v>
          </cell>
          <cell r="O2993" t="str">
            <v>BOX</v>
          </cell>
          <cell r="P2993" t="str">
            <v>D</v>
          </cell>
          <cell r="Q2993">
            <v>5247.9176470588236</v>
          </cell>
          <cell r="R2993">
            <v>5615.2718823529412</v>
          </cell>
          <cell r="S2993">
            <v>5615.2718823529412</v>
          </cell>
          <cell r="T2993">
            <v>5615.2718823529412</v>
          </cell>
          <cell r="U2993">
            <v>6008.3409141176471</v>
          </cell>
          <cell r="V2993">
            <v>6008.3409141176471</v>
          </cell>
          <cell r="W2993">
            <v>6008.3409141176471</v>
          </cell>
          <cell r="X2993"/>
          <cell r="Y2993" t="str">
            <v/>
          </cell>
          <cell r="Z2993">
            <v>3135</v>
          </cell>
          <cell r="AA2993">
            <v>0</v>
          </cell>
          <cell r="AB2993">
            <v>0</v>
          </cell>
          <cell r="AC2993">
            <v>0</v>
          </cell>
          <cell r="AD2993">
            <v>0</v>
          </cell>
          <cell r="AE2993"/>
          <cell r="AF2993" t="e">
            <v>#N/A</v>
          </cell>
        </row>
        <row r="2994">
          <cell r="A2994" t="str">
            <v>ACTIVE</v>
          </cell>
          <cell r="B2994" t="str">
            <v>35-320</v>
          </cell>
          <cell r="C2994">
            <v>28882335</v>
          </cell>
          <cell r="D2994" t="str">
            <v>35-320</v>
          </cell>
          <cell r="E2994" t="str">
            <v>SDR 35</v>
          </cell>
          <cell r="F2994" t="str">
            <v>36X6 INCR COUPLING CON GXG SDR35</v>
          </cell>
          <cell r="G2994">
            <v>190.8</v>
          </cell>
          <cell r="H2994">
            <v>86.545353599999999</v>
          </cell>
          <cell r="I2994">
            <v>1</v>
          </cell>
          <cell r="J2994">
            <v>1</v>
          </cell>
          <cell r="K2994">
            <v>6037.0172917647078</v>
          </cell>
          <cell r="L2994">
            <v>627.48260000000005</v>
          </cell>
          <cell r="M2994" t="str">
            <v>SPECFIT</v>
          </cell>
          <cell r="N2994" t="str">
            <v>(79)600366</v>
          </cell>
          <cell r="O2994" t="str">
            <v>BOX</v>
          </cell>
          <cell r="P2994" t="str">
            <v>D</v>
          </cell>
          <cell r="Q2994">
            <v>5272.9647058823539</v>
          </cell>
          <cell r="R2994">
            <v>5642.0722352941193</v>
          </cell>
          <cell r="S2994">
            <v>5642.0722352941193</v>
          </cell>
          <cell r="T2994">
            <v>5642.0722352941193</v>
          </cell>
          <cell r="U2994">
            <v>6037.0172917647078</v>
          </cell>
          <cell r="V2994">
            <v>6037.0172917647078</v>
          </cell>
          <cell r="W2994">
            <v>6037.0172917647078</v>
          </cell>
          <cell r="X2994"/>
          <cell r="Y2994" t="str">
            <v/>
          </cell>
          <cell r="Z2994">
            <v>3136</v>
          </cell>
          <cell r="AA2994">
            <v>0</v>
          </cell>
          <cell r="AB2994">
            <v>0</v>
          </cell>
          <cell r="AC2994">
            <v>0</v>
          </cell>
          <cell r="AD2994">
            <v>0</v>
          </cell>
          <cell r="AE2994"/>
          <cell r="AF2994" t="e">
            <v>#N/A</v>
          </cell>
        </row>
        <row r="2995">
          <cell r="A2995" t="str">
            <v>ACTIVE</v>
          </cell>
          <cell r="B2995" t="str">
            <v>35-321</v>
          </cell>
          <cell r="C2995">
            <v>28882343</v>
          </cell>
          <cell r="D2995" t="str">
            <v>35-321</v>
          </cell>
          <cell r="E2995" t="str">
            <v>SDR 35</v>
          </cell>
          <cell r="F2995" t="str">
            <v>36X8 INCR COUPLING CON GXG SDR35</v>
          </cell>
          <cell r="G2995">
            <v>191.7</v>
          </cell>
          <cell r="H2995">
            <v>86.953586399999992</v>
          </cell>
          <cell r="I2995">
            <v>1</v>
          </cell>
          <cell r="J2995">
            <v>1</v>
          </cell>
          <cell r="K2995">
            <v>7727.0647941176485</v>
          </cell>
          <cell r="L2995">
            <v>803.14369999999997</v>
          </cell>
          <cell r="M2995" t="str">
            <v>SPECFIT</v>
          </cell>
          <cell r="N2995" t="str">
            <v>(79)600368</v>
          </cell>
          <cell r="O2995" t="str">
            <v>BOX</v>
          </cell>
          <cell r="P2995" t="str">
            <v>D</v>
          </cell>
          <cell r="Q2995">
            <v>6749.1176470588234</v>
          </cell>
          <cell r="R2995">
            <v>7221.5558823529418</v>
          </cell>
          <cell r="S2995">
            <v>7221.5558823529418</v>
          </cell>
          <cell r="T2995">
            <v>7221.5558823529418</v>
          </cell>
          <cell r="U2995">
            <v>7727.0647941176485</v>
          </cell>
          <cell r="V2995">
            <v>7727.0647941176485</v>
          </cell>
          <cell r="W2995">
            <v>7727.0647941176485</v>
          </cell>
          <cell r="X2995"/>
          <cell r="Y2995" t="str">
            <v/>
          </cell>
          <cell r="Z2995">
            <v>3137</v>
          </cell>
          <cell r="AA2995">
            <v>0</v>
          </cell>
          <cell r="AB2995">
            <v>0</v>
          </cell>
          <cell r="AC2995">
            <v>0</v>
          </cell>
          <cell r="AD2995">
            <v>0</v>
          </cell>
          <cell r="AE2995"/>
          <cell r="AF2995" t="e">
            <v>#N/A</v>
          </cell>
        </row>
        <row r="2996">
          <cell r="A2996" t="str">
            <v>ACTIVE</v>
          </cell>
          <cell r="B2996" t="str">
            <v>35-322</v>
          </cell>
          <cell r="C2996">
            <v>28882351</v>
          </cell>
          <cell r="D2996" t="str">
            <v>35-322</v>
          </cell>
          <cell r="E2996" t="str">
            <v>SDR 35</v>
          </cell>
          <cell r="F2996" t="str">
            <v>36X10 INCR COUPLING CON GXG SDR35</v>
          </cell>
          <cell r="G2996">
            <v>193.05</v>
          </cell>
          <cell r="H2996">
            <v>87.565935600000003</v>
          </cell>
          <cell r="I2996">
            <v>1</v>
          </cell>
          <cell r="J2996">
            <v>1</v>
          </cell>
          <cell r="K2996">
            <v>9890.3062011764723</v>
          </cell>
          <cell r="L2996">
            <v>1027.9898000000001</v>
          </cell>
          <cell r="M2996" t="str">
            <v>SPECFIT</v>
          </cell>
          <cell r="N2996" t="str">
            <v>(79)6003610</v>
          </cell>
          <cell r="O2996" t="str">
            <v>BOX</v>
          </cell>
          <cell r="P2996" t="str">
            <v>D</v>
          </cell>
          <cell r="Q2996">
            <v>8638.5764705882357</v>
          </cell>
          <cell r="R2996">
            <v>9243.2768235294134</v>
          </cell>
          <cell r="S2996">
            <v>9243.2768235294134</v>
          </cell>
          <cell r="T2996">
            <v>9243.2768235294134</v>
          </cell>
          <cell r="U2996">
            <v>9890.3062011764723</v>
          </cell>
          <cell r="V2996">
            <v>9890.3062011764723</v>
          </cell>
          <cell r="W2996">
            <v>9890.3062011764723</v>
          </cell>
          <cell r="X2996"/>
          <cell r="Y2996" t="str">
            <v/>
          </cell>
          <cell r="Z2996">
            <v>3138</v>
          </cell>
          <cell r="AA2996">
            <v>0</v>
          </cell>
          <cell r="AB2996">
            <v>0</v>
          </cell>
          <cell r="AC2996">
            <v>0</v>
          </cell>
          <cell r="AD2996">
            <v>0</v>
          </cell>
          <cell r="AE2996"/>
          <cell r="AF2996" t="e">
            <v>#N/A</v>
          </cell>
        </row>
        <row r="2997">
          <cell r="A2997" t="str">
            <v>ACTIVE</v>
          </cell>
          <cell r="B2997" t="str">
            <v>35-323</v>
          </cell>
          <cell r="C2997">
            <v>28882360</v>
          </cell>
          <cell r="D2997" t="str">
            <v>35-323</v>
          </cell>
          <cell r="E2997" t="str">
            <v>SDR 35</v>
          </cell>
          <cell r="F2997" t="str">
            <v>36X12 INCR COUPLING CON GXG SDR35</v>
          </cell>
          <cell r="G2997">
            <v>194.4</v>
          </cell>
          <cell r="H2997">
            <v>88.1782848</v>
          </cell>
          <cell r="I2997">
            <v>1</v>
          </cell>
          <cell r="J2997">
            <v>1</v>
          </cell>
          <cell r="K2997">
            <v>12659.913587058827</v>
          </cell>
          <cell r="L2997">
            <v>1315.8611000000001</v>
          </cell>
          <cell r="M2997" t="str">
            <v>SPECFIT</v>
          </cell>
          <cell r="N2997" t="str">
            <v>(79)6003612</v>
          </cell>
          <cell r="O2997" t="str">
            <v>BOX</v>
          </cell>
          <cell r="P2997" t="str">
            <v>D</v>
          </cell>
          <cell r="Q2997">
            <v>11057.658823529413</v>
          </cell>
          <cell r="R2997">
            <v>11831.694941176473</v>
          </cell>
          <cell r="S2997">
            <v>11831.694941176473</v>
          </cell>
          <cell r="T2997">
            <v>11831.694941176473</v>
          </cell>
          <cell r="U2997">
            <v>12659.913587058827</v>
          </cell>
          <cell r="V2997">
            <v>12659.913587058827</v>
          </cell>
          <cell r="W2997">
            <v>12659.913587058827</v>
          </cell>
          <cell r="X2997"/>
          <cell r="Y2997" t="str">
            <v/>
          </cell>
          <cell r="Z2997">
            <v>3139</v>
          </cell>
          <cell r="AA2997">
            <v>0</v>
          </cell>
          <cell r="AB2997">
            <v>0</v>
          </cell>
          <cell r="AC2997">
            <v>0</v>
          </cell>
          <cell r="AD2997">
            <v>0</v>
          </cell>
          <cell r="AE2997"/>
          <cell r="AF2997" t="e">
            <v>#N/A</v>
          </cell>
        </row>
        <row r="2998">
          <cell r="A2998" t="str">
            <v>ACTIVE</v>
          </cell>
          <cell r="B2998" t="str">
            <v>35-324</v>
          </cell>
          <cell r="C2998">
            <v>28882378</v>
          </cell>
          <cell r="D2998" t="str">
            <v>35-324</v>
          </cell>
          <cell r="E2998" t="str">
            <v>SDR 35</v>
          </cell>
          <cell r="F2998" t="str">
            <v>36X15 INCR COUPLING CON GXG SDR35</v>
          </cell>
          <cell r="G2998">
            <v>198.45</v>
          </cell>
          <cell r="H2998">
            <v>90.015332399999991</v>
          </cell>
          <cell r="I2998">
            <v>1</v>
          </cell>
          <cell r="J2998">
            <v>1</v>
          </cell>
          <cell r="K2998">
            <v>14272.107889411767</v>
          </cell>
          <cell r="L2998">
            <v>1483.4311</v>
          </cell>
          <cell r="M2998" t="str">
            <v>SPECFIT</v>
          </cell>
          <cell r="N2998" t="str">
            <v>(79)6003615</v>
          </cell>
          <cell r="O2998" t="str">
            <v>BOX</v>
          </cell>
          <cell r="P2998" t="str">
            <v>D</v>
          </cell>
          <cell r="Q2998">
            <v>12465.811764705883</v>
          </cell>
          <cell r="R2998">
            <v>13338.418588235296</v>
          </cell>
          <cell r="S2998">
            <v>13338.418588235296</v>
          </cell>
          <cell r="T2998">
            <v>13338.418588235296</v>
          </cell>
          <cell r="U2998">
            <v>14272.107889411767</v>
          </cell>
          <cell r="V2998">
            <v>14272.107889411767</v>
          </cell>
          <cell r="W2998">
            <v>14272.107889411767</v>
          </cell>
          <cell r="X2998"/>
          <cell r="Y2998" t="str">
            <v/>
          </cell>
          <cell r="Z2998">
            <v>3140</v>
          </cell>
          <cell r="AA2998">
            <v>0</v>
          </cell>
          <cell r="AB2998">
            <v>0</v>
          </cell>
          <cell r="AC2998">
            <v>0</v>
          </cell>
          <cell r="AD2998">
            <v>0</v>
          </cell>
          <cell r="AE2998"/>
          <cell r="AF2998" t="e">
            <v>#N/A</v>
          </cell>
        </row>
        <row r="2999">
          <cell r="A2999" t="str">
            <v>ACTIVE</v>
          </cell>
          <cell r="B2999" t="str">
            <v>35-325</v>
          </cell>
          <cell r="C2999">
            <v>28882386</v>
          </cell>
          <cell r="D2999" t="str">
            <v>35-325</v>
          </cell>
          <cell r="E2999" t="str">
            <v>SDR 35</v>
          </cell>
          <cell r="F2999" t="str">
            <v>36X18 INCR COUPLING CON GXG SDR35</v>
          </cell>
          <cell r="G2999">
            <v>204.3</v>
          </cell>
          <cell r="H2999">
            <v>92.668845599999997</v>
          </cell>
          <cell r="I2999">
            <v>1</v>
          </cell>
          <cell r="J2999">
            <v>1</v>
          </cell>
          <cell r="K2999">
            <v>14954.266248235295</v>
          </cell>
          <cell r="L2999">
            <v>1554.3343</v>
          </cell>
          <cell r="M2999" t="str">
            <v>SPECFIT</v>
          </cell>
          <cell r="N2999" t="str">
            <v>(79)6003618</v>
          </cell>
          <cell r="O2999" t="str">
            <v>BOX</v>
          </cell>
          <cell r="P2999" t="str">
            <v>D</v>
          </cell>
          <cell r="Q2999">
            <v>13061.635294117646</v>
          </cell>
          <cell r="R2999">
            <v>13975.949764705883</v>
          </cell>
          <cell r="S2999">
            <v>13975.949764705883</v>
          </cell>
          <cell r="T2999">
            <v>13975.949764705883</v>
          </cell>
          <cell r="U2999">
            <v>14954.266248235295</v>
          </cell>
          <cell r="V2999">
            <v>14954.266248235295</v>
          </cell>
          <cell r="W2999">
            <v>14954.266248235295</v>
          </cell>
          <cell r="X2999"/>
          <cell r="Y2999" t="str">
            <v/>
          </cell>
          <cell r="Z2999">
            <v>3141</v>
          </cell>
          <cell r="AA2999">
            <v>0</v>
          </cell>
          <cell r="AB2999">
            <v>0</v>
          </cell>
          <cell r="AC2999">
            <v>0</v>
          </cell>
          <cell r="AD2999">
            <v>0</v>
          </cell>
          <cell r="AE2999"/>
          <cell r="AF2999" t="e">
            <v>#N/A</v>
          </cell>
        </row>
        <row r="3000">
          <cell r="A3000" t="str">
            <v>ACTIVE</v>
          </cell>
          <cell r="B3000" t="str">
            <v>35-327</v>
          </cell>
          <cell r="C3000">
            <v>28882394</v>
          </cell>
          <cell r="D3000" t="str">
            <v>35-327</v>
          </cell>
          <cell r="E3000" t="str">
            <v>SDR 35</v>
          </cell>
          <cell r="F3000" t="str">
            <v>36X21 INCR COUPLING CON GXG SDR35</v>
          </cell>
          <cell r="G3000">
            <v>212.4</v>
          </cell>
          <cell r="H3000">
            <v>96.342940800000008</v>
          </cell>
          <cell r="I3000">
            <v>1</v>
          </cell>
          <cell r="J3000">
            <v>1</v>
          </cell>
          <cell r="K3000">
            <v>15773.677912941181</v>
          </cell>
          <cell r="L3000">
            <v>1639.5033000000001</v>
          </cell>
          <cell r="M3000" t="str">
            <v>SPECFIT</v>
          </cell>
          <cell r="N3000" t="str">
            <v>(79)6003621</v>
          </cell>
          <cell r="O3000" t="str">
            <v>BOX</v>
          </cell>
          <cell r="P3000" t="str">
            <v>D</v>
          </cell>
          <cell r="Q3000">
            <v>13777.341176470589</v>
          </cell>
          <cell r="R3000">
            <v>14741.755058823532</v>
          </cell>
          <cell r="S3000">
            <v>14741.755058823532</v>
          </cell>
          <cell r="T3000">
            <v>14741.755058823532</v>
          </cell>
          <cell r="U3000">
            <v>15773.677912941181</v>
          </cell>
          <cell r="V3000">
            <v>15773.677912941181</v>
          </cell>
          <cell r="W3000">
            <v>15773.677912941181</v>
          </cell>
          <cell r="X3000"/>
          <cell r="Y3000" t="str">
            <v/>
          </cell>
          <cell r="Z3000">
            <v>3142</v>
          </cell>
          <cell r="AA3000">
            <v>0</v>
          </cell>
          <cell r="AB3000">
            <v>0</v>
          </cell>
          <cell r="AC3000">
            <v>0</v>
          </cell>
          <cell r="AD3000">
            <v>0</v>
          </cell>
          <cell r="AE3000"/>
          <cell r="AF3000" t="e">
            <v>#N/A</v>
          </cell>
        </row>
        <row r="3001">
          <cell r="A3001" t="str">
            <v>ACTIVE</v>
          </cell>
          <cell r="B3001" t="str">
            <v>35-328</v>
          </cell>
          <cell r="C3001">
            <v>28882408</v>
          </cell>
          <cell r="D3001" t="str">
            <v>35-328</v>
          </cell>
          <cell r="E3001" t="str">
            <v>SDR 35</v>
          </cell>
          <cell r="F3001" t="str">
            <v>36X24 INCR COUPLING CON GXG SDR35</v>
          </cell>
          <cell r="G3001">
            <v>220.05</v>
          </cell>
          <cell r="H3001">
            <v>99.812919600000001</v>
          </cell>
          <cell r="I3001">
            <v>1</v>
          </cell>
          <cell r="J3001">
            <v>1</v>
          </cell>
          <cell r="K3001">
            <v>17412.501242352944</v>
          </cell>
          <cell r="L3001">
            <v>1809.8413</v>
          </cell>
          <cell r="M3001" t="str">
            <v>SPECFIT</v>
          </cell>
          <cell r="N3001" t="str">
            <v>(79)6003624</v>
          </cell>
          <cell r="O3001" t="str">
            <v>BOX</v>
          </cell>
          <cell r="P3001" t="str">
            <v>D</v>
          </cell>
          <cell r="Q3001">
            <v>15208.752941176472</v>
          </cell>
          <cell r="R3001">
            <v>16273.365647058825</v>
          </cell>
          <cell r="S3001">
            <v>16273.365647058825</v>
          </cell>
          <cell r="T3001">
            <v>16273.365647058825</v>
          </cell>
          <cell r="U3001">
            <v>17412.501242352944</v>
          </cell>
          <cell r="V3001">
            <v>17412.501242352944</v>
          </cell>
          <cell r="W3001">
            <v>17412.501242352944</v>
          </cell>
          <cell r="X3001"/>
          <cell r="Y3001" t="str">
            <v/>
          </cell>
          <cell r="Z3001">
            <v>3143</v>
          </cell>
          <cell r="AA3001">
            <v>0</v>
          </cell>
          <cell r="AB3001">
            <v>0</v>
          </cell>
          <cell r="AC3001">
            <v>0</v>
          </cell>
          <cell r="AD3001">
            <v>0</v>
          </cell>
          <cell r="AE3001"/>
          <cell r="AF3001" t="e">
            <v>#N/A</v>
          </cell>
        </row>
        <row r="3002">
          <cell r="A3002" t="str">
            <v>ACTIVE</v>
          </cell>
          <cell r="B3002" t="str">
            <v>35-329</v>
          </cell>
          <cell r="C3002">
            <v>28882416</v>
          </cell>
          <cell r="D3002" t="str">
            <v>35-329</v>
          </cell>
          <cell r="E3002" t="str">
            <v>SDR 35</v>
          </cell>
          <cell r="F3002" t="str">
            <v>36X27 INCR COUPLING CON GXG SDR35</v>
          </cell>
          <cell r="G3002">
            <v>231.75</v>
          </cell>
          <cell r="H3002">
            <v>105.119946</v>
          </cell>
          <cell r="I3002">
            <v>1</v>
          </cell>
          <cell r="J3002">
            <v>1</v>
          </cell>
          <cell r="K3002">
            <v>18231.912907058828</v>
          </cell>
          <cell r="L3002">
            <v>1895.0102999999999</v>
          </cell>
          <cell r="M3002" t="str">
            <v>SPECFIT</v>
          </cell>
          <cell r="N3002" t="str">
            <v>(79)6003627</v>
          </cell>
          <cell r="O3002" t="str">
            <v>BOX</v>
          </cell>
          <cell r="P3002" t="str">
            <v>D</v>
          </cell>
          <cell r="Q3002">
            <v>15924.458823529414</v>
          </cell>
          <cell r="R3002">
            <v>17039.170941176475</v>
          </cell>
          <cell r="S3002">
            <v>17039.170941176475</v>
          </cell>
          <cell r="T3002">
            <v>17039.170941176475</v>
          </cell>
          <cell r="U3002">
            <v>18231.912907058828</v>
          </cell>
          <cell r="V3002">
            <v>18231.912907058828</v>
          </cell>
          <cell r="W3002">
            <v>18231.912907058828</v>
          </cell>
          <cell r="X3002"/>
          <cell r="Y3002" t="str">
            <v/>
          </cell>
          <cell r="Z3002">
            <v>3144</v>
          </cell>
          <cell r="AA3002">
            <v>0</v>
          </cell>
          <cell r="AB3002">
            <v>0</v>
          </cell>
          <cell r="AC3002">
            <v>0</v>
          </cell>
          <cell r="AD3002">
            <v>0</v>
          </cell>
          <cell r="AE3002"/>
          <cell r="AF3002" t="e">
            <v>#N/A</v>
          </cell>
        </row>
        <row r="3003">
          <cell r="A3003" t="str">
            <v>ACTIVE</v>
          </cell>
          <cell r="B3003" t="str">
            <v>35-332</v>
          </cell>
          <cell r="C3003">
            <v>28882424</v>
          </cell>
          <cell r="D3003" t="str">
            <v>35-332</v>
          </cell>
          <cell r="E3003" t="str">
            <v>SDR 35</v>
          </cell>
          <cell r="F3003" t="str">
            <v>36X30 INCR COUPLING CON GXG SDR35</v>
          </cell>
          <cell r="G3003">
            <v>0.01</v>
          </cell>
          <cell r="H3003">
            <v>4.5359199999999997E-3</v>
          </cell>
          <cell r="I3003">
            <v>1</v>
          </cell>
          <cell r="J3003" t="str">
            <v>-</v>
          </cell>
          <cell r="K3003">
            <v>20935.978135294121</v>
          </cell>
          <cell r="L3003">
            <v>2176.0680000000002</v>
          </cell>
          <cell r="M3003" t="str">
            <v>SPECFIT</v>
          </cell>
          <cell r="N3003" t="str">
            <v>(79)6003630</v>
          </cell>
          <cell r="O3003" t="str">
            <v>BOX</v>
          </cell>
          <cell r="P3003" t="str">
            <v>D</v>
          </cell>
          <cell r="Q3003">
            <v>18286.294117647059</v>
          </cell>
          <cell r="R3003">
            <v>19566.334705882357</v>
          </cell>
          <cell r="S3003">
            <v>19566.334705882357</v>
          </cell>
          <cell r="T3003">
            <v>19566.334705882357</v>
          </cell>
          <cell r="U3003">
            <v>20935.978135294121</v>
          </cell>
          <cell r="V3003">
            <v>20935.978135294121</v>
          </cell>
          <cell r="W3003">
            <v>20935.978135294121</v>
          </cell>
          <cell r="X3003"/>
          <cell r="Y3003" t="str">
            <v/>
          </cell>
          <cell r="Z3003">
            <v>3145</v>
          </cell>
          <cell r="AA3003">
            <v>0</v>
          </cell>
          <cell r="AB3003">
            <v>0</v>
          </cell>
          <cell r="AC3003">
            <v>0</v>
          </cell>
          <cell r="AD3003">
            <v>0</v>
          </cell>
          <cell r="AE3003"/>
          <cell r="AF3003" t="e">
            <v>#N/A</v>
          </cell>
        </row>
        <row r="3004">
          <cell r="A3004" t="str">
            <v>ACTIVE</v>
          </cell>
          <cell r="B3004" t="str">
            <v>35-2244</v>
          </cell>
          <cell r="C3004">
            <v>28884303</v>
          </cell>
          <cell r="D3004" t="str">
            <v>35-2244</v>
          </cell>
          <cell r="E3004" t="str">
            <v>SDR 35</v>
          </cell>
          <cell r="F3004" t="str">
            <v>4 VAN STONE FLGEXFEM150#BPXSDR35</v>
          </cell>
          <cell r="G3004">
            <v>1.8</v>
          </cell>
          <cell r="H3004">
            <v>0.81646560000000001</v>
          </cell>
          <cell r="I3004">
            <v>1</v>
          </cell>
          <cell r="J3004">
            <v>75</v>
          </cell>
          <cell r="K3004">
            <v>404.49990470588239</v>
          </cell>
          <cell r="L3004">
            <v>42.042000000000002</v>
          </cell>
          <cell r="M3004" t="str">
            <v>SPECFIT</v>
          </cell>
          <cell r="N3004" t="str">
            <v>(79)5304</v>
          </cell>
          <cell r="O3004" t="str">
            <v>BOX</v>
          </cell>
          <cell r="P3004" t="str">
            <v>D</v>
          </cell>
          <cell r="Q3004">
            <v>353.30588235294118</v>
          </cell>
          <cell r="R3004">
            <v>378.03729411764709</v>
          </cell>
          <cell r="S3004">
            <v>378.03729411764709</v>
          </cell>
          <cell r="T3004">
            <v>378.03729411764709</v>
          </cell>
          <cell r="U3004">
            <v>404.49990470588239</v>
          </cell>
          <cell r="V3004">
            <v>404.49990470588239</v>
          </cell>
          <cell r="W3004">
            <v>404.49990470588239</v>
          </cell>
          <cell r="X3004"/>
          <cell r="Y3004" t="str">
            <v/>
          </cell>
          <cell r="Z3004">
            <v>3146</v>
          </cell>
          <cell r="AA3004">
            <v>0</v>
          </cell>
          <cell r="AB3004">
            <v>0</v>
          </cell>
          <cell r="AC3004">
            <v>0</v>
          </cell>
          <cell r="AD3004">
            <v>0</v>
          </cell>
          <cell r="AE3004"/>
          <cell r="AF3004" t="e">
            <v>#N/A</v>
          </cell>
        </row>
        <row r="3005">
          <cell r="A3005" t="str">
            <v>ACTIVE</v>
          </cell>
          <cell r="B3005" t="str">
            <v>35-2245</v>
          </cell>
          <cell r="C3005">
            <v>28884311</v>
          </cell>
          <cell r="D3005" t="str">
            <v>35-2245</v>
          </cell>
          <cell r="E3005" t="str">
            <v>SDR 35</v>
          </cell>
          <cell r="F3005" t="str">
            <v>6 VAN STONE FLGEXFEM150#BPXSDR35</v>
          </cell>
          <cell r="G3005">
            <v>3.15</v>
          </cell>
          <cell r="H3005">
            <v>1.4288148000000001</v>
          </cell>
          <cell r="I3005">
            <v>1</v>
          </cell>
          <cell r="J3005">
            <v>43</v>
          </cell>
          <cell r="K3005">
            <v>522.07440000000008</v>
          </cell>
          <cell r="L3005">
            <v>54.263800000000003</v>
          </cell>
          <cell r="M3005" t="str">
            <v>SPECFIT</v>
          </cell>
          <cell r="N3005" t="str">
            <v>(79)5306</v>
          </cell>
          <cell r="O3005" t="str">
            <v>BOX</v>
          </cell>
          <cell r="P3005" t="str">
            <v>D</v>
          </cell>
          <cell r="Q3005">
            <v>456.00000000000006</v>
          </cell>
          <cell r="R3005">
            <v>487.92000000000007</v>
          </cell>
          <cell r="S3005">
            <v>487.92000000000007</v>
          </cell>
          <cell r="T3005">
            <v>487.92000000000007</v>
          </cell>
          <cell r="U3005">
            <v>522.07440000000008</v>
          </cell>
          <cell r="V3005">
            <v>522.07440000000008</v>
          </cell>
          <cell r="W3005">
            <v>522.07440000000008</v>
          </cell>
          <cell r="X3005"/>
          <cell r="Y3005" t="str">
            <v/>
          </cell>
          <cell r="Z3005">
            <v>3147</v>
          </cell>
          <cell r="AA3005">
            <v>0</v>
          </cell>
          <cell r="AB3005">
            <v>0</v>
          </cell>
          <cell r="AC3005">
            <v>0</v>
          </cell>
          <cell r="AD3005">
            <v>0</v>
          </cell>
          <cell r="AE3005"/>
          <cell r="AF3005" t="e">
            <v>#N/A</v>
          </cell>
        </row>
        <row r="3006">
          <cell r="A3006" t="str">
            <v>ACTIVE</v>
          </cell>
          <cell r="B3006" t="str">
            <v>35-2246</v>
          </cell>
          <cell r="C3006">
            <v>28884320</v>
          </cell>
          <cell r="D3006" t="str">
            <v>35-2246</v>
          </cell>
          <cell r="E3006" t="str">
            <v>SDR 35</v>
          </cell>
          <cell r="F3006" t="str">
            <v>8 VAN STONE FLGEXFEM150#BPXSDR35</v>
          </cell>
          <cell r="G3006">
            <v>5.4</v>
          </cell>
          <cell r="H3006">
            <v>2.4493968000000002</v>
          </cell>
          <cell r="I3006">
            <v>1</v>
          </cell>
          <cell r="J3006">
            <v>25</v>
          </cell>
          <cell r="K3006">
            <v>777.18505882352963</v>
          </cell>
          <cell r="L3006">
            <v>80.7791</v>
          </cell>
          <cell r="M3006" t="str">
            <v>SPECFIT</v>
          </cell>
          <cell r="N3006" t="str">
            <v>(79)5308</v>
          </cell>
          <cell r="O3006" t="str">
            <v>BOX</v>
          </cell>
          <cell r="P3006" t="str">
            <v>D</v>
          </cell>
          <cell r="Q3006">
            <v>678.82352941176475</v>
          </cell>
          <cell r="R3006">
            <v>726.34117647058838</v>
          </cell>
          <cell r="S3006">
            <v>726.34117647058838</v>
          </cell>
          <cell r="T3006">
            <v>726.34117647058838</v>
          </cell>
          <cell r="U3006">
            <v>777.18505882352963</v>
          </cell>
          <cell r="V3006">
            <v>777.18505882352963</v>
          </cell>
          <cell r="W3006">
            <v>777.18505882352963</v>
          </cell>
          <cell r="X3006"/>
          <cell r="Y3006" t="str">
            <v/>
          </cell>
          <cell r="Z3006">
            <v>3148</v>
          </cell>
          <cell r="AA3006">
            <v>0</v>
          </cell>
          <cell r="AB3006">
            <v>0</v>
          </cell>
          <cell r="AC3006">
            <v>0</v>
          </cell>
          <cell r="AD3006">
            <v>0</v>
          </cell>
          <cell r="AE3006"/>
          <cell r="AF3006" t="e">
            <v>#N/A</v>
          </cell>
        </row>
        <row r="3007">
          <cell r="A3007" t="str">
            <v>ACTIVE</v>
          </cell>
          <cell r="B3007" t="str">
            <v>35-2247</v>
          </cell>
          <cell r="C3007">
            <v>28884338</v>
          </cell>
          <cell r="D3007" t="str">
            <v>35-2247</v>
          </cell>
          <cell r="E3007" t="str">
            <v>SDR 35</v>
          </cell>
          <cell r="F3007" t="str">
            <v>10 VAN STONE FLGEXFEM150#BPXSDR35</v>
          </cell>
          <cell r="G3007">
            <v>10.35</v>
          </cell>
          <cell r="H3007">
            <v>4.6946772000000001</v>
          </cell>
          <cell r="I3007">
            <v>1</v>
          </cell>
          <cell r="J3007">
            <v>13</v>
          </cell>
          <cell r="K3007">
            <v>1859.5061717647061</v>
          </cell>
          <cell r="L3007">
            <v>193.27440000000001</v>
          </cell>
          <cell r="M3007" t="str">
            <v>SPECFIT</v>
          </cell>
          <cell r="N3007" t="str">
            <v>(79)53010</v>
          </cell>
          <cell r="O3007" t="str">
            <v>BOX</v>
          </cell>
          <cell r="P3007" t="str">
            <v>D</v>
          </cell>
          <cell r="Q3007">
            <v>1624.164705882353</v>
          </cell>
          <cell r="R3007">
            <v>1737.8562352941178</v>
          </cell>
          <cell r="S3007">
            <v>1737.8562352941178</v>
          </cell>
          <cell r="T3007">
            <v>1737.8562352941178</v>
          </cell>
          <cell r="U3007">
            <v>1859.5061717647061</v>
          </cell>
          <cell r="V3007">
            <v>1859.5061717647061</v>
          </cell>
          <cell r="W3007">
            <v>1859.5061717647061</v>
          </cell>
          <cell r="X3007"/>
          <cell r="Y3007" t="str">
            <v/>
          </cell>
          <cell r="Z3007">
            <v>3149</v>
          </cell>
          <cell r="AA3007">
            <v>0</v>
          </cell>
          <cell r="AB3007">
            <v>0</v>
          </cell>
          <cell r="AC3007">
            <v>0</v>
          </cell>
          <cell r="AD3007">
            <v>0</v>
          </cell>
          <cell r="AE3007"/>
          <cell r="AF3007" t="e">
            <v>#N/A</v>
          </cell>
        </row>
        <row r="3008">
          <cell r="A3008" t="str">
            <v>ACTIVE</v>
          </cell>
          <cell r="B3008" t="str">
            <v>35-2248</v>
          </cell>
          <cell r="C3008">
            <v>28884346</v>
          </cell>
          <cell r="D3008" t="str">
            <v>35-2248</v>
          </cell>
          <cell r="E3008" t="str">
            <v>SDR 35</v>
          </cell>
          <cell r="F3008" t="str">
            <v>12 VAN STONE FLGEXFEM150#BPXSDR35</v>
          </cell>
          <cell r="G3008">
            <v>14.85</v>
          </cell>
          <cell r="H3008">
            <v>6.7358411999999994</v>
          </cell>
          <cell r="I3008">
            <v>1</v>
          </cell>
          <cell r="J3008">
            <v>9</v>
          </cell>
          <cell r="K3008">
            <v>1981.4986341176473</v>
          </cell>
          <cell r="L3008">
            <v>87.99</v>
          </cell>
          <cell r="M3008" t="str">
            <v>SPECFIT</v>
          </cell>
          <cell r="N3008" t="str">
            <v>(79)53012</v>
          </cell>
          <cell r="O3008" t="str">
            <v>BOX</v>
          </cell>
          <cell r="P3008" t="str">
            <v>D</v>
          </cell>
          <cell r="Q3008">
            <v>1730.7176470588236</v>
          </cell>
          <cell r="R3008">
            <v>1851.8678823529413</v>
          </cell>
          <cell r="S3008">
            <v>1851.8678823529413</v>
          </cell>
          <cell r="T3008">
            <v>1851.8678823529413</v>
          </cell>
          <cell r="U3008">
            <v>1981.4986341176473</v>
          </cell>
          <cell r="V3008">
            <v>1981.4986341176473</v>
          </cell>
          <cell r="W3008">
            <v>1981.4986341176473</v>
          </cell>
          <cell r="X3008"/>
          <cell r="Y3008" t="str">
            <v/>
          </cell>
          <cell r="Z3008">
            <v>3150</v>
          </cell>
          <cell r="AA3008">
            <v>0</v>
          </cell>
          <cell r="AB3008">
            <v>0</v>
          </cell>
          <cell r="AC3008">
            <v>0</v>
          </cell>
          <cell r="AD3008">
            <v>0</v>
          </cell>
          <cell r="AE3008"/>
          <cell r="AF3008" t="e">
            <v>#N/A</v>
          </cell>
        </row>
        <row r="3009">
          <cell r="A3009" t="str">
            <v>INACTIVE</v>
          </cell>
          <cell r="B3009" t="str">
            <v>35-2249</v>
          </cell>
          <cell r="C3009">
            <v>28884354</v>
          </cell>
          <cell r="D3009" t="str">
            <v>35-2249</v>
          </cell>
          <cell r="E3009" t="str">
            <v>SDR 35</v>
          </cell>
          <cell r="F3009" t="str">
            <v>14X15 VAN STONE FLGEXFEM150#BPXSDR35</v>
          </cell>
          <cell r="G3009">
            <v>70</v>
          </cell>
          <cell r="H3009">
            <v>31.751439999999999</v>
          </cell>
          <cell r="I3009">
            <v>1</v>
          </cell>
          <cell r="J3009">
            <v>4</v>
          </cell>
          <cell r="K3009">
            <v>6406.7257058823543</v>
          </cell>
          <cell r="L3009">
            <v>665.90859999999998</v>
          </cell>
          <cell r="M3009" t="str">
            <v>SPECFIT</v>
          </cell>
          <cell r="N3009" t="str">
            <v>(79)53014-15</v>
          </cell>
          <cell r="O3009" t="str">
            <v>BOX</v>
          </cell>
          <cell r="P3009" t="str">
            <v>D</v>
          </cell>
          <cell r="Q3009">
            <v>5595.8823529411766</v>
          </cell>
          <cell r="R3009">
            <v>5987.5941176470596</v>
          </cell>
          <cell r="S3009">
            <v>5987.5941176470596</v>
          </cell>
          <cell r="T3009">
            <v>5987.5941176470596</v>
          </cell>
          <cell r="U3009">
            <v>6406.7257058823543</v>
          </cell>
          <cell r="V3009">
            <v>6406.7257058823543</v>
          </cell>
          <cell r="W3009">
            <v>6406.7257058823543</v>
          </cell>
          <cell r="X3009"/>
          <cell r="Y3009" t="str">
            <v/>
          </cell>
          <cell r="Z3009">
            <v>3151</v>
          </cell>
          <cell r="AA3009">
            <v>0</v>
          </cell>
          <cell r="AB3009">
            <v>0</v>
          </cell>
          <cell r="AC3009">
            <v>0</v>
          </cell>
          <cell r="AD3009">
            <v>0</v>
          </cell>
          <cell r="AE3009"/>
          <cell r="AF3009" t="e">
            <v>#N/A</v>
          </cell>
        </row>
        <row r="3010">
          <cell r="A3010" t="str">
            <v>INACTIVE</v>
          </cell>
          <cell r="B3010" t="str">
            <v>35-2250</v>
          </cell>
          <cell r="C3010">
            <v>28884362</v>
          </cell>
          <cell r="D3010" t="str">
            <v>35-2250</v>
          </cell>
          <cell r="E3010" t="str">
            <v>SDR 35</v>
          </cell>
          <cell r="F3010" t="str">
            <v>16X15 VAN STONE FLGEXFEM150#BPXSDR35</v>
          </cell>
          <cell r="G3010">
            <v>86</v>
          </cell>
          <cell r="H3010">
            <v>39.008912000000002</v>
          </cell>
          <cell r="I3010">
            <v>1</v>
          </cell>
          <cell r="J3010">
            <v>3</v>
          </cell>
          <cell r="K3010">
            <v>8699.9738752941194</v>
          </cell>
          <cell r="L3010">
            <v>904.26700000000005</v>
          </cell>
          <cell r="M3010" t="str">
            <v>SPECFIT</v>
          </cell>
          <cell r="N3010" t="str">
            <v>(79)53016-15</v>
          </cell>
          <cell r="O3010" t="str">
            <v>BOX</v>
          </cell>
          <cell r="P3010" t="str">
            <v>D</v>
          </cell>
          <cell r="Q3010">
            <v>7598.8941176470598</v>
          </cell>
          <cell r="R3010">
            <v>8130.8167058823547</v>
          </cell>
          <cell r="S3010">
            <v>8130.8167058823547</v>
          </cell>
          <cell r="T3010">
            <v>8130.8167058823547</v>
          </cell>
          <cell r="U3010">
            <v>8699.9738752941194</v>
          </cell>
          <cell r="V3010">
            <v>8699.9738752941194</v>
          </cell>
          <cell r="W3010">
            <v>8699.9738752941194</v>
          </cell>
          <cell r="X3010"/>
          <cell r="Y3010" t="str">
            <v/>
          </cell>
          <cell r="Z3010">
            <v>3152</v>
          </cell>
          <cell r="AA3010">
            <v>0</v>
          </cell>
          <cell r="AB3010">
            <v>0</v>
          </cell>
          <cell r="AC3010">
            <v>0</v>
          </cell>
          <cell r="AD3010">
            <v>0</v>
          </cell>
          <cell r="AE3010"/>
          <cell r="AF3010" t="e">
            <v>#N/A</v>
          </cell>
        </row>
        <row r="3011">
          <cell r="A3011" t="str">
            <v>ACTIVE</v>
          </cell>
          <cell r="B3011" t="str">
            <v>35-2251</v>
          </cell>
          <cell r="C3011">
            <v>28884370</v>
          </cell>
          <cell r="D3011" t="str">
            <v>35-2251</v>
          </cell>
          <cell r="E3011" t="str">
            <v>SDR 35</v>
          </cell>
          <cell r="F3011" t="str">
            <v>18 VAN STONE FLGEXFEM150#BPXSDR35</v>
          </cell>
          <cell r="G3011">
            <v>49.05</v>
          </cell>
          <cell r="H3011">
            <v>22.2486876</v>
          </cell>
          <cell r="I3011">
            <v>1</v>
          </cell>
          <cell r="J3011">
            <v>3</v>
          </cell>
          <cell r="K3011">
            <v>9083.1651705882359</v>
          </cell>
          <cell r="L3011">
            <v>645.76049999999998</v>
          </cell>
          <cell r="M3011" t="str">
            <v>SPECFIT</v>
          </cell>
          <cell r="N3011" t="str">
            <v>(79)53018</v>
          </cell>
          <cell r="O3011" t="str">
            <v>BOX</v>
          </cell>
          <cell r="P3011" t="str">
            <v>D</v>
          </cell>
          <cell r="Q3011">
            <v>7933.588235294118</v>
          </cell>
          <cell r="R3011">
            <v>8488.9394117647062</v>
          </cell>
          <cell r="S3011">
            <v>8488.9394117647062</v>
          </cell>
          <cell r="T3011">
            <v>8488.9394117647062</v>
          </cell>
          <cell r="U3011">
            <v>9083.1651705882359</v>
          </cell>
          <cell r="V3011">
            <v>9083.1651705882359</v>
          </cell>
          <cell r="W3011">
            <v>9083.1651705882359</v>
          </cell>
          <cell r="X3011"/>
          <cell r="Y3011" t="str">
            <v/>
          </cell>
          <cell r="Z3011">
            <v>3153</v>
          </cell>
          <cell r="AA3011">
            <v>0</v>
          </cell>
          <cell r="AB3011">
            <v>0</v>
          </cell>
          <cell r="AC3011">
            <v>0</v>
          </cell>
          <cell r="AD3011">
            <v>0</v>
          </cell>
          <cell r="AE3011"/>
          <cell r="AF3011" t="e">
            <v>#N/A</v>
          </cell>
        </row>
        <row r="3012">
          <cell r="A3012" t="str">
            <v>INACTIVE</v>
          </cell>
          <cell r="B3012" t="str">
            <v>35-2252</v>
          </cell>
          <cell r="C3012">
            <v>28884389</v>
          </cell>
          <cell r="D3012" t="str">
            <v>35-2252</v>
          </cell>
          <cell r="E3012" t="str">
            <v>SDR 35</v>
          </cell>
          <cell r="F3012" t="str">
            <v>20X21 VAN STONE FLGEXFEM150#BPXSDR35</v>
          </cell>
          <cell r="G3012">
            <v>173</v>
          </cell>
          <cell r="H3012">
            <v>78.471416000000005</v>
          </cell>
          <cell r="I3012">
            <v>1</v>
          </cell>
          <cell r="J3012">
            <v>2</v>
          </cell>
          <cell r="K3012">
            <v>11404.470124705884</v>
          </cell>
          <cell r="L3012">
            <v>1185.3710000000001</v>
          </cell>
          <cell r="M3012" t="str">
            <v>SPECFIT</v>
          </cell>
          <cell r="N3012" t="str">
            <v>(79)53020-21</v>
          </cell>
          <cell r="O3012" t="str">
            <v>BOX</v>
          </cell>
          <cell r="P3012" t="str">
            <v>D</v>
          </cell>
          <cell r="Q3012">
            <v>9961.105882352942</v>
          </cell>
          <cell r="R3012">
            <v>10658.383294117648</v>
          </cell>
          <cell r="S3012">
            <v>10658.383294117648</v>
          </cell>
          <cell r="T3012">
            <v>10658.383294117648</v>
          </cell>
          <cell r="U3012">
            <v>11404.470124705884</v>
          </cell>
          <cell r="V3012">
            <v>11404.470124705884</v>
          </cell>
          <cell r="W3012">
            <v>11404.470124705884</v>
          </cell>
          <cell r="X3012"/>
          <cell r="Y3012" t="str">
            <v/>
          </cell>
          <cell r="Z3012">
            <v>3154</v>
          </cell>
          <cell r="AA3012">
            <v>0</v>
          </cell>
          <cell r="AB3012">
            <v>0</v>
          </cell>
          <cell r="AC3012">
            <v>0</v>
          </cell>
          <cell r="AD3012">
            <v>0</v>
          </cell>
          <cell r="AE3012"/>
          <cell r="AF3012" t="e">
            <v>#N/A</v>
          </cell>
        </row>
        <row r="3013">
          <cell r="A3013" t="str">
            <v>ACTIVE</v>
          </cell>
          <cell r="B3013" t="str">
            <v>35-2253</v>
          </cell>
          <cell r="C3013">
            <v>28884397</v>
          </cell>
          <cell r="D3013" t="str">
            <v>35-2253</v>
          </cell>
          <cell r="E3013" t="str">
            <v>SDR 35</v>
          </cell>
          <cell r="F3013" t="str">
            <v>24 VAN STONE FLGEXFEM150#BPXSDR35</v>
          </cell>
          <cell r="G3013">
            <v>112.05</v>
          </cell>
          <cell r="H3013">
            <v>50.824983599999996</v>
          </cell>
          <cell r="I3013">
            <v>1</v>
          </cell>
          <cell r="J3013">
            <v>1</v>
          </cell>
          <cell r="K3013">
            <v>16230.344849411767</v>
          </cell>
          <cell r="L3013">
            <v>1686.9683</v>
          </cell>
          <cell r="M3013" t="str">
            <v>SPECFIT</v>
          </cell>
          <cell r="N3013" t="str">
            <v>(79)53024</v>
          </cell>
          <cell r="O3013" t="str">
            <v>BOX</v>
          </cell>
          <cell r="P3013" t="str">
            <v>D</v>
          </cell>
          <cell r="Q3013">
            <v>14176.211764705884</v>
          </cell>
          <cell r="R3013">
            <v>15168.546588235296</v>
          </cell>
          <cell r="S3013">
            <v>15168.546588235296</v>
          </cell>
          <cell r="T3013">
            <v>15168.546588235296</v>
          </cell>
          <cell r="U3013">
            <v>16230.344849411767</v>
          </cell>
          <cell r="V3013">
            <v>16230.344849411767</v>
          </cell>
          <cell r="W3013">
            <v>16230.344849411767</v>
          </cell>
          <cell r="X3013"/>
          <cell r="Y3013" t="str">
            <v/>
          </cell>
          <cell r="Z3013">
            <v>3155</v>
          </cell>
          <cell r="AA3013">
            <v>0</v>
          </cell>
          <cell r="AB3013">
            <v>0</v>
          </cell>
          <cell r="AC3013">
            <v>0</v>
          </cell>
          <cell r="AD3013">
            <v>0</v>
          </cell>
          <cell r="AE3013"/>
          <cell r="AF3013" t="e">
            <v>#N/A</v>
          </cell>
        </row>
        <row r="3014">
          <cell r="A3014" t="str">
            <v>INACTIVE</v>
          </cell>
          <cell r="B3014" t="str">
            <v>35-2254</v>
          </cell>
          <cell r="C3014">
            <v>28884400</v>
          </cell>
          <cell r="D3014" t="str">
            <v>35-2254</v>
          </cell>
          <cell r="E3014" t="str">
            <v>SDR 35</v>
          </cell>
          <cell r="F3014" t="str">
            <v>24X27 VAN STONE FLGEXFEM150#BPXSDR35</v>
          </cell>
          <cell r="G3014">
            <v>288</v>
          </cell>
          <cell r="H3014">
            <v>130.63449600000001</v>
          </cell>
          <cell r="I3014">
            <v>1</v>
          </cell>
          <cell r="J3014">
            <v>1</v>
          </cell>
          <cell r="K3014">
            <v>18991.156709411767</v>
          </cell>
          <cell r="L3014">
            <v>1973.9249</v>
          </cell>
          <cell r="M3014" t="str">
            <v>SPECFIT</v>
          </cell>
          <cell r="N3014" t="str">
            <v>(79)53024-27</v>
          </cell>
          <cell r="O3014" t="str">
            <v>BOX</v>
          </cell>
          <cell r="P3014" t="str">
            <v>D</v>
          </cell>
          <cell r="Q3014">
            <v>16587.611764705882</v>
          </cell>
          <cell r="R3014">
            <v>17748.744588235295</v>
          </cell>
          <cell r="S3014">
            <v>17748.744588235295</v>
          </cell>
          <cell r="T3014">
            <v>17748.744588235295</v>
          </cell>
          <cell r="U3014">
            <v>18991.156709411767</v>
          </cell>
          <cell r="V3014">
            <v>18991.156709411767</v>
          </cell>
          <cell r="W3014">
            <v>18991.156709411767</v>
          </cell>
          <cell r="X3014"/>
          <cell r="Y3014" t="str">
            <v/>
          </cell>
          <cell r="Z3014">
            <v>3156</v>
          </cell>
          <cell r="AA3014">
            <v>0</v>
          </cell>
          <cell r="AB3014">
            <v>0</v>
          </cell>
          <cell r="AC3014">
            <v>0</v>
          </cell>
          <cell r="AD3014">
            <v>0</v>
          </cell>
          <cell r="AE3014"/>
          <cell r="AF3014" t="e">
            <v>#N/A</v>
          </cell>
        </row>
        <row r="3015">
          <cell r="A3015" t="str">
            <v>INACTIVE</v>
          </cell>
          <cell r="B3015" t="str">
            <v>35-2255</v>
          </cell>
          <cell r="C3015">
            <v>28884419</v>
          </cell>
          <cell r="D3015" t="str">
            <v>35-2255</v>
          </cell>
          <cell r="E3015" t="str">
            <v>SDR 35</v>
          </cell>
          <cell r="F3015" t="str">
            <v>26X27 VAN STONE FLGEXFEM150#BPXSDR35</v>
          </cell>
          <cell r="G3015">
            <v>319</v>
          </cell>
          <cell r="H3015">
            <v>144.69584800000001</v>
          </cell>
          <cell r="I3015">
            <v>1</v>
          </cell>
          <cell r="J3015">
            <v>1</v>
          </cell>
          <cell r="K3015">
            <v>21751.982038823531</v>
          </cell>
          <cell r="L3015">
            <v>2260.8833</v>
          </cell>
          <cell r="M3015" t="str">
            <v>SPECFIT</v>
          </cell>
          <cell r="N3015" t="str">
            <v>(79)53026-27</v>
          </cell>
          <cell r="O3015" t="str">
            <v>BOX</v>
          </cell>
          <cell r="P3015" t="str">
            <v>D</v>
          </cell>
          <cell r="Q3015">
            <v>18999.023529411767</v>
          </cell>
          <cell r="R3015">
            <v>20328.95517647059</v>
          </cell>
          <cell r="S3015">
            <v>20328.95517647059</v>
          </cell>
          <cell r="T3015">
            <v>20328.95517647059</v>
          </cell>
          <cell r="U3015">
            <v>21751.982038823531</v>
          </cell>
          <cell r="V3015">
            <v>21751.982038823531</v>
          </cell>
          <cell r="W3015">
            <v>21751.982038823531</v>
          </cell>
          <cell r="X3015"/>
          <cell r="Y3015" t="str">
            <v/>
          </cell>
          <cell r="Z3015">
            <v>3157</v>
          </cell>
          <cell r="AA3015">
            <v>0</v>
          </cell>
          <cell r="AB3015">
            <v>0</v>
          </cell>
          <cell r="AC3015">
            <v>0</v>
          </cell>
          <cell r="AD3015">
            <v>0</v>
          </cell>
          <cell r="AE3015"/>
          <cell r="AF3015" t="e">
            <v>#N/A</v>
          </cell>
        </row>
        <row r="3016">
          <cell r="A3016" t="str">
            <v>INACTIVE</v>
          </cell>
          <cell r="B3016" t="str">
            <v>35-2256</v>
          </cell>
          <cell r="C3016">
            <v>28884427</v>
          </cell>
          <cell r="D3016" t="str">
            <v>35-2256</v>
          </cell>
          <cell r="E3016" t="str">
            <v>SDR 35</v>
          </cell>
          <cell r="F3016" t="str">
            <v>28X27 VAN STONE FLGEXFEM150#BPXSDR35</v>
          </cell>
          <cell r="G3016">
            <v>335</v>
          </cell>
          <cell r="H3016">
            <v>151.95331999999999</v>
          </cell>
          <cell r="I3016">
            <v>1</v>
          </cell>
          <cell r="J3016">
            <v>1</v>
          </cell>
          <cell r="K3016">
            <v>23927.251630588235</v>
          </cell>
          <cell r="L3016">
            <v>2486.9792000000002</v>
          </cell>
          <cell r="M3016" t="str">
            <v>SPECFIT</v>
          </cell>
          <cell r="N3016" t="str">
            <v>(79)53028-27</v>
          </cell>
          <cell r="O3016" t="str">
            <v>BOX</v>
          </cell>
          <cell r="P3016" t="str">
            <v>D</v>
          </cell>
          <cell r="Q3016">
            <v>20898.988235294117</v>
          </cell>
          <cell r="R3016">
            <v>22361.917411764705</v>
          </cell>
          <cell r="S3016">
            <v>22361.917411764705</v>
          </cell>
          <cell r="T3016">
            <v>22361.917411764705</v>
          </cell>
          <cell r="U3016">
            <v>23927.251630588235</v>
          </cell>
          <cell r="V3016">
            <v>23927.251630588235</v>
          </cell>
          <cell r="W3016">
            <v>23927.251630588235</v>
          </cell>
          <cell r="X3016"/>
          <cell r="Y3016" t="str">
            <v/>
          </cell>
          <cell r="Z3016">
            <v>3158</v>
          </cell>
          <cell r="AA3016">
            <v>0</v>
          </cell>
          <cell r="AB3016">
            <v>0</v>
          </cell>
          <cell r="AC3016">
            <v>0</v>
          </cell>
          <cell r="AD3016">
            <v>0</v>
          </cell>
          <cell r="AE3016"/>
          <cell r="AF3016" t="e">
            <v>#N/A</v>
          </cell>
        </row>
        <row r="3017">
          <cell r="A3017" t="str">
            <v>ACTIVE</v>
          </cell>
          <cell r="B3017" t="str">
            <v>35-2257</v>
          </cell>
          <cell r="C3017">
            <v>28884435</v>
          </cell>
          <cell r="D3017" t="str">
            <v>35-2257</v>
          </cell>
          <cell r="E3017" t="str">
            <v>SDR 35</v>
          </cell>
          <cell r="F3017" t="str">
            <v>30 VAN STONE FLGEXFEM150#BPXSDR35</v>
          </cell>
          <cell r="G3017">
            <v>238.95</v>
          </cell>
          <cell r="H3017">
            <v>108.38580839999999</v>
          </cell>
          <cell r="I3017">
            <v>1</v>
          </cell>
          <cell r="J3017">
            <v>1</v>
          </cell>
          <cell r="K3017">
            <v>31833.486540000005</v>
          </cell>
          <cell r="L3017">
            <v>3308.7471</v>
          </cell>
          <cell r="M3017" t="str">
            <v>SPECFIT</v>
          </cell>
          <cell r="N3017" t="str">
            <v>(79)53030</v>
          </cell>
          <cell r="O3017" t="str">
            <v>BOX</v>
          </cell>
          <cell r="P3017" t="str">
            <v>D</v>
          </cell>
          <cell r="Q3017">
            <v>27804.600000000002</v>
          </cell>
          <cell r="R3017">
            <v>29750.922000000002</v>
          </cell>
          <cell r="S3017">
            <v>29750.922000000002</v>
          </cell>
          <cell r="T3017">
            <v>29750.922000000002</v>
          </cell>
          <cell r="U3017">
            <v>31833.486540000005</v>
          </cell>
          <cell r="V3017">
            <v>31833.486540000005</v>
          </cell>
          <cell r="W3017">
            <v>31833.486540000005</v>
          </cell>
          <cell r="X3017"/>
          <cell r="Y3017" t="str">
            <v/>
          </cell>
          <cell r="Z3017">
            <v>3159</v>
          </cell>
          <cell r="AA3017">
            <v>0</v>
          </cell>
          <cell r="AB3017">
            <v>0</v>
          </cell>
          <cell r="AC3017">
            <v>0</v>
          </cell>
          <cell r="AD3017">
            <v>0</v>
          </cell>
          <cell r="AE3017"/>
          <cell r="AF3017" t="e">
            <v>#N/A</v>
          </cell>
        </row>
        <row r="3018">
          <cell r="A3018" t="str">
            <v>ACTIVE</v>
          </cell>
          <cell r="B3018" t="str">
            <v>35-2258</v>
          </cell>
          <cell r="C3018">
            <v>28884443</v>
          </cell>
          <cell r="D3018" t="str">
            <v>35-2258</v>
          </cell>
          <cell r="E3018" t="str">
            <v>SDR 35</v>
          </cell>
          <cell r="F3018" t="str">
            <v>36 VAN STONE FLGEXFEM150#BPXSDR35</v>
          </cell>
          <cell r="G3018">
            <v>364.5</v>
          </cell>
          <cell r="H3018">
            <v>165.334284</v>
          </cell>
          <cell r="I3018">
            <v>1</v>
          </cell>
          <cell r="J3018" t="str">
            <v>-</v>
          </cell>
          <cell r="K3018">
            <v>42324.905649411769</v>
          </cell>
          <cell r="L3018">
            <v>4399.2157999999999</v>
          </cell>
          <cell r="M3018" t="str">
            <v>SPECFIT</v>
          </cell>
          <cell r="N3018" t="str">
            <v>(79)53036</v>
          </cell>
          <cell r="O3018" t="str">
            <v>BOX</v>
          </cell>
          <cell r="P3018" t="str">
            <v>D</v>
          </cell>
          <cell r="Q3018">
            <v>36968.211764705884</v>
          </cell>
          <cell r="R3018">
            <v>39555.986588235297</v>
          </cell>
          <cell r="S3018">
            <v>39555.986588235297</v>
          </cell>
          <cell r="T3018">
            <v>39555.986588235297</v>
          </cell>
          <cell r="U3018">
            <v>42324.905649411769</v>
          </cell>
          <cell r="V3018">
            <v>42324.905649411769</v>
          </cell>
          <cell r="W3018">
            <v>42324.905649411769</v>
          </cell>
          <cell r="X3018"/>
          <cell r="Y3018" t="str">
            <v/>
          </cell>
          <cell r="Z3018">
            <v>3160</v>
          </cell>
          <cell r="AA3018">
            <v>0</v>
          </cell>
          <cell r="AB3018">
            <v>0</v>
          </cell>
          <cell r="AC3018">
            <v>0</v>
          </cell>
          <cell r="AD3018">
            <v>0</v>
          </cell>
          <cell r="AE3018"/>
          <cell r="AF3018" t="e">
            <v>#N/A</v>
          </cell>
        </row>
        <row r="3019">
          <cell r="A3019" t="str">
            <v>ACTIVE</v>
          </cell>
          <cell r="B3019" t="str">
            <v>35-1627</v>
          </cell>
          <cell r="C3019">
            <v>29842930</v>
          </cell>
          <cell r="D3019" t="str">
            <v>35-1627</v>
          </cell>
          <cell r="E3019" t="str">
            <v>SDR 35</v>
          </cell>
          <cell r="F3019" t="str">
            <v>6X4 RED BUSHING CON SXG SDR35</v>
          </cell>
          <cell r="G3019">
            <v>1.4</v>
          </cell>
          <cell r="H3019">
            <v>0.63502879999999995</v>
          </cell>
          <cell r="I3019">
            <v>10</v>
          </cell>
          <cell r="J3019" t="str">
            <v>-</v>
          </cell>
          <cell r="K3019">
            <v>53.360900000000001</v>
          </cell>
          <cell r="L3019">
            <v>7.6602750000000004</v>
          </cell>
          <cell r="M3019" t="str">
            <v>PTI</v>
          </cell>
          <cell r="N3019" t="str">
            <v>G1216</v>
          </cell>
          <cell r="O3019" t="str">
            <v>BOX</v>
          </cell>
          <cell r="P3019" t="str">
            <v>C</v>
          </cell>
          <cell r="Q3019">
            <v>80.023529411764699</v>
          </cell>
          <cell r="R3019">
            <v>85.625176470588229</v>
          </cell>
          <cell r="S3019">
            <v>49.87</v>
          </cell>
          <cell r="T3019">
            <v>49.87</v>
          </cell>
          <cell r="U3019">
            <v>53.360900000000001</v>
          </cell>
          <cell r="V3019">
            <v>53.360900000000001</v>
          </cell>
          <cell r="W3019">
            <v>53.360900000000001</v>
          </cell>
          <cell r="X3019"/>
          <cell r="Y3019" t="str">
            <v/>
          </cell>
          <cell r="Z3019">
            <v>3161</v>
          </cell>
          <cell r="AA3019">
            <v>0</v>
          </cell>
          <cell r="AB3019">
            <v>0</v>
          </cell>
          <cell r="AC3019">
            <v>0</v>
          </cell>
          <cell r="AD3019">
            <v>0</v>
          </cell>
          <cell r="AE3019"/>
          <cell r="AF3019" t="e">
            <v>#N/A</v>
          </cell>
        </row>
        <row r="3020">
          <cell r="A3020" t="str">
            <v>ACTIVE</v>
          </cell>
          <cell r="B3020" t="str">
            <v>35-181</v>
          </cell>
          <cell r="C3020">
            <v>29842949</v>
          </cell>
          <cell r="D3020" t="str">
            <v>35-181</v>
          </cell>
          <cell r="E3020" t="str">
            <v>SDR 35</v>
          </cell>
          <cell r="F3020" t="str">
            <v>8X4 RED BUSHING CON SXG SDR35</v>
          </cell>
          <cell r="G3020">
            <v>3.5</v>
          </cell>
          <cell r="H3020">
            <v>1.587572</v>
          </cell>
          <cell r="I3020">
            <v>5</v>
          </cell>
          <cell r="J3020" t="str">
            <v>-</v>
          </cell>
          <cell r="K3020">
            <v>145.77680000000001</v>
          </cell>
          <cell r="L3020">
            <v>20.921565000000001</v>
          </cell>
          <cell r="M3020" t="str">
            <v>PTI</v>
          </cell>
          <cell r="N3020" t="str">
            <v>G1219</v>
          </cell>
          <cell r="O3020" t="str">
            <v>BOX</v>
          </cell>
          <cell r="P3020" t="str">
            <v>C</v>
          </cell>
          <cell r="Q3020">
            <v>242.74117647058824</v>
          </cell>
          <cell r="R3020">
            <v>259.73305882352946</v>
          </cell>
          <cell r="S3020">
            <v>136.24</v>
          </cell>
          <cell r="T3020">
            <v>136.24</v>
          </cell>
          <cell r="U3020">
            <v>145.77680000000001</v>
          </cell>
          <cell r="V3020">
            <v>145.77680000000001</v>
          </cell>
          <cell r="W3020">
            <v>145.77680000000001</v>
          </cell>
          <cell r="X3020"/>
          <cell r="Y3020" t="str">
            <v/>
          </cell>
          <cell r="Z3020">
            <v>3162</v>
          </cell>
          <cell r="AA3020">
            <v>0</v>
          </cell>
          <cell r="AB3020">
            <v>0</v>
          </cell>
          <cell r="AC3020">
            <v>0</v>
          </cell>
          <cell r="AD3020">
            <v>0</v>
          </cell>
          <cell r="AE3020"/>
          <cell r="AF3020" t="e">
            <v>#N/A</v>
          </cell>
        </row>
        <row r="3021">
          <cell r="A3021" t="str">
            <v>ACTIVE</v>
          </cell>
          <cell r="B3021" t="str">
            <v>35-182</v>
          </cell>
          <cell r="C3021">
            <v>29842957</v>
          </cell>
          <cell r="D3021" t="str">
            <v>35-182</v>
          </cell>
          <cell r="E3021" t="str">
            <v>SDR 35</v>
          </cell>
          <cell r="F3021" t="str">
            <v>8X6 RED BUSHING CON SXG SDR35</v>
          </cell>
          <cell r="G3021">
            <v>2.5499999999999998</v>
          </cell>
          <cell r="H3021">
            <v>1.1566596</v>
          </cell>
          <cell r="I3021">
            <v>5</v>
          </cell>
          <cell r="J3021" t="str">
            <v>-</v>
          </cell>
          <cell r="K3021">
            <v>163.29270000000002</v>
          </cell>
          <cell r="L3021">
            <v>23.439989999999998</v>
          </cell>
          <cell r="M3021" t="str">
            <v>PTI</v>
          </cell>
          <cell r="N3021" t="str">
            <v>G1220</v>
          </cell>
          <cell r="O3021" t="str">
            <v>BOX</v>
          </cell>
          <cell r="P3021" t="str">
            <v>C</v>
          </cell>
          <cell r="Q3021">
            <v>253.64705882352942</v>
          </cell>
          <cell r="R3021">
            <v>271.4023529411765</v>
          </cell>
          <cell r="S3021">
            <v>152.61000000000001</v>
          </cell>
          <cell r="T3021">
            <v>152.61000000000001</v>
          </cell>
          <cell r="U3021">
            <v>163.29270000000002</v>
          </cell>
          <cell r="V3021">
            <v>163.29270000000002</v>
          </cell>
          <cell r="W3021">
            <v>163.29270000000002</v>
          </cell>
          <cell r="X3021"/>
          <cell r="Y3021" t="str">
            <v/>
          </cell>
          <cell r="Z3021">
            <v>3163</v>
          </cell>
          <cell r="AA3021">
            <v>0</v>
          </cell>
          <cell r="AB3021">
            <v>0</v>
          </cell>
          <cell r="AC3021">
            <v>0</v>
          </cell>
          <cell r="AD3021">
            <v>0</v>
          </cell>
          <cell r="AE3021"/>
          <cell r="AF3021" t="e">
            <v>#N/A</v>
          </cell>
        </row>
        <row r="3022">
          <cell r="A3022" t="str">
            <v>ACTIVE</v>
          </cell>
          <cell r="B3022" t="str">
            <v>35-183</v>
          </cell>
          <cell r="C3022">
            <v>29842981</v>
          </cell>
          <cell r="D3022" t="str">
            <v>35-183</v>
          </cell>
          <cell r="E3022" t="str">
            <v>SDR 35</v>
          </cell>
          <cell r="F3022" t="str">
            <v>10X4 RED BUSHING CON SXG SDR35</v>
          </cell>
          <cell r="G3022">
            <v>4.55</v>
          </cell>
          <cell r="H3022">
            <v>2.0638435999999998</v>
          </cell>
          <cell r="I3022">
            <v>2</v>
          </cell>
          <cell r="J3022">
            <v>36</v>
          </cell>
          <cell r="K3022">
            <v>382.07560000000001</v>
          </cell>
          <cell r="L3022">
            <v>54.84675</v>
          </cell>
          <cell r="M3022" t="str">
            <v>PTI</v>
          </cell>
          <cell r="N3022" t="str">
            <v>G1210-4</v>
          </cell>
          <cell r="O3022" t="str">
            <v>BOX</v>
          </cell>
          <cell r="P3022" t="str">
            <v>D</v>
          </cell>
          <cell r="Q3022">
            <v>341.41176470588238</v>
          </cell>
          <cell r="R3022">
            <v>365.31058823529418</v>
          </cell>
          <cell r="S3022">
            <v>357.08</v>
          </cell>
          <cell r="T3022">
            <v>357.08</v>
          </cell>
          <cell r="U3022">
            <v>382.07560000000001</v>
          </cell>
          <cell r="V3022">
            <v>382.07560000000001</v>
          </cell>
          <cell r="W3022">
            <v>382.07560000000001</v>
          </cell>
          <cell r="X3022"/>
          <cell r="Y3022" t="str">
            <v/>
          </cell>
          <cell r="Z3022">
            <v>3164</v>
          </cell>
          <cell r="AA3022">
            <v>0</v>
          </cell>
          <cell r="AB3022">
            <v>0</v>
          </cell>
          <cell r="AC3022">
            <v>0</v>
          </cell>
          <cell r="AD3022">
            <v>0</v>
          </cell>
          <cell r="AE3022"/>
          <cell r="AF3022" t="e">
            <v>#N/A</v>
          </cell>
        </row>
        <row r="3023">
          <cell r="A3023" t="str">
            <v>ACTIVE</v>
          </cell>
          <cell r="B3023" t="str">
            <v>35-2086</v>
          </cell>
          <cell r="C3023">
            <v>28882505</v>
          </cell>
          <cell r="D3023" t="str">
            <v>35-2086</v>
          </cell>
          <cell r="E3023" t="str">
            <v>SDR 35</v>
          </cell>
          <cell r="F3023" t="str">
            <v>10X6 RED BUSHING CON SXG SDR35</v>
          </cell>
          <cell r="G3023">
            <v>4.05</v>
          </cell>
          <cell r="H3023">
            <v>1.8370476</v>
          </cell>
          <cell r="I3023">
            <v>1</v>
          </cell>
          <cell r="J3023">
            <v>33</v>
          </cell>
          <cell r="K3023">
            <v>396.92720000000003</v>
          </cell>
          <cell r="L3023">
            <v>44.317350000000005</v>
          </cell>
          <cell r="M3023" t="str">
            <v>SPECFIT</v>
          </cell>
          <cell r="N3023" t="str">
            <v>(79)620106</v>
          </cell>
          <cell r="O3023" t="str">
            <v>BOX</v>
          </cell>
          <cell r="P3023" t="str">
            <v>C</v>
          </cell>
          <cell r="Q3023">
            <v>550.7294117647059</v>
          </cell>
          <cell r="R3023">
            <v>589.2804705882354</v>
          </cell>
          <cell r="S3023">
            <v>370.96</v>
          </cell>
          <cell r="T3023">
            <v>370.96</v>
          </cell>
          <cell r="U3023">
            <v>396.92720000000003</v>
          </cell>
          <cell r="V3023">
            <v>396.92720000000003</v>
          </cell>
          <cell r="W3023">
            <v>396.92720000000003</v>
          </cell>
          <cell r="X3023"/>
          <cell r="Y3023" t="str">
            <v/>
          </cell>
          <cell r="Z3023">
            <v>3165</v>
          </cell>
          <cell r="AA3023">
            <v>0</v>
          </cell>
          <cell r="AB3023">
            <v>0</v>
          </cell>
          <cell r="AC3023">
            <v>0</v>
          </cell>
          <cell r="AD3023">
            <v>0</v>
          </cell>
          <cell r="AE3023"/>
          <cell r="AF3023" t="e">
            <v>#N/A</v>
          </cell>
        </row>
        <row r="3024">
          <cell r="A3024" t="str">
            <v>ACTIVE</v>
          </cell>
          <cell r="B3024" t="str">
            <v>35-2087</v>
          </cell>
          <cell r="C3024">
            <v>28882513</v>
          </cell>
          <cell r="D3024" t="str">
            <v>35-2087</v>
          </cell>
          <cell r="E3024" t="str">
            <v>SDR 35</v>
          </cell>
          <cell r="F3024" t="str">
            <v>10X8 RED BUSHING CON SXG SDR35</v>
          </cell>
          <cell r="G3024">
            <v>4.5</v>
          </cell>
          <cell r="H3024">
            <v>2.0411640000000002</v>
          </cell>
          <cell r="I3024">
            <v>1</v>
          </cell>
          <cell r="J3024">
            <v>30</v>
          </cell>
          <cell r="K3024">
            <v>472.06260000000003</v>
          </cell>
          <cell r="L3024">
            <v>63.102164999999999</v>
          </cell>
          <cell r="M3024" t="str">
            <v>SPECFIT</v>
          </cell>
          <cell r="N3024" t="str">
            <v>(79)620108</v>
          </cell>
          <cell r="O3024" t="str">
            <v>BOX</v>
          </cell>
          <cell r="P3024" t="str">
            <v>D</v>
          </cell>
          <cell r="Q3024">
            <v>523.12941176470588</v>
          </cell>
          <cell r="R3024">
            <v>559.74847058823536</v>
          </cell>
          <cell r="S3024">
            <v>441.18</v>
          </cell>
          <cell r="T3024">
            <v>441.18</v>
          </cell>
          <cell r="U3024">
            <v>472.06260000000003</v>
          </cell>
          <cell r="V3024">
            <v>472.06260000000003</v>
          </cell>
          <cell r="W3024">
            <v>472.06260000000003</v>
          </cell>
          <cell r="X3024"/>
          <cell r="Y3024" t="str">
            <v/>
          </cell>
          <cell r="Z3024">
            <v>3166</v>
          </cell>
          <cell r="AA3024">
            <v>0</v>
          </cell>
          <cell r="AB3024">
            <v>0</v>
          </cell>
          <cell r="AC3024">
            <v>0</v>
          </cell>
          <cell r="AD3024">
            <v>0</v>
          </cell>
          <cell r="AE3024"/>
          <cell r="AF3024" t="e">
            <v>#N/A</v>
          </cell>
        </row>
        <row r="3025">
          <cell r="A3025" t="str">
            <v>ACTIVE</v>
          </cell>
          <cell r="B3025" t="str">
            <v>35-187</v>
          </cell>
          <cell r="C3025">
            <v>29842647</v>
          </cell>
          <cell r="D3025" t="str">
            <v>35-187</v>
          </cell>
          <cell r="E3025" t="str">
            <v>SDR 35</v>
          </cell>
          <cell r="F3025" t="str">
            <v>12X4 RED BUSHING CON SXG SDR35</v>
          </cell>
          <cell r="G3025">
            <v>12.816000000000001</v>
          </cell>
          <cell r="H3025">
            <v>5.8132350720000003</v>
          </cell>
          <cell r="I3025">
            <v>2</v>
          </cell>
          <cell r="J3025" t="str">
            <v>-</v>
          </cell>
          <cell r="K3025">
            <v>509.82290000000006</v>
          </cell>
          <cell r="L3025">
            <v>42.772799999999997</v>
          </cell>
          <cell r="M3025" t="str">
            <v>PTI</v>
          </cell>
          <cell r="N3025" t="str">
            <v>G1212-4</v>
          </cell>
          <cell r="O3025" t="str">
            <v>BOX</v>
          </cell>
          <cell r="P3025" t="str">
            <v>D</v>
          </cell>
          <cell r="Q3025">
            <v>455.55294117647065</v>
          </cell>
          <cell r="R3025">
            <v>487.44164705882361</v>
          </cell>
          <cell r="S3025">
            <v>476.47</v>
          </cell>
          <cell r="T3025">
            <v>476.47</v>
          </cell>
          <cell r="U3025">
            <v>509.82290000000006</v>
          </cell>
          <cell r="V3025">
            <v>509.82290000000006</v>
          </cell>
          <cell r="W3025">
            <v>509.82290000000006</v>
          </cell>
          <cell r="X3025"/>
          <cell r="Y3025" t="str">
            <v/>
          </cell>
          <cell r="Z3025">
            <v>3167</v>
          </cell>
          <cell r="AA3025">
            <v>0</v>
          </cell>
          <cell r="AB3025">
            <v>0</v>
          </cell>
          <cell r="AC3025">
            <v>0</v>
          </cell>
          <cell r="AD3025">
            <v>0</v>
          </cell>
          <cell r="AE3025"/>
          <cell r="AF3025" t="e">
            <v>#N/A</v>
          </cell>
        </row>
        <row r="3026">
          <cell r="A3026" t="str">
            <v>ACTIVE</v>
          </cell>
          <cell r="B3026" t="str">
            <v>35-2089</v>
          </cell>
          <cell r="C3026">
            <v>28882530</v>
          </cell>
          <cell r="D3026" t="str">
            <v>35-2089</v>
          </cell>
          <cell r="E3026" t="str">
            <v>SDR 35</v>
          </cell>
          <cell r="F3026" t="str">
            <v>12X6 RED BUSHING CON SXG SDR35</v>
          </cell>
          <cell r="G3026">
            <v>7.2</v>
          </cell>
          <cell r="H3026">
            <v>3.2658624000000001</v>
          </cell>
          <cell r="I3026">
            <v>1</v>
          </cell>
          <cell r="J3026">
            <v>19</v>
          </cell>
          <cell r="K3026">
            <v>520.88670000000002</v>
          </cell>
          <cell r="L3026">
            <v>87.507000000000005</v>
          </cell>
          <cell r="M3026" t="str">
            <v>SPECFIT</v>
          </cell>
          <cell r="N3026" t="str">
            <v>(79)620126</v>
          </cell>
          <cell r="O3026" t="str">
            <v>BOX</v>
          </cell>
          <cell r="P3026" t="str">
            <v>D</v>
          </cell>
          <cell r="Q3026">
            <v>465.4470588235294</v>
          </cell>
          <cell r="R3026">
            <v>498.02835294117648</v>
          </cell>
          <cell r="S3026">
            <v>486.81</v>
          </cell>
          <cell r="T3026">
            <v>486.81</v>
          </cell>
          <cell r="U3026">
            <v>520.88670000000002</v>
          </cell>
          <cell r="V3026">
            <v>520.88670000000002</v>
          </cell>
          <cell r="W3026">
            <v>520.88670000000002</v>
          </cell>
          <cell r="X3026"/>
          <cell r="Y3026" t="str">
            <v/>
          </cell>
          <cell r="Z3026">
            <v>3168</v>
          </cell>
          <cell r="AA3026">
            <v>0</v>
          </cell>
          <cell r="AB3026">
            <v>0</v>
          </cell>
          <cell r="AC3026">
            <v>0</v>
          </cell>
          <cell r="AD3026">
            <v>0</v>
          </cell>
          <cell r="AE3026"/>
          <cell r="AF3026" t="e">
            <v>#N/A</v>
          </cell>
        </row>
        <row r="3027">
          <cell r="A3027" t="str">
            <v>ACTIVE</v>
          </cell>
          <cell r="B3027" t="str">
            <v>35-2090</v>
          </cell>
          <cell r="C3027">
            <v>28882548</v>
          </cell>
          <cell r="D3027" t="str">
            <v>35-2090</v>
          </cell>
          <cell r="E3027" t="str">
            <v>SDR 35</v>
          </cell>
          <cell r="F3027" t="str">
            <v>12X8 RED BUSHING CON SXG SDR35</v>
          </cell>
          <cell r="G3027">
            <v>7.2</v>
          </cell>
          <cell r="H3027">
            <v>3.2658624000000001</v>
          </cell>
          <cell r="I3027">
            <v>1</v>
          </cell>
          <cell r="J3027">
            <v>19</v>
          </cell>
          <cell r="K3027">
            <v>597.13490000000013</v>
          </cell>
          <cell r="L3027">
            <v>100.31700000000001</v>
          </cell>
          <cell r="M3027" t="str">
            <v>SPECFIT</v>
          </cell>
          <cell r="N3027" t="str">
            <v>(79)620128</v>
          </cell>
          <cell r="O3027" t="str">
            <v>BOX</v>
          </cell>
          <cell r="P3027" t="str">
            <v>D</v>
          </cell>
          <cell r="Q3027">
            <v>661.77647058823527</v>
          </cell>
          <cell r="R3027">
            <v>708.10082352941174</v>
          </cell>
          <cell r="S3027">
            <v>558.07000000000005</v>
          </cell>
          <cell r="T3027">
            <v>558.07000000000005</v>
          </cell>
          <cell r="U3027">
            <v>597.13490000000013</v>
          </cell>
          <cell r="V3027">
            <v>597.13490000000013</v>
          </cell>
          <cell r="W3027">
            <v>597.13490000000013</v>
          </cell>
          <cell r="X3027"/>
          <cell r="Y3027" t="str">
            <v/>
          </cell>
          <cell r="Z3027">
            <v>3169</v>
          </cell>
          <cell r="AA3027">
            <v>0</v>
          </cell>
          <cell r="AB3027">
            <v>0</v>
          </cell>
          <cell r="AC3027">
            <v>0</v>
          </cell>
          <cell r="AD3027">
            <v>0</v>
          </cell>
          <cell r="AE3027"/>
          <cell r="AF3027" t="e">
            <v>#N/A</v>
          </cell>
        </row>
        <row r="3028">
          <cell r="A3028" t="str">
            <v>ACTIVE</v>
          </cell>
          <cell r="B3028" t="str">
            <v>35-190</v>
          </cell>
          <cell r="C3028">
            <v>29842701</v>
          </cell>
          <cell r="D3028" t="str">
            <v>35-190</v>
          </cell>
          <cell r="E3028" t="str">
            <v>SDR 35</v>
          </cell>
          <cell r="F3028" t="str">
            <v>12X10 RED BUSHING CON SXG SDR35</v>
          </cell>
          <cell r="G3028">
            <v>4.2839999999999998</v>
          </cell>
          <cell r="H3028">
            <v>1.9431881279999998</v>
          </cell>
          <cell r="I3028">
            <v>2</v>
          </cell>
          <cell r="J3028" t="str">
            <v>-</v>
          </cell>
          <cell r="K3028">
            <v>662.16950000000008</v>
          </cell>
          <cell r="L3028">
            <v>116.9742</v>
          </cell>
          <cell r="M3028" t="str">
            <v>PTI</v>
          </cell>
          <cell r="N3028" t="str">
            <v>G1212-10</v>
          </cell>
          <cell r="O3028" t="str">
            <v>BOX</v>
          </cell>
          <cell r="P3028" t="str">
            <v>D</v>
          </cell>
          <cell r="Q3028">
            <v>840.94117647058818</v>
          </cell>
          <cell r="R3028">
            <v>899.80705882352936</v>
          </cell>
          <cell r="S3028">
            <v>618.85</v>
          </cell>
          <cell r="T3028">
            <v>618.85</v>
          </cell>
          <cell r="U3028">
            <v>662.16950000000008</v>
          </cell>
          <cell r="V3028">
            <v>662.16950000000008</v>
          </cell>
          <cell r="W3028">
            <v>662.16950000000008</v>
          </cell>
          <cell r="X3028"/>
          <cell r="Y3028" t="str">
            <v/>
          </cell>
          <cell r="Z3028">
            <v>3170</v>
          </cell>
          <cell r="AA3028">
            <v>0</v>
          </cell>
          <cell r="AB3028">
            <v>0</v>
          </cell>
          <cell r="AC3028">
            <v>0</v>
          </cell>
          <cell r="AD3028">
            <v>0</v>
          </cell>
          <cell r="AE3028"/>
          <cell r="AF3028" t="e">
            <v>#N/A</v>
          </cell>
        </row>
        <row r="3029">
          <cell r="A3029" t="str">
            <v>ACTIVE</v>
          </cell>
          <cell r="B3029" t="str">
            <v>35-2092</v>
          </cell>
          <cell r="C3029">
            <v>28882564</v>
          </cell>
          <cell r="D3029" t="str">
            <v>35-2092</v>
          </cell>
          <cell r="E3029" t="str">
            <v>SDR 35</v>
          </cell>
          <cell r="F3029" t="str">
            <v>15X4 RED BUSHING CON SXG SDR35</v>
          </cell>
          <cell r="G3029">
            <v>11.25</v>
          </cell>
          <cell r="H3029">
            <v>5.1029099999999996</v>
          </cell>
          <cell r="I3029">
            <v>1</v>
          </cell>
          <cell r="J3029">
            <v>12</v>
          </cell>
          <cell r="K3029">
            <v>868.76358941176488</v>
          </cell>
          <cell r="L3029">
            <v>90.297700000000006</v>
          </cell>
          <cell r="M3029" t="str">
            <v>SPECFIT</v>
          </cell>
          <cell r="N3029" t="str">
            <v>(79)620154</v>
          </cell>
          <cell r="O3029" t="str">
            <v>BOX</v>
          </cell>
          <cell r="P3029" t="str">
            <v>D</v>
          </cell>
          <cell r="Q3029">
            <v>758.81176470588241</v>
          </cell>
          <cell r="R3029">
            <v>811.92858823529423</v>
          </cell>
          <cell r="S3029">
            <v>811.92858823529423</v>
          </cell>
          <cell r="T3029">
            <v>811.92858823529423</v>
          </cell>
          <cell r="U3029">
            <v>868.76358941176488</v>
          </cell>
          <cell r="V3029">
            <v>868.76358941176488</v>
          </cell>
          <cell r="W3029">
            <v>868.76358941176488</v>
          </cell>
          <cell r="X3029"/>
          <cell r="Y3029" t="str">
            <v/>
          </cell>
          <cell r="Z3029">
            <v>3171</v>
          </cell>
          <cell r="AA3029">
            <v>0</v>
          </cell>
          <cell r="AB3029">
            <v>0</v>
          </cell>
          <cell r="AC3029">
            <v>0</v>
          </cell>
          <cell r="AD3029">
            <v>0</v>
          </cell>
          <cell r="AE3029"/>
          <cell r="AF3029" t="e">
            <v>#N/A</v>
          </cell>
        </row>
        <row r="3030">
          <cell r="A3030" t="str">
            <v>ACTIVE</v>
          </cell>
          <cell r="B3030" t="str">
            <v>35-2093</v>
          </cell>
          <cell r="C3030">
            <v>28882572</v>
          </cell>
          <cell r="D3030" t="str">
            <v>35-2093</v>
          </cell>
          <cell r="E3030" t="str">
            <v>SDR 35</v>
          </cell>
          <cell r="F3030" t="str">
            <v>15X6 RED BUSHING CON SXG SDR35</v>
          </cell>
          <cell r="G3030">
            <v>11.7</v>
          </cell>
          <cell r="H3030">
            <v>5.3070263999999998</v>
          </cell>
          <cell r="I3030">
            <v>1</v>
          </cell>
          <cell r="J3030">
            <v>12</v>
          </cell>
          <cell r="K3030">
            <v>901.06323882352967</v>
          </cell>
          <cell r="L3030">
            <v>97.726649999999992</v>
          </cell>
          <cell r="M3030" t="str">
            <v>SPECFIT</v>
          </cell>
          <cell r="N3030" t="str">
            <v>(79)620156</v>
          </cell>
          <cell r="O3030" t="str">
            <v>BOX</v>
          </cell>
          <cell r="P3030" t="str">
            <v>D</v>
          </cell>
          <cell r="Q3030">
            <v>787.0235294117648</v>
          </cell>
          <cell r="R3030">
            <v>842.11517647058838</v>
          </cell>
          <cell r="S3030">
            <v>842.11517647058838</v>
          </cell>
          <cell r="T3030">
            <v>842.11517647058838</v>
          </cell>
          <cell r="U3030">
            <v>901.06323882352967</v>
          </cell>
          <cell r="V3030">
            <v>901.06323882352967</v>
          </cell>
          <cell r="W3030">
            <v>901.06323882352967</v>
          </cell>
          <cell r="X3030"/>
          <cell r="Y3030" t="str">
            <v/>
          </cell>
          <cell r="Z3030">
            <v>3172</v>
          </cell>
          <cell r="AA3030">
            <v>0</v>
          </cell>
          <cell r="AB3030">
            <v>0</v>
          </cell>
          <cell r="AC3030">
            <v>0</v>
          </cell>
          <cell r="AD3030">
            <v>0</v>
          </cell>
          <cell r="AE3030"/>
          <cell r="AF3030" t="e">
            <v>#N/A</v>
          </cell>
        </row>
        <row r="3031">
          <cell r="A3031" t="str">
            <v>ACTIVE</v>
          </cell>
          <cell r="B3031" t="str">
            <v>35-180</v>
          </cell>
          <cell r="C3031">
            <v>29843007</v>
          </cell>
          <cell r="D3031" t="str">
            <v>35-180</v>
          </cell>
          <cell r="E3031" t="str">
            <v>SDR 35</v>
          </cell>
          <cell r="F3031" t="str">
            <v>15X8 RED BUSHING CON SXG SDR35</v>
          </cell>
          <cell r="G3031">
            <v>12.6</v>
          </cell>
          <cell r="H3031">
            <v>5.7152592000000002</v>
          </cell>
          <cell r="I3031">
            <v>1</v>
          </cell>
          <cell r="J3031" t="str">
            <v>-</v>
          </cell>
          <cell r="K3031">
            <v>1019.930797647059</v>
          </cell>
          <cell r="L3031">
            <v>128.00655</v>
          </cell>
          <cell r="M3031" t="str">
            <v>SPECFIT</v>
          </cell>
          <cell r="N3031" t="str">
            <v>(79)620158</v>
          </cell>
          <cell r="O3031" t="str">
            <v>BOX</v>
          </cell>
          <cell r="P3031" t="str">
            <v>D</v>
          </cell>
          <cell r="Q3031">
            <v>890.84705882352944</v>
          </cell>
          <cell r="R3031">
            <v>953.20635294117653</v>
          </cell>
          <cell r="S3031">
            <v>953.20635294117653</v>
          </cell>
          <cell r="T3031">
            <v>953.20635294117653</v>
          </cell>
          <cell r="U3031">
            <v>1019.930797647059</v>
          </cell>
          <cell r="V3031">
            <v>1019.930797647059</v>
          </cell>
          <cell r="W3031">
            <v>1019.930797647059</v>
          </cell>
          <cell r="X3031"/>
          <cell r="Y3031" t="str">
            <v/>
          </cell>
          <cell r="Z3031">
            <v>3173</v>
          </cell>
          <cell r="AA3031">
            <v>0</v>
          </cell>
          <cell r="AB3031">
            <v>0</v>
          </cell>
          <cell r="AC3031">
            <v>0</v>
          </cell>
          <cell r="AD3031">
            <v>0</v>
          </cell>
          <cell r="AE3031"/>
          <cell r="AF3031" t="e">
            <v>#N/A</v>
          </cell>
        </row>
        <row r="3032">
          <cell r="A3032" t="str">
            <v>ACTIVE</v>
          </cell>
          <cell r="B3032" t="str">
            <v>35-2095</v>
          </cell>
          <cell r="C3032">
            <v>28882580</v>
          </cell>
          <cell r="D3032" t="str">
            <v>35-2095</v>
          </cell>
          <cell r="E3032" t="str">
            <v>SDR 35</v>
          </cell>
          <cell r="F3032" t="str">
            <v>15X10 RED BUSHING CON SXG SDR35</v>
          </cell>
          <cell r="G3032">
            <v>13.95</v>
          </cell>
          <cell r="H3032">
            <v>6.3276083999999999</v>
          </cell>
          <cell r="I3032">
            <v>1</v>
          </cell>
          <cell r="J3032">
            <v>10</v>
          </cell>
          <cell r="K3032">
            <v>1027.9585670588237</v>
          </cell>
          <cell r="L3032">
            <v>117.35398499999999</v>
          </cell>
          <cell r="M3032" t="str">
            <v>SPECFIT</v>
          </cell>
          <cell r="N3032" t="str">
            <v>(79)6201510</v>
          </cell>
          <cell r="O3032" t="str">
            <v>BOX</v>
          </cell>
          <cell r="P3032" t="str">
            <v>D</v>
          </cell>
          <cell r="Q3032">
            <v>897.85882352941178</v>
          </cell>
          <cell r="R3032">
            <v>960.70894117647072</v>
          </cell>
          <cell r="S3032">
            <v>960.70894117647072</v>
          </cell>
          <cell r="T3032">
            <v>960.70894117647072</v>
          </cell>
          <cell r="U3032">
            <v>1027.9585670588237</v>
          </cell>
          <cell r="V3032">
            <v>1027.9585670588237</v>
          </cell>
          <cell r="W3032">
            <v>1027.9585670588237</v>
          </cell>
          <cell r="X3032"/>
          <cell r="Y3032" t="str">
            <v/>
          </cell>
          <cell r="Z3032">
            <v>3174</v>
          </cell>
          <cell r="AA3032">
            <v>0</v>
          </cell>
          <cell r="AB3032">
            <v>0</v>
          </cell>
          <cell r="AC3032">
            <v>0</v>
          </cell>
          <cell r="AD3032">
            <v>0</v>
          </cell>
          <cell r="AE3032"/>
          <cell r="AF3032" t="e">
            <v>#N/A</v>
          </cell>
        </row>
        <row r="3033">
          <cell r="A3033" t="str">
            <v>ACTIVE</v>
          </cell>
          <cell r="B3033" t="str">
            <v>35-179</v>
          </cell>
          <cell r="C3033">
            <v>29843040</v>
          </cell>
          <cell r="D3033" t="str">
            <v>35-179</v>
          </cell>
          <cell r="E3033" t="str">
            <v>SDR 35</v>
          </cell>
          <cell r="F3033" t="str">
            <v>15X12 RED BUSHING CON SXG SDR35</v>
          </cell>
          <cell r="G3033">
            <v>14.4</v>
          </cell>
          <cell r="H3033">
            <v>6.5317248000000001</v>
          </cell>
          <cell r="I3033">
            <v>1</v>
          </cell>
          <cell r="J3033" t="str">
            <v>-</v>
          </cell>
          <cell r="K3033">
            <v>1459.8283164705883</v>
          </cell>
          <cell r="L3033">
            <v>147.96915000000001</v>
          </cell>
          <cell r="M3033" t="str">
            <v>SPECFIT</v>
          </cell>
          <cell r="N3033" t="str">
            <v>(79)6201512</v>
          </cell>
          <cell r="O3033" t="str">
            <v>BOX</v>
          </cell>
          <cell r="P3033" t="str">
            <v>D</v>
          </cell>
          <cell r="Q3033">
            <v>1275.0705882352941</v>
          </cell>
          <cell r="R3033">
            <v>1364.3255294117648</v>
          </cell>
          <cell r="S3033">
            <v>1364.3255294117648</v>
          </cell>
          <cell r="T3033">
            <v>1364.3255294117648</v>
          </cell>
          <cell r="U3033">
            <v>1459.8283164705883</v>
          </cell>
          <cell r="V3033">
            <v>1459.8283164705883</v>
          </cell>
          <cell r="W3033">
            <v>1459.8283164705883</v>
          </cell>
          <cell r="X3033"/>
          <cell r="Y3033" t="str">
            <v/>
          </cell>
          <cell r="Z3033">
            <v>3175</v>
          </cell>
          <cell r="AA3033">
            <v>0</v>
          </cell>
          <cell r="AB3033">
            <v>0</v>
          </cell>
          <cell r="AC3033">
            <v>0</v>
          </cell>
          <cell r="AD3033">
            <v>0</v>
          </cell>
          <cell r="AE3033"/>
          <cell r="AF3033" t="e">
            <v>#N/A</v>
          </cell>
        </row>
        <row r="3034">
          <cell r="A3034" t="str">
            <v>ACTIVE</v>
          </cell>
          <cell r="B3034" t="str">
            <v>35-2097</v>
          </cell>
          <cell r="C3034">
            <v>28882599</v>
          </cell>
          <cell r="D3034" t="str">
            <v>35-2097</v>
          </cell>
          <cell r="E3034" t="str">
            <v>SDR 35</v>
          </cell>
          <cell r="F3034" t="str">
            <v>18X4 RED BUSHING CON SXG SDR35</v>
          </cell>
          <cell r="G3034">
            <v>21.6</v>
          </cell>
          <cell r="H3034">
            <v>9.7975872000000006</v>
          </cell>
          <cell r="I3034">
            <v>1</v>
          </cell>
          <cell r="J3034">
            <v>6</v>
          </cell>
          <cell r="K3034">
            <v>1229.9323964705884</v>
          </cell>
          <cell r="L3034">
            <v>127.8368</v>
          </cell>
          <cell r="M3034" t="str">
            <v>SPECFIT</v>
          </cell>
          <cell r="N3034" t="str">
            <v>(79)620184</v>
          </cell>
          <cell r="O3034" t="str">
            <v>BOX</v>
          </cell>
          <cell r="P3034" t="str">
            <v>D</v>
          </cell>
          <cell r="Q3034">
            <v>1074.2705882352941</v>
          </cell>
          <cell r="R3034">
            <v>1149.4695294117648</v>
          </cell>
          <cell r="S3034">
            <v>1149.4695294117648</v>
          </cell>
          <cell r="T3034">
            <v>1149.4695294117648</v>
          </cell>
          <cell r="U3034">
            <v>1229.9323964705884</v>
          </cell>
          <cell r="V3034">
            <v>1229.9323964705884</v>
          </cell>
          <cell r="W3034">
            <v>1229.9323964705884</v>
          </cell>
          <cell r="X3034"/>
          <cell r="Y3034" t="str">
            <v/>
          </cell>
          <cell r="Z3034">
            <v>3176</v>
          </cell>
          <cell r="AA3034">
            <v>0</v>
          </cell>
          <cell r="AB3034">
            <v>0</v>
          </cell>
          <cell r="AC3034">
            <v>0</v>
          </cell>
          <cell r="AD3034">
            <v>0</v>
          </cell>
          <cell r="AE3034"/>
          <cell r="AF3034" t="e">
            <v>#N/A</v>
          </cell>
        </row>
        <row r="3035">
          <cell r="A3035" t="str">
            <v>ACTIVE</v>
          </cell>
          <cell r="B3035" t="str">
            <v>35-2098</v>
          </cell>
          <cell r="C3035">
            <v>28882602</v>
          </cell>
          <cell r="D3035" t="str">
            <v>35-2098</v>
          </cell>
          <cell r="E3035" t="str">
            <v>SDR 35</v>
          </cell>
          <cell r="F3035" t="str">
            <v>18X6 RED BUSHING CON SXG SDR35</v>
          </cell>
          <cell r="G3035">
            <v>22.05</v>
          </cell>
          <cell r="H3035">
            <v>10.001703600000001</v>
          </cell>
          <cell r="I3035">
            <v>1</v>
          </cell>
          <cell r="J3035">
            <v>6</v>
          </cell>
          <cell r="K3035">
            <v>1246.4324258823533</v>
          </cell>
          <cell r="L3035">
            <v>129.5532</v>
          </cell>
          <cell r="M3035" t="str">
            <v>SPECFIT</v>
          </cell>
          <cell r="N3035" t="str">
            <v>(79)620186</v>
          </cell>
          <cell r="O3035" t="str">
            <v>BOX</v>
          </cell>
          <cell r="P3035" t="str">
            <v>D</v>
          </cell>
          <cell r="Q3035">
            <v>1088.6823529411765</v>
          </cell>
          <cell r="R3035">
            <v>1164.890117647059</v>
          </cell>
          <cell r="S3035">
            <v>1164.890117647059</v>
          </cell>
          <cell r="T3035">
            <v>1164.890117647059</v>
          </cell>
          <cell r="U3035">
            <v>1246.4324258823533</v>
          </cell>
          <cell r="V3035">
            <v>1246.4324258823533</v>
          </cell>
          <cell r="W3035">
            <v>1246.4324258823533</v>
          </cell>
          <cell r="X3035"/>
          <cell r="Y3035" t="str">
            <v/>
          </cell>
          <cell r="Z3035">
            <v>3177</v>
          </cell>
          <cell r="AA3035">
            <v>0</v>
          </cell>
          <cell r="AB3035">
            <v>0</v>
          </cell>
          <cell r="AC3035">
            <v>0</v>
          </cell>
          <cell r="AD3035">
            <v>0</v>
          </cell>
          <cell r="AE3035"/>
          <cell r="AF3035" t="e">
            <v>#N/A</v>
          </cell>
        </row>
        <row r="3036">
          <cell r="A3036" t="str">
            <v>ACTIVE</v>
          </cell>
          <cell r="B3036" t="str">
            <v>35-2099</v>
          </cell>
          <cell r="C3036">
            <v>28882610</v>
          </cell>
          <cell r="D3036" t="str">
            <v>35-2099</v>
          </cell>
          <cell r="E3036" t="str">
            <v>SDR 35</v>
          </cell>
          <cell r="F3036" t="str">
            <v>18X8 RED BUSHING CON SXG SDR35</v>
          </cell>
          <cell r="G3036">
            <v>22.95</v>
          </cell>
          <cell r="H3036">
            <v>10.409936399999999</v>
          </cell>
          <cell r="I3036">
            <v>1</v>
          </cell>
          <cell r="J3036">
            <v>6</v>
          </cell>
          <cell r="K3036">
            <v>1259.8479600000003</v>
          </cell>
          <cell r="L3036">
            <v>122.53500000000001</v>
          </cell>
          <cell r="M3036" t="str">
            <v>SPECFIT</v>
          </cell>
          <cell r="N3036" t="str">
            <v>(79)620188</v>
          </cell>
          <cell r="O3036" t="str">
            <v>BOX</v>
          </cell>
          <cell r="P3036" t="str">
            <v>D</v>
          </cell>
          <cell r="Q3036">
            <v>1100.4000000000001</v>
          </cell>
          <cell r="R3036">
            <v>1177.4280000000001</v>
          </cell>
          <cell r="S3036">
            <v>1177.4280000000001</v>
          </cell>
          <cell r="T3036">
            <v>1177.4280000000001</v>
          </cell>
          <cell r="U3036">
            <v>1259.8479600000003</v>
          </cell>
          <cell r="V3036">
            <v>1259.8479600000003</v>
          </cell>
          <cell r="W3036">
            <v>1259.8479600000003</v>
          </cell>
          <cell r="X3036"/>
          <cell r="Y3036" t="str">
            <v/>
          </cell>
          <cell r="Z3036">
            <v>3178</v>
          </cell>
          <cell r="AA3036">
            <v>0</v>
          </cell>
          <cell r="AB3036">
            <v>0</v>
          </cell>
          <cell r="AC3036">
            <v>0</v>
          </cell>
          <cell r="AD3036">
            <v>0</v>
          </cell>
          <cell r="AE3036"/>
          <cell r="AF3036" t="e">
            <v>#N/A</v>
          </cell>
        </row>
        <row r="3037">
          <cell r="A3037" t="str">
            <v>ACTIVE</v>
          </cell>
          <cell r="B3037" t="str">
            <v>35-2100</v>
          </cell>
          <cell r="C3037">
            <v>28882629</v>
          </cell>
          <cell r="D3037" t="str">
            <v>35-2100</v>
          </cell>
          <cell r="E3037" t="str">
            <v>SDR 35</v>
          </cell>
          <cell r="F3037" t="str">
            <v>18X10 RED BUSHING CON SXG SDR35</v>
          </cell>
          <cell r="G3037">
            <v>24.3</v>
          </cell>
          <cell r="H3037">
            <v>11.0222856</v>
          </cell>
          <cell r="I3037">
            <v>1</v>
          </cell>
          <cell r="J3037">
            <v>6</v>
          </cell>
          <cell r="K3037">
            <v>1277.5737058823534</v>
          </cell>
          <cell r="L3037">
            <v>132.78960000000001</v>
          </cell>
          <cell r="M3037" t="str">
            <v>SPECFIT</v>
          </cell>
          <cell r="N3037" t="str">
            <v>(79)6201810</v>
          </cell>
          <cell r="O3037" t="str">
            <v>BOX</v>
          </cell>
          <cell r="P3037" t="str">
            <v>D</v>
          </cell>
          <cell r="Q3037">
            <v>1115.8823529411766</v>
          </cell>
          <cell r="R3037">
            <v>1193.9941176470591</v>
          </cell>
          <cell r="S3037">
            <v>1193.9941176470591</v>
          </cell>
          <cell r="T3037">
            <v>1193.9941176470591</v>
          </cell>
          <cell r="U3037">
            <v>1277.5737058823534</v>
          </cell>
          <cell r="V3037">
            <v>1277.5737058823534</v>
          </cell>
          <cell r="W3037">
            <v>1277.5737058823534</v>
          </cell>
          <cell r="X3037"/>
          <cell r="Y3037" t="str">
            <v/>
          </cell>
          <cell r="Z3037">
            <v>3179</v>
          </cell>
          <cell r="AA3037">
            <v>0</v>
          </cell>
          <cell r="AB3037">
            <v>0</v>
          </cell>
          <cell r="AC3037">
            <v>0</v>
          </cell>
          <cell r="AD3037">
            <v>0</v>
          </cell>
          <cell r="AE3037"/>
          <cell r="AF3037" t="e">
            <v>#N/A</v>
          </cell>
        </row>
        <row r="3038">
          <cell r="A3038" t="str">
            <v>ACTIVE</v>
          </cell>
          <cell r="B3038" t="str">
            <v>35-2101</v>
          </cell>
          <cell r="C3038">
            <v>28882637</v>
          </cell>
          <cell r="D3038" t="str">
            <v>35-2101</v>
          </cell>
          <cell r="E3038" t="str">
            <v>SDR 35</v>
          </cell>
          <cell r="F3038" t="str">
            <v>18X12 RED BUSHING CON SXG SDR35</v>
          </cell>
          <cell r="G3038">
            <v>23.85</v>
          </cell>
          <cell r="H3038">
            <v>10.8181692</v>
          </cell>
          <cell r="I3038">
            <v>1</v>
          </cell>
          <cell r="J3038">
            <v>6</v>
          </cell>
          <cell r="K3038">
            <v>1295.5823094117652</v>
          </cell>
          <cell r="L3038">
            <v>162.60405</v>
          </cell>
          <cell r="M3038" t="str">
            <v>SPECFIT</v>
          </cell>
          <cell r="N3038" t="str">
            <v>(79)6201812</v>
          </cell>
          <cell r="O3038" t="str">
            <v>BOX</v>
          </cell>
          <cell r="P3038" t="str">
            <v>D</v>
          </cell>
          <cell r="Q3038">
            <v>1131.6117647058825</v>
          </cell>
          <cell r="R3038">
            <v>1210.8245882352944</v>
          </cell>
          <cell r="S3038">
            <v>1210.8245882352944</v>
          </cell>
          <cell r="T3038">
            <v>1210.8245882352944</v>
          </cell>
          <cell r="U3038">
            <v>1295.5823094117652</v>
          </cell>
          <cell r="V3038">
            <v>1295.5823094117652</v>
          </cell>
          <cell r="W3038">
            <v>1295.5823094117652</v>
          </cell>
          <cell r="X3038"/>
          <cell r="Y3038" t="str">
            <v/>
          </cell>
          <cell r="Z3038">
            <v>3180</v>
          </cell>
          <cell r="AA3038">
            <v>0</v>
          </cell>
          <cell r="AB3038">
            <v>0</v>
          </cell>
          <cell r="AC3038">
            <v>0</v>
          </cell>
          <cell r="AD3038">
            <v>0</v>
          </cell>
          <cell r="AE3038"/>
          <cell r="AF3038" t="e">
            <v>#N/A</v>
          </cell>
        </row>
        <row r="3039">
          <cell r="A3039" t="str">
            <v>ACTIVE</v>
          </cell>
          <cell r="B3039" t="str">
            <v>35-2102</v>
          </cell>
          <cell r="C3039">
            <v>28882645</v>
          </cell>
          <cell r="D3039" t="str">
            <v>35-2102</v>
          </cell>
          <cell r="E3039" t="str">
            <v>SDR 35</v>
          </cell>
          <cell r="F3039" t="str">
            <v>18X15 RED BUSHING CON SXG SDR35</v>
          </cell>
          <cell r="G3039">
            <v>26.1</v>
          </cell>
          <cell r="H3039">
            <v>11.838751200000001</v>
          </cell>
          <cell r="I3039">
            <v>1</v>
          </cell>
          <cell r="J3039">
            <v>5</v>
          </cell>
          <cell r="K3039">
            <v>1306.1692670588238</v>
          </cell>
          <cell r="L3039">
            <v>200.96748000000002</v>
          </cell>
          <cell r="M3039" t="str">
            <v>SPECFIT</v>
          </cell>
          <cell r="N3039" t="str">
            <v>(79)6201815</v>
          </cell>
          <cell r="O3039" t="str">
            <v>BOX</v>
          </cell>
          <cell r="P3039" t="str">
            <v>D</v>
          </cell>
          <cell r="Q3039">
            <v>1140.8588235294119</v>
          </cell>
          <cell r="R3039">
            <v>1220.7189411764707</v>
          </cell>
          <cell r="S3039">
            <v>1220.7189411764707</v>
          </cell>
          <cell r="T3039">
            <v>1220.7189411764707</v>
          </cell>
          <cell r="U3039">
            <v>1306.1692670588238</v>
          </cell>
          <cell r="V3039">
            <v>1306.1692670588238</v>
          </cell>
          <cell r="W3039">
            <v>1306.1692670588238</v>
          </cell>
          <cell r="X3039"/>
          <cell r="Y3039" t="str">
            <v/>
          </cell>
          <cell r="Z3039">
            <v>3181</v>
          </cell>
          <cell r="AA3039">
            <v>0</v>
          </cell>
          <cell r="AB3039">
            <v>0</v>
          </cell>
          <cell r="AC3039">
            <v>0</v>
          </cell>
          <cell r="AD3039">
            <v>0</v>
          </cell>
          <cell r="AE3039"/>
          <cell r="AF3039" t="e">
            <v>#N/A</v>
          </cell>
        </row>
        <row r="3040">
          <cell r="A3040" t="str">
            <v>ACTIVE</v>
          </cell>
          <cell r="B3040" t="str">
            <v>35-2103</v>
          </cell>
          <cell r="C3040">
            <v>28882653</v>
          </cell>
          <cell r="D3040" t="str">
            <v>35-2103</v>
          </cell>
          <cell r="E3040" t="str">
            <v>SDR 35</v>
          </cell>
          <cell r="F3040" t="str">
            <v>21X4 RED BUSHING CON SXG SDR35</v>
          </cell>
          <cell r="G3040">
            <v>42.3</v>
          </cell>
          <cell r="H3040">
            <v>19.186941599999997</v>
          </cell>
          <cell r="I3040">
            <v>1</v>
          </cell>
          <cell r="J3040">
            <v>3</v>
          </cell>
          <cell r="K3040">
            <v>1423.5417211764707</v>
          </cell>
          <cell r="L3040">
            <v>147.96080000000001</v>
          </cell>
          <cell r="M3040" t="str">
            <v>SPECFIT</v>
          </cell>
          <cell r="N3040" t="str">
            <v>(79)620214</v>
          </cell>
          <cell r="O3040" t="str">
            <v>BOX</v>
          </cell>
          <cell r="P3040" t="str">
            <v>D</v>
          </cell>
          <cell r="Q3040">
            <v>1243.3764705882352</v>
          </cell>
          <cell r="R3040">
            <v>1330.4128235294118</v>
          </cell>
          <cell r="S3040">
            <v>1330.4128235294118</v>
          </cell>
          <cell r="T3040">
            <v>1330.4128235294118</v>
          </cell>
          <cell r="U3040">
            <v>1423.5417211764707</v>
          </cell>
          <cell r="V3040">
            <v>1423.5417211764707</v>
          </cell>
          <cell r="W3040">
            <v>1423.5417211764707</v>
          </cell>
          <cell r="X3040"/>
          <cell r="Y3040" t="str">
            <v/>
          </cell>
          <cell r="Z3040">
            <v>3182</v>
          </cell>
          <cell r="AA3040">
            <v>0</v>
          </cell>
          <cell r="AB3040">
            <v>0</v>
          </cell>
          <cell r="AC3040">
            <v>0</v>
          </cell>
          <cell r="AD3040">
            <v>0</v>
          </cell>
          <cell r="AE3040"/>
          <cell r="AF3040" t="e">
            <v>#N/A</v>
          </cell>
        </row>
        <row r="3041">
          <cell r="A3041" t="str">
            <v>ACTIVE</v>
          </cell>
          <cell r="B3041" t="str">
            <v>35-2104</v>
          </cell>
          <cell r="C3041">
            <v>28882661</v>
          </cell>
          <cell r="D3041" t="str">
            <v>35-2104</v>
          </cell>
          <cell r="E3041" t="str">
            <v>SDR 35</v>
          </cell>
          <cell r="F3041" t="str">
            <v>21X6 RED BUSHING CON SXG SDR35</v>
          </cell>
          <cell r="G3041">
            <v>42.75</v>
          </cell>
          <cell r="H3041">
            <v>19.391058000000001</v>
          </cell>
          <cell r="I3041">
            <v>1</v>
          </cell>
          <cell r="J3041">
            <v>3</v>
          </cell>
          <cell r="K3041">
            <v>1557.9933894117651</v>
          </cell>
          <cell r="L3041">
            <v>161.9359</v>
          </cell>
          <cell r="M3041" t="str">
            <v>SPECFIT</v>
          </cell>
          <cell r="N3041" t="str">
            <v>(79)620126</v>
          </cell>
          <cell r="O3041" t="str">
            <v>BOX</v>
          </cell>
          <cell r="P3041" t="str">
            <v>D</v>
          </cell>
          <cell r="Q3041">
            <v>1360.8117647058825</v>
          </cell>
          <cell r="R3041">
            <v>1456.0685882352943</v>
          </cell>
          <cell r="S3041">
            <v>1456.0685882352943</v>
          </cell>
          <cell r="T3041">
            <v>1456.0685882352943</v>
          </cell>
          <cell r="U3041">
            <v>1557.9933894117651</v>
          </cell>
          <cell r="V3041">
            <v>1557.9933894117651</v>
          </cell>
          <cell r="W3041">
            <v>1557.9933894117651</v>
          </cell>
          <cell r="X3041"/>
          <cell r="Y3041" t="str">
            <v/>
          </cell>
          <cell r="Z3041">
            <v>3183</v>
          </cell>
          <cell r="AA3041">
            <v>0</v>
          </cell>
          <cell r="AB3041">
            <v>0</v>
          </cell>
          <cell r="AC3041">
            <v>0</v>
          </cell>
          <cell r="AD3041">
            <v>0</v>
          </cell>
          <cell r="AE3041"/>
          <cell r="AF3041" t="e">
            <v>#N/A</v>
          </cell>
        </row>
        <row r="3042">
          <cell r="A3042" t="str">
            <v>ACTIVE</v>
          </cell>
          <cell r="B3042" t="str">
            <v>35-2105</v>
          </cell>
          <cell r="C3042">
            <v>28882670</v>
          </cell>
          <cell r="D3042" t="str">
            <v>35-2105</v>
          </cell>
          <cell r="E3042" t="str">
            <v>SDR 35</v>
          </cell>
          <cell r="F3042" t="str">
            <v>21X8 RED BUSHING CON SXG SDR35</v>
          </cell>
          <cell r="G3042">
            <v>43.2</v>
          </cell>
          <cell r="H3042">
            <v>19.595174400000001</v>
          </cell>
          <cell r="I3042">
            <v>1</v>
          </cell>
          <cell r="J3042">
            <v>3</v>
          </cell>
          <cell r="K3042">
            <v>1567.2872835294118</v>
          </cell>
          <cell r="L3042">
            <v>162.9024</v>
          </cell>
          <cell r="M3042" t="str">
            <v>SPECFIT</v>
          </cell>
          <cell r="N3042" t="str">
            <v>(79)620218</v>
          </cell>
          <cell r="O3042" t="str">
            <v>BOX</v>
          </cell>
          <cell r="P3042" t="str">
            <v>D</v>
          </cell>
          <cell r="Q3042">
            <v>1368.9294117647057</v>
          </cell>
          <cell r="R3042">
            <v>1464.7544705882351</v>
          </cell>
          <cell r="S3042">
            <v>1464.7544705882351</v>
          </cell>
          <cell r="T3042">
            <v>1464.7544705882351</v>
          </cell>
          <cell r="U3042">
            <v>1567.2872835294118</v>
          </cell>
          <cell r="V3042">
            <v>1567.2872835294118</v>
          </cell>
          <cell r="W3042">
            <v>1567.2872835294118</v>
          </cell>
          <cell r="X3042"/>
          <cell r="Y3042" t="str">
            <v/>
          </cell>
          <cell r="Z3042">
            <v>3184</v>
          </cell>
          <cell r="AA3042">
            <v>0</v>
          </cell>
          <cell r="AB3042">
            <v>0</v>
          </cell>
          <cell r="AC3042">
            <v>0</v>
          </cell>
          <cell r="AD3042">
            <v>0</v>
          </cell>
          <cell r="AE3042"/>
          <cell r="AF3042" t="e">
            <v>#N/A</v>
          </cell>
        </row>
        <row r="3043">
          <cell r="A3043" t="str">
            <v>ACTIVE</v>
          </cell>
          <cell r="B3043" t="str">
            <v>35-2106</v>
          </cell>
          <cell r="C3043">
            <v>28882688</v>
          </cell>
          <cell r="D3043" t="str">
            <v>35-2106</v>
          </cell>
          <cell r="E3043" t="str">
            <v>SDR 35</v>
          </cell>
          <cell r="F3043" t="str">
            <v>21X10 RED BUSHING CON SXG SDR35</v>
          </cell>
          <cell r="G3043">
            <v>44.55</v>
          </cell>
          <cell r="H3043">
            <v>20.207523599999998</v>
          </cell>
          <cell r="I3043">
            <v>1</v>
          </cell>
          <cell r="J3043">
            <v>3</v>
          </cell>
          <cell r="K3043">
            <v>1585.9828270588239</v>
          </cell>
          <cell r="L3043">
            <v>164.84460000000001</v>
          </cell>
          <cell r="M3043" t="str">
            <v>SPECFIT</v>
          </cell>
          <cell r="N3043" t="str">
            <v>(79)6202110</v>
          </cell>
          <cell r="O3043" t="str">
            <v>BOX</v>
          </cell>
          <cell r="P3043" t="str">
            <v>D</v>
          </cell>
          <cell r="Q3043">
            <v>1385.2588235294118</v>
          </cell>
          <cell r="R3043">
            <v>1482.2269411764707</v>
          </cell>
          <cell r="S3043">
            <v>1482.2269411764707</v>
          </cell>
          <cell r="T3043">
            <v>1482.2269411764707</v>
          </cell>
          <cell r="U3043">
            <v>1585.9828270588239</v>
          </cell>
          <cell r="V3043">
            <v>1585.9828270588239</v>
          </cell>
          <cell r="W3043">
            <v>1585.9828270588239</v>
          </cell>
          <cell r="X3043"/>
          <cell r="Y3043" t="str">
            <v/>
          </cell>
          <cell r="Z3043">
            <v>3185</v>
          </cell>
          <cell r="AA3043">
            <v>0</v>
          </cell>
          <cell r="AB3043">
            <v>0</v>
          </cell>
          <cell r="AC3043">
            <v>0</v>
          </cell>
          <cell r="AD3043">
            <v>0</v>
          </cell>
          <cell r="AE3043"/>
          <cell r="AF3043" t="e">
            <v>#N/A</v>
          </cell>
        </row>
        <row r="3044">
          <cell r="A3044" t="str">
            <v>ACTIVE</v>
          </cell>
          <cell r="B3044" t="str">
            <v>35-2107</v>
          </cell>
          <cell r="C3044">
            <v>28882696</v>
          </cell>
          <cell r="D3044" t="str">
            <v>35-2107</v>
          </cell>
          <cell r="E3044" t="str">
            <v>SDR 35</v>
          </cell>
          <cell r="F3044" t="str">
            <v>21X12 RED BUSHING CON SXG SDR35</v>
          </cell>
          <cell r="G3044">
            <v>46.35</v>
          </cell>
          <cell r="H3044">
            <v>21.023989199999999</v>
          </cell>
          <cell r="I3044">
            <v>1</v>
          </cell>
          <cell r="J3044">
            <v>3</v>
          </cell>
          <cell r="K3044">
            <v>1623.9261600000002</v>
          </cell>
          <cell r="L3044">
            <v>168.78829999999999</v>
          </cell>
          <cell r="M3044" t="str">
            <v>SPECFIT</v>
          </cell>
          <cell r="N3044" t="str">
            <v>(79)6202112</v>
          </cell>
          <cell r="O3044" t="str">
            <v>BOX</v>
          </cell>
          <cell r="P3044" t="str">
            <v>D</v>
          </cell>
          <cell r="Q3044">
            <v>1418.4</v>
          </cell>
          <cell r="R3044">
            <v>1517.6880000000001</v>
          </cell>
          <cell r="S3044">
            <v>1517.6880000000001</v>
          </cell>
          <cell r="T3044">
            <v>1517.6880000000001</v>
          </cell>
          <cell r="U3044">
            <v>1623.9261600000002</v>
          </cell>
          <cell r="V3044">
            <v>1623.9261600000002</v>
          </cell>
          <cell r="W3044">
            <v>1623.9261600000002</v>
          </cell>
          <cell r="X3044"/>
          <cell r="Y3044" t="str">
            <v/>
          </cell>
          <cell r="Z3044">
            <v>3186</v>
          </cell>
          <cell r="AA3044">
            <v>0</v>
          </cell>
          <cell r="AB3044">
            <v>0</v>
          </cell>
          <cell r="AC3044">
            <v>0</v>
          </cell>
          <cell r="AD3044">
            <v>0</v>
          </cell>
          <cell r="AE3044"/>
          <cell r="AF3044" t="e">
            <v>#N/A</v>
          </cell>
        </row>
        <row r="3045">
          <cell r="A3045" t="str">
            <v>ACTIVE</v>
          </cell>
          <cell r="B3045" t="str">
            <v>35-2108</v>
          </cell>
          <cell r="C3045">
            <v>28882700</v>
          </cell>
          <cell r="D3045" t="str">
            <v>35-2108</v>
          </cell>
          <cell r="E3045" t="str">
            <v>SDR 35</v>
          </cell>
          <cell r="F3045" t="str">
            <v>21X15 RED BUSHING CON SXG SDR35</v>
          </cell>
          <cell r="G3045">
            <v>49.95</v>
          </cell>
          <cell r="H3045">
            <v>22.656920400000001</v>
          </cell>
          <cell r="I3045">
            <v>1</v>
          </cell>
          <cell r="J3045">
            <v>3</v>
          </cell>
          <cell r="K3045">
            <v>1686.5050470588237</v>
          </cell>
          <cell r="L3045">
            <v>175.29259999999999</v>
          </cell>
          <cell r="M3045" t="str">
            <v>SPECFIT</v>
          </cell>
          <cell r="N3045" t="str">
            <v>(79)6202115</v>
          </cell>
          <cell r="O3045" t="str">
            <v>BOX</v>
          </cell>
          <cell r="P3045" t="str">
            <v>D</v>
          </cell>
          <cell r="Q3045">
            <v>1473.0588235294117</v>
          </cell>
          <cell r="R3045">
            <v>1576.1729411764707</v>
          </cell>
          <cell r="S3045">
            <v>1576.1729411764707</v>
          </cell>
          <cell r="T3045">
            <v>1576.1729411764707</v>
          </cell>
          <cell r="U3045">
            <v>1686.5050470588237</v>
          </cell>
          <cell r="V3045">
            <v>1686.5050470588237</v>
          </cell>
          <cell r="W3045">
            <v>1686.5050470588237</v>
          </cell>
          <cell r="X3045"/>
          <cell r="Y3045" t="str">
            <v/>
          </cell>
          <cell r="Z3045">
            <v>3187</v>
          </cell>
          <cell r="AA3045">
            <v>0</v>
          </cell>
          <cell r="AB3045">
            <v>0</v>
          </cell>
          <cell r="AC3045">
            <v>0</v>
          </cell>
          <cell r="AD3045">
            <v>0</v>
          </cell>
          <cell r="AE3045"/>
          <cell r="AF3045" t="e">
            <v>#N/A</v>
          </cell>
        </row>
        <row r="3046">
          <cell r="A3046" t="str">
            <v>ACTIVE</v>
          </cell>
          <cell r="B3046" t="str">
            <v>35-2109</v>
          </cell>
          <cell r="C3046">
            <v>28882718</v>
          </cell>
          <cell r="D3046" t="str">
            <v>35-2109</v>
          </cell>
          <cell r="E3046" t="str">
            <v>SDR 35</v>
          </cell>
          <cell r="F3046" t="str">
            <v>21X18 RED BUSHING CON SXG SDR35</v>
          </cell>
          <cell r="G3046">
            <v>46.35</v>
          </cell>
          <cell r="H3046">
            <v>21.023989199999999</v>
          </cell>
          <cell r="I3046">
            <v>1</v>
          </cell>
          <cell r="J3046">
            <v>3</v>
          </cell>
          <cell r="K3046">
            <v>1828.7420352941181</v>
          </cell>
          <cell r="L3046">
            <v>190.07679999999999</v>
          </cell>
          <cell r="M3046" t="str">
            <v>SPECFIT</v>
          </cell>
          <cell r="N3046" t="str">
            <v>(79)6202118</v>
          </cell>
          <cell r="O3046" t="str">
            <v>BOX</v>
          </cell>
          <cell r="P3046" t="str">
            <v>D</v>
          </cell>
          <cell r="Q3046">
            <v>1597.294117647059</v>
          </cell>
          <cell r="R3046">
            <v>1709.1047058823533</v>
          </cell>
          <cell r="S3046">
            <v>1709.1047058823533</v>
          </cell>
          <cell r="T3046">
            <v>1709.1047058823533</v>
          </cell>
          <cell r="U3046">
            <v>1828.7420352941181</v>
          </cell>
          <cell r="V3046">
            <v>1828.7420352941181</v>
          </cell>
          <cell r="W3046">
            <v>1828.7420352941181</v>
          </cell>
          <cell r="X3046"/>
          <cell r="Y3046" t="str">
            <v/>
          </cell>
          <cell r="Z3046">
            <v>3188</v>
          </cell>
          <cell r="AA3046">
            <v>0</v>
          </cell>
          <cell r="AB3046">
            <v>0</v>
          </cell>
          <cell r="AC3046">
            <v>0</v>
          </cell>
          <cell r="AD3046">
            <v>0</v>
          </cell>
          <cell r="AE3046"/>
          <cell r="AF3046" t="e">
            <v>#N/A</v>
          </cell>
        </row>
        <row r="3047">
          <cell r="A3047" t="str">
            <v>ACTIVE</v>
          </cell>
          <cell r="B3047" t="str">
            <v>35-2110</v>
          </cell>
          <cell r="C3047">
            <v>28882726</v>
          </cell>
          <cell r="D3047" t="str">
            <v>35-2110</v>
          </cell>
          <cell r="E3047" t="str">
            <v>SDR 35</v>
          </cell>
          <cell r="F3047" t="str">
            <v>24X4 RED BUSHING CON SXG SDR35</v>
          </cell>
          <cell r="G3047">
            <v>54</v>
          </cell>
          <cell r="H3047">
            <v>24.493967999999999</v>
          </cell>
          <cell r="I3047">
            <v>1</v>
          </cell>
          <cell r="J3047">
            <v>3</v>
          </cell>
          <cell r="K3047">
            <v>3158.8599164705888</v>
          </cell>
          <cell r="L3047">
            <v>328.32839999999999</v>
          </cell>
          <cell r="M3047" t="str">
            <v>SPECFIT</v>
          </cell>
          <cell r="N3047" t="str">
            <v>(79)620244</v>
          </cell>
          <cell r="O3047" t="str">
            <v>BOX</v>
          </cell>
          <cell r="P3047" t="str">
            <v>D</v>
          </cell>
          <cell r="Q3047">
            <v>2759.0705882352941</v>
          </cell>
          <cell r="R3047">
            <v>2952.2055294117649</v>
          </cell>
          <cell r="S3047">
            <v>2952.2055294117649</v>
          </cell>
          <cell r="T3047">
            <v>2952.2055294117649</v>
          </cell>
          <cell r="U3047">
            <v>3158.8599164705888</v>
          </cell>
          <cell r="V3047">
            <v>3158.8599164705888</v>
          </cell>
          <cell r="W3047">
            <v>3158.8599164705888</v>
          </cell>
          <cell r="X3047"/>
          <cell r="Y3047" t="str">
            <v/>
          </cell>
          <cell r="Z3047">
            <v>3189</v>
          </cell>
          <cell r="AA3047">
            <v>0</v>
          </cell>
          <cell r="AB3047">
            <v>0</v>
          </cell>
          <cell r="AC3047">
            <v>0</v>
          </cell>
          <cell r="AD3047">
            <v>0</v>
          </cell>
          <cell r="AE3047"/>
          <cell r="AF3047" t="e">
            <v>#N/A</v>
          </cell>
        </row>
        <row r="3048">
          <cell r="A3048" t="str">
            <v>ACTIVE</v>
          </cell>
          <cell r="B3048" t="str">
            <v>35-2111</v>
          </cell>
          <cell r="C3048">
            <v>28882734</v>
          </cell>
          <cell r="D3048" t="str">
            <v>35-2111</v>
          </cell>
          <cell r="E3048" t="str">
            <v>SDR 35</v>
          </cell>
          <cell r="F3048" t="str">
            <v>24X6 RED BUSHING CON SXG SDR35</v>
          </cell>
          <cell r="G3048">
            <v>54</v>
          </cell>
          <cell r="H3048">
            <v>24.493967999999999</v>
          </cell>
          <cell r="I3048">
            <v>1</v>
          </cell>
          <cell r="J3048">
            <v>3</v>
          </cell>
          <cell r="K3048">
            <v>3196.3856976470593</v>
          </cell>
          <cell r="L3048">
            <v>332.22949999999997</v>
          </cell>
          <cell r="M3048" t="str">
            <v>SPECFIT</v>
          </cell>
          <cell r="N3048" t="str">
            <v>(79)620246</v>
          </cell>
          <cell r="O3048" t="str">
            <v>BOX</v>
          </cell>
          <cell r="P3048" t="str">
            <v>D</v>
          </cell>
          <cell r="Q3048">
            <v>2791.8470588235296</v>
          </cell>
          <cell r="R3048">
            <v>2987.2763529411768</v>
          </cell>
          <cell r="S3048">
            <v>2987.2763529411768</v>
          </cell>
          <cell r="T3048">
            <v>2987.2763529411768</v>
          </cell>
          <cell r="U3048">
            <v>3196.3856976470593</v>
          </cell>
          <cell r="V3048">
            <v>3196.3856976470593</v>
          </cell>
          <cell r="W3048">
            <v>3196.3856976470593</v>
          </cell>
          <cell r="X3048"/>
          <cell r="Y3048" t="str">
            <v/>
          </cell>
          <cell r="Z3048">
            <v>3190</v>
          </cell>
          <cell r="AA3048">
            <v>0</v>
          </cell>
          <cell r="AB3048">
            <v>0</v>
          </cell>
          <cell r="AC3048">
            <v>0</v>
          </cell>
          <cell r="AD3048">
            <v>0</v>
          </cell>
          <cell r="AE3048"/>
          <cell r="AF3048" t="e">
            <v>#N/A</v>
          </cell>
        </row>
        <row r="3049">
          <cell r="A3049" t="str">
            <v>ACTIVE</v>
          </cell>
          <cell r="B3049" t="str">
            <v>35-2112</v>
          </cell>
          <cell r="C3049">
            <v>28882742</v>
          </cell>
          <cell r="D3049" t="str">
            <v>35-2112</v>
          </cell>
          <cell r="E3049" t="str">
            <v>SDR 35</v>
          </cell>
          <cell r="F3049" t="str">
            <v>24X8 RED BUSHING CON SXG SDR35</v>
          </cell>
          <cell r="G3049">
            <v>54.9</v>
          </cell>
          <cell r="H3049">
            <v>24.902200799999999</v>
          </cell>
          <cell r="I3049">
            <v>1</v>
          </cell>
          <cell r="J3049">
            <v>2</v>
          </cell>
          <cell r="K3049">
            <v>3236.1878094117646</v>
          </cell>
          <cell r="L3049">
            <v>336.3657</v>
          </cell>
          <cell r="M3049" t="str">
            <v>SPECFIT</v>
          </cell>
          <cell r="N3049" t="str">
            <v>(79)620248</v>
          </cell>
          <cell r="O3049" t="str">
            <v>BOX</v>
          </cell>
          <cell r="P3049" t="str">
            <v>D</v>
          </cell>
          <cell r="Q3049">
            <v>2826.6117647058823</v>
          </cell>
          <cell r="R3049">
            <v>3024.474588235294</v>
          </cell>
          <cell r="S3049">
            <v>3024.474588235294</v>
          </cell>
          <cell r="T3049">
            <v>3024.474588235294</v>
          </cell>
          <cell r="U3049">
            <v>3236.1878094117646</v>
          </cell>
          <cell r="V3049">
            <v>3236.1878094117646</v>
          </cell>
          <cell r="W3049">
            <v>3236.1878094117646</v>
          </cell>
          <cell r="X3049"/>
          <cell r="Y3049" t="str">
            <v/>
          </cell>
          <cell r="Z3049">
            <v>3191</v>
          </cell>
          <cell r="AA3049">
            <v>0</v>
          </cell>
          <cell r="AB3049">
            <v>0</v>
          </cell>
          <cell r="AC3049">
            <v>0</v>
          </cell>
          <cell r="AD3049">
            <v>0</v>
          </cell>
          <cell r="AE3049"/>
          <cell r="AF3049" t="e">
            <v>#N/A</v>
          </cell>
        </row>
        <row r="3050">
          <cell r="A3050" t="str">
            <v>ACTIVE</v>
          </cell>
          <cell r="B3050" t="str">
            <v>35-2113</v>
          </cell>
          <cell r="C3050">
            <v>28882750</v>
          </cell>
          <cell r="D3050" t="str">
            <v>35-2113</v>
          </cell>
          <cell r="E3050" t="str">
            <v>SDR 35</v>
          </cell>
          <cell r="F3050" t="str">
            <v>24X10 RED BUSHING CON SXG SDR35</v>
          </cell>
          <cell r="G3050">
            <v>56.25</v>
          </cell>
          <cell r="H3050">
            <v>25.51455</v>
          </cell>
          <cell r="I3050">
            <v>1</v>
          </cell>
          <cell r="J3050">
            <v>2</v>
          </cell>
          <cell r="K3050">
            <v>3311.7646788235297</v>
          </cell>
          <cell r="L3050">
            <v>344.22160000000002</v>
          </cell>
          <cell r="M3050" t="str">
            <v>SPECFIT</v>
          </cell>
          <cell r="N3050" t="str">
            <v>(79)6202410</v>
          </cell>
          <cell r="O3050" t="str">
            <v>BOX</v>
          </cell>
          <cell r="P3050" t="str">
            <v>D</v>
          </cell>
          <cell r="Q3050">
            <v>2892.6235294117646</v>
          </cell>
          <cell r="R3050">
            <v>3095.1071764705885</v>
          </cell>
          <cell r="S3050">
            <v>3095.1071764705885</v>
          </cell>
          <cell r="T3050">
            <v>3095.1071764705885</v>
          </cell>
          <cell r="U3050">
            <v>3311.7646788235297</v>
          </cell>
          <cell r="V3050">
            <v>3311.7646788235297</v>
          </cell>
          <cell r="W3050">
            <v>3311.7646788235297</v>
          </cell>
          <cell r="X3050"/>
          <cell r="Y3050" t="str">
            <v/>
          </cell>
          <cell r="Z3050">
            <v>3192</v>
          </cell>
          <cell r="AA3050">
            <v>0</v>
          </cell>
          <cell r="AB3050">
            <v>0</v>
          </cell>
          <cell r="AC3050">
            <v>0</v>
          </cell>
          <cell r="AD3050">
            <v>0</v>
          </cell>
          <cell r="AE3050"/>
          <cell r="AF3050" t="e">
            <v>#N/A</v>
          </cell>
        </row>
        <row r="3051">
          <cell r="A3051" t="str">
            <v>ACTIVE</v>
          </cell>
          <cell r="B3051" t="str">
            <v>35-2114</v>
          </cell>
          <cell r="C3051">
            <v>28882769</v>
          </cell>
          <cell r="D3051" t="str">
            <v>35-2114</v>
          </cell>
          <cell r="E3051" t="str">
            <v>SDR 35</v>
          </cell>
          <cell r="F3051" t="str">
            <v>24X12 RED BUSHING CON SXG SDR35</v>
          </cell>
          <cell r="G3051">
            <v>58.05</v>
          </cell>
          <cell r="H3051">
            <v>26.331015599999997</v>
          </cell>
          <cell r="I3051">
            <v>1</v>
          </cell>
          <cell r="J3051">
            <v>2</v>
          </cell>
          <cell r="K3051">
            <v>3354.7859800000006</v>
          </cell>
          <cell r="L3051">
            <v>348.69299999999998</v>
          </cell>
          <cell r="M3051" t="str">
            <v>SPECFIT</v>
          </cell>
          <cell r="N3051" t="str">
            <v>(79)6202412</v>
          </cell>
          <cell r="O3051" t="str">
            <v>BOX</v>
          </cell>
          <cell r="P3051" t="str">
            <v>D</v>
          </cell>
          <cell r="Q3051">
            <v>2930.2000000000003</v>
          </cell>
          <cell r="R3051">
            <v>3135.3140000000003</v>
          </cell>
          <cell r="S3051">
            <v>3135.3140000000003</v>
          </cell>
          <cell r="T3051">
            <v>3135.3140000000003</v>
          </cell>
          <cell r="U3051">
            <v>3354.7859800000006</v>
          </cell>
          <cell r="V3051">
            <v>3354.7859800000006</v>
          </cell>
          <cell r="W3051">
            <v>3354.7859800000006</v>
          </cell>
          <cell r="X3051"/>
          <cell r="Y3051" t="str">
            <v/>
          </cell>
          <cell r="Z3051">
            <v>3193</v>
          </cell>
          <cell r="AA3051">
            <v>0</v>
          </cell>
          <cell r="AB3051">
            <v>0</v>
          </cell>
          <cell r="AC3051">
            <v>0</v>
          </cell>
          <cell r="AD3051">
            <v>0</v>
          </cell>
          <cell r="AE3051"/>
          <cell r="AF3051" t="e">
            <v>#N/A</v>
          </cell>
        </row>
        <row r="3052">
          <cell r="A3052" t="str">
            <v>ACTIVE</v>
          </cell>
          <cell r="B3052" t="str">
            <v>35-178</v>
          </cell>
          <cell r="C3052">
            <v>29843082</v>
          </cell>
          <cell r="D3052" t="str">
            <v>35-178</v>
          </cell>
          <cell r="E3052" t="str">
            <v>SDR 35</v>
          </cell>
          <cell r="F3052" t="str">
            <v>24X15 RED BUSHING CON SXG SDR35</v>
          </cell>
          <cell r="G3052">
            <v>61.65</v>
          </cell>
          <cell r="H3052">
            <v>27.963946799999999</v>
          </cell>
          <cell r="I3052">
            <v>1</v>
          </cell>
          <cell r="J3052" t="str">
            <v>-</v>
          </cell>
          <cell r="K3052">
            <v>3450.3110482352949</v>
          </cell>
          <cell r="L3052">
            <v>437.1465</v>
          </cell>
          <cell r="M3052" t="str">
            <v>SPECFIT</v>
          </cell>
          <cell r="N3052" t="str">
            <v>(79)6002415</v>
          </cell>
          <cell r="O3052" t="str">
            <v>BOX</v>
          </cell>
          <cell r="P3052" t="str">
            <v>D</v>
          </cell>
          <cell r="Q3052">
            <v>3013.6352941176474</v>
          </cell>
          <cell r="R3052">
            <v>3224.5897647058828</v>
          </cell>
          <cell r="S3052">
            <v>3224.5897647058828</v>
          </cell>
          <cell r="T3052">
            <v>3224.5897647058828</v>
          </cell>
          <cell r="U3052">
            <v>3450.3110482352949</v>
          </cell>
          <cell r="V3052">
            <v>3450.3110482352949</v>
          </cell>
          <cell r="W3052">
            <v>3450.3110482352949</v>
          </cell>
          <cell r="X3052"/>
          <cell r="Y3052" t="str">
            <v/>
          </cell>
          <cell r="Z3052">
            <v>3194</v>
          </cell>
          <cell r="AA3052">
            <v>0</v>
          </cell>
          <cell r="AB3052">
            <v>0</v>
          </cell>
          <cell r="AC3052">
            <v>0</v>
          </cell>
          <cell r="AD3052">
            <v>0</v>
          </cell>
          <cell r="AE3052"/>
          <cell r="AF3052" t="e">
            <v>#N/A</v>
          </cell>
        </row>
        <row r="3053">
          <cell r="A3053" t="str">
            <v>ACTIVE</v>
          </cell>
          <cell r="B3053" t="str">
            <v>35-2116</v>
          </cell>
          <cell r="C3053">
            <v>28882777</v>
          </cell>
          <cell r="D3053" t="str">
            <v>35-2116</v>
          </cell>
          <cell r="E3053" t="str">
            <v>SDR 35</v>
          </cell>
          <cell r="F3053" t="str">
            <v>24X18 RED BUSHING CON SXG SDR35</v>
          </cell>
          <cell r="G3053">
            <v>58.95</v>
          </cell>
          <cell r="H3053">
            <v>26.739248400000001</v>
          </cell>
          <cell r="I3053">
            <v>1</v>
          </cell>
          <cell r="J3053">
            <v>2</v>
          </cell>
          <cell r="K3053">
            <v>3600.9529494117651</v>
          </cell>
          <cell r="L3053">
            <v>451.94204999999999</v>
          </cell>
          <cell r="M3053" t="str">
            <v>SPECFIT</v>
          </cell>
          <cell r="N3053" t="str">
            <v>(79)6202418</v>
          </cell>
          <cell r="O3053" t="str">
            <v>BOX</v>
          </cell>
          <cell r="P3053" t="str">
            <v>D</v>
          </cell>
          <cell r="Q3053">
            <v>3145.2117647058822</v>
          </cell>
          <cell r="R3053">
            <v>3365.3765882352941</v>
          </cell>
          <cell r="S3053">
            <v>3365.3765882352941</v>
          </cell>
          <cell r="T3053">
            <v>3365.3765882352941</v>
          </cell>
          <cell r="U3053">
            <v>3600.9529494117651</v>
          </cell>
          <cell r="V3053">
            <v>3600.9529494117651</v>
          </cell>
          <cell r="W3053">
            <v>3600.9529494117651</v>
          </cell>
          <cell r="X3053"/>
          <cell r="Y3053" t="str">
            <v/>
          </cell>
          <cell r="Z3053">
            <v>3195</v>
          </cell>
          <cell r="AA3053">
            <v>0</v>
          </cell>
          <cell r="AB3053">
            <v>0</v>
          </cell>
          <cell r="AC3053">
            <v>0</v>
          </cell>
          <cell r="AD3053">
            <v>0</v>
          </cell>
          <cell r="AE3053"/>
          <cell r="AF3053" t="e">
            <v>#N/A</v>
          </cell>
        </row>
        <row r="3054">
          <cell r="A3054" t="str">
            <v>ACTIVE</v>
          </cell>
          <cell r="B3054" t="str">
            <v>35-2117</v>
          </cell>
          <cell r="C3054">
            <v>28882785</v>
          </cell>
          <cell r="D3054" t="str">
            <v>35-2117</v>
          </cell>
          <cell r="E3054" t="str">
            <v>SDR 35</v>
          </cell>
          <cell r="F3054" t="str">
            <v>24X21 RED BUSHING CON SXG SDR35</v>
          </cell>
          <cell r="G3054">
            <v>67.05</v>
          </cell>
          <cell r="H3054">
            <v>30.413343599999997</v>
          </cell>
          <cell r="I3054">
            <v>1</v>
          </cell>
          <cell r="J3054">
            <v>2</v>
          </cell>
          <cell r="K3054">
            <v>4232.4797894117655</v>
          </cell>
          <cell r="L3054">
            <v>439.92009999999999</v>
          </cell>
          <cell r="M3054" t="str">
            <v>SPECFIT</v>
          </cell>
          <cell r="N3054" t="str">
            <v>(79)6202421</v>
          </cell>
          <cell r="O3054" t="str">
            <v>BOX</v>
          </cell>
          <cell r="P3054" t="str">
            <v>D</v>
          </cell>
          <cell r="Q3054">
            <v>3696.8117647058825</v>
          </cell>
          <cell r="R3054">
            <v>3955.5885882352945</v>
          </cell>
          <cell r="S3054">
            <v>3955.5885882352945</v>
          </cell>
          <cell r="T3054">
            <v>3955.5885882352945</v>
          </cell>
          <cell r="U3054">
            <v>4232.4797894117655</v>
          </cell>
          <cell r="V3054">
            <v>4232.4797894117655</v>
          </cell>
          <cell r="W3054">
            <v>4232.4797894117655</v>
          </cell>
          <cell r="X3054"/>
          <cell r="Y3054" t="str">
            <v/>
          </cell>
          <cell r="Z3054">
            <v>3196</v>
          </cell>
          <cell r="AA3054">
            <v>0</v>
          </cell>
          <cell r="AB3054">
            <v>0</v>
          </cell>
          <cell r="AC3054">
            <v>0</v>
          </cell>
          <cell r="AD3054">
            <v>0</v>
          </cell>
          <cell r="AE3054"/>
          <cell r="AF3054" t="e">
            <v>#N/A</v>
          </cell>
        </row>
        <row r="3055">
          <cell r="A3055" t="str">
            <v>ACTIVE</v>
          </cell>
          <cell r="B3055" t="str">
            <v>35-2118</v>
          </cell>
          <cell r="C3055">
            <v>28882793</v>
          </cell>
          <cell r="D3055" t="str">
            <v>35-2118</v>
          </cell>
          <cell r="E3055" t="str">
            <v>SDR 35</v>
          </cell>
          <cell r="F3055" t="str">
            <v>27X4 RED BUSHING CON SXG SDR35</v>
          </cell>
          <cell r="G3055">
            <v>85.05</v>
          </cell>
          <cell r="H3055">
            <v>38.577999599999998</v>
          </cell>
          <cell r="I3055">
            <v>1</v>
          </cell>
          <cell r="J3055">
            <v>2</v>
          </cell>
          <cell r="K3055">
            <v>3225.2641164705892</v>
          </cell>
          <cell r="L3055">
            <v>335.23070000000001</v>
          </cell>
          <cell r="M3055" t="str">
            <v>SPECFIT</v>
          </cell>
          <cell r="N3055" t="str">
            <v>(79)620274</v>
          </cell>
          <cell r="O3055" t="str">
            <v>BOX</v>
          </cell>
          <cell r="P3055" t="str">
            <v>D</v>
          </cell>
          <cell r="Q3055">
            <v>2817.0705882352945</v>
          </cell>
          <cell r="R3055">
            <v>3014.2655294117653</v>
          </cell>
          <cell r="S3055">
            <v>3014.2655294117653</v>
          </cell>
          <cell r="T3055">
            <v>3014.2655294117653</v>
          </cell>
          <cell r="U3055">
            <v>3225.2641164705892</v>
          </cell>
          <cell r="V3055">
            <v>3225.2641164705892</v>
          </cell>
          <cell r="W3055">
            <v>3225.2641164705892</v>
          </cell>
          <cell r="X3055"/>
          <cell r="Y3055" t="str">
            <v/>
          </cell>
          <cell r="Z3055">
            <v>3197</v>
          </cell>
          <cell r="AA3055">
            <v>0</v>
          </cell>
          <cell r="AB3055">
            <v>0</v>
          </cell>
          <cell r="AC3055">
            <v>0</v>
          </cell>
          <cell r="AD3055">
            <v>0</v>
          </cell>
          <cell r="AE3055"/>
          <cell r="AF3055" t="e">
            <v>#N/A</v>
          </cell>
        </row>
        <row r="3056">
          <cell r="A3056" t="str">
            <v>ACTIVE</v>
          </cell>
          <cell r="B3056" t="str">
            <v>35-2119</v>
          </cell>
          <cell r="C3056">
            <v>28882807</v>
          </cell>
          <cell r="D3056" t="str">
            <v>35-2119</v>
          </cell>
          <cell r="E3056" t="str">
            <v>SDR 35</v>
          </cell>
          <cell r="F3056" t="str">
            <v>27X6 RED BUSHING CON SXG SDR35</v>
          </cell>
          <cell r="G3056">
            <v>85.5</v>
          </cell>
          <cell r="H3056">
            <v>38.782116000000002</v>
          </cell>
          <cell r="I3056">
            <v>1</v>
          </cell>
          <cell r="J3056">
            <v>2</v>
          </cell>
          <cell r="K3056">
            <v>3249.4955882352947</v>
          </cell>
          <cell r="L3056">
            <v>337.74880000000002</v>
          </cell>
          <cell r="M3056" t="str">
            <v>SPECFIT</v>
          </cell>
          <cell r="N3056" t="str">
            <v>(79)620276</v>
          </cell>
          <cell r="O3056" t="str">
            <v>BOX</v>
          </cell>
          <cell r="P3056" t="str">
            <v>D</v>
          </cell>
          <cell r="Q3056">
            <v>2838.2352941176473</v>
          </cell>
          <cell r="R3056">
            <v>3036.9117647058829</v>
          </cell>
          <cell r="S3056">
            <v>3036.9117647058829</v>
          </cell>
          <cell r="T3056">
            <v>3036.9117647058829</v>
          </cell>
          <cell r="U3056">
            <v>3249.4955882352947</v>
          </cell>
          <cell r="V3056">
            <v>3249.4955882352947</v>
          </cell>
          <cell r="W3056">
            <v>3249.4955882352947</v>
          </cell>
          <cell r="X3056"/>
          <cell r="Y3056" t="str">
            <v/>
          </cell>
          <cell r="Z3056">
            <v>3198</v>
          </cell>
          <cell r="AA3056">
            <v>0</v>
          </cell>
          <cell r="AB3056">
            <v>0</v>
          </cell>
          <cell r="AC3056">
            <v>0</v>
          </cell>
          <cell r="AD3056">
            <v>0</v>
          </cell>
          <cell r="AE3056"/>
          <cell r="AF3056" t="e">
            <v>#N/A</v>
          </cell>
        </row>
        <row r="3057">
          <cell r="A3057" t="str">
            <v>ACTIVE</v>
          </cell>
          <cell r="B3057" t="str">
            <v>35-2120</v>
          </cell>
          <cell r="C3057">
            <v>28882815</v>
          </cell>
          <cell r="D3057" t="str">
            <v>35-2120</v>
          </cell>
          <cell r="E3057" t="str">
            <v>SDR 35</v>
          </cell>
          <cell r="F3057" t="str">
            <v>27X8 RED BUSHING CON SXG SDR35</v>
          </cell>
          <cell r="G3057">
            <v>86.4</v>
          </cell>
          <cell r="H3057">
            <v>39.190348800000002</v>
          </cell>
          <cell r="I3057">
            <v>1</v>
          </cell>
          <cell r="J3057">
            <v>2</v>
          </cell>
          <cell r="K3057">
            <v>3294.1870964705881</v>
          </cell>
          <cell r="L3057">
            <v>342.39420000000001</v>
          </cell>
          <cell r="M3057" t="str">
            <v>SPECFIT</v>
          </cell>
          <cell r="N3057" t="str">
            <v>(79)620278</v>
          </cell>
          <cell r="O3057" t="str">
            <v>BOX</v>
          </cell>
          <cell r="P3057" t="str">
            <v>D</v>
          </cell>
          <cell r="Q3057">
            <v>2877.2705882352939</v>
          </cell>
          <cell r="R3057">
            <v>3078.6795294117646</v>
          </cell>
          <cell r="S3057">
            <v>3078.6795294117646</v>
          </cell>
          <cell r="T3057">
            <v>3078.6795294117646</v>
          </cell>
          <cell r="U3057">
            <v>3294.1870964705881</v>
          </cell>
          <cell r="V3057">
            <v>3294.1870964705881</v>
          </cell>
          <cell r="W3057">
            <v>3294.1870964705881</v>
          </cell>
          <cell r="X3057"/>
          <cell r="Y3057" t="str">
            <v/>
          </cell>
          <cell r="Z3057">
            <v>3199</v>
          </cell>
          <cell r="AA3057">
            <v>0</v>
          </cell>
          <cell r="AB3057">
            <v>0</v>
          </cell>
          <cell r="AC3057">
            <v>0</v>
          </cell>
          <cell r="AD3057">
            <v>0</v>
          </cell>
          <cell r="AE3057"/>
          <cell r="AF3057" t="e">
            <v>#N/A</v>
          </cell>
        </row>
        <row r="3058">
          <cell r="A3058" t="str">
            <v>ACTIVE</v>
          </cell>
          <cell r="B3058" t="str">
            <v>35-2121</v>
          </cell>
          <cell r="C3058">
            <v>28882823</v>
          </cell>
          <cell r="D3058" t="str">
            <v>35-2121</v>
          </cell>
          <cell r="E3058" t="str">
            <v>SDR 35</v>
          </cell>
          <cell r="F3058" t="str">
            <v>27X10 RED BUSHING CON SXG SDR35</v>
          </cell>
          <cell r="G3058">
            <v>87.75</v>
          </cell>
          <cell r="H3058">
            <v>39.802697999999999</v>
          </cell>
          <cell r="I3058">
            <v>1</v>
          </cell>
          <cell r="J3058">
            <v>2</v>
          </cell>
          <cell r="K3058">
            <v>3337.5047247058833</v>
          </cell>
          <cell r="L3058">
            <v>346.89699999999999</v>
          </cell>
          <cell r="M3058" t="str">
            <v>SPECFIT</v>
          </cell>
          <cell r="N3058" t="str">
            <v>(79)6202710</v>
          </cell>
          <cell r="O3058" t="str">
            <v>BOX</v>
          </cell>
          <cell r="P3058" t="str">
            <v>D</v>
          </cell>
          <cell r="Q3058">
            <v>2915.1058823529415</v>
          </cell>
          <cell r="R3058">
            <v>3119.1632941176476</v>
          </cell>
          <cell r="S3058">
            <v>3119.1632941176476</v>
          </cell>
          <cell r="T3058">
            <v>3119.1632941176476</v>
          </cell>
          <cell r="U3058">
            <v>3337.5047247058833</v>
          </cell>
          <cell r="V3058">
            <v>3337.5047247058833</v>
          </cell>
          <cell r="W3058">
            <v>3337.5047247058833</v>
          </cell>
          <cell r="X3058"/>
          <cell r="Y3058" t="str">
            <v/>
          </cell>
          <cell r="Z3058">
            <v>3200</v>
          </cell>
          <cell r="AA3058">
            <v>0</v>
          </cell>
          <cell r="AB3058">
            <v>0</v>
          </cell>
          <cell r="AC3058">
            <v>0</v>
          </cell>
          <cell r="AD3058">
            <v>0</v>
          </cell>
          <cell r="AE3058"/>
          <cell r="AF3058" t="e">
            <v>#N/A</v>
          </cell>
        </row>
        <row r="3059">
          <cell r="A3059" t="str">
            <v>ACTIVE</v>
          </cell>
          <cell r="B3059" t="str">
            <v>35-2122</v>
          </cell>
          <cell r="C3059">
            <v>28882831</v>
          </cell>
          <cell r="D3059" t="str">
            <v>35-2122</v>
          </cell>
          <cell r="E3059" t="str">
            <v>SDR 35</v>
          </cell>
          <cell r="F3059" t="str">
            <v>27X12 RED BUSHING CON SXG SDR35</v>
          </cell>
          <cell r="G3059">
            <v>89.1</v>
          </cell>
          <cell r="H3059">
            <v>40.415047199999997</v>
          </cell>
          <cell r="I3059">
            <v>1</v>
          </cell>
          <cell r="J3059">
            <v>2</v>
          </cell>
          <cell r="K3059">
            <v>3343.1753470588246</v>
          </cell>
          <cell r="L3059">
            <v>347.48579999999998</v>
          </cell>
          <cell r="M3059" t="str">
            <v>SPECFIT</v>
          </cell>
          <cell r="N3059" t="str">
            <v>(79)6202712</v>
          </cell>
          <cell r="O3059" t="str">
            <v>BOX</v>
          </cell>
          <cell r="P3059" t="str">
            <v>D</v>
          </cell>
          <cell r="Q3059">
            <v>2920.0588235294122</v>
          </cell>
          <cell r="R3059">
            <v>3124.4629411764713</v>
          </cell>
          <cell r="S3059">
            <v>3124.4629411764713</v>
          </cell>
          <cell r="T3059">
            <v>3124.4629411764713</v>
          </cell>
          <cell r="U3059">
            <v>3343.1753470588246</v>
          </cell>
          <cell r="V3059">
            <v>3343.1753470588246</v>
          </cell>
          <cell r="W3059">
            <v>3343.1753470588246</v>
          </cell>
          <cell r="X3059"/>
          <cell r="Y3059" t="str">
            <v/>
          </cell>
          <cell r="Z3059">
            <v>3201</v>
          </cell>
          <cell r="AA3059">
            <v>0</v>
          </cell>
          <cell r="AB3059">
            <v>0</v>
          </cell>
          <cell r="AC3059">
            <v>0</v>
          </cell>
          <cell r="AD3059">
            <v>0</v>
          </cell>
          <cell r="AE3059"/>
          <cell r="AF3059" t="e">
            <v>#N/A</v>
          </cell>
        </row>
        <row r="3060">
          <cell r="A3060" t="str">
            <v>ACTIVE</v>
          </cell>
          <cell r="B3060" t="str">
            <v>35-2123</v>
          </cell>
          <cell r="C3060">
            <v>28882840</v>
          </cell>
          <cell r="D3060" t="str">
            <v>35-2123</v>
          </cell>
          <cell r="E3060" t="str">
            <v>SDR 35</v>
          </cell>
          <cell r="F3060" t="str">
            <v>27X15 RED BUSHING CON SXG SDR35</v>
          </cell>
          <cell r="G3060">
            <v>93.15</v>
          </cell>
          <cell r="H3060">
            <v>42.252094800000002</v>
          </cell>
          <cell r="I3060">
            <v>1</v>
          </cell>
          <cell r="J3060">
            <v>1</v>
          </cell>
          <cell r="K3060">
            <v>3529.9018023529416</v>
          </cell>
          <cell r="L3060">
            <v>366.89510000000001</v>
          </cell>
          <cell r="M3060" t="str">
            <v>SPECFIT</v>
          </cell>
          <cell r="N3060" t="str">
            <v>(79)6202715</v>
          </cell>
          <cell r="O3060" t="str">
            <v>BOX</v>
          </cell>
          <cell r="P3060" t="str">
            <v>D</v>
          </cell>
          <cell r="Q3060">
            <v>3083.1529411764704</v>
          </cell>
          <cell r="R3060">
            <v>3298.9736470588236</v>
          </cell>
          <cell r="S3060">
            <v>3298.9736470588236</v>
          </cell>
          <cell r="T3060">
            <v>3298.9736470588236</v>
          </cell>
          <cell r="U3060">
            <v>3529.9018023529416</v>
          </cell>
          <cell r="V3060">
            <v>3529.9018023529416</v>
          </cell>
          <cell r="W3060">
            <v>3529.9018023529416</v>
          </cell>
          <cell r="X3060"/>
          <cell r="Y3060" t="str">
            <v/>
          </cell>
          <cell r="Z3060">
            <v>3202</v>
          </cell>
          <cell r="AA3060">
            <v>0</v>
          </cell>
          <cell r="AB3060">
            <v>0</v>
          </cell>
          <cell r="AC3060">
            <v>0</v>
          </cell>
          <cell r="AD3060">
            <v>0</v>
          </cell>
          <cell r="AE3060"/>
          <cell r="AF3060" t="e">
            <v>#N/A</v>
          </cell>
        </row>
        <row r="3061">
          <cell r="A3061" t="str">
            <v>ACTIVE</v>
          </cell>
          <cell r="B3061" t="str">
            <v>35-2124</v>
          </cell>
          <cell r="C3061">
            <v>28882858</v>
          </cell>
          <cell r="D3061" t="str">
            <v>35-2124</v>
          </cell>
          <cell r="E3061" t="str">
            <v>SDR 35</v>
          </cell>
          <cell r="F3061" t="str">
            <v>27X18 RED BUSHING CON SXG SDR35</v>
          </cell>
          <cell r="G3061">
            <v>99</v>
          </cell>
          <cell r="H3061">
            <v>44.905608000000001</v>
          </cell>
          <cell r="I3061">
            <v>1</v>
          </cell>
          <cell r="J3061">
            <v>1</v>
          </cell>
          <cell r="K3061">
            <v>3715.7662152941184</v>
          </cell>
          <cell r="L3061">
            <v>386.21359999999999</v>
          </cell>
          <cell r="M3061" t="str">
            <v>SPECFIT</v>
          </cell>
          <cell r="N3061" t="str">
            <v>(79)6202718</v>
          </cell>
          <cell r="O3061" t="str">
            <v>BOX</v>
          </cell>
          <cell r="P3061" t="str">
            <v>D</v>
          </cell>
          <cell r="Q3061">
            <v>3245.4941176470588</v>
          </cell>
          <cell r="R3061">
            <v>3472.6787058823534</v>
          </cell>
          <cell r="S3061">
            <v>3472.6787058823534</v>
          </cell>
          <cell r="T3061">
            <v>3472.6787058823534</v>
          </cell>
          <cell r="U3061">
            <v>3715.7662152941184</v>
          </cell>
          <cell r="V3061">
            <v>3715.7662152941184</v>
          </cell>
          <cell r="W3061">
            <v>3715.7662152941184</v>
          </cell>
          <cell r="X3061"/>
          <cell r="Y3061" t="str">
            <v/>
          </cell>
          <cell r="Z3061">
            <v>3203</v>
          </cell>
          <cell r="AA3061">
            <v>0</v>
          </cell>
          <cell r="AB3061">
            <v>0</v>
          </cell>
          <cell r="AC3061">
            <v>0</v>
          </cell>
          <cell r="AD3061">
            <v>0</v>
          </cell>
          <cell r="AE3061"/>
          <cell r="AF3061" t="e">
            <v>#N/A</v>
          </cell>
        </row>
        <row r="3062">
          <cell r="A3062" t="str">
            <v>ACTIVE</v>
          </cell>
          <cell r="B3062" t="str">
            <v>35-2125</v>
          </cell>
          <cell r="C3062">
            <v>28882866</v>
          </cell>
          <cell r="D3062" t="str">
            <v>35-2125</v>
          </cell>
          <cell r="E3062" t="str">
            <v>SDR 35</v>
          </cell>
          <cell r="F3062" t="str">
            <v>27X21 RED BUSHING CON SXG SDR35</v>
          </cell>
          <cell r="G3062">
            <v>107.1</v>
          </cell>
          <cell r="H3062">
            <v>48.579703199999997</v>
          </cell>
          <cell r="I3062">
            <v>1</v>
          </cell>
          <cell r="J3062">
            <v>1</v>
          </cell>
          <cell r="K3062">
            <v>4331.857109411766</v>
          </cell>
          <cell r="L3062">
            <v>450.24959999999999</v>
          </cell>
          <cell r="M3062" t="str">
            <v>SPECFIT</v>
          </cell>
          <cell r="N3062" t="str">
            <v>(79)6202721</v>
          </cell>
          <cell r="O3062" t="str">
            <v>BOX</v>
          </cell>
          <cell r="P3062" t="str">
            <v>D</v>
          </cell>
          <cell r="Q3062">
            <v>3783.6117647058827</v>
          </cell>
          <cell r="R3062">
            <v>4048.4645882352947</v>
          </cell>
          <cell r="S3062">
            <v>4048.4645882352947</v>
          </cell>
          <cell r="T3062">
            <v>4048.4645882352947</v>
          </cell>
          <cell r="U3062">
            <v>4331.857109411766</v>
          </cell>
          <cell r="V3062">
            <v>4331.857109411766</v>
          </cell>
          <cell r="W3062">
            <v>4331.857109411766</v>
          </cell>
          <cell r="X3062"/>
          <cell r="Y3062" t="str">
            <v/>
          </cell>
          <cell r="Z3062">
            <v>3204</v>
          </cell>
          <cell r="AA3062">
            <v>0</v>
          </cell>
          <cell r="AB3062">
            <v>0</v>
          </cell>
          <cell r="AC3062">
            <v>0</v>
          </cell>
          <cell r="AD3062">
            <v>0</v>
          </cell>
          <cell r="AE3062"/>
          <cell r="AF3062" t="e">
            <v>#N/A</v>
          </cell>
        </row>
        <row r="3063">
          <cell r="A3063" t="str">
            <v>ACTIVE</v>
          </cell>
          <cell r="B3063" t="str">
            <v>35-2126</v>
          </cell>
          <cell r="C3063">
            <v>28882874</v>
          </cell>
          <cell r="D3063" t="str">
            <v>35-2126</v>
          </cell>
          <cell r="E3063" t="str">
            <v>SDR 35</v>
          </cell>
          <cell r="F3063" t="str">
            <v>27X24 RED BUSHING CON SXG SDR35</v>
          </cell>
          <cell r="G3063">
            <v>95.85</v>
          </cell>
          <cell r="H3063">
            <v>43.476793199999996</v>
          </cell>
          <cell r="I3063">
            <v>1</v>
          </cell>
          <cell r="J3063">
            <v>1</v>
          </cell>
          <cell r="K3063">
            <v>5175.1500411764709</v>
          </cell>
          <cell r="L3063">
            <v>537.89959999999996</v>
          </cell>
          <cell r="M3063" t="str">
            <v>SPECFIT</v>
          </cell>
          <cell r="N3063" t="str">
            <v>(79)6202724</v>
          </cell>
          <cell r="O3063" t="str">
            <v>BOX</v>
          </cell>
          <cell r="P3063" t="str">
            <v>D</v>
          </cell>
          <cell r="Q3063">
            <v>4520.1764705882351</v>
          </cell>
          <cell r="R3063">
            <v>4836.5888235294115</v>
          </cell>
          <cell r="S3063">
            <v>4836.5888235294115</v>
          </cell>
          <cell r="T3063">
            <v>4836.5888235294115</v>
          </cell>
          <cell r="U3063">
            <v>5175.1500411764709</v>
          </cell>
          <cell r="V3063">
            <v>5175.1500411764709</v>
          </cell>
          <cell r="W3063">
            <v>5175.1500411764709</v>
          </cell>
          <cell r="X3063"/>
          <cell r="Y3063" t="str">
            <v/>
          </cell>
          <cell r="Z3063">
            <v>3205</v>
          </cell>
          <cell r="AA3063">
            <v>0</v>
          </cell>
          <cell r="AB3063">
            <v>0</v>
          </cell>
          <cell r="AC3063">
            <v>0</v>
          </cell>
          <cell r="AD3063">
            <v>0</v>
          </cell>
          <cell r="AE3063"/>
          <cell r="AF3063" t="e">
            <v>#N/A</v>
          </cell>
        </row>
        <row r="3064">
          <cell r="A3064" t="str">
            <v>ACTIVE</v>
          </cell>
          <cell r="B3064" t="str">
            <v>35-2127</v>
          </cell>
          <cell r="C3064">
            <v>28882882</v>
          </cell>
          <cell r="D3064" t="str">
            <v>35-2127</v>
          </cell>
          <cell r="E3064" t="str">
            <v>SDR 35</v>
          </cell>
          <cell r="F3064" t="str">
            <v>30X4 RED BUSHING CON SXG SDR35</v>
          </cell>
          <cell r="G3064">
            <v>120.6</v>
          </cell>
          <cell r="H3064">
            <v>54.703195199999996</v>
          </cell>
          <cell r="I3064">
            <v>1</v>
          </cell>
          <cell r="J3064">
            <v>1</v>
          </cell>
          <cell r="K3064">
            <v>4129.8428717647066</v>
          </cell>
          <cell r="L3064">
            <v>429.2518</v>
          </cell>
          <cell r="M3064" t="str">
            <v>SPECFIT</v>
          </cell>
          <cell r="N3064" t="str">
            <v>(79)620304</v>
          </cell>
          <cell r="O3064" t="str">
            <v>BOX</v>
          </cell>
          <cell r="P3064" t="str">
            <v>D</v>
          </cell>
          <cell r="Q3064">
            <v>3607.1647058823532</v>
          </cell>
          <cell r="R3064">
            <v>3859.666235294118</v>
          </cell>
          <cell r="S3064">
            <v>3859.666235294118</v>
          </cell>
          <cell r="T3064">
            <v>3859.666235294118</v>
          </cell>
          <cell r="U3064">
            <v>4129.8428717647066</v>
          </cell>
          <cell r="V3064">
            <v>4129.8428717647066</v>
          </cell>
          <cell r="W3064">
            <v>4129.8428717647066</v>
          </cell>
          <cell r="X3064"/>
          <cell r="Y3064" t="str">
            <v/>
          </cell>
          <cell r="Z3064">
            <v>3206</v>
          </cell>
          <cell r="AA3064">
            <v>0</v>
          </cell>
          <cell r="AB3064">
            <v>0</v>
          </cell>
          <cell r="AC3064">
            <v>0</v>
          </cell>
          <cell r="AD3064">
            <v>0</v>
          </cell>
          <cell r="AE3064"/>
          <cell r="AF3064" t="e">
            <v>#N/A</v>
          </cell>
        </row>
        <row r="3065">
          <cell r="A3065" t="str">
            <v>ACTIVE</v>
          </cell>
          <cell r="B3065" t="str">
            <v>35-2128</v>
          </cell>
          <cell r="C3065">
            <v>28882890</v>
          </cell>
          <cell r="D3065" t="str">
            <v>35-2128</v>
          </cell>
          <cell r="E3065" t="str">
            <v>SDR 35</v>
          </cell>
          <cell r="F3065" t="str">
            <v>30X6 RED BUSHING CON SXG SDR35</v>
          </cell>
          <cell r="G3065">
            <v>121.05</v>
          </cell>
          <cell r="H3065">
            <v>54.9073116</v>
          </cell>
          <cell r="I3065">
            <v>1</v>
          </cell>
          <cell r="J3065">
            <v>1</v>
          </cell>
          <cell r="K3065">
            <v>4158.5192494117655</v>
          </cell>
          <cell r="L3065">
            <v>432.23270000000002</v>
          </cell>
          <cell r="M3065" t="str">
            <v>SPECFIT</v>
          </cell>
          <cell r="N3065" t="str">
            <v>(79)620306</v>
          </cell>
          <cell r="O3065" t="str">
            <v>BOX</v>
          </cell>
          <cell r="P3065" t="str">
            <v>D</v>
          </cell>
          <cell r="Q3065">
            <v>3632.2117647058826</v>
          </cell>
          <cell r="R3065">
            <v>3886.4665882352947</v>
          </cell>
          <cell r="S3065">
            <v>3886.4665882352947</v>
          </cell>
          <cell r="T3065">
            <v>3886.4665882352947</v>
          </cell>
          <cell r="U3065">
            <v>4158.5192494117655</v>
          </cell>
          <cell r="V3065">
            <v>4158.5192494117655</v>
          </cell>
          <cell r="W3065">
            <v>4158.5192494117655</v>
          </cell>
          <cell r="X3065"/>
          <cell r="Y3065" t="str">
            <v/>
          </cell>
          <cell r="Z3065">
            <v>3207</v>
          </cell>
          <cell r="AA3065">
            <v>0</v>
          </cell>
          <cell r="AB3065">
            <v>0</v>
          </cell>
          <cell r="AC3065">
            <v>0</v>
          </cell>
          <cell r="AD3065">
            <v>0</v>
          </cell>
          <cell r="AE3065"/>
          <cell r="AF3065" t="e">
            <v>#N/A</v>
          </cell>
        </row>
        <row r="3066">
          <cell r="A3066" t="str">
            <v>ACTIVE</v>
          </cell>
          <cell r="B3066" t="str">
            <v>35-2129</v>
          </cell>
          <cell r="C3066">
            <v>28882904</v>
          </cell>
          <cell r="D3066" t="str">
            <v>35-2129</v>
          </cell>
          <cell r="E3066" t="str">
            <v>SDR 35</v>
          </cell>
          <cell r="F3066" t="str">
            <v>30X8 RED BUSHING CON SXG SDR35</v>
          </cell>
          <cell r="G3066">
            <v>121.95</v>
          </cell>
          <cell r="H3066">
            <v>55.3155444</v>
          </cell>
          <cell r="I3066">
            <v>1</v>
          </cell>
          <cell r="J3066">
            <v>1</v>
          </cell>
          <cell r="K3066">
            <v>5322.0878541176471</v>
          </cell>
          <cell r="L3066">
            <v>553.17269999999996</v>
          </cell>
          <cell r="M3066" t="str">
            <v>SPECFIT</v>
          </cell>
          <cell r="N3066" t="str">
            <v>(79)620308</v>
          </cell>
          <cell r="O3066" t="str">
            <v>BOX</v>
          </cell>
          <cell r="P3066" t="str">
            <v>D</v>
          </cell>
          <cell r="Q3066">
            <v>4648.5176470588231</v>
          </cell>
          <cell r="R3066">
            <v>4973.9138823529411</v>
          </cell>
          <cell r="S3066">
            <v>4973.9138823529411</v>
          </cell>
          <cell r="T3066">
            <v>4973.9138823529411</v>
          </cell>
          <cell r="U3066">
            <v>5322.0878541176471</v>
          </cell>
          <cell r="V3066">
            <v>5322.0878541176471</v>
          </cell>
          <cell r="W3066">
            <v>5322.0878541176471</v>
          </cell>
          <cell r="X3066"/>
          <cell r="Y3066" t="str">
            <v/>
          </cell>
          <cell r="Z3066">
            <v>3208</v>
          </cell>
          <cell r="AA3066">
            <v>0</v>
          </cell>
          <cell r="AB3066">
            <v>0</v>
          </cell>
          <cell r="AC3066">
            <v>0</v>
          </cell>
          <cell r="AD3066">
            <v>0</v>
          </cell>
          <cell r="AE3066"/>
          <cell r="AF3066" t="e">
            <v>#N/A</v>
          </cell>
        </row>
        <row r="3067">
          <cell r="A3067" t="str">
            <v>ACTIVE</v>
          </cell>
          <cell r="B3067" t="str">
            <v>35-2130</v>
          </cell>
          <cell r="C3067">
            <v>28882912</v>
          </cell>
          <cell r="D3067" t="str">
            <v>35-2130</v>
          </cell>
          <cell r="E3067" t="str">
            <v>SDR 35</v>
          </cell>
          <cell r="F3067" t="str">
            <v>30X10 RED BUSHING CON SXG SDR35</v>
          </cell>
          <cell r="G3067">
            <v>123.3</v>
          </cell>
          <cell r="H3067">
            <v>55.927893599999997</v>
          </cell>
          <cell r="I3067">
            <v>1</v>
          </cell>
          <cell r="J3067">
            <v>1</v>
          </cell>
          <cell r="K3067">
            <v>6813.4211247058829</v>
          </cell>
          <cell r="L3067">
            <v>708.18020000000001</v>
          </cell>
          <cell r="M3067" t="str">
            <v>SPECFIT</v>
          </cell>
          <cell r="N3067" t="str">
            <v>(79)6203010</v>
          </cell>
          <cell r="O3067" t="str">
            <v>BOX</v>
          </cell>
          <cell r="P3067" t="str">
            <v>D</v>
          </cell>
          <cell r="Q3067">
            <v>5951.1058823529411</v>
          </cell>
          <cell r="R3067">
            <v>6367.6832941176472</v>
          </cell>
          <cell r="S3067">
            <v>6367.6832941176472</v>
          </cell>
          <cell r="T3067">
            <v>6367.6832941176472</v>
          </cell>
          <cell r="U3067">
            <v>6813.4211247058829</v>
          </cell>
          <cell r="V3067">
            <v>6813.4211247058829</v>
          </cell>
          <cell r="W3067">
            <v>6813.4211247058829</v>
          </cell>
          <cell r="X3067"/>
          <cell r="Y3067" t="str">
            <v/>
          </cell>
          <cell r="Z3067">
            <v>3209</v>
          </cell>
          <cell r="AA3067">
            <v>0</v>
          </cell>
          <cell r="AB3067">
            <v>0</v>
          </cell>
          <cell r="AC3067">
            <v>0</v>
          </cell>
          <cell r="AD3067">
            <v>0</v>
          </cell>
          <cell r="AE3067"/>
          <cell r="AF3067" t="e">
            <v>#N/A</v>
          </cell>
        </row>
        <row r="3068">
          <cell r="A3068" t="str">
            <v>ACTIVE</v>
          </cell>
          <cell r="B3068" t="str">
            <v>35-2131</v>
          </cell>
          <cell r="C3068">
            <v>28882920</v>
          </cell>
          <cell r="D3068" t="str">
            <v>35-2131</v>
          </cell>
          <cell r="E3068" t="str">
            <v>SDR 35</v>
          </cell>
          <cell r="F3068" t="str">
            <v>30X12 RED BUSHING CON SXG SDR35</v>
          </cell>
          <cell r="G3068">
            <v>124.65</v>
          </cell>
          <cell r="H3068">
            <v>56.540242800000001</v>
          </cell>
          <cell r="I3068">
            <v>1</v>
          </cell>
          <cell r="J3068">
            <v>1</v>
          </cell>
          <cell r="K3068">
            <v>8722.6428952941187</v>
          </cell>
          <cell r="L3068">
            <v>906.62400000000002</v>
          </cell>
          <cell r="M3068" t="str">
            <v>SPECFIT</v>
          </cell>
          <cell r="N3068" t="str">
            <v>(79)6203012</v>
          </cell>
          <cell r="O3068" t="str">
            <v>BOX</v>
          </cell>
          <cell r="P3068" t="str">
            <v>D</v>
          </cell>
          <cell r="Q3068">
            <v>7618.6941176470591</v>
          </cell>
          <cell r="R3068">
            <v>8152.0027058823534</v>
          </cell>
          <cell r="S3068">
            <v>8152.0027058823534</v>
          </cell>
          <cell r="T3068">
            <v>8152.0027058823534</v>
          </cell>
          <cell r="U3068">
            <v>8722.6428952941187</v>
          </cell>
          <cell r="V3068">
            <v>8722.6428952941187</v>
          </cell>
          <cell r="W3068">
            <v>8722.6428952941187</v>
          </cell>
          <cell r="X3068"/>
          <cell r="Y3068" t="str">
            <v/>
          </cell>
          <cell r="Z3068">
            <v>3210</v>
          </cell>
          <cell r="AA3068">
            <v>0</v>
          </cell>
          <cell r="AB3068">
            <v>0</v>
          </cell>
          <cell r="AC3068">
            <v>0</v>
          </cell>
          <cell r="AD3068">
            <v>0</v>
          </cell>
          <cell r="AE3068"/>
          <cell r="AF3068" t="e">
            <v>#N/A</v>
          </cell>
        </row>
        <row r="3069">
          <cell r="A3069" t="str">
            <v>ACTIVE</v>
          </cell>
          <cell r="B3069" t="str">
            <v>35-2132</v>
          </cell>
          <cell r="C3069">
            <v>28882939</v>
          </cell>
          <cell r="D3069" t="str">
            <v>35-2132</v>
          </cell>
          <cell r="E3069" t="str">
            <v>SDR 35</v>
          </cell>
          <cell r="F3069" t="str">
            <v>30X15 RED BUSHING CON SXG SDR35</v>
          </cell>
          <cell r="G3069">
            <v>128.69999999999999</v>
          </cell>
          <cell r="H3069">
            <v>58.377290399999993</v>
          </cell>
          <cell r="I3069">
            <v>1</v>
          </cell>
          <cell r="J3069">
            <v>1</v>
          </cell>
          <cell r="K3069">
            <v>11164.485615294121</v>
          </cell>
          <cell r="L3069">
            <v>1160.4276</v>
          </cell>
          <cell r="M3069" t="str">
            <v>SPECFIT</v>
          </cell>
          <cell r="N3069" t="str">
            <v>(79)6203015</v>
          </cell>
          <cell r="O3069" t="str">
            <v>BOX</v>
          </cell>
          <cell r="P3069" t="str">
            <v>D</v>
          </cell>
          <cell r="Q3069">
            <v>9751.4941176470602</v>
          </cell>
          <cell r="R3069">
            <v>10434.098705882356</v>
          </cell>
          <cell r="S3069">
            <v>10434.098705882356</v>
          </cell>
          <cell r="T3069">
            <v>10434.098705882356</v>
          </cell>
          <cell r="U3069">
            <v>11164.485615294121</v>
          </cell>
          <cell r="V3069">
            <v>11164.485615294121</v>
          </cell>
          <cell r="W3069">
            <v>11164.485615294121</v>
          </cell>
          <cell r="X3069"/>
          <cell r="Y3069" t="str">
            <v/>
          </cell>
          <cell r="Z3069">
            <v>3211</v>
          </cell>
          <cell r="AA3069">
            <v>0</v>
          </cell>
          <cell r="AB3069">
            <v>0</v>
          </cell>
          <cell r="AC3069">
            <v>0</v>
          </cell>
          <cell r="AD3069">
            <v>0</v>
          </cell>
          <cell r="AE3069"/>
          <cell r="AF3069" t="e">
            <v>#N/A</v>
          </cell>
        </row>
        <row r="3070">
          <cell r="A3070" t="str">
            <v>ACTIVE</v>
          </cell>
          <cell r="B3070" t="str">
            <v>35-2133</v>
          </cell>
          <cell r="C3070">
            <v>28882947</v>
          </cell>
          <cell r="D3070" t="str">
            <v>35-2133</v>
          </cell>
          <cell r="E3070" t="str">
            <v>SDR 35</v>
          </cell>
          <cell r="F3070" t="str">
            <v>30X18 RED BUSHING CON SXG SDR35</v>
          </cell>
          <cell r="G3070">
            <v>134.55000000000001</v>
          </cell>
          <cell r="H3070">
            <v>61.030803600000006</v>
          </cell>
          <cell r="I3070">
            <v>1</v>
          </cell>
          <cell r="J3070">
            <v>1</v>
          </cell>
          <cell r="K3070">
            <v>14290.547514117647</v>
          </cell>
          <cell r="L3070">
            <v>1485.3474000000001</v>
          </cell>
          <cell r="M3070" t="str">
            <v>SPECFIT</v>
          </cell>
          <cell r="N3070" t="str">
            <v>(79)6203018</v>
          </cell>
          <cell r="O3070" t="str">
            <v>BOX</v>
          </cell>
          <cell r="P3070" t="str">
            <v>D</v>
          </cell>
          <cell r="Q3070">
            <v>12481.917647058823</v>
          </cell>
          <cell r="R3070">
            <v>13355.65188235294</v>
          </cell>
          <cell r="S3070">
            <v>13355.65188235294</v>
          </cell>
          <cell r="T3070">
            <v>13355.65188235294</v>
          </cell>
          <cell r="U3070">
            <v>14290.547514117647</v>
          </cell>
          <cell r="V3070">
            <v>14290.547514117647</v>
          </cell>
          <cell r="W3070">
            <v>14290.547514117647</v>
          </cell>
          <cell r="X3070"/>
          <cell r="Y3070" t="str">
            <v/>
          </cell>
          <cell r="Z3070">
            <v>3212</v>
          </cell>
          <cell r="AA3070">
            <v>0</v>
          </cell>
          <cell r="AB3070">
            <v>0</v>
          </cell>
          <cell r="AC3070">
            <v>0</v>
          </cell>
          <cell r="AD3070">
            <v>0</v>
          </cell>
          <cell r="AE3070"/>
          <cell r="AF3070" t="e">
            <v>#N/A</v>
          </cell>
        </row>
        <row r="3071">
          <cell r="A3071" t="str">
            <v>ACTIVE</v>
          </cell>
          <cell r="B3071" t="str">
            <v>35-2134</v>
          </cell>
          <cell r="C3071">
            <v>28882955</v>
          </cell>
          <cell r="D3071" t="str">
            <v>35-2134</v>
          </cell>
          <cell r="E3071" t="str">
            <v>SDR 35</v>
          </cell>
          <cell r="F3071" t="str">
            <v>30X21 RED BUSHING CON SXG SDR35</v>
          </cell>
          <cell r="G3071">
            <v>142.65</v>
          </cell>
          <cell r="H3071">
            <v>64.704898799999995</v>
          </cell>
          <cell r="I3071">
            <v>1</v>
          </cell>
          <cell r="J3071">
            <v>1</v>
          </cell>
          <cell r="K3071">
            <v>14954.266248235295</v>
          </cell>
          <cell r="L3071">
            <v>1554.3343</v>
          </cell>
          <cell r="M3071" t="str">
            <v>SPECFIT</v>
          </cell>
          <cell r="N3071" t="str">
            <v>(79)6203021</v>
          </cell>
          <cell r="O3071" t="str">
            <v>BOX</v>
          </cell>
          <cell r="P3071" t="str">
            <v>D</v>
          </cell>
          <cell r="Q3071">
            <v>13061.635294117646</v>
          </cell>
          <cell r="R3071">
            <v>13975.949764705883</v>
          </cell>
          <cell r="S3071">
            <v>13975.949764705883</v>
          </cell>
          <cell r="T3071">
            <v>13975.949764705883</v>
          </cell>
          <cell r="U3071">
            <v>14954.266248235295</v>
          </cell>
          <cell r="V3071">
            <v>14954.266248235295</v>
          </cell>
          <cell r="W3071">
            <v>14954.266248235295</v>
          </cell>
          <cell r="X3071"/>
          <cell r="Y3071" t="str">
            <v/>
          </cell>
          <cell r="Z3071">
            <v>3213</v>
          </cell>
          <cell r="AA3071">
            <v>0</v>
          </cell>
          <cell r="AB3071">
            <v>0</v>
          </cell>
          <cell r="AC3071">
            <v>0</v>
          </cell>
          <cell r="AD3071">
            <v>0</v>
          </cell>
          <cell r="AE3071"/>
          <cell r="AF3071" t="e">
            <v>#N/A</v>
          </cell>
        </row>
        <row r="3072">
          <cell r="A3072" t="str">
            <v>ACTIVE</v>
          </cell>
          <cell r="B3072" t="str">
            <v>35-2135</v>
          </cell>
          <cell r="C3072">
            <v>28882963</v>
          </cell>
          <cell r="D3072" t="str">
            <v>35-2135</v>
          </cell>
          <cell r="E3072" t="str">
            <v>SDR 35</v>
          </cell>
          <cell r="F3072" t="str">
            <v>30X24 RED BUSHING CON SXG SDR35</v>
          </cell>
          <cell r="G3072">
            <v>150.30000000000001</v>
          </cell>
          <cell r="H3072">
            <v>68.174877600000002</v>
          </cell>
          <cell r="I3072">
            <v>1</v>
          </cell>
          <cell r="J3072">
            <v>1</v>
          </cell>
          <cell r="K3072">
            <v>16797.945861176471</v>
          </cell>
          <cell r="L3072">
            <v>1745.9645</v>
          </cell>
          <cell r="M3072" t="str">
            <v>SPECFIT</v>
          </cell>
          <cell r="N3072" t="str">
            <v>(79)6203024</v>
          </cell>
          <cell r="O3072" t="str">
            <v>BOX</v>
          </cell>
          <cell r="P3072" t="str">
            <v>D</v>
          </cell>
          <cell r="Q3072">
            <v>14671.976470588235</v>
          </cell>
          <cell r="R3072">
            <v>15699.014823529413</v>
          </cell>
          <cell r="S3072">
            <v>15699.014823529413</v>
          </cell>
          <cell r="T3072">
            <v>15699.014823529413</v>
          </cell>
          <cell r="U3072">
            <v>16797.945861176471</v>
          </cell>
          <cell r="V3072">
            <v>16797.945861176471</v>
          </cell>
          <cell r="W3072">
            <v>16797.945861176471</v>
          </cell>
          <cell r="X3072"/>
          <cell r="Y3072" t="str">
            <v/>
          </cell>
          <cell r="Z3072">
            <v>3214</v>
          </cell>
          <cell r="AA3072">
            <v>0</v>
          </cell>
          <cell r="AB3072">
            <v>0</v>
          </cell>
          <cell r="AC3072">
            <v>0</v>
          </cell>
          <cell r="AD3072">
            <v>0</v>
          </cell>
          <cell r="AE3072"/>
          <cell r="AF3072" t="e">
            <v>#N/A</v>
          </cell>
        </row>
        <row r="3073">
          <cell r="A3073" t="str">
            <v>ACTIVE</v>
          </cell>
          <cell r="B3073" t="str">
            <v>35-2136</v>
          </cell>
          <cell r="C3073">
            <v>28882971</v>
          </cell>
          <cell r="D3073" t="str">
            <v>35-2136</v>
          </cell>
          <cell r="E3073" t="str">
            <v>SDR 35</v>
          </cell>
          <cell r="F3073" t="str">
            <v>30X27 RED BUSHING CON SXG SDR35</v>
          </cell>
          <cell r="G3073">
            <v>135.44999999999999</v>
          </cell>
          <cell r="H3073">
            <v>61.439036399999992</v>
          </cell>
          <cell r="I3073">
            <v>1</v>
          </cell>
          <cell r="J3073">
            <v>1</v>
          </cell>
          <cell r="K3073">
            <v>17207.644958823534</v>
          </cell>
          <cell r="L3073">
            <v>1788.549</v>
          </cell>
          <cell r="M3073" t="str">
            <v>SPECFIT</v>
          </cell>
          <cell r="N3073" t="str">
            <v>(79)6203027</v>
          </cell>
          <cell r="O3073" t="str">
            <v>BOX</v>
          </cell>
          <cell r="P3073" t="str">
            <v>D</v>
          </cell>
          <cell r="Q3073">
            <v>15029.823529411766</v>
          </cell>
          <cell r="R3073">
            <v>16081.91117647059</v>
          </cell>
          <cell r="S3073">
            <v>16081.91117647059</v>
          </cell>
          <cell r="T3073">
            <v>16081.91117647059</v>
          </cell>
          <cell r="U3073">
            <v>17207.644958823534</v>
          </cell>
          <cell r="V3073">
            <v>17207.644958823534</v>
          </cell>
          <cell r="W3073">
            <v>17207.644958823534</v>
          </cell>
          <cell r="X3073"/>
          <cell r="Y3073" t="str">
            <v/>
          </cell>
          <cell r="Z3073">
            <v>3215</v>
          </cell>
          <cell r="AA3073">
            <v>0</v>
          </cell>
          <cell r="AB3073">
            <v>0</v>
          </cell>
          <cell r="AC3073">
            <v>0</v>
          </cell>
          <cell r="AD3073">
            <v>0</v>
          </cell>
          <cell r="AE3073"/>
          <cell r="AF3073" t="e">
            <v>#N/A</v>
          </cell>
        </row>
        <row r="3074">
          <cell r="A3074" t="str">
            <v>ACTIVE</v>
          </cell>
          <cell r="B3074" t="str">
            <v>35-2137</v>
          </cell>
          <cell r="C3074">
            <v>28882980</v>
          </cell>
          <cell r="D3074" t="str">
            <v>35-2137</v>
          </cell>
          <cell r="E3074" t="str">
            <v>SDR 35</v>
          </cell>
          <cell r="F3074" t="str">
            <v>36X4 RED BUSHING CON SXG SDR35</v>
          </cell>
          <cell r="G3074">
            <v>199.35</v>
          </cell>
          <cell r="H3074">
            <v>90.423565199999999</v>
          </cell>
          <cell r="I3074">
            <v>1</v>
          </cell>
          <cell r="J3074">
            <v>1</v>
          </cell>
          <cell r="K3074">
            <v>5283.1612541176482</v>
          </cell>
          <cell r="L3074">
            <v>549.12710000000004</v>
          </cell>
          <cell r="M3074" t="str">
            <v>SPECFIT</v>
          </cell>
          <cell r="N3074" t="str">
            <v>(79)620364</v>
          </cell>
          <cell r="O3074" t="str">
            <v>BOX</v>
          </cell>
          <cell r="P3074" t="str">
            <v>D</v>
          </cell>
          <cell r="Q3074">
            <v>4614.517647058824</v>
          </cell>
          <cell r="R3074">
            <v>4937.5338823529419</v>
          </cell>
          <cell r="S3074">
            <v>4937.5338823529419</v>
          </cell>
          <cell r="T3074">
            <v>4937.5338823529419</v>
          </cell>
          <cell r="U3074">
            <v>5283.1612541176482</v>
          </cell>
          <cell r="V3074">
            <v>5283.1612541176482</v>
          </cell>
          <cell r="W3074">
            <v>5283.1612541176482</v>
          </cell>
          <cell r="X3074"/>
          <cell r="Y3074" t="str">
            <v/>
          </cell>
          <cell r="Z3074">
            <v>3216</v>
          </cell>
          <cell r="AA3074">
            <v>0</v>
          </cell>
          <cell r="AB3074">
            <v>0</v>
          </cell>
          <cell r="AC3074">
            <v>0</v>
          </cell>
          <cell r="AD3074">
            <v>0</v>
          </cell>
          <cell r="AE3074"/>
          <cell r="AF3074" t="e">
            <v>#N/A</v>
          </cell>
        </row>
        <row r="3075">
          <cell r="A3075" t="str">
            <v>ACTIVE</v>
          </cell>
          <cell r="B3075" t="str">
            <v>35-2138</v>
          </cell>
          <cell r="C3075">
            <v>28882998</v>
          </cell>
          <cell r="D3075" t="str">
            <v>35-2138</v>
          </cell>
          <cell r="E3075" t="str">
            <v>SDR 35</v>
          </cell>
          <cell r="F3075" t="str">
            <v>36X6 RED BUSHING CON SXG SDR35</v>
          </cell>
          <cell r="G3075">
            <v>199.8</v>
          </cell>
          <cell r="H3075">
            <v>90.627681600000003</v>
          </cell>
          <cell r="I3075">
            <v>1</v>
          </cell>
          <cell r="J3075">
            <v>1</v>
          </cell>
          <cell r="K3075">
            <v>5322.0878541176471</v>
          </cell>
          <cell r="L3075">
            <v>553.17269999999996</v>
          </cell>
          <cell r="M3075" t="str">
            <v>SPECFIT</v>
          </cell>
          <cell r="N3075" t="str">
            <v>(79)620366</v>
          </cell>
          <cell r="O3075" t="str">
            <v>BOX</v>
          </cell>
          <cell r="P3075" t="str">
            <v>D</v>
          </cell>
          <cell r="Q3075">
            <v>4648.5176470588231</v>
          </cell>
          <cell r="R3075">
            <v>4973.9138823529411</v>
          </cell>
          <cell r="S3075">
            <v>4973.9138823529411</v>
          </cell>
          <cell r="T3075">
            <v>4973.9138823529411</v>
          </cell>
          <cell r="U3075">
            <v>5322.0878541176471</v>
          </cell>
          <cell r="V3075">
            <v>5322.0878541176471</v>
          </cell>
          <cell r="W3075">
            <v>5322.0878541176471</v>
          </cell>
          <cell r="X3075"/>
          <cell r="Y3075" t="str">
            <v/>
          </cell>
          <cell r="Z3075">
            <v>3217</v>
          </cell>
          <cell r="AA3075">
            <v>0</v>
          </cell>
          <cell r="AB3075">
            <v>0</v>
          </cell>
          <cell r="AC3075">
            <v>0</v>
          </cell>
          <cell r="AD3075">
            <v>0</v>
          </cell>
          <cell r="AE3075"/>
          <cell r="AF3075" t="e">
            <v>#N/A</v>
          </cell>
        </row>
        <row r="3076">
          <cell r="A3076" t="str">
            <v>ACTIVE</v>
          </cell>
          <cell r="B3076" t="str">
            <v>35-2139</v>
          </cell>
          <cell r="C3076">
            <v>28883005</v>
          </cell>
          <cell r="D3076" t="str">
            <v>35-2139</v>
          </cell>
          <cell r="E3076" t="str">
            <v>SDR 35</v>
          </cell>
          <cell r="F3076" t="str">
            <v>36X8 RED BUSHING CON SXG SDR35</v>
          </cell>
          <cell r="G3076">
            <v>200.7</v>
          </cell>
          <cell r="H3076">
            <v>91.035914399999996</v>
          </cell>
          <cell r="I3076">
            <v>1</v>
          </cell>
          <cell r="J3076">
            <v>1</v>
          </cell>
          <cell r="K3076">
            <v>6813.4211247058829</v>
          </cell>
          <cell r="L3076">
            <v>708.18020000000001</v>
          </cell>
          <cell r="M3076" t="str">
            <v>SPECFIT</v>
          </cell>
          <cell r="N3076" t="str">
            <v>(79)620368</v>
          </cell>
          <cell r="O3076" t="str">
            <v>BOX</v>
          </cell>
          <cell r="P3076" t="str">
            <v>D</v>
          </cell>
          <cell r="Q3076">
            <v>5951.1058823529411</v>
          </cell>
          <cell r="R3076">
            <v>6367.6832941176472</v>
          </cell>
          <cell r="S3076">
            <v>6367.6832941176472</v>
          </cell>
          <cell r="T3076">
            <v>6367.6832941176472</v>
          </cell>
          <cell r="U3076">
            <v>6813.4211247058829</v>
          </cell>
          <cell r="V3076">
            <v>6813.4211247058829</v>
          </cell>
          <cell r="W3076">
            <v>6813.4211247058829</v>
          </cell>
          <cell r="X3076"/>
          <cell r="Y3076" t="str">
            <v/>
          </cell>
          <cell r="Z3076">
            <v>3218</v>
          </cell>
          <cell r="AA3076">
            <v>0</v>
          </cell>
          <cell r="AB3076">
            <v>0</v>
          </cell>
          <cell r="AC3076">
            <v>0</v>
          </cell>
          <cell r="AD3076">
            <v>0</v>
          </cell>
          <cell r="AE3076"/>
          <cell r="AF3076" t="e">
            <v>#N/A</v>
          </cell>
        </row>
        <row r="3077">
          <cell r="A3077" t="str">
            <v>ACTIVE</v>
          </cell>
          <cell r="B3077" t="str">
            <v>35-2140</v>
          </cell>
          <cell r="C3077">
            <v>28883013</v>
          </cell>
          <cell r="D3077" t="str">
            <v>35-2140</v>
          </cell>
          <cell r="E3077" t="str">
            <v>SDR 35</v>
          </cell>
          <cell r="F3077" t="str">
            <v>36X10 RED BUSHING CON SXG SDR35</v>
          </cell>
          <cell r="G3077">
            <v>202.05</v>
          </cell>
          <cell r="H3077">
            <v>91.648263600000007</v>
          </cell>
          <cell r="I3077">
            <v>1</v>
          </cell>
          <cell r="J3077">
            <v>1</v>
          </cell>
          <cell r="K3077">
            <v>1958.5066000000002</v>
          </cell>
          <cell r="L3077">
            <v>906.62400000000002</v>
          </cell>
          <cell r="M3077" t="str">
            <v>SPECFIT</v>
          </cell>
          <cell r="N3077" t="str">
            <v>(79)6203610</v>
          </cell>
          <cell r="O3077" t="str">
            <v>BOX</v>
          </cell>
          <cell r="P3077" t="str">
            <v>D</v>
          </cell>
          <cell r="Q3077">
            <v>7618.6941176470591</v>
          </cell>
          <cell r="R3077">
            <v>8152.0027058823534</v>
          </cell>
          <cell r="S3077">
            <v>1830.38</v>
          </cell>
          <cell r="T3077">
            <v>1830.38</v>
          </cell>
          <cell r="U3077">
            <v>1958.5066000000002</v>
          </cell>
          <cell r="V3077">
            <v>1958.5066000000002</v>
          </cell>
          <cell r="W3077">
            <v>1958.5066000000002</v>
          </cell>
          <cell r="X3077"/>
          <cell r="Y3077" t="str">
            <v/>
          </cell>
          <cell r="Z3077">
            <v>3219</v>
          </cell>
          <cell r="AA3077">
            <v>0</v>
          </cell>
          <cell r="AB3077">
            <v>0</v>
          </cell>
          <cell r="AC3077">
            <v>0</v>
          </cell>
          <cell r="AD3077">
            <v>0</v>
          </cell>
          <cell r="AE3077"/>
          <cell r="AF3077" t="e">
            <v>#N/A</v>
          </cell>
        </row>
        <row r="3078">
          <cell r="A3078" t="str">
            <v>ACTIVE</v>
          </cell>
          <cell r="B3078" t="str">
            <v>35-2141</v>
          </cell>
          <cell r="C3078">
            <v>28883021</v>
          </cell>
          <cell r="D3078" t="str">
            <v>35-2141</v>
          </cell>
          <cell r="E3078" t="str">
            <v>SDR 35</v>
          </cell>
          <cell r="F3078" t="str">
            <v>36X12 RED BUSHING CON SXG SDR35</v>
          </cell>
          <cell r="G3078">
            <v>203.4</v>
          </cell>
          <cell r="H3078">
            <v>92.260612800000004</v>
          </cell>
          <cell r="I3078">
            <v>1</v>
          </cell>
          <cell r="J3078">
            <v>1</v>
          </cell>
          <cell r="K3078">
            <v>11164.485615294121</v>
          </cell>
          <cell r="L3078">
            <v>1160.4276</v>
          </cell>
          <cell r="M3078" t="str">
            <v>SPECFIT</v>
          </cell>
          <cell r="N3078" t="str">
            <v>(79)6203612</v>
          </cell>
          <cell r="O3078" t="str">
            <v>BOX</v>
          </cell>
          <cell r="P3078" t="str">
            <v>D</v>
          </cell>
          <cell r="Q3078">
            <v>9751.4941176470602</v>
          </cell>
          <cell r="R3078">
            <v>10434.098705882356</v>
          </cell>
          <cell r="S3078">
            <v>10434.098705882356</v>
          </cell>
          <cell r="T3078">
            <v>10434.098705882356</v>
          </cell>
          <cell r="U3078">
            <v>11164.485615294121</v>
          </cell>
          <cell r="V3078">
            <v>11164.485615294121</v>
          </cell>
          <cell r="W3078">
            <v>11164.485615294121</v>
          </cell>
          <cell r="X3078"/>
          <cell r="Y3078" t="str">
            <v/>
          </cell>
          <cell r="Z3078">
            <v>3220</v>
          </cell>
          <cell r="AA3078">
            <v>0</v>
          </cell>
          <cell r="AB3078">
            <v>0</v>
          </cell>
          <cell r="AC3078">
            <v>0</v>
          </cell>
          <cell r="AD3078">
            <v>0</v>
          </cell>
          <cell r="AE3078"/>
          <cell r="AF3078" t="e">
            <v>#N/A</v>
          </cell>
        </row>
        <row r="3079">
          <cell r="A3079" t="str">
            <v>ACTIVE</v>
          </cell>
          <cell r="B3079" t="str">
            <v>35-2142</v>
          </cell>
          <cell r="C3079">
            <v>28883030</v>
          </cell>
          <cell r="D3079" t="str">
            <v>35-2142</v>
          </cell>
          <cell r="E3079" t="str">
            <v>SDR 35</v>
          </cell>
          <cell r="F3079" t="str">
            <v>36X15 RED BUSHING CON SXG SDR35</v>
          </cell>
          <cell r="G3079">
            <v>207</v>
          </cell>
          <cell r="H3079">
            <v>93.893544000000006</v>
          </cell>
          <cell r="I3079">
            <v>1</v>
          </cell>
          <cell r="J3079">
            <v>1</v>
          </cell>
          <cell r="K3079">
            <v>14272.107889411767</v>
          </cell>
          <cell r="L3079">
            <v>1483.4311</v>
          </cell>
          <cell r="M3079" t="str">
            <v>SPECFIT</v>
          </cell>
          <cell r="N3079" t="str">
            <v>(79)6203615</v>
          </cell>
          <cell r="O3079" t="str">
            <v>BOX</v>
          </cell>
          <cell r="P3079" t="str">
            <v>D</v>
          </cell>
          <cell r="Q3079">
            <v>12465.811764705883</v>
          </cell>
          <cell r="R3079">
            <v>13338.418588235296</v>
          </cell>
          <cell r="S3079">
            <v>13338.418588235296</v>
          </cell>
          <cell r="T3079">
            <v>13338.418588235296</v>
          </cell>
          <cell r="U3079">
            <v>14272.107889411767</v>
          </cell>
          <cell r="V3079">
            <v>14272.107889411767</v>
          </cell>
          <cell r="W3079">
            <v>14272.107889411767</v>
          </cell>
          <cell r="X3079"/>
          <cell r="Y3079" t="str">
            <v/>
          </cell>
          <cell r="Z3079">
            <v>3221</v>
          </cell>
          <cell r="AA3079">
            <v>0</v>
          </cell>
          <cell r="AB3079">
            <v>0</v>
          </cell>
          <cell r="AC3079">
            <v>0</v>
          </cell>
          <cell r="AD3079">
            <v>0</v>
          </cell>
          <cell r="AE3079"/>
          <cell r="AF3079" t="e">
            <v>#N/A</v>
          </cell>
        </row>
        <row r="3080">
          <cell r="A3080" t="str">
            <v>ACTIVE</v>
          </cell>
          <cell r="B3080" t="str">
            <v>35-2143</v>
          </cell>
          <cell r="C3080">
            <v>28883048</v>
          </cell>
          <cell r="D3080" t="str">
            <v>35-2143</v>
          </cell>
          <cell r="E3080" t="str">
            <v>SDR 35</v>
          </cell>
          <cell r="F3080" t="str">
            <v>36X18 RED BUSHING CON SXG SDR35</v>
          </cell>
          <cell r="G3080">
            <v>213.3</v>
          </cell>
          <cell r="H3080">
            <v>96.751173600000001</v>
          </cell>
          <cell r="I3080">
            <v>1</v>
          </cell>
          <cell r="J3080">
            <v>1</v>
          </cell>
          <cell r="K3080">
            <v>14954.266248235295</v>
          </cell>
          <cell r="L3080">
            <v>1554.3343</v>
          </cell>
          <cell r="M3080" t="str">
            <v>SPECFIT</v>
          </cell>
          <cell r="N3080" t="str">
            <v>(79)6203618</v>
          </cell>
          <cell r="O3080" t="str">
            <v>BOX</v>
          </cell>
          <cell r="P3080" t="str">
            <v>D</v>
          </cell>
          <cell r="Q3080">
            <v>13061.635294117646</v>
          </cell>
          <cell r="R3080">
            <v>13975.949764705883</v>
          </cell>
          <cell r="S3080">
            <v>13975.949764705883</v>
          </cell>
          <cell r="T3080">
            <v>13975.949764705883</v>
          </cell>
          <cell r="U3080">
            <v>14954.266248235295</v>
          </cell>
          <cell r="V3080">
            <v>14954.266248235295</v>
          </cell>
          <cell r="W3080">
            <v>14954.266248235295</v>
          </cell>
          <cell r="X3080"/>
          <cell r="Y3080" t="str">
            <v/>
          </cell>
          <cell r="Z3080">
            <v>3222</v>
          </cell>
          <cell r="AA3080">
            <v>0</v>
          </cell>
          <cell r="AB3080">
            <v>0</v>
          </cell>
          <cell r="AC3080">
            <v>0</v>
          </cell>
          <cell r="AD3080">
            <v>0</v>
          </cell>
          <cell r="AE3080"/>
          <cell r="AF3080" t="e">
            <v>#N/A</v>
          </cell>
        </row>
        <row r="3081">
          <cell r="A3081" t="str">
            <v>ACTIVE</v>
          </cell>
          <cell r="B3081" t="str">
            <v>35-2144</v>
          </cell>
          <cell r="C3081">
            <v>28883056</v>
          </cell>
          <cell r="D3081" t="str">
            <v>35-2144</v>
          </cell>
          <cell r="E3081" t="str">
            <v>SDR 35</v>
          </cell>
          <cell r="F3081" t="str">
            <v>36X21 RED BUSHING CON SXG SDR35</v>
          </cell>
          <cell r="G3081">
            <v>221.4</v>
          </cell>
          <cell r="H3081">
            <v>100.4252688</v>
          </cell>
          <cell r="I3081">
            <v>1</v>
          </cell>
          <cell r="J3081">
            <v>1</v>
          </cell>
          <cell r="K3081">
            <v>15773.677912941181</v>
          </cell>
          <cell r="L3081">
            <v>1639.5033000000001</v>
          </cell>
          <cell r="M3081" t="str">
            <v>SPECFIT</v>
          </cell>
          <cell r="N3081" t="str">
            <v>(79)6203621</v>
          </cell>
          <cell r="O3081" t="str">
            <v>BOX</v>
          </cell>
          <cell r="P3081" t="str">
            <v>D</v>
          </cell>
          <cell r="Q3081">
            <v>13777.341176470589</v>
          </cell>
          <cell r="R3081">
            <v>14741.755058823532</v>
          </cell>
          <cell r="S3081">
            <v>14741.755058823532</v>
          </cell>
          <cell r="T3081">
            <v>14741.755058823532</v>
          </cell>
          <cell r="U3081">
            <v>15773.677912941181</v>
          </cell>
          <cell r="V3081">
            <v>15773.677912941181</v>
          </cell>
          <cell r="W3081">
            <v>15773.677912941181</v>
          </cell>
          <cell r="X3081"/>
          <cell r="Y3081" t="str">
            <v/>
          </cell>
          <cell r="Z3081">
            <v>3223</v>
          </cell>
          <cell r="AA3081">
            <v>0</v>
          </cell>
          <cell r="AB3081">
            <v>0</v>
          </cell>
          <cell r="AC3081">
            <v>0</v>
          </cell>
          <cell r="AD3081">
            <v>0</v>
          </cell>
          <cell r="AE3081"/>
          <cell r="AF3081" t="e">
            <v>#N/A</v>
          </cell>
        </row>
        <row r="3082">
          <cell r="A3082" t="str">
            <v>ACTIVE</v>
          </cell>
          <cell r="B3082" t="str">
            <v>35-2145</v>
          </cell>
          <cell r="C3082">
            <v>28883064</v>
          </cell>
          <cell r="D3082" t="str">
            <v>35-2145</v>
          </cell>
          <cell r="E3082" t="str">
            <v>SDR 35</v>
          </cell>
          <cell r="F3082" t="str">
            <v>36X24 RED BUSHING CON SXG SDR35</v>
          </cell>
          <cell r="G3082">
            <v>229.05</v>
          </cell>
          <cell r="H3082">
            <v>103.8952476</v>
          </cell>
          <cell r="I3082">
            <v>1</v>
          </cell>
          <cell r="J3082">
            <v>1</v>
          </cell>
          <cell r="K3082">
            <v>17412.501242352944</v>
          </cell>
          <cell r="L3082">
            <v>1809.8413</v>
          </cell>
          <cell r="M3082" t="str">
            <v>SPECFIT</v>
          </cell>
          <cell r="N3082" t="str">
            <v>(79)6203624</v>
          </cell>
          <cell r="O3082" t="str">
            <v>BOX</v>
          </cell>
          <cell r="P3082" t="str">
            <v>D</v>
          </cell>
          <cell r="Q3082">
            <v>15208.752941176472</v>
          </cell>
          <cell r="R3082">
            <v>16273.365647058825</v>
          </cell>
          <cell r="S3082">
            <v>16273.365647058825</v>
          </cell>
          <cell r="T3082">
            <v>16273.365647058825</v>
          </cell>
          <cell r="U3082">
            <v>17412.501242352944</v>
          </cell>
          <cell r="V3082">
            <v>17412.501242352944</v>
          </cell>
          <cell r="W3082">
            <v>17412.501242352944</v>
          </cell>
          <cell r="X3082"/>
          <cell r="Y3082" t="str">
            <v/>
          </cell>
          <cell r="Z3082">
            <v>3224</v>
          </cell>
          <cell r="AA3082">
            <v>0</v>
          </cell>
          <cell r="AB3082">
            <v>0</v>
          </cell>
          <cell r="AC3082">
            <v>0</v>
          </cell>
          <cell r="AD3082">
            <v>0</v>
          </cell>
          <cell r="AE3082"/>
          <cell r="AF3082" t="e">
            <v>#N/A</v>
          </cell>
        </row>
        <row r="3083">
          <cell r="A3083" t="str">
            <v>ACTIVE</v>
          </cell>
          <cell r="B3083" t="str">
            <v>35-2146</v>
          </cell>
          <cell r="C3083">
            <v>28883072</v>
          </cell>
          <cell r="D3083" t="str">
            <v>35-2146</v>
          </cell>
          <cell r="E3083" t="str">
            <v>SDR 35</v>
          </cell>
          <cell r="F3083" t="str">
            <v>36X27 RED BUSHING CON SXG SDR35</v>
          </cell>
          <cell r="G3083">
            <v>240.75</v>
          </cell>
          <cell r="H3083">
            <v>109.202274</v>
          </cell>
          <cell r="I3083">
            <v>1</v>
          </cell>
          <cell r="J3083">
            <v>1</v>
          </cell>
          <cell r="K3083">
            <v>18231.912907058828</v>
          </cell>
          <cell r="L3083">
            <v>1895.0102999999999</v>
          </cell>
          <cell r="M3083" t="str">
            <v>SPECFIT</v>
          </cell>
          <cell r="N3083" t="str">
            <v>(79)6203627</v>
          </cell>
          <cell r="O3083" t="str">
            <v>BOX</v>
          </cell>
          <cell r="P3083" t="str">
            <v>D</v>
          </cell>
          <cell r="Q3083">
            <v>15924.458823529414</v>
          </cell>
          <cell r="R3083">
            <v>17039.170941176475</v>
          </cell>
          <cell r="S3083">
            <v>17039.170941176475</v>
          </cell>
          <cell r="T3083">
            <v>17039.170941176475</v>
          </cell>
          <cell r="U3083">
            <v>18231.912907058828</v>
          </cell>
          <cell r="V3083">
            <v>18231.912907058828</v>
          </cell>
          <cell r="W3083">
            <v>18231.912907058828</v>
          </cell>
          <cell r="X3083"/>
          <cell r="Y3083" t="str">
            <v/>
          </cell>
          <cell r="Z3083">
            <v>3225</v>
          </cell>
          <cell r="AA3083">
            <v>0</v>
          </cell>
          <cell r="AB3083">
            <v>0</v>
          </cell>
          <cell r="AC3083">
            <v>0</v>
          </cell>
          <cell r="AD3083">
            <v>0</v>
          </cell>
          <cell r="AE3083"/>
          <cell r="AF3083" t="e">
            <v>#N/A</v>
          </cell>
        </row>
        <row r="3084">
          <cell r="A3084" t="str">
            <v>ACTIVE</v>
          </cell>
          <cell r="B3084" t="str">
            <v>35-2147</v>
          </cell>
          <cell r="C3084">
            <v>28883080</v>
          </cell>
          <cell r="D3084" t="str">
            <v>35-2147</v>
          </cell>
          <cell r="E3084" t="str">
            <v>SDR 35</v>
          </cell>
          <cell r="F3084" t="str">
            <v>36X30 RED BUSHING CON SXG SDR35</v>
          </cell>
          <cell r="G3084">
            <v>225.9</v>
          </cell>
          <cell r="H3084">
            <v>102.46643280000001</v>
          </cell>
          <cell r="I3084">
            <v>1</v>
          </cell>
          <cell r="J3084">
            <v>1</v>
          </cell>
          <cell r="K3084">
            <v>20935.978135294121</v>
          </cell>
          <cell r="L3084">
            <v>2176.0680000000002</v>
          </cell>
          <cell r="M3084" t="str">
            <v>SPECFIT</v>
          </cell>
          <cell r="N3084" t="str">
            <v>(79)6203630</v>
          </cell>
          <cell r="O3084" t="str">
            <v>BOX</v>
          </cell>
          <cell r="P3084" t="str">
            <v>D</v>
          </cell>
          <cell r="Q3084">
            <v>18286.294117647059</v>
          </cell>
          <cell r="R3084">
            <v>19566.334705882357</v>
          </cell>
          <cell r="S3084">
            <v>19566.334705882357</v>
          </cell>
          <cell r="T3084">
            <v>19566.334705882357</v>
          </cell>
          <cell r="U3084">
            <v>20935.978135294121</v>
          </cell>
          <cell r="V3084">
            <v>20935.978135294121</v>
          </cell>
          <cell r="W3084">
            <v>20935.978135294121</v>
          </cell>
          <cell r="X3084"/>
          <cell r="Y3084" t="str">
            <v/>
          </cell>
          <cell r="Z3084">
            <v>3226</v>
          </cell>
          <cell r="AA3084">
            <v>0</v>
          </cell>
          <cell r="AB3084">
            <v>0</v>
          </cell>
          <cell r="AC3084">
            <v>0</v>
          </cell>
          <cell r="AD3084">
            <v>0</v>
          </cell>
          <cell r="AE3084"/>
          <cell r="AF3084" t="e">
            <v>#N/A</v>
          </cell>
        </row>
        <row r="3085">
          <cell r="A3085" t="str">
            <v>ACTIVE</v>
          </cell>
          <cell r="B3085" t="str">
            <v>35-1678</v>
          </cell>
          <cell r="C3085">
            <v>29846294</v>
          </cell>
          <cell r="D3085" t="str">
            <v>35-1678</v>
          </cell>
          <cell r="E3085" t="str">
            <v>SDR 35</v>
          </cell>
          <cell r="F3085" t="str">
            <v>4X3 ADAP SWR GSKT BY DWV H SDR35</v>
          </cell>
          <cell r="G3085">
            <v>0.58499999999999996</v>
          </cell>
          <cell r="H3085">
            <v>0.26535132</v>
          </cell>
          <cell r="I3085">
            <v>36</v>
          </cell>
          <cell r="J3085">
            <v>864</v>
          </cell>
          <cell r="K3085">
            <v>40.408235294117659</v>
          </cell>
          <cell r="L3085">
            <v>1.1224499999999999</v>
          </cell>
          <cell r="M3085" t="str">
            <v>SPECFIT</v>
          </cell>
          <cell r="N3085" t="str">
            <v>35-1678</v>
          </cell>
          <cell r="O3085" t="str">
            <v>BOX</v>
          </cell>
          <cell r="P3085" t="str">
            <v>D</v>
          </cell>
          <cell r="Q3085">
            <v>35.294117647058826</v>
          </cell>
          <cell r="R3085">
            <v>37.764705882352949</v>
          </cell>
          <cell r="S3085">
            <v>37.764705882352949</v>
          </cell>
          <cell r="T3085">
            <v>37.764705882352949</v>
          </cell>
          <cell r="U3085">
            <v>40.408235294117659</v>
          </cell>
          <cell r="V3085">
            <v>40.408235294117659</v>
          </cell>
          <cell r="W3085">
            <v>40.408235294117659</v>
          </cell>
          <cell r="X3085" t="str">
            <v>T-13</v>
          </cell>
          <cell r="Y3085">
            <v>40016449</v>
          </cell>
          <cell r="Z3085">
            <v>3227</v>
          </cell>
          <cell r="AA3085" t="str">
            <v>US-00312</v>
          </cell>
          <cell r="AB3085">
            <v>51</v>
          </cell>
          <cell r="AC3085">
            <v>0.72099999999999997</v>
          </cell>
          <cell r="AD3085">
            <v>0</v>
          </cell>
          <cell r="AE3085"/>
          <cell r="AF3085" t="e">
            <v>#N/A</v>
          </cell>
        </row>
        <row r="3086">
          <cell r="A3086" t="str">
            <v>ACTIVE</v>
          </cell>
          <cell r="B3086" t="str">
            <v>35-1679</v>
          </cell>
          <cell r="C3086">
            <v>29846308</v>
          </cell>
          <cell r="D3086" t="str">
            <v>35-1679</v>
          </cell>
          <cell r="E3086" t="str">
            <v>SDR 35</v>
          </cell>
          <cell r="F3086" t="str">
            <v>4 ADAP SWR GSKT BY DWV H SDR35</v>
          </cell>
          <cell r="G3086">
            <v>0.58499999999999996</v>
          </cell>
          <cell r="H3086">
            <v>0.26535132</v>
          </cell>
          <cell r="I3086">
            <v>22</v>
          </cell>
          <cell r="J3086">
            <v>528</v>
          </cell>
          <cell r="K3086">
            <v>95.968299999999999</v>
          </cell>
          <cell r="L3086">
            <v>1.1288549999999999</v>
          </cell>
          <cell r="M3086" t="str">
            <v>PTI</v>
          </cell>
          <cell r="N3086" t="str">
            <v>35-1679</v>
          </cell>
          <cell r="O3086" t="str">
            <v>BOX</v>
          </cell>
          <cell r="P3086" t="str">
            <v>D</v>
          </cell>
          <cell r="Q3086">
            <v>25.752941176470589</v>
          </cell>
          <cell r="R3086">
            <v>27.555647058823531</v>
          </cell>
          <cell r="S3086">
            <v>89.69</v>
          </cell>
          <cell r="T3086">
            <v>89.69</v>
          </cell>
          <cell r="U3086">
            <v>95.968299999999999</v>
          </cell>
          <cell r="V3086">
            <v>95.968299999999999</v>
          </cell>
          <cell r="W3086">
            <v>95.968299999999999</v>
          </cell>
          <cell r="X3086" t="str">
            <v>T-13</v>
          </cell>
          <cell r="Y3086">
            <v>40016457</v>
          </cell>
          <cell r="Z3086">
            <v>3228</v>
          </cell>
          <cell r="AA3086" t="str">
            <v>US-00312</v>
          </cell>
          <cell r="AB3086">
            <v>51</v>
          </cell>
          <cell r="AC3086">
            <v>0.72099999999999997</v>
          </cell>
          <cell r="AD3086">
            <v>0</v>
          </cell>
          <cell r="AE3086"/>
          <cell r="AF3086" t="e">
            <v>#N/A</v>
          </cell>
        </row>
        <row r="3087">
          <cell r="A3087" t="str">
            <v>ACTIVE</v>
          </cell>
          <cell r="B3087" t="str">
            <v>35-1648</v>
          </cell>
          <cell r="C3087">
            <v>29847908</v>
          </cell>
          <cell r="D3087" t="str">
            <v>35-1648</v>
          </cell>
          <cell r="E3087" t="str">
            <v>SDR 35</v>
          </cell>
          <cell r="F3087" t="str">
            <v>4 ADAP SWR GSKT BY SW HUB SDR35</v>
          </cell>
          <cell r="G3087">
            <v>0.63500000000000001</v>
          </cell>
          <cell r="H3087">
            <v>0.28803092000000002</v>
          </cell>
          <cell r="I3087">
            <v>6</v>
          </cell>
          <cell r="J3087">
            <v>378</v>
          </cell>
          <cell r="K3087">
            <v>36.7973</v>
          </cell>
          <cell r="L3087">
            <v>6.4997100000000003</v>
          </cell>
          <cell r="M3087" t="str">
            <v>PTI</v>
          </cell>
          <cell r="N3087" t="str">
            <v>35-1648</v>
          </cell>
          <cell r="O3087" t="str">
            <v>BOX</v>
          </cell>
          <cell r="P3087" t="str">
            <v>D</v>
          </cell>
          <cell r="Q3087">
            <v>32.882352941176471</v>
          </cell>
          <cell r="R3087">
            <v>35.184117647058827</v>
          </cell>
          <cell r="S3087">
            <v>34.39</v>
          </cell>
          <cell r="T3087">
            <v>34.39</v>
          </cell>
          <cell r="U3087">
            <v>36.7973</v>
          </cell>
          <cell r="V3087">
            <v>36.7973</v>
          </cell>
          <cell r="W3087">
            <v>36.7973</v>
          </cell>
          <cell r="X3087" t="str">
            <v>T-10</v>
          </cell>
          <cell r="Y3087">
            <v>40016414</v>
          </cell>
          <cell r="Z3087">
            <v>3229</v>
          </cell>
          <cell r="AA3087" t="str">
            <v>US-00344</v>
          </cell>
          <cell r="AB3087">
            <v>60</v>
          </cell>
          <cell r="AC3087">
            <v>0.8034</v>
          </cell>
          <cell r="AD3087">
            <v>0</v>
          </cell>
          <cell r="AE3087"/>
          <cell r="AF3087" t="e">
            <v>#N/A</v>
          </cell>
        </row>
        <row r="3088">
          <cell r="A3088" t="str">
            <v>ACTIVE</v>
          </cell>
          <cell r="B3088" t="str">
            <v>35-1649</v>
          </cell>
          <cell r="C3088">
            <v>29847916</v>
          </cell>
          <cell r="D3088" t="str">
            <v>35-1649</v>
          </cell>
          <cell r="E3088" t="str">
            <v>SDR 35</v>
          </cell>
          <cell r="F3088" t="str">
            <v>6 ADAP SWR GSKT BY SW HUB SDR35</v>
          </cell>
          <cell r="G3088">
            <v>1.585</v>
          </cell>
          <cell r="H3088">
            <v>0.71894331999999994</v>
          </cell>
          <cell r="I3088">
            <v>1</v>
          </cell>
          <cell r="J3088">
            <v>150</v>
          </cell>
          <cell r="K3088">
            <v>80.624499999999998</v>
          </cell>
          <cell r="L3088">
            <v>2.4772650000000005</v>
          </cell>
          <cell r="M3088" t="str">
            <v>PTI</v>
          </cell>
          <cell r="N3088" t="str">
            <v>35-1649</v>
          </cell>
          <cell r="O3088">
            <v>6</v>
          </cell>
          <cell r="P3088" t="str">
            <v>D</v>
          </cell>
          <cell r="Q3088">
            <v>72.047058823529412</v>
          </cell>
          <cell r="R3088">
            <v>77.090352941176477</v>
          </cell>
          <cell r="S3088">
            <v>75.349999999999994</v>
          </cell>
          <cell r="T3088">
            <v>75.349999999999994</v>
          </cell>
          <cell r="U3088">
            <v>80.624499999999998</v>
          </cell>
          <cell r="V3088">
            <v>80.624499999999998</v>
          </cell>
          <cell r="W3088">
            <v>80.624499999999998</v>
          </cell>
          <cell r="X3088" t="str">
            <v>CRATE</v>
          </cell>
          <cell r="Y3088">
            <v>40016422</v>
          </cell>
          <cell r="Z3088">
            <v>3230</v>
          </cell>
          <cell r="AA3088" t="str">
            <v>US-00311</v>
          </cell>
          <cell r="AB3088">
            <v>25</v>
          </cell>
          <cell r="AC3088">
            <v>0.8034</v>
          </cell>
          <cell r="AD3088">
            <v>0</v>
          </cell>
          <cell r="AE3088"/>
          <cell r="AF3088" t="e">
            <v>#N/A</v>
          </cell>
        </row>
        <row r="3089">
          <cell r="A3089" t="str">
            <v>ACTIVE</v>
          </cell>
          <cell r="B3089" t="str">
            <v>35-1650</v>
          </cell>
          <cell r="C3089">
            <v>29847924</v>
          </cell>
          <cell r="D3089" t="str">
            <v>35-1650</v>
          </cell>
          <cell r="E3089" t="str">
            <v>SDR 35</v>
          </cell>
          <cell r="F3089" t="str">
            <v>8 ADAP SWR GSKT BY SW HUB SDR35</v>
          </cell>
          <cell r="G3089">
            <v>3.2949999999999999</v>
          </cell>
          <cell r="H3089">
            <v>1.4945856399999999</v>
          </cell>
          <cell r="I3089">
            <v>1</v>
          </cell>
          <cell r="J3089">
            <v>80</v>
          </cell>
          <cell r="K3089">
            <v>186.34050000000002</v>
          </cell>
          <cell r="L3089">
            <v>3.0807000000000002</v>
          </cell>
          <cell r="M3089" t="str">
            <v>PTI</v>
          </cell>
          <cell r="N3089" t="str">
            <v>35-1650</v>
          </cell>
          <cell r="O3089">
            <v>4</v>
          </cell>
          <cell r="P3089" t="str">
            <v>D</v>
          </cell>
          <cell r="Q3089">
            <v>166.51764705882351</v>
          </cell>
          <cell r="R3089">
            <v>178.17388235294118</v>
          </cell>
          <cell r="S3089">
            <v>174.15</v>
          </cell>
          <cell r="T3089">
            <v>174.15</v>
          </cell>
          <cell r="U3089">
            <v>186.34050000000002</v>
          </cell>
          <cell r="V3089">
            <v>186.34050000000002</v>
          </cell>
          <cell r="W3089">
            <v>186.34050000000002</v>
          </cell>
          <cell r="X3089" t="str">
            <v>CRATE</v>
          </cell>
          <cell r="Y3089">
            <v>40016430</v>
          </cell>
          <cell r="Z3089">
            <v>3231</v>
          </cell>
          <cell r="AA3089" t="str">
            <v>US-00345</v>
          </cell>
          <cell r="AB3089">
            <v>15</v>
          </cell>
          <cell r="AC3089">
            <v>0.7158102623456789</v>
          </cell>
          <cell r="AD3089">
            <v>0</v>
          </cell>
          <cell r="AE3089"/>
          <cell r="AF3089" t="e">
            <v>#N/A</v>
          </cell>
        </row>
        <row r="3090">
          <cell r="A3090" t="str">
            <v>ACTIVE</v>
          </cell>
          <cell r="B3090" t="str">
            <v>35-1700</v>
          </cell>
          <cell r="C3090">
            <v>29848700</v>
          </cell>
          <cell r="D3090" t="str">
            <v>35-1700</v>
          </cell>
          <cell r="E3090" t="str">
            <v>SDR 35</v>
          </cell>
          <cell r="F3090" t="str">
            <v>4 ADAPTER SWR G BY SWR SPG SDR35</v>
          </cell>
          <cell r="G3090">
            <v>0.64600000000000002</v>
          </cell>
          <cell r="H3090">
            <v>0.293020432</v>
          </cell>
          <cell r="I3090">
            <v>6</v>
          </cell>
          <cell r="J3090">
            <v>450</v>
          </cell>
          <cell r="K3090">
            <v>41.2699</v>
          </cell>
          <cell r="L3090">
            <v>3.6435000000000004</v>
          </cell>
          <cell r="M3090" t="str">
            <v>PTI</v>
          </cell>
          <cell r="N3090" t="str">
            <v>35-1700</v>
          </cell>
          <cell r="O3090" t="str">
            <v>BOX</v>
          </cell>
          <cell r="P3090" t="str">
            <v>D</v>
          </cell>
          <cell r="Q3090">
            <v>36.82352941176471</v>
          </cell>
          <cell r="R3090">
            <v>39.40117647058824</v>
          </cell>
          <cell r="S3090">
            <v>38.57</v>
          </cell>
          <cell r="T3090">
            <v>38.57</v>
          </cell>
          <cell r="U3090">
            <v>41.2699</v>
          </cell>
          <cell r="V3090">
            <v>41.2699</v>
          </cell>
          <cell r="W3090">
            <v>41.2699</v>
          </cell>
          <cell r="X3090" t="str">
            <v>T-11</v>
          </cell>
          <cell r="Y3090">
            <v>40016465</v>
          </cell>
          <cell r="Z3090">
            <v>3232</v>
          </cell>
          <cell r="AA3090" t="str">
            <v>US-00344</v>
          </cell>
          <cell r="AB3090">
            <v>60</v>
          </cell>
          <cell r="AC3090">
            <v>0.8034</v>
          </cell>
          <cell r="AD3090">
            <v>0</v>
          </cell>
          <cell r="AE3090"/>
          <cell r="AF3090" t="e">
            <v>#N/A</v>
          </cell>
        </row>
        <row r="3091">
          <cell r="A3091" t="str">
            <v>ACTIVE</v>
          </cell>
          <cell r="B3091" t="str">
            <v>35-1701</v>
          </cell>
          <cell r="C3091">
            <v>29848718</v>
          </cell>
          <cell r="D3091" t="str">
            <v>35-1701</v>
          </cell>
          <cell r="E3091" t="str">
            <v>SDR 35</v>
          </cell>
          <cell r="F3091" t="str">
            <v>6 ADAPTER SWR G BY SWR SPG SDR35</v>
          </cell>
          <cell r="G3091">
            <v>1.635</v>
          </cell>
          <cell r="H3091">
            <v>0.74162291999999996</v>
          </cell>
          <cell r="I3091">
            <v>1</v>
          </cell>
          <cell r="J3091">
            <v>150</v>
          </cell>
          <cell r="K3091">
            <v>77.189800000000005</v>
          </cell>
          <cell r="L3091">
            <v>2.2793399999999999</v>
          </cell>
          <cell r="M3091" t="str">
            <v>PTI</v>
          </cell>
          <cell r="N3091" t="str">
            <v>35-1701</v>
          </cell>
          <cell r="O3091">
            <v>6</v>
          </cell>
          <cell r="P3091" t="str">
            <v>D</v>
          </cell>
          <cell r="Q3091">
            <v>69.023529411764713</v>
          </cell>
          <cell r="R3091">
            <v>73.855176470588248</v>
          </cell>
          <cell r="S3091">
            <v>72.14</v>
          </cell>
          <cell r="T3091">
            <v>72.14</v>
          </cell>
          <cell r="U3091">
            <v>77.189800000000005</v>
          </cell>
          <cell r="V3091">
            <v>77.189800000000005</v>
          </cell>
          <cell r="W3091">
            <v>77.189800000000005</v>
          </cell>
          <cell r="X3091" t="str">
            <v>CRATE</v>
          </cell>
          <cell r="Y3091">
            <v>40016473</v>
          </cell>
          <cell r="Z3091">
            <v>3233</v>
          </cell>
          <cell r="AA3091" t="str">
            <v>US-00311</v>
          </cell>
          <cell r="AB3091">
            <v>25</v>
          </cell>
          <cell r="AC3091">
            <v>0.8034</v>
          </cell>
          <cell r="AD3091">
            <v>0</v>
          </cell>
          <cell r="AE3091"/>
          <cell r="AF3091" t="e">
            <v>#N/A</v>
          </cell>
        </row>
        <row r="3092">
          <cell r="A3092" t="str">
            <v>ACTIVE</v>
          </cell>
          <cell r="B3092" t="str">
            <v>35-1702</v>
          </cell>
          <cell r="C3092">
            <v>29848726</v>
          </cell>
          <cell r="D3092" t="str">
            <v>35-1702</v>
          </cell>
          <cell r="E3092" t="str">
            <v>SDR 35</v>
          </cell>
          <cell r="F3092" t="str">
            <v>8 ADAPTER SWR G BY SWR SPG SDR35</v>
          </cell>
          <cell r="G3092">
            <v>2.2549999999999999</v>
          </cell>
          <cell r="H3092">
            <v>1.0228499599999998</v>
          </cell>
          <cell r="I3092">
            <v>1</v>
          </cell>
          <cell r="J3092">
            <v>80</v>
          </cell>
          <cell r="K3092">
            <v>178.74350000000001</v>
          </cell>
          <cell r="L3092">
            <v>2.9263500000000002</v>
          </cell>
          <cell r="M3092" t="str">
            <v>PTI</v>
          </cell>
          <cell r="N3092" t="str">
            <v>35-1702</v>
          </cell>
          <cell r="O3092">
            <v>4</v>
          </cell>
          <cell r="P3092" t="str">
            <v>D</v>
          </cell>
          <cell r="Q3092">
            <v>159.71764705882353</v>
          </cell>
          <cell r="R3092">
            <v>170.8978823529412</v>
          </cell>
          <cell r="S3092">
            <v>167.05</v>
          </cell>
          <cell r="T3092">
            <v>167.05</v>
          </cell>
          <cell r="U3092">
            <v>178.74350000000001</v>
          </cell>
          <cell r="V3092">
            <v>178.74350000000001</v>
          </cell>
          <cell r="W3092">
            <v>178.74350000000001</v>
          </cell>
          <cell r="X3092" t="str">
            <v>CRATE</v>
          </cell>
          <cell r="Y3092">
            <v>40016481</v>
          </cell>
          <cell r="Z3092">
            <v>3234</v>
          </cell>
          <cell r="AA3092" t="str">
            <v>US-00345</v>
          </cell>
          <cell r="AB3092">
            <v>15</v>
          </cell>
          <cell r="AC3092">
            <v>0.7158102623456789</v>
          </cell>
          <cell r="AD3092">
            <v>0</v>
          </cell>
          <cell r="AE3092"/>
          <cell r="AF3092" t="e">
            <v>#N/A</v>
          </cell>
        </row>
        <row r="3093">
          <cell r="A3093" t="str">
            <v>ACTIVE</v>
          </cell>
          <cell r="B3093" t="str">
            <v>35-2272</v>
          </cell>
          <cell r="C3093">
            <v>28884648</v>
          </cell>
          <cell r="D3093" t="str">
            <v>35-2272</v>
          </cell>
          <cell r="E3093" t="str">
            <v>SDR 35</v>
          </cell>
          <cell r="F3093" t="str">
            <v>10 ADAPTER SWR G BY SWR SPG SDR35</v>
          </cell>
          <cell r="G3093">
            <v>32.625</v>
          </cell>
          <cell r="H3093">
            <v>14.798439</v>
          </cell>
          <cell r="I3093">
            <v>1</v>
          </cell>
          <cell r="J3093">
            <v>41</v>
          </cell>
          <cell r="K3093">
            <v>185.02439999999999</v>
          </cell>
          <cell r="L3093">
            <v>19.673999999999999</v>
          </cell>
          <cell r="M3093" t="str">
            <v>SPECFIT</v>
          </cell>
          <cell r="N3093" t="str">
            <v>(79)13410</v>
          </cell>
          <cell r="O3093" t="str">
            <v>BOX</v>
          </cell>
          <cell r="P3093" t="str">
            <v>D</v>
          </cell>
          <cell r="Q3093">
            <v>165.3294117647059</v>
          </cell>
          <cell r="R3093">
            <v>176.90247058823533</v>
          </cell>
          <cell r="S3093">
            <v>172.92</v>
          </cell>
          <cell r="T3093">
            <v>172.92</v>
          </cell>
          <cell r="U3093">
            <v>185.02439999999999</v>
          </cell>
          <cell r="V3093">
            <v>185.02439999999999</v>
          </cell>
          <cell r="W3093">
            <v>185.02439999999999</v>
          </cell>
          <cell r="X3093"/>
          <cell r="Y3093" t="str">
            <v/>
          </cell>
          <cell r="Z3093">
            <v>3235</v>
          </cell>
          <cell r="AA3093">
            <v>0</v>
          </cell>
          <cell r="AB3093">
            <v>0</v>
          </cell>
          <cell r="AC3093">
            <v>0</v>
          </cell>
          <cell r="AD3093">
            <v>0</v>
          </cell>
          <cell r="AE3093"/>
          <cell r="AF3093" t="e">
            <v>#N/A</v>
          </cell>
        </row>
        <row r="3094">
          <cell r="A3094" t="str">
            <v>ACTIVE</v>
          </cell>
          <cell r="B3094" t="str">
            <v>35-2273</v>
          </cell>
          <cell r="C3094">
            <v>28884656</v>
          </cell>
          <cell r="D3094" t="str">
            <v>35-2273</v>
          </cell>
          <cell r="E3094" t="str">
            <v>SDR 35</v>
          </cell>
          <cell r="F3094" t="str">
            <v>12 ADAPTER SWR G BY SWR SPG SDR35</v>
          </cell>
          <cell r="G3094">
            <v>5.0129999999999999</v>
          </cell>
          <cell r="H3094">
            <v>2.2738566959999997</v>
          </cell>
          <cell r="I3094">
            <v>1</v>
          </cell>
          <cell r="J3094">
            <v>27</v>
          </cell>
          <cell r="K3094">
            <v>281.51700000000005</v>
          </cell>
          <cell r="L3094">
            <v>29.935099999999998</v>
          </cell>
          <cell r="M3094" t="str">
            <v>SPECFIT</v>
          </cell>
          <cell r="N3094" t="str">
            <v>(79)13412</v>
          </cell>
          <cell r="O3094" t="str">
            <v>BOX</v>
          </cell>
          <cell r="P3094" t="str">
            <v>D</v>
          </cell>
          <cell r="Q3094">
            <v>251.56470588235297</v>
          </cell>
          <cell r="R3094">
            <v>269.17423529411769</v>
          </cell>
          <cell r="S3094">
            <v>263.10000000000002</v>
          </cell>
          <cell r="T3094">
            <v>263.10000000000002</v>
          </cell>
          <cell r="U3094">
            <v>281.51700000000005</v>
          </cell>
          <cell r="V3094">
            <v>281.51700000000005</v>
          </cell>
          <cell r="W3094">
            <v>281.51700000000005</v>
          </cell>
          <cell r="X3094"/>
          <cell r="Y3094" t="str">
            <v/>
          </cell>
          <cell r="Z3094">
            <v>3236</v>
          </cell>
          <cell r="AA3094">
            <v>0</v>
          </cell>
          <cell r="AB3094">
            <v>0</v>
          </cell>
          <cell r="AC3094">
            <v>0</v>
          </cell>
          <cell r="AD3094">
            <v>0</v>
          </cell>
          <cell r="AE3094"/>
          <cell r="AF3094" t="e">
            <v>#N/A</v>
          </cell>
        </row>
        <row r="3095">
          <cell r="A3095" t="str">
            <v>ACTIVE</v>
          </cell>
          <cell r="B3095" t="str">
            <v>35-2274</v>
          </cell>
          <cell r="C3095">
            <v>28884664</v>
          </cell>
          <cell r="D3095" t="str">
            <v>35-2274</v>
          </cell>
          <cell r="E3095" t="str">
            <v>SDR 35</v>
          </cell>
          <cell r="F3095" t="str">
            <v>15 ADAPTER SWR G BY SWR SPG SDR35</v>
          </cell>
          <cell r="G3095">
            <v>9.1349999999999998</v>
          </cell>
          <cell r="H3095">
            <v>4.1435629199999999</v>
          </cell>
          <cell r="I3095">
            <v>1</v>
          </cell>
          <cell r="J3095">
            <v>15</v>
          </cell>
          <cell r="K3095">
            <v>435.35832705882365</v>
          </cell>
          <cell r="L3095">
            <v>45.250700000000002</v>
          </cell>
          <cell r="M3095" t="str">
            <v>SPECFIT</v>
          </cell>
          <cell r="N3095" t="str">
            <v>(79)13415</v>
          </cell>
          <cell r="O3095" t="str">
            <v>BOX</v>
          </cell>
          <cell r="P3095" t="str">
            <v>D</v>
          </cell>
          <cell r="Q3095">
            <v>380.25882352941181</v>
          </cell>
          <cell r="R3095">
            <v>406.87694117647067</v>
          </cell>
          <cell r="S3095">
            <v>406.87694117647067</v>
          </cell>
          <cell r="T3095">
            <v>406.87694117647067</v>
          </cell>
          <cell r="U3095">
            <v>435.35832705882365</v>
          </cell>
          <cell r="V3095">
            <v>435.35832705882365</v>
          </cell>
          <cell r="W3095">
            <v>435.35832705882365</v>
          </cell>
          <cell r="X3095"/>
          <cell r="Y3095" t="str">
            <v/>
          </cell>
          <cell r="Z3095">
            <v>3237</v>
          </cell>
          <cell r="AA3095">
            <v>0</v>
          </cell>
          <cell r="AB3095">
            <v>0</v>
          </cell>
          <cell r="AC3095">
            <v>0</v>
          </cell>
          <cell r="AD3095">
            <v>0</v>
          </cell>
          <cell r="AE3095"/>
          <cell r="AF3095" t="e">
            <v>#N/A</v>
          </cell>
        </row>
        <row r="3096">
          <cell r="A3096" t="str">
            <v>ACTIVE</v>
          </cell>
          <cell r="B3096" t="str">
            <v>35-2275</v>
          </cell>
          <cell r="C3096">
            <v>28884672</v>
          </cell>
          <cell r="D3096" t="str">
            <v>35-2275</v>
          </cell>
          <cell r="E3096" t="str">
            <v>SDR 35</v>
          </cell>
          <cell r="F3096" t="str">
            <v>18 ADAPTER SWR G BY SWR SPG SDR35</v>
          </cell>
          <cell r="G3096">
            <v>14.85</v>
          </cell>
          <cell r="H3096">
            <v>6.7358411999999994</v>
          </cell>
          <cell r="I3096">
            <v>1</v>
          </cell>
          <cell r="J3096">
            <v>9</v>
          </cell>
          <cell r="K3096">
            <v>956.82660352941184</v>
          </cell>
          <cell r="L3096">
            <v>99.451499999999996</v>
          </cell>
          <cell r="M3096" t="str">
            <v>SPECFIT</v>
          </cell>
          <cell r="N3096" t="str">
            <v>(79)13418</v>
          </cell>
          <cell r="O3096" t="str">
            <v>BOX</v>
          </cell>
          <cell r="P3096" t="str">
            <v>D</v>
          </cell>
          <cell r="Q3096">
            <v>835.7294117647059</v>
          </cell>
          <cell r="R3096">
            <v>894.23047058823533</v>
          </cell>
          <cell r="S3096">
            <v>894.23047058823533</v>
          </cell>
          <cell r="T3096">
            <v>894.23047058823533</v>
          </cell>
          <cell r="U3096">
            <v>956.82660352941184</v>
          </cell>
          <cell r="V3096">
            <v>956.82660352941184</v>
          </cell>
          <cell r="W3096">
            <v>956.82660352941184</v>
          </cell>
          <cell r="X3096"/>
          <cell r="Y3096" t="str">
            <v/>
          </cell>
          <cell r="Z3096">
            <v>3238</v>
          </cell>
          <cell r="AA3096">
            <v>0</v>
          </cell>
          <cell r="AB3096">
            <v>0</v>
          </cell>
          <cell r="AC3096">
            <v>0</v>
          </cell>
          <cell r="AD3096">
            <v>0</v>
          </cell>
          <cell r="AE3096"/>
          <cell r="AF3096" t="e">
            <v>#N/A</v>
          </cell>
        </row>
        <row r="3097">
          <cell r="A3097" t="str">
            <v>ACTIVE</v>
          </cell>
          <cell r="B3097" t="str">
            <v>35-2276</v>
          </cell>
          <cell r="C3097">
            <v>28884680</v>
          </cell>
          <cell r="D3097" t="str">
            <v>35-2276</v>
          </cell>
          <cell r="E3097" t="str">
            <v>SDR 35</v>
          </cell>
          <cell r="F3097" t="str">
            <v>21 ADAPTER SWR G BY SWR SPG SDR35</v>
          </cell>
          <cell r="G3097">
            <v>24.3</v>
          </cell>
          <cell r="H3097">
            <v>11.0222856</v>
          </cell>
          <cell r="I3097">
            <v>1</v>
          </cell>
          <cell r="J3097">
            <v>6</v>
          </cell>
          <cell r="K3097">
            <v>1052.5537129411769</v>
          </cell>
          <cell r="L3097">
            <v>109.4014</v>
          </cell>
          <cell r="M3097" t="str">
            <v>SPECFIT</v>
          </cell>
          <cell r="N3097" t="str">
            <v>(79)13421</v>
          </cell>
          <cell r="O3097" t="str">
            <v>BOX</v>
          </cell>
          <cell r="P3097" t="str">
            <v>D</v>
          </cell>
          <cell r="Q3097">
            <v>919.34117647058838</v>
          </cell>
          <cell r="R3097">
            <v>983.69505882352962</v>
          </cell>
          <cell r="S3097">
            <v>983.69505882352962</v>
          </cell>
          <cell r="T3097">
            <v>983.69505882352962</v>
          </cell>
          <cell r="U3097">
            <v>1052.5537129411769</v>
          </cell>
          <cell r="V3097">
            <v>1052.5537129411769</v>
          </cell>
          <cell r="W3097">
            <v>1052.5537129411769</v>
          </cell>
          <cell r="X3097"/>
          <cell r="Y3097" t="str">
            <v/>
          </cell>
          <cell r="Z3097">
            <v>3239</v>
          </cell>
          <cell r="AA3097">
            <v>0</v>
          </cell>
          <cell r="AB3097">
            <v>0</v>
          </cell>
          <cell r="AC3097">
            <v>0</v>
          </cell>
          <cell r="AD3097">
            <v>0</v>
          </cell>
          <cell r="AE3097"/>
          <cell r="AF3097" t="e">
            <v>#N/A</v>
          </cell>
        </row>
        <row r="3098">
          <cell r="A3098" t="str">
            <v>ACTIVE</v>
          </cell>
          <cell r="B3098" t="str">
            <v>35-2277</v>
          </cell>
          <cell r="C3098">
            <v>28884699</v>
          </cell>
          <cell r="D3098" t="str">
            <v>35-2277</v>
          </cell>
          <cell r="E3098" t="str">
            <v>SDR 35</v>
          </cell>
          <cell r="F3098" t="str">
            <v>24 ADAPTER SWR G BY SWR SPG SDR35</v>
          </cell>
          <cell r="G3098">
            <v>37.35</v>
          </cell>
          <cell r="H3098">
            <v>16.941661200000002</v>
          </cell>
          <cell r="I3098">
            <v>1</v>
          </cell>
          <cell r="J3098">
            <v>4</v>
          </cell>
          <cell r="K3098">
            <v>1902.8238000000003</v>
          </cell>
          <cell r="L3098">
            <v>197.77719999999999</v>
          </cell>
          <cell r="M3098" t="str">
            <v>SPECFIT</v>
          </cell>
          <cell r="N3098" t="str">
            <v>(79)13424</v>
          </cell>
          <cell r="O3098" t="str">
            <v>BOX</v>
          </cell>
          <cell r="P3098" t="str">
            <v>D</v>
          </cell>
          <cell r="Q3098">
            <v>1662</v>
          </cell>
          <cell r="R3098">
            <v>1778.3400000000001</v>
          </cell>
          <cell r="S3098">
            <v>1778.3400000000001</v>
          </cell>
          <cell r="T3098">
            <v>1778.3400000000001</v>
          </cell>
          <cell r="U3098">
            <v>1902.8238000000003</v>
          </cell>
          <cell r="V3098">
            <v>1902.8238000000003</v>
          </cell>
          <cell r="W3098">
            <v>1902.8238000000003</v>
          </cell>
          <cell r="X3098"/>
          <cell r="Y3098" t="str">
            <v/>
          </cell>
          <cell r="Z3098">
            <v>3240</v>
          </cell>
          <cell r="AA3098">
            <v>0</v>
          </cell>
          <cell r="AB3098">
            <v>0</v>
          </cell>
          <cell r="AC3098">
            <v>0</v>
          </cell>
          <cell r="AD3098">
            <v>0</v>
          </cell>
          <cell r="AE3098"/>
          <cell r="AF3098" t="e">
            <v>#N/A</v>
          </cell>
        </row>
        <row r="3099">
          <cell r="A3099" t="str">
            <v>ACTIVE</v>
          </cell>
          <cell r="B3099" t="str">
            <v>35-2278</v>
          </cell>
          <cell r="C3099">
            <v>28884702</v>
          </cell>
          <cell r="D3099" t="str">
            <v>35-2278</v>
          </cell>
          <cell r="E3099" t="str">
            <v>SDR 35</v>
          </cell>
          <cell r="F3099" t="str">
            <v>27 ADAPTER SWR G BY SWR SPG SDR35</v>
          </cell>
          <cell r="G3099">
            <v>82.35</v>
          </cell>
          <cell r="H3099">
            <v>37.353301199999997</v>
          </cell>
          <cell r="I3099">
            <v>1</v>
          </cell>
          <cell r="J3099">
            <v>2</v>
          </cell>
          <cell r="K3099">
            <v>2217.4827282352944</v>
          </cell>
          <cell r="L3099">
            <v>230.4821</v>
          </cell>
          <cell r="M3099" t="str">
            <v>SPECFIT</v>
          </cell>
          <cell r="N3099" t="str">
            <v>(79)13427</v>
          </cell>
          <cell r="O3099" t="str">
            <v>BOX</v>
          </cell>
          <cell r="P3099" t="str">
            <v>D</v>
          </cell>
          <cell r="Q3099">
            <v>1936.835294117647</v>
          </cell>
          <cell r="R3099">
            <v>2072.4137647058824</v>
          </cell>
          <cell r="S3099">
            <v>2072.4137647058824</v>
          </cell>
          <cell r="T3099">
            <v>2072.4137647058824</v>
          </cell>
          <cell r="U3099">
            <v>2217.4827282352944</v>
          </cell>
          <cell r="V3099">
            <v>2217.4827282352944</v>
          </cell>
          <cell r="W3099">
            <v>2217.4827282352944</v>
          </cell>
          <cell r="X3099"/>
          <cell r="Y3099" t="str">
            <v/>
          </cell>
          <cell r="Z3099">
            <v>3241</v>
          </cell>
          <cell r="AA3099">
            <v>0</v>
          </cell>
          <cell r="AB3099">
            <v>0</v>
          </cell>
          <cell r="AC3099">
            <v>0</v>
          </cell>
          <cell r="AD3099">
            <v>0</v>
          </cell>
          <cell r="AE3099"/>
          <cell r="AF3099" t="e">
            <v>#N/A</v>
          </cell>
        </row>
        <row r="3100">
          <cell r="A3100" t="str">
            <v>ACTIVE</v>
          </cell>
          <cell r="B3100" t="str">
            <v>35-2279</v>
          </cell>
          <cell r="C3100">
            <v>28884710</v>
          </cell>
          <cell r="D3100" t="str">
            <v>35-2279</v>
          </cell>
          <cell r="E3100" t="str">
            <v>SDR 35</v>
          </cell>
          <cell r="F3100" t="str">
            <v>30 ADAPTER SWR G BY SWR SPG SDR35</v>
          </cell>
          <cell r="G3100">
            <v>126.9</v>
          </cell>
          <cell r="H3100">
            <v>57.560824799999999</v>
          </cell>
          <cell r="I3100">
            <v>1</v>
          </cell>
          <cell r="J3100">
            <v>1</v>
          </cell>
          <cell r="K3100">
            <v>3547.3985682352945</v>
          </cell>
          <cell r="L3100">
            <v>368.7133</v>
          </cell>
          <cell r="M3100" t="str">
            <v>SPECFIT</v>
          </cell>
          <cell r="N3100" t="str">
            <v>(79)13430</v>
          </cell>
          <cell r="O3100" t="str">
            <v>BOX</v>
          </cell>
          <cell r="P3100" t="str">
            <v>D</v>
          </cell>
          <cell r="Q3100">
            <v>3098.4352941176471</v>
          </cell>
          <cell r="R3100">
            <v>3315.3257647058826</v>
          </cell>
          <cell r="S3100">
            <v>3315.3257647058826</v>
          </cell>
          <cell r="T3100">
            <v>3315.3257647058826</v>
          </cell>
          <cell r="U3100">
            <v>3547.3985682352945</v>
          </cell>
          <cell r="V3100">
            <v>3547.3985682352945</v>
          </cell>
          <cell r="W3100">
            <v>3547.3985682352945</v>
          </cell>
          <cell r="X3100"/>
          <cell r="Y3100" t="str">
            <v/>
          </cell>
          <cell r="Z3100">
            <v>3242</v>
          </cell>
          <cell r="AA3100">
            <v>0</v>
          </cell>
          <cell r="AB3100">
            <v>0</v>
          </cell>
          <cell r="AC3100">
            <v>0</v>
          </cell>
          <cell r="AD3100">
            <v>0</v>
          </cell>
          <cell r="AE3100"/>
          <cell r="AF3100" t="e">
            <v>#N/A</v>
          </cell>
        </row>
        <row r="3101">
          <cell r="A3101" t="str">
            <v>ACTIVE</v>
          </cell>
          <cell r="B3101" t="str">
            <v>35-2280</v>
          </cell>
          <cell r="C3101">
            <v>28884729</v>
          </cell>
          <cell r="D3101" t="str">
            <v>35-2280</v>
          </cell>
          <cell r="E3101" t="str">
            <v>SDR 35</v>
          </cell>
          <cell r="F3101" t="str">
            <v>36 ADAPTER SWR G BY SWR SPG SDR35</v>
          </cell>
          <cell r="G3101">
            <v>213.75</v>
          </cell>
          <cell r="H3101">
            <v>96.955290000000005</v>
          </cell>
          <cell r="I3101">
            <v>1</v>
          </cell>
          <cell r="J3101">
            <v>1</v>
          </cell>
          <cell r="K3101">
            <v>4540.6734000000006</v>
          </cell>
          <cell r="L3101">
            <v>471.9529</v>
          </cell>
          <cell r="M3101" t="str">
            <v>SPECFIT</v>
          </cell>
          <cell r="N3101" t="str">
            <v>(79)13436</v>
          </cell>
          <cell r="O3101" t="str">
            <v>BOX</v>
          </cell>
          <cell r="P3101" t="str">
            <v>D</v>
          </cell>
          <cell r="Q3101">
            <v>3966</v>
          </cell>
          <cell r="R3101">
            <v>4243.62</v>
          </cell>
          <cell r="S3101">
            <v>4243.62</v>
          </cell>
          <cell r="T3101">
            <v>4243.62</v>
          </cell>
          <cell r="U3101">
            <v>4540.6734000000006</v>
          </cell>
          <cell r="V3101">
            <v>4540.6734000000006</v>
          </cell>
          <cell r="W3101">
            <v>4540.6734000000006</v>
          </cell>
          <cell r="X3101"/>
          <cell r="Y3101" t="str">
            <v/>
          </cell>
          <cell r="Z3101">
            <v>3243</v>
          </cell>
          <cell r="AA3101">
            <v>0</v>
          </cell>
          <cell r="AB3101">
            <v>0</v>
          </cell>
          <cell r="AC3101">
            <v>0</v>
          </cell>
          <cell r="AD3101">
            <v>0</v>
          </cell>
          <cell r="AE3101"/>
          <cell r="AF3101" t="e">
            <v>#N/A</v>
          </cell>
        </row>
        <row r="3102">
          <cell r="A3102" t="str">
            <v>ACTIVE</v>
          </cell>
          <cell r="B3102" t="str">
            <v>35-1688</v>
          </cell>
          <cell r="C3102">
            <v>29848750</v>
          </cell>
          <cell r="D3102" t="str">
            <v>35-1688</v>
          </cell>
          <cell r="E3102" t="str">
            <v>SDR 35</v>
          </cell>
          <cell r="F3102" t="str">
            <v>4 ADAP SWR GSKT X DWV SPGT SDR35</v>
          </cell>
          <cell r="G3102">
            <v>0.55000000000000004</v>
          </cell>
          <cell r="H3102">
            <v>0.24947560000000002</v>
          </cell>
          <cell r="I3102">
            <v>16</v>
          </cell>
          <cell r="J3102" t="str">
            <v>-</v>
          </cell>
          <cell r="K3102">
            <v>66.382800000000003</v>
          </cell>
          <cell r="L3102">
            <v>10.223745000000001</v>
          </cell>
          <cell r="M3102" t="str">
            <v>PTI</v>
          </cell>
          <cell r="N3102" t="str">
            <v>G1208</v>
          </cell>
          <cell r="O3102" t="str">
            <v>BOX</v>
          </cell>
          <cell r="P3102" t="str">
            <v>D</v>
          </cell>
          <cell r="Q3102">
            <v>72.682352941176475</v>
          </cell>
          <cell r="R3102">
            <v>77.770117647058839</v>
          </cell>
          <cell r="S3102">
            <v>62.04</v>
          </cell>
          <cell r="T3102">
            <v>62.04</v>
          </cell>
          <cell r="U3102">
            <v>66.382800000000003</v>
          </cell>
          <cell r="V3102">
            <v>66.382800000000003</v>
          </cell>
          <cell r="W3102">
            <v>66.382800000000003</v>
          </cell>
          <cell r="X3102"/>
          <cell r="Y3102" t="str">
            <v/>
          </cell>
          <cell r="Z3102">
            <v>3244</v>
          </cell>
          <cell r="AA3102">
            <v>0</v>
          </cell>
          <cell r="AB3102">
            <v>0</v>
          </cell>
          <cell r="AC3102">
            <v>0</v>
          </cell>
          <cell r="AD3102">
            <v>0</v>
          </cell>
          <cell r="AE3102"/>
          <cell r="AF3102" t="e">
            <v>#N/A</v>
          </cell>
        </row>
        <row r="3103">
          <cell r="A3103" t="str">
            <v>ACTIVE</v>
          </cell>
          <cell r="B3103" t="str">
            <v>35-1689</v>
          </cell>
          <cell r="C3103">
            <v>29849226</v>
          </cell>
          <cell r="D3103" t="str">
            <v>35-1689</v>
          </cell>
          <cell r="E3103" t="str">
            <v>SDR 35</v>
          </cell>
          <cell r="F3103" t="str">
            <v>6 ADAP SWR GSKT X DWV SPGT SDR35</v>
          </cell>
          <cell r="G3103">
            <v>1</v>
          </cell>
          <cell r="H3103">
            <v>0.453592</v>
          </cell>
          <cell r="I3103">
            <v>8</v>
          </cell>
          <cell r="J3103" t="str">
            <v>-</v>
          </cell>
          <cell r="K3103">
            <v>113.48420000000002</v>
          </cell>
          <cell r="L3103">
            <v>13.985790000000001</v>
          </cell>
          <cell r="M3103" t="str">
            <v>PTI</v>
          </cell>
          <cell r="N3103" t="str">
            <v>G1209</v>
          </cell>
          <cell r="O3103" t="str">
            <v>BOX</v>
          </cell>
          <cell r="P3103" t="str">
            <v>D</v>
          </cell>
          <cell r="Q3103">
            <v>101.4</v>
          </cell>
          <cell r="R3103">
            <v>108.49800000000002</v>
          </cell>
          <cell r="S3103">
            <v>106.06</v>
          </cell>
          <cell r="T3103">
            <v>106.06</v>
          </cell>
          <cell r="U3103">
            <v>113.48420000000002</v>
          </cell>
          <cell r="V3103">
            <v>113.48420000000002</v>
          </cell>
          <cell r="W3103">
            <v>113.48420000000002</v>
          </cell>
          <cell r="X3103"/>
          <cell r="Y3103" t="str">
            <v/>
          </cell>
          <cell r="Z3103">
            <v>3245</v>
          </cell>
          <cell r="AA3103">
            <v>0</v>
          </cell>
          <cell r="AB3103">
            <v>0</v>
          </cell>
          <cell r="AC3103">
            <v>0</v>
          </cell>
          <cell r="AD3103">
            <v>0</v>
          </cell>
          <cell r="AE3103"/>
          <cell r="AF3103" t="e">
            <v>#N/A</v>
          </cell>
        </row>
        <row r="3104">
          <cell r="A3104" t="str">
            <v>ACTIVE</v>
          </cell>
          <cell r="B3104" t="str">
            <v>35-1630</v>
          </cell>
          <cell r="C3104">
            <v>29842574</v>
          </cell>
          <cell r="D3104" t="str">
            <v>35-1630</v>
          </cell>
          <cell r="E3104" t="str">
            <v>SDR 35</v>
          </cell>
          <cell r="F3104" t="str">
            <v>6X4 INCR COUPLING ECC GXG SDR35</v>
          </cell>
          <cell r="G3104">
            <v>1.4350000000000001</v>
          </cell>
          <cell r="H3104">
            <v>0.65090451999999999</v>
          </cell>
          <cell r="I3104">
            <v>16</v>
          </cell>
          <cell r="J3104">
            <v>192</v>
          </cell>
          <cell r="K3104">
            <v>110.49890000000001</v>
          </cell>
          <cell r="L3104">
            <v>2.1675149999999999</v>
          </cell>
          <cell r="M3104" t="str">
            <v>SPECFIT</v>
          </cell>
          <cell r="N3104" t="str">
            <v>(79)61064</v>
          </cell>
          <cell r="O3104" t="str">
            <v>BOX</v>
          </cell>
          <cell r="P3104" t="str">
            <v>C</v>
          </cell>
          <cell r="Q3104">
            <v>93.800000000000011</v>
          </cell>
          <cell r="R3104">
            <v>100.36600000000001</v>
          </cell>
          <cell r="S3104">
            <v>103.27</v>
          </cell>
          <cell r="T3104">
            <v>103.27</v>
          </cell>
          <cell r="U3104">
            <v>110.49890000000001</v>
          </cell>
          <cell r="V3104">
            <v>110.49890000000001</v>
          </cell>
          <cell r="W3104">
            <v>110.49890000000001</v>
          </cell>
          <cell r="X3104" t="str">
            <v>T-14.1</v>
          </cell>
          <cell r="Y3104">
            <v>40016406</v>
          </cell>
          <cell r="Z3104">
            <v>3246</v>
          </cell>
          <cell r="AA3104" t="str">
            <v>US-4916</v>
          </cell>
          <cell r="AB3104">
            <v>60</v>
          </cell>
          <cell r="AC3104">
            <v>0.71499166666666658</v>
          </cell>
          <cell r="AD3104">
            <v>0</v>
          </cell>
          <cell r="AE3104"/>
          <cell r="AF3104" t="e">
            <v>#N/A</v>
          </cell>
        </row>
        <row r="3105">
          <cell r="A3105" t="str">
            <v>ACTIVE</v>
          </cell>
          <cell r="B3105" t="str">
            <v>35-2149</v>
          </cell>
          <cell r="C3105">
            <v>28883110</v>
          </cell>
          <cell r="D3105" t="str">
            <v>35-2149</v>
          </cell>
          <cell r="E3105" t="str">
            <v>SDR 35</v>
          </cell>
          <cell r="F3105" t="str">
            <v>8X4 INCR COUPLING ECC GXG SDR35</v>
          </cell>
          <cell r="G3105">
            <v>2.7</v>
          </cell>
          <cell r="H3105">
            <v>1.2246984000000001</v>
          </cell>
          <cell r="I3105">
            <v>1</v>
          </cell>
          <cell r="J3105">
            <v>50</v>
          </cell>
          <cell r="K3105">
            <v>167.09120000000001</v>
          </cell>
          <cell r="L3105">
            <v>21.453599999999998</v>
          </cell>
          <cell r="M3105" t="str">
            <v>SPECFIT</v>
          </cell>
          <cell r="N3105" t="str">
            <v>(79)61084</v>
          </cell>
          <cell r="O3105" t="str">
            <v>BOX</v>
          </cell>
          <cell r="P3105" t="str">
            <v>D</v>
          </cell>
          <cell r="Q3105">
            <v>149.30588235294118</v>
          </cell>
          <cell r="R3105">
            <v>159.75729411764706</v>
          </cell>
          <cell r="S3105">
            <v>156.16</v>
          </cell>
          <cell r="T3105">
            <v>156.16</v>
          </cell>
          <cell r="U3105">
            <v>167.09120000000001</v>
          </cell>
          <cell r="V3105">
            <v>167.09120000000001</v>
          </cell>
          <cell r="W3105">
            <v>167.09120000000001</v>
          </cell>
          <cell r="X3105"/>
          <cell r="Y3105" t="str">
            <v/>
          </cell>
          <cell r="Z3105">
            <v>3247</v>
          </cell>
          <cell r="AA3105">
            <v>0</v>
          </cell>
          <cell r="AB3105">
            <v>0</v>
          </cell>
          <cell r="AC3105">
            <v>0</v>
          </cell>
          <cell r="AD3105">
            <v>0</v>
          </cell>
          <cell r="AE3105"/>
          <cell r="AF3105" t="e">
            <v>#N/A</v>
          </cell>
        </row>
        <row r="3106">
          <cell r="A3106" t="str">
            <v>ACTIVE</v>
          </cell>
          <cell r="B3106" t="str">
            <v>35-2150</v>
          </cell>
          <cell r="C3106">
            <v>28883129</v>
          </cell>
          <cell r="D3106" t="str">
            <v>35-2150</v>
          </cell>
          <cell r="E3106" t="str">
            <v>SDR 35</v>
          </cell>
          <cell r="F3106" t="str">
            <v>8X6 INCR COUPLING ECC GXG SDR35</v>
          </cell>
          <cell r="G3106">
            <v>2.7</v>
          </cell>
          <cell r="H3106">
            <v>1.2246984000000001</v>
          </cell>
          <cell r="I3106">
            <v>1</v>
          </cell>
          <cell r="J3106">
            <v>50</v>
          </cell>
          <cell r="K3106">
            <v>184.22190000000001</v>
          </cell>
          <cell r="L3106">
            <v>17.8584</v>
          </cell>
          <cell r="M3106" t="str">
            <v>SPECFIT</v>
          </cell>
          <cell r="N3106" t="str">
            <v>(79)61086</v>
          </cell>
          <cell r="O3106" t="str">
            <v>BOX</v>
          </cell>
          <cell r="P3106" t="str">
            <v>D</v>
          </cell>
          <cell r="Q3106">
            <v>202.39179312440703</v>
          </cell>
          <cell r="R3106">
            <v>216.55921864311554</v>
          </cell>
          <cell r="S3106">
            <v>172.17</v>
          </cell>
          <cell r="T3106">
            <v>172.17</v>
          </cell>
          <cell r="U3106">
            <v>184.22190000000001</v>
          </cell>
          <cell r="V3106">
            <v>184.22190000000001</v>
          </cell>
          <cell r="W3106">
            <v>184.22190000000001</v>
          </cell>
          <cell r="X3106"/>
          <cell r="Y3106" t="str">
            <v/>
          </cell>
          <cell r="Z3106">
            <v>3248</v>
          </cell>
          <cell r="AA3106">
            <v>0</v>
          </cell>
          <cell r="AB3106">
            <v>0</v>
          </cell>
          <cell r="AC3106">
            <v>0</v>
          </cell>
          <cell r="AD3106">
            <v>0</v>
          </cell>
          <cell r="AE3106"/>
          <cell r="AF3106" t="e">
            <v>#N/A</v>
          </cell>
        </row>
        <row r="3107">
          <cell r="A3107" t="str">
            <v>ACTIVE</v>
          </cell>
          <cell r="B3107" t="str">
            <v>35-2151</v>
          </cell>
          <cell r="C3107">
            <v>28883137</v>
          </cell>
          <cell r="D3107" t="str">
            <v>35-2151</v>
          </cell>
          <cell r="E3107" t="str">
            <v>SDR 35</v>
          </cell>
          <cell r="F3107" t="str">
            <v>10X4 INCR COUPLING ECC GXG SDR35</v>
          </cell>
          <cell r="G3107">
            <v>4.5</v>
          </cell>
          <cell r="H3107">
            <v>2.0411640000000002</v>
          </cell>
          <cell r="I3107">
            <v>1</v>
          </cell>
          <cell r="J3107">
            <v>30</v>
          </cell>
          <cell r="K3107">
            <v>385.07159999999999</v>
          </cell>
          <cell r="L3107">
            <v>49.442400000000006</v>
          </cell>
          <cell r="M3107" t="str">
            <v>SPECFIT</v>
          </cell>
          <cell r="N3107" t="str">
            <v>(79)610104</v>
          </cell>
          <cell r="O3107" t="str">
            <v>BOX</v>
          </cell>
          <cell r="P3107" t="str">
            <v>D</v>
          </cell>
          <cell r="Q3107">
            <v>344.09411764705885</v>
          </cell>
          <cell r="R3107">
            <v>368.18070588235298</v>
          </cell>
          <cell r="S3107">
            <v>359.88</v>
          </cell>
          <cell r="T3107">
            <v>359.88</v>
          </cell>
          <cell r="U3107">
            <v>385.07159999999999</v>
          </cell>
          <cell r="V3107">
            <v>385.07159999999999</v>
          </cell>
          <cell r="W3107">
            <v>385.07159999999999</v>
          </cell>
          <cell r="X3107"/>
          <cell r="Y3107" t="str">
            <v/>
          </cell>
          <cell r="Z3107">
            <v>3249</v>
          </cell>
          <cell r="AA3107">
            <v>0</v>
          </cell>
          <cell r="AB3107">
            <v>0</v>
          </cell>
          <cell r="AC3107">
            <v>0</v>
          </cell>
          <cell r="AD3107">
            <v>0</v>
          </cell>
          <cell r="AE3107"/>
          <cell r="AF3107" t="e">
            <v>#N/A</v>
          </cell>
        </row>
        <row r="3108">
          <cell r="A3108" t="str">
            <v>ACTIVE</v>
          </cell>
          <cell r="B3108" t="str">
            <v>35-2152</v>
          </cell>
          <cell r="C3108">
            <v>28883145</v>
          </cell>
          <cell r="D3108" t="str">
            <v>35-2152</v>
          </cell>
          <cell r="E3108" t="str">
            <v>SDR 35</v>
          </cell>
          <cell r="F3108" t="str">
            <v>10X6 INCR COUPLING ECC GXG SDR35</v>
          </cell>
          <cell r="G3108">
            <v>4.95</v>
          </cell>
          <cell r="H3108">
            <v>2.2452804</v>
          </cell>
          <cell r="I3108">
            <v>1</v>
          </cell>
          <cell r="J3108">
            <v>27</v>
          </cell>
          <cell r="K3108">
            <v>456.16239999999999</v>
          </cell>
          <cell r="L3108">
            <v>58.569000000000003</v>
          </cell>
          <cell r="M3108" t="str">
            <v>SPECFIT</v>
          </cell>
          <cell r="N3108" t="str">
            <v>(79)610106</v>
          </cell>
          <cell r="O3108" t="str">
            <v>BOX</v>
          </cell>
          <cell r="P3108" t="str">
            <v>D</v>
          </cell>
          <cell r="Q3108">
            <v>407.59999999999997</v>
          </cell>
          <cell r="R3108">
            <v>436.13200000000001</v>
          </cell>
          <cell r="S3108">
            <v>426.32</v>
          </cell>
          <cell r="T3108">
            <v>426.32</v>
          </cell>
          <cell r="U3108">
            <v>456.16239999999999</v>
          </cell>
          <cell r="V3108">
            <v>456.16239999999999</v>
          </cell>
          <cell r="W3108">
            <v>456.16239999999999</v>
          </cell>
          <cell r="X3108"/>
          <cell r="Y3108" t="str">
            <v/>
          </cell>
          <cell r="Z3108">
            <v>3250</v>
          </cell>
          <cell r="AA3108">
            <v>0</v>
          </cell>
          <cell r="AB3108">
            <v>0</v>
          </cell>
          <cell r="AC3108">
            <v>0</v>
          </cell>
          <cell r="AD3108">
            <v>0</v>
          </cell>
          <cell r="AE3108"/>
          <cell r="AF3108" t="e">
            <v>#N/A</v>
          </cell>
        </row>
        <row r="3109">
          <cell r="A3109" t="str">
            <v>ACTIVE</v>
          </cell>
          <cell r="B3109" t="str">
            <v>35-2153</v>
          </cell>
          <cell r="C3109">
            <v>28883153</v>
          </cell>
          <cell r="D3109" t="str">
            <v>35-2153</v>
          </cell>
          <cell r="E3109" t="str">
            <v>SDR 35</v>
          </cell>
          <cell r="F3109" t="str">
            <v>10X8 INCR COUPLING ECC GXG SDR35</v>
          </cell>
          <cell r="G3109">
            <v>5.4</v>
          </cell>
          <cell r="H3109">
            <v>2.4493968000000002</v>
          </cell>
          <cell r="I3109">
            <v>1</v>
          </cell>
          <cell r="J3109">
            <v>25</v>
          </cell>
          <cell r="K3109">
            <v>529.36110000000008</v>
          </cell>
          <cell r="L3109">
            <v>67.967550000000003</v>
          </cell>
          <cell r="M3109" t="str">
            <v>SPECFIT</v>
          </cell>
          <cell r="N3109" t="str">
            <v>(79)610108</v>
          </cell>
          <cell r="O3109" t="str">
            <v>BOX</v>
          </cell>
          <cell r="P3109" t="str">
            <v>D</v>
          </cell>
          <cell r="Q3109">
            <v>473.01176470588234</v>
          </cell>
          <cell r="R3109">
            <v>506.12258823529413</v>
          </cell>
          <cell r="S3109">
            <v>494.73</v>
          </cell>
          <cell r="T3109">
            <v>494.73</v>
          </cell>
          <cell r="U3109">
            <v>529.36110000000008</v>
          </cell>
          <cell r="V3109">
            <v>529.36110000000008</v>
          </cell>
          <cell r="W3109">
            <v>529.36110000000008</v>
          </cell>
          <cell r="X3109"/>
          <cell r="Y3109" t="str">
            <v/>
          </cell>
          <cell r="Z3109">
            <v>3251</v>
          </cell>
          <cell r="AA3109">
            <v>0</v>
          </cell>
          <cell r="AB3109">
            <v>0</v>
          </cell>
          <cell r="AC3109">
            <v>0</v>
          </cell>
          <cell r="AD3109">
            <v>0</v>
          </cell>
          <cell r="AE3109"/>
          <cell r="AF3109" t="e">
            <v>#N/A</v>
          </cell>
        </row>
        <row r="3110">
          <cell r="A3110" t="str">
            <v>ACTIVE</v>
          </cell>
          <cell r="B3110" t="str">
            <v>35-2154</v>
          </cell>
          <cell r="C3110">
            <v>28883161</v>
          </cell>
          <cell r="D3110" t="str">
            <v>35-2154</v>
          </cell>
          <cell r="E3110" t="str">
            <v>SDR 35</v>
          </cell>
          <cell r="F3110" t="str">
            <v>12X4 INCR COUPLING ECC GXG SDR35</v>
          </cell>
          <cell r="G3110">
            <v>6.75</v>
          </cell>
          <cell r="H3110">
            <v>3.0617459999999999</v>
          </cell>
          <cell r="I3110">
            <v>1</v>
          </cell>
          <cell r="J3110">
            <v>20</v>
          </cell>
          <cell r="K3110">
            <v>560.54090000000008</v>
          </cell>
          <cell r="L3110">
            <v>71.971199999999996</v>
          </cell>
          <cell r="M3110" t="str">
            <v>SPECFIT</v>
          </cell>
          <cell r="N3110" t="str">
            <v>(79)610124</v>
          </cell>
          <cell r="O3110" t="str">
            <v>BOX</v>
          </cell>
          <cell r="P3110" t="str">
            <v>D</v>
          </cell>
          <cell r="Q3110">
            <v>500.87058823529412</v>
          </cell>
          <cell r="R3110">
            <v>535.9315294117647</v>
          </cell>
          <cell r="S3110">
            <v>523.87</v>
          </cell>
          <cell r="T3110">
            <v>523.87</v>
          </cell>
          <cell r="U3110">
            <v>560.54090000000008</v>
          </cell>
          <cell r="V3110">
            <v>560.54090000000008</v>
          </cell>
          <cell r="W3110">
            <v>560.54090000000008</v>
          </cell>
          <cell r="X3110"/>
          <cell r="Y3110" t="str">
            <v/>
          </cell>
          <cell r="Z3110">
            <v>3252</v>
          </cell>
          <cell r="AA3110">
            <v>0</v>
          </cell>
          <cell r="AB3110">
            <v>0</v>
          </cell>
          <cell r="AC3110">
            <v>0</v>
          </cell>
          <cell r="AD3110">
            <v>0</v>
          </cell>
          <cell r="AE3110"/>
          <cell r="AF3110" t="e">
            <v>#N/A</v>
          </cell>
        </row>
        <row r="3111">
          <cell r="A3111" t="str">
            <v>ACTIVE</v>
          </cell>
          <cell r="B3111" t="str">
            <v>35-2155</v>
          </cell>
          <cell r="C3111">
            <v>28883170</v>
          </cell>
          <cell r="D3111" t="str">
            <v>35-2155</v>
          </cell>
          <cell r="E3111" t="str">
            <v>SDR 35</v>
          </cell>
          <cell r="F3111" t="str">
            <v>12X6 INCR COUPLING ECC GXG SDR35</v>
          </cell>
          <cell r="G3111">
            <v>7.2</v>
          </cell>
          <cell r="H3111">
            <v>3.2658624000000001</v>
          </cell>
          <cell r="I3111">
            <v>1</v>
          </cell>
          <cell r="J3111">
            <v>19</v>
          </cell>
          <cell r="K3111">
            <v>593.03680000000008</v>
          </cell>
          <cell r="L3111">
            <v>76.142849999999996</v>
          </cell>
          <cell r="M3111" t="str">
            <v>SPECFIT</v>
          </cell>
          <cell r="N3111" t="str">
            <v>(79)610126</v>
          </cell>
          <cell r="O3111" t="str">
            <v>BOX</v>
          </cell>
          <cell r="P3111" t="str">
            <v>D</v>
          </cell>
          <cell r="Q3111">
            <v>529.90588235294126</v>
          </cell>
          <cell r="R3111">
            <v>566.9992941176472</v>
          </cell>
          <cell r="S3111">
            <v>554.24</v>
          </cell>
          <cell r="T3111">
            <v>554.24</v>
          </cell>
          <cell r="U3111">
            <v>593.03680000000008</v>
          </cell>
          <cell r="V3111">
            <v>593.03680000000008</v>
          </cell>
          <cell r="W3111">
            <v>593.03680000000008</v>
          </cell>
          <cell r="X3111"/>
          <cell r="Y3111" t="str">
            <v/>
          </cell>
          <cell r="Z3111">
            <v>3253</v>
          </cell>
          <cell r="AA3111">
            <v>0</v>
          </cell>
          <cell r="AB3111">
            <v>0</v>
          </cell>
          <cell r="AC3111">
            <v>0</v>
          </cell>
          <cell r="AD3111">
            <v>0</v>
          </cell>
          <cell r="AE3111"/>
          <cell r="AF3111" t="e">
            <v>#N/A</v>
          </cell>
        </row>
        <row r="3112">
          <cell r="A3112" t="str">
            <v>ACTIVE</v>
          </cell>
          <cell r="B3112" t="str">
            <v>35-2156</v>
          </cell>
          <cell r="C3112">
            <v>28883188</v>
          </cell>
          <cell r="D3112" t="str">
            <v>35-2156</v>
          </cell>
          <cell r="E3112" t="str">
            <v>SDR 35</v>
          </cell>
          <cell r="F3112" t="str">
            <v>12X8 INCR COUPLING ECC GXG SDR35</v>
          </cell>
          <cell r="G3112">
            <v>8.1</v>
          </cell>
          <cell r="H3112">
            <v>3.6740952</v>
          </cell>
          <cell r="I3112">
            <v>1</v>
          </cell>
          <cell r="J3112">
            <v>17</v>
          </cell>
          <cell r="K3112">
            <v>686.9828</v>
          </cell>
          <cell r="L3112">
            <v>88.2</v>
          </cell>
          <cell r="M3112" t="str">
            <v>SPECFIT</v>
          </cell>
          <cell r="N3112" t="str">
            <v>(79)610128</v>
          </cell>
          <cell r="O3112" t="str">
            <v>BOX</v>
          </cell>
          <cell r="P3112" t="str">
            <v>D</v>
          </cell>
          <cell r="Q3112">
            <v>777.67058823529408</v>
          </cell>
          <cell r="R3112">
            <v>832.10752941176474</v>
          </cell>
          <cell r="S3112">
            <v>642.04</v>
          </cell>
          <cell r="T3112">
            <v>642.04</v>
          </cell>
          <cell r="U3112">
            <v>686.9828</v>
          </cell>
          <cell r="V3112">
            <v>686.9828</v>
          </cell>
          <cell r="W3112">
            <v>686.9828</v>
          </cell>
          <cell r="X3112"/>
          <cell r="Y3112" t="str">
            <v/>
          </cell>
          <cell r="Z3112">
            <v>3254</v>
          </cell>
          <cell r="AA3112">
            <v>0</v>
          </cell>
          <cell r="AB3112">
            <v>0</v>
          </cell>
          <cell r="AC3112">
            <v>0</v>
          </cell>
          <cell r="AD3112">
            <v>0</v>
          </cell>
          <cell r="AE3112"/>
          <cell r="AF3112" t="e">
            <v>#N/A</v>
          </cell>
        </row>
        <row r="3113">
          <cell r="A3113" t="str">
            <v>ACTIVE</v>
          </cell>
          <cell r="B3113" t="str">
            <v>35-2157</v>
          </cell>
          <cell r="C3113">
            <v>28883196</v>
          </cell>
          <cell r="D3113" t="str">
            <v>35-2157</v>
          </cell>
          <cell r="E3113" t="str">
            <v>SDR 35</v>
          </cell>
          <cell r="F3113" t="str">
            <v>12X10 INCR COUPLING ECC GXG SDR35</v>
          </cell>
          <cell r="G3113">
            <v>9</v>
          </cell>
          <cell r="H3113">
            <v>4.0823280000000004</v>
          </cell>
          <cell r="I3113">
            <v>1</v>
          </cell>
          <cell r="J3113">
            <v>15</v>
          </cell>
          <cell r="K3113">
            <v>793.11610000000007</v>
          </cell>
          <cell r="L3113">
            <v>112.43116499999999</v>
          </cell>
          <cell r="M3113" t="str">
            <v>SPECFIT</v>
          </cell>
          <cell r="N3113" t="str">
            <v>(79)6101210</v>
          </cell>
          <cell r="O3113" t="str">
            <v>BOX</v>
          </cell>
          <cell r="P3113" t="str">
            <v>D</v>
          </cell>
          <cell r="Q3113">
            <v>726.10588235294131</v>
          </cell>
          <cell r="R3113">
            <v>776.93329411764728</v>
          </cell>
          <cell r="S3113">
            <v>741.23</v>
          </cell>
          <cell r="T3113">
            <v>741.23</v>
          </cell>
          <cell r="U3113">
            <v>793.11610000000007</v>
          </cell>
          <cell r="V3113">
            <v>793.11610000000007</v>
          </cell>
          <cell r="W3113">
            <v>793.11610000000007</v>
          </cell>
          <cell r="X3113"/>
          <cell r="Y3113" t="str">
            <v/>
          </cell>
          <cell r="Z3113">
            <v>3255</v>
          </cell>
          <cell r="AA3113">
            <v>0</v>
          </cell>
          <cell r="AB3113">
            <v>0</v>
          </cell>
          <cell r="AC3113">
            <v>0</v>
          </cell>
          <cell r="AD3113">
            <v>0</v>
          </cell>
          <cell r="AE3113"/>
          <cell r="AF3113" t="e">
            <v>#N/A</v>
          </cell>
        </row>
        <row r="3114">
          <cell r="A3114" t="str">
            <v>ACTIVE</v>
          </cell>
          <cell r="B3114" t="str">
            <v>35-2158</v>
          </cell>
          <cell r="C3114">
            <v>28883200</v>
          </cell>
          <cell r="D3114" t="str">
            <v>35-2158</v>
          </cell>
          <cell r="E3114" t="str">
            <v>SDR 35</v>
          </cell>
          <cell r="F3114" t="str">
            <v>15X4 INCR COUPLING ECC GXG SDR35</v>
          </cell>
          <cell r="G3114">
            <v>11.25</v>
          </cell>
          <cell r="H3114">
            <v>5.1029099999999996</v>
          </cell>
          <cell r="I3114">
            <v>1</v>
          </cell>
          <cell r="J3114">
            <v>12</v>
          </cell>
          <cell r="K3114">
            <v>903.66283529411771</v>
          </cell>
          <cell r="L3114">
            <v>93.924700000000001</v>
          </cell>
          <cell r="M3114" t="str">
            <v>SPECFIT</v>
          </cell>
          <cell r="N3114" t="str">
            <v>(79)610154</v>
          </cell>
          <cell r="O3114" t="str">
            <v>BOX</v>
          </cell>
          <cell r="P3114" t="str">
            <v>D</v>
          </cell>
          <cell r="Q3114">
            <v>789.29411764705878</v>
          </cell>
          <cell r="R3114">
            <v>844.5447058823529</v>
          </cell>
          <cell r="S3114">
            <v>844.5447058823529</v>
          </cell>
          <cell r="T3114">
            <v>844.5447058823529</v>
          </cell>
          <cell r="U3114">
            <v>903.66283529411771</v>
          </cell>
          <cell r="V3114">
            <v>903.66283529411771</v>
          </cell>
          <cell r="W3114">
            <v>903.66283529411771</v>
          </cell>
          <cell r="X3114"/>
          <cell r="Y3114" t="str">
            <v/>
          </cell>
          <cell r="Z3114">
            <v>3256</v>
          </cell>
          <cell r="AA3114">
            <v>0</v>
          </cell>
          <cell r="AB3114">
            <v>0</v>
          </cell>
          <cell r="AC3114">
            <v>0</v>
          </cell>
          <cell r="AD3114">
            <v>0</v>
          </cell>
          <cell r="AE3114"/>
          <cell r="AF3114" t="e">
            <v>#N/A</v>
          </cell>
        </row>
        <row r="3115">
          <cell r="A3115" t="str">
            <v>ACTIVE</v>
          </cell>
          <cell r="B3115" t="str">
            <v>35-2159</v>
          </cell>
          <cell r="C3115">
            <v>28883218</v>
          </cell>
          <cell r="D3115" t="str">
            <v>35-2159</v>
          </cell>
          <cell r="E3115" t="str">
            <v>SDR 35</v>
          </cell>
          <cell r="F3115" t="str">
            <v>15X6 INCR COUPLING ECC GXG SDR35</v>
          </cell>
          <cell r="G3115">
            <v>11.7</v>
          </cell>
          <cell r="H3115">
            <v>5.3070263999999998</v>
          </cell>
          <cell r="I3115">
            <v>1</v>
          </cell>
          <cell r="J3115">
            <v>12</v>
          </cell>
          <cell r="K3115">
            <v>949.29720235294121</v>
          </cell>
          <cell r="L3115">
            <v>98.668300000000002</v>
          </cell>
          <cell r="M3115" t="str">
            <v>SPECFIT</v>
          </cell>
          <cell r="N3115" t="str">
            <v>(79)610156</v>
          </cell>
          <cell r="O3115" t="str">
            <v>BOX</v>
          </cell>
          <cell r="P3115" t="str">
            <v>D</v>
          </cell>
          <cell r="Q3115">
            <v>829.15294117647056</v>
          </cell>
          <cell r="R3115">
            <v>887.19364705882356</v>
          </cell>
          <cell r="S3115">
            <v>887.19364705882356</v>
          </cell>
          <cell r="T3115">
            <v>887.19364705882356</v>
          </cell>
          <cell r="U3115">
            <v>949.29720235294121</v>
          </cell>
          <cell r="V3115">
            <v>949.29720235294121</v>
          </cell>
          <cell r="W3115">
            <v>949.29720235294121</v>
          </cell>
          <cell r="X3115"/>
          <cell r="Y3115" t="str">
            <v/>
          </cell>
          <cell r="Z3115">
            <v>3257</v>
          </cell>
          <cell r="AA3115">
            <v>0</v>
          </cell>
          <cell r="AB3115">
            <v>0</v>
          </cell>
          <cell r="AC3115">
            <v>0</v>
          </cell>
          <cell r="AD3115">
            <v>0</v>
          </cell>
          <cell r="AE3115"/>
          <cell r="AF3115" t="e">
            <v>#N/A</v>
          </cell>
        </row>
        <row r="3116">
          <cell r="A3116" t="str">
            <v>ACTIVE</v>
          </cell>
          <cell r="B3116" t="str">
            <v>35-2286</v>
          </cell>
          <cell r="C3116">
            <v>28883226</v>
          </cell>
          <cell r="D3116" t="str">
            <v>35-2286</v>
          </cell>
          <cell r="E3116" t="str">
            <v>SDR 35</v>
          </cell>
          <cell r="F3116" t="str">
            <v>15X8 INCR COUPLING ECC GXG SDR35</v>
          </cell>
          <cell r="G3116">
            <v>12.6</v>
          </cell>
          <cell r="H3116">
            <v>5.7152592000000002</v>
          </cell>
          <cell r="I3116">
            <v>1</v>
          </cell>
          <cell r="J3116">
            <v>11</v>
          </cell>
          <cell r="K3116">
            <v>1029.4940800000002</v>
          </cell>
          <cell r="L3116">
            <v>96.08550000000001</v>
          </cell>
          <cell r="M3116" t="str">
            <v>SPECFIT</v>
          </cell>
          <cell r="N3116" t="str">
            <v>(79)610158</v>
          </cell>
          <cell r="O3116" t="str">
            <v>BOX</v>
          </cell>
          <cell r="P3116" t="str">
            <v>D</v>
          </cell>
          <cell r="Q3116">
            <v>899.2</v>
          </cell>
          <cell r="R3116">
            <v>962.14400000000012</v>
          </cell>
          <cell r="S3116">
            <v>962.14400000000012</v>
          </cell>
          <cell r="T3116">
            <v>962.14400000000012</v>
          </cell>
          <cell r="U3116">
            <v>1029.4940800000002</v>
          </cell>
          <cell r="V3116">
            <v>1029.4940800000002</v>
          </cell>
          <cell r="W3116">
            <v>1029.4940800000002</v>
          </cell>
          <cell r="X3116"/>
          <cell r="Y3116" t="str">
            <v/>
          </cell>
          <cell r="Z3116">
            <v>3258</v>
          </cell>
          <cell r="AA3116">
            <v>0</v>
          </cell>
          <cell r="AB3116">
            <v>0</v>
          </cell>
          <cell r="AC3116">
            <v>0</v>
          </cell>
          <cell r="AD3116">
            <v>0</v>
          </cell>
          <cell r="AE3116"/>
          <cell r="AF3116" t="e">
            <v>#N/A</v>
          </cell>
        </row>
        <row r="3117">
          <cell r="A3117" t="str">
            <v>ACTIVE</v>
          </cell>
          <cell r="B3117" t="str">
            <v>35-2160</v>
          </cell>
          <cell r="C3117">
            <v>28883234</v>
          </cell>
          <cell r="D3117" t="str">
            <v>35-2160</v>
          </cell>
          <cell r="E3117" t="str">
            <v>SDR 35</v>
          </cell>
          <cell r="F3117" t="str">
            <v>15X10 INCR COUPLING ECC GXG SDR35</v>
          </cell>
          <cell r="G3117">
            <v>13.95</v>
          </cell>
          <cell r="H3117">
            <v>6.3276083999999999</v>
          </cell>
          <cell r="I3117">
            <v>1</v>
          </cell>
          <cell r="J3117">
            <v>10</v>
          </cell>
          <cell r="K3117">
            <v>1134.2456952941177</v>
          </cell>
          <cell r="L3117">
            <v>123.78702</v>
          </cell>
          <cell r="M3117" t="str">
            <v>SPECFIT</v>
          </cell>
          <cell r="N3117" t="str">
            <v>(79)6101510</v>
          </cell>
          <cell r="O3117" t="str">
            <v>BOX</v>
          </cell>
          <cell r="P3117" t="str">
            <v>D</v>
          </cell>
          <cell r="Q3117">
            <v>990.69411764705887</v>
          </cell>
          <cell r="R3117">
            <v>1060.0427058823529</v>
          </cell>
          <cell r="S3117">
            <v>1060.0427058823529</v>
          </cell>
          <cell r="T3117">
            <v>1060.0427058823529</v>
          </cell>
          <cell r="U3117">
            <v>1134.2456952941177</v>
          </cell>
          <cell r="V3117">
            <v>1134.2456952941177</v>
          </cell>
          <cell r="W3117">
            <v>1134.2456952941177</v>
          </cell>
          <cell r="X3117"/>
          <cell r="Y3117" t="str">
            <v/>
          </cell>
          <cell r="Z3117">
            <v>3259</v>
          </cell>
          <cell r="AA3117">
            <v>0</v>
          </cell>
          <cell r="AB3117">
            <v>0</v>
          </cell>
          <cell r="AC3117">
            <v>0</v>
          </cell>
          <cell r="AD3117">
            <v>0</v>
          </cell>
          <cell r="AE3117"/>
          <cell r="AF3117" t="e">
            <v>#N/A</v>
          </cell>
        </row>
        <row r="3118">
          <cell r="A3118" t="str">
            <v>ACTIVE</v>
          </cell>
          <cell r="B3118" t="str">
            <v>35-2285</v>
          </cell>
          <cell r="C3118">
            <v>28883242</v>
          </cell>
          <cell r="D3118" t="str">
            <v>35-2285</v>
          </cell>
          <cell r="E3118" t="str">
            <v>SDR 35</v>
          </cell>
          <cell r="F3118" t="str">
            <v>15X12 INCR COUPLING ECC GXG SDR35</v>
          </cell>
          <cell r="G3118">
            <v>15.3</v>
          </cell>
          <cell r="H3118">
            <v>6.9399576000000005</v>
          </cell>
          <cell r="I3118">
            <v>1</v>
          </cell>
          <cell r="J3118">
            <v>9</v>
          </cell>
          <cell r="K3118">
            <v>1233.2728105882354</v>
          </cell>
          <cell r="L3118">
            <v>151.99233000000001</v>
          </cell>
          <cell r="M3118" t="str">
            <v>SPECFIT</v>
          </cell>
          <cell r="N3118" t="str">
            <v>(79)6101512</v>
          </cell>
          <cell r="O3118" t="str">
            <v>BOX</v>
          </cell>
          <cell r="P3118" t="str">
            <v>D</v>
          </cell>
          <cell r="Q3118">
            <v>1077.1882352941177</v>
          </cell>
          <cell r="R3118">
            <v>1152.591411764706</v>
          </cell>
          <cell r="S3118">
            <v>1152.591411764706</v>
          </cell>
          <cell r="T3118">
            <v>1152.591411764706</v>
          </cell>
          <cell r="U3118">
            <v>1233.2728105882354</v>
          </cell>
          <cell r="V3118">
            <v>1233.2728105882354</v>
          </cell>
          <cell r="W3118">
            <v>1233.2728105882354</v>
          </cell>
          <cell r="X3118"/>
          <cell r="Y3118" t="str">
            <v/>
          </cell>
          <cell r="Z3118">
            <v>3260</v>
          </cell>
          <cell r="AA3118">
            <v>0</v>
          </cell>
          <cell r="AB3118">
            <v>0</v>
          </cell>
          <cell r="AC3118">
            <v>0</v>
          </cell>
          <cell r="AD3118">
            <v>0</v>
          </cell>
          <cell r="AE3118"/>
          <cell r="AF3118" t="e">
            <v>#N/A</v>
          </cell>
        </row>
        <row r="3119">
          <cell r="A3119" t="str">
            <v>ACTIVE</v>
          </cell>
          <cell r="B3119" t="str">
            <v>35-2161</v>
          </cell>
          <cell r="C3119">
            <v>28883250</v>
          </cell>
          <cell r="D3119" t="str">
            <v>35-2161</v>
          </cell>
          <cell r="E3119" t="str">
            <v>SDR 35</v>
          </cell>
          <cell r="F3119" t="str">
            <v>18X4 INCR COUPLING ECC GXG SDR35</v>
          </cell>
          <cell r="G3119">
            <v>21.6</v>
          </cell>
          <cell r="H3119">
            <v>9.7975872000000006</v>
          </cell>
          <cell r="I3119">
            <v>1</v>
          </cell>
          <cell r="J3119">
            <v>6</v>
          </cell>
          <cell r="K3119">
            <v>1188.5813023529413</v>
          </cell>
          <cell r="L3119">
            <v>123.5395</v>
          </cell>
          <cell r="M3119" t="str">
            <v>SPECFIT</v>
          </cell>
          <cell r="N3119" t="str">
            <v>(79)610184</v>
          </cell>
          <cell r="O3119" t="str">
            <v>BOX</v>
          </cell>
          <cell r="P3119" t="str">
            <v>D</v>
          </cell>
          <cell r="Q3119">
            <v>1038.1529411764704</v>
          </cell>
          <cell r="R3119">
            <v>1110.8236470588236</v>
          </cell>
          <cell r="S3119">
            <v>1110.8236470588236</v>
          </cell>
          <cell r="T3119">
            <v>1110.8236470588236</v>
          </cell>
          <cell r="U3119">
            <v>1188.5813023529413</v>
          </cell>
          <cell r="V3119">
            <v>1188.5813023529413</v>
          </cell>
          <cell r="W3119">
            <v>1188.5813023529413</v>
          </cell>
          <cell r="X3119"/>
          <cell r="Y3119" t="str">
            <v/>
          </cell>
          <cell r="Z3119">
            <v>3261</v>
          </cell>
          <cell r="AA3119">
            <v>0</v>
          </cell>
          <cell r="AB3119">
            <v>0</v>
          </cell>
          <cell r="AC3119">
            <v>0</v>
          </cell>
          <cell r="AD3119">
            <v>0</v>
          </cell>
          <cell r="AE3119"/>
          <cell r="AF3119" t="e">
            <v>#N/A</v>
          </cell>
        </row>
        <row r="3120">
          <cell r="A3120" t="str">
            <v>ACTIVE</v>
          </cell>
          <cell r="B3120" t="str">
            <v>35-2162</v>
          </cell>
          <cell r="C3120">
            <v>28883269</v>
          </cell>
          <cell r="D3120" t="str">
            <v>35-2162</v>
          </cell>
          <cell r="E3120" t="str">
            <v>SDR 35</v>
          </cell>
          <cell r="F3120" t="str">
            <v>18X6 INCR COUPLING ECC GXG SDR35</v>
          </cell>
          <cell r="G3120">
            <v>22.05</v>
          </cell>
          <cell r="H3120">
            <v>10.001703600000001</v>
          </cell>
          <cell r="I3120">
            <v>1</v>
          </cell>
          <cell r="J3120">
            <v>6</v>
          </cell>
          <cell r="K3120">
            <v>1209.0682776470589</v>
          </cell>
          <cell r="L3120">
            <v>125.6687</v>
          </cell>
          <cell r="M3120" t="str">
            <v>SPECFIT</v>
          </cell>
          <cell r="N3120" t="str">
            <v>(79)610186</v>
          </cell>
          <cell r="O3120" t="str">
            <v>BOX</v>
          </cell>
          <cell r="P3120" t="str">
            <v>D</v>
          </cell>
          <cell r="Q3120">
            <v>1056.0470588235294</v>
          </cell>
          <cell r="R3120">
            <v>1129.9703529411765</v>
          </cell>
          <cell r="S3120">
            <v>1129.9703529411765</v>
          </cell>
          <cell r="T3120">
            <v>1129.9703529411765</v>
          </cell>
          <cell r="U3120">
            <v>1209.0682776470589</v>
          </cell>
          <cell r="V3120">
            <v>1209.0682776470589</v>
          </cell>
          <cell r="W3120">
            <v>1209.0682776470589</v>
          </cell>
          <cell r="X3120"/>
          <cell r="Y3120" t="str">
            <v/>
          </cell>
          <cell r="Z3120">
            <v>3262</v>
          </cell>
          <cell r="AA3120">
            <v>0</v>
          </cell>
          <cell r="AB3120">
            <v>0</v>
          </cell>
          <cell r="AC3120">
            <v>0</v>
          </cell>
          <cell r="AD3120">
            <v>0</v>
          </cell>
          <cell r="AE3120"/>
          <cell r="AF3120" t="e">
            <v>#N/A</v>
          </cell>
        </row>
        <row r="3121">
          <cell r="A3121" t="str">
            <v>ACTIVE</v>
          </cell>
          <cell r="B3121" t="str">
            <v>35-2163</v>
          </cell>
          <cell r="C3121">
            <v>28883277</v>
          </cell>
          <cell r="D3121" t="str">
            <v>35-2163</v>
          </cell>
          <cell r="E3121" t="str">
            <v>SDR 35</v>
          </cell>
          <cell r="F3121" t="str">
            <v>18X8 INCR COUPLING ECC GXG SDR35</v>
          </cell>
          <cell r="G3121">
            <v>22.95</v>
          </cell>
          <cell r="H3121">
            <v>10.409936399999999</v>
          </cell>
          <cell r="I3121">
            <v>1</v>
          </cell>
          <cell r="J3121">
            <v>6</v>
          </cell>
          <cell r="K3121">
            <v>1226.9287176470589</v>
          </cell>
          <cell r="L3121">
            <v>127.5258</v>
          </cell>
          <cell r="M3121" t="str">
            <v>SPECFIT</v>
          </cell>
          <cell r="N3121" t="str">
            <v>(79)610186</v>
          </cell>
          <cell r="O3121" t="str">
            <v>BOX</v>
          </cell>
          <cell r="P3121" t="str">
            <v>D</v>
          </cell>
          <cell r="Q3121">
            <v>1071.6470588235295</v>
          </cell>
          <cell r="R3121">
            <v>1146.6623529411766</v>
          </cell>
          <cell r="S3121">
            <v>1146.6623529411766</v>
          </cell>
          <cell r="T3121">
            <v>1146.6623529411766</v>
          </cell>
          <cell r="U3121">
            <v>1226.9287176470589</v>
          </cell>
          <cell r="V3121">
            <v>1226.9287176470589</v>
          </cell>
          <cell r="W3121">
            <v>1226.9287176470589</v>
          </cell>
          <cell r="X3121"/>
          <cell r="Y3121" t="str">
            <v/>
          </cell>
          <cell r="Z3121">
            <v>3263</v>
          </cell>
          <cell r="AA3121">
            <v>0</v>
          </cell>
          <cell r="AB3121">
            <v>0</v>
          </cell>
          <cell r="AC3121">
            <v>0</v>
          </cell>
          <cell r="AD3121">
            <v>0</v>
          </cell>
          <cell r="AE3121"/>
          <cell r="AF3121" t="e">
            <v>#N/A</v>
          </cell>
        </row>
        <row r="3122">
          <cell r="A3122" t="str">
            <v>ACTIVE</v>
          </cell>
          <cell r="B3122" t="str">
            <v>35-2164</v>
          </cell>
          <cell r="C3122">
            <v>28883285</v>
          </cell>
          <cell r="D3122" t="str">
            <v>35-2164</v>
          </cell>
          <cell r="E3122" t="str">
            <v>SDR 35</v>
          </cell>
          <cell r="F3122" t="str">
            <v>18X10 INCR COUPLING ECC GXG SDR35</v>
          </cell>
          <cell r="G3122">
            <v>24.3</v>
          </cell>
          <cell r="H3122">
            <v>11.0222856</v>
          </cell>
          <cell r="I3122">
            <v>1</v>
          </cell>
          <cell r="J3122">
            <v>6</v>
          </cell>
          <cell r="K3122">
            <v>1270.1251211764709</v>
          </cell>
          <cell r="L3122">
            <v>132.01570000000001</v>
          </cell>
          <cell r="M3122" t="str">
            <v>SPECFIT</v>
          </cell>
          <cell r="N3122" t="str">
            <v>(79)6101810</v>
          </cell>
          <cell r="O3122" t="str">
            <v>BOX</v>
          </cell>
          <cell r="P3122" t="str">
            <v>D</v>
          </cell>
          <cell r="Q3122">
            <v>1109.3764705882354</v>
          </cell>
          <cell r="R3122">
            <v>1187.0328235294119</v>
          </cell>
          <cell r="S3122">
            <v>1187.0328235294119</v>
          </cell>
          <cell r="T3122">
            <v>1187.0328235294119</v>
          </cell>
          <cell r="U3122">
            <v>1270.1251211764709</v>
          </cell>
          <cell r="V3122">
            <v>1270.1251211764709</v>
          </cell>
          <cell r="W3122">
            <v>1270.1251211764709</v>
          </cell>
          <cell r="X3122"/>
          <cell r="Y3122" t="str">
            <v/>
          </cell>
          <cell r="Z3122">
            <v>3264</v>
          </cell>
          <cell r="AA3122">
            <v>0</v>
          </cell>
          <cell r="AB3122">
            <v>0</v>
          </cell>
          <cell r="AC3122">
            <v>0</v>
          </cell>
          <cell r="AD3122">
            <v>0</v>
          </cell>
          <cell r="AE3122"/>
          <cell r="AF3122" t="e">
            <v>#N/A</v>
          </cell>
        </row>
        <row r="3123">
          <cell r="A3123" t="str">
            <v>ACTIVE</v>
          </cell>
          <cell r="B3123" t="str">
            <v>35-2165</v>
          </cell>
          <cell r="C3123">
            <v>28883293</v>
          </cell>
          <cell r="D3123" t="str">
            <v>35-2165</v>
          </cell>
          <cell r="E3123" t="str">
            <v>SDR 35</v>
          </cell>
          <cell r="F3123" t="str">
            <v>18X12 INCR COUPLING ECC GXG SDR35</v>
          </cell>
          <cell r="G3123">
            <v>25.65</v>
          </cell>
          <cell r="H3123">
            <v>11.634634799999999</v>
          </cell>
          <cell r="I3123">
            <v>1</v>
          </cell>
          <cell r="J3123">
            <v>5</v>
          </cell>
          <cell r="K3123">
            <v>1297.1717000000003</v>
          </cell>
          <cell r="L3123">
            <v>134.8262</v>
          </cell>
          <cell r="M3123" t="str">
            <v>SPECFIT</v>
          </cell>
          <cell r="N3123" t="str">
            <v>(79)6101812</v>
          </cell>
          <cell r="O3123" t="str">
            <v>BOX</v>
          </cell>
          <cell r="P3123" t="str">
            <v>D</v>
          </cell>
          <cell r="Q3123">
            <v>1133</v>
          </cell>
          <cell r="R3123">
            <v>1212.3100000000002</v>
          </cell>
          <cell r="S3123">
            <v>1212.3100000000002</v>
          </cell>
          <cell r="T3123">
            <v>1212.3100000000002</v>
          </cell>
          <cell r="U3123">
            <v>1297.1717000000003</v>
          </cell>
          <cell r="V3123">
            <v>1297.1717000000003</v>
          </cell>
          <cell r="W3123">
            <v>1297.1717000000003</v>
          </cell>
          <cell r="X3123"/>
          <cell r="Y3123" t="str">
            <v/>
          </cell>
          <cell r="Z3123">
            <v>3265</v>
          </cell>
          <cell r="AA3123">
            <v>0</v>
          </cell>
          <cell r="AB3123">
            <v>0</v>
          </cell>
          <cell r="AC3123">
            <v>0</v>
          </cell>
          <cell r="AD3123">
            <v>0</v>
          </cell>
          <cell r="AE3123"/>
          <cell r="AF3123" t="e">
            <v>#N/A</v>
          </cell>
        </row>
        <row r="3124">
          <cell r="A3124" t="str">
            <v>ACTIVE</v>
          </cell>
          <cell r="B3124" t="str">
            <v>35-2166</v>
          </cell>
          <cell r="C3124">
            <v>28883307</v>
          </cell>
          <cell r="D3124" t="str">
            <v>35-2166</v>
          </cell>
          <cell r="E3124" t="str">
            <v>SDR 35</v>
          </cell>
          <cell r="F3124" t="str">
            <v>18X15 INCR COUPLING ECC GXG SDR35</v>
          </cell>
          <cell r="G3124">
            <v>29.7</v>
          </cell>
          <cell r="H3124">
            <v>13.471682399999999</v>
          </cell>
          <cell r="I3124">
            <v>1</v>
          </cell>
          <cell r="J3124">
            <v>5</v>
          </cell>
          <cell r="K3124">
            <v>1351.0897552941178</v>
          </cell>
          <cell r="L3124">
            <v>123.18599999999999</v>
          </cell>
          <cell r="M3124" t="str">
            <v>SPECFIT</v>
          </cell>
          <cell r="N3124" t="str">
            <v>(79)6101815</v>
          </cell>
          <cell r="O3124" t="str">
            <v>BOX</v>
          </cell>
          <cell r="P3124" t="str">
            <v>D</v>
          </cell>
          <cell r="Q3124">
            <v>1180.094117647059</v>
          </cell>
          <cell r="R3124">
            <v>1262.7007058823531</v>
          </cell>
          <cell r="S3124">
            <v>1262.7007058823531</v>
          </cell>
          <cell r="T3124">
            <v>1262.7007058823531</v>
          </cell>
          <cell r="U3124">
            <v>1351.0897552941178</v>
          </cell>
          <cell r="V3124">
            <v>1351.0897552941178</v>
          </cell>
          <cell r="W3124">
            <v>1351.0897552941178</v>
          </cell>
          <cell r="X3124"/>
          <cell r="Y3124" t="str">
            <v/>
          </cell>
          <cell r="Z3124">
            <v>3266</v>
          </cell>
          <cell r="AA3124">
            <v>0</v>
          </cell>
          <cell r="AB3124">
            <v>0</v>
          </cell>
          <cell r="AC3124">
            <v>0</v>
          </cell>
          <cell r="AD3124">
            <v>0</v>
          </cell>
          <cell r="AE3124"/>
          <cell r="AF3124" t="e">
            <v>#N/A</v>
          </cell>
        </row>
        <row r="3125">
          <cell r="A3125" t="str">
            <v>ACTIVE</v>
          </cell>
          <cell r="B3125" t="str">
            <v>35-2167</v>
          </cell>
          <cell r="C3125">
            <v>28883315</v>
          </cell>
          <cell r="D3125" t="str">
            <v>35-2167</v>
          </cell>
          <cell r="E3125" t="str">
            <v>SDR 35</v>
          </cell>
          <cell r="F3125" t="str">
            <v>21X4 INCR COUPLING ECC GXG SDR35</v>
          </cell>
          <cell r="G3125">
            <v>42.3</v>
          </cell>
          <cell r="H3125">
            <v>19.186941599999997</v>
          </cell>
          <cell r="I3125">
            <v>1</v>
          </cell>
          <cell r="J3125">
            <v>3</v>
          </cell>
          <cell r="K3125">
            <v>1714.427137647059</v>
          </cell>
          <cell r="L3125">
            <v>178.19579999999999</v>
          </cell>
          <cell r="M3125" t="str">
            <v>SPECFIT</v>
          </cell>
          <cell r="N3125" t="str">
            <v>(79)610214</v>
          </cell>
          <cell r="O3125" t="str">
            <v>BOX</v>
          </cell>
          <cell r="P3125" t="str">
            <v>D</v>
          </cell>
          <cell r="Q3125">
            <v>1497.4470588235295</v>
          </cell>
          <cell r="R3125">
            <v>1602.2683529411765</v>
          </cell>
          <cell r="S3125">
            <v>1602.2683529411765</v>
          </cell>
          <cell r="T3125">
            <v>1602.2683529411765</v>
          </cell>
          <cell r="U3125">
            <v>1714.427137647059</v>
          </cell>
          <cell r="V3125">
            <v>1714.427137647059</v>
          </cell>
          <cell r="W3125">
            <v>1714.427137647059</v>
          </cell>
          <cell r="X3125"/>
          <cell r="Y3125" t="str">
            <v/>
          </cell>
          <cell r="Z3125">
            <v>3267</v>
          </cell>
          <cell r="AA3125">
            <v>0</v>
          </cell>
          <cell r="AB3125">
            <v>0</v>
          </cell>
          <cell r="AC3125">
            <v>0</v>
          </cell>
          <cell r="AD3125">
            <v>0</v>
          </cell>
          <cell r="AE3125"/>
          <cell r="AF3125" t="e">
            <v>#N/A</v>
          </cell>
        </row>
        <row r="3126">
          <cell r="A3126" t="str">
            <v>ACTIVE</v>
          </cell>
          <cell r="B3126" t="str">
            <v>35-2168</v>
          </cell>
          <cell r="C3126">
            <v>28883323</v>
          </cell>
          <cell r="D3126" t="str">
            <v>35-2168</v>
          </cell>
          <cell r="E3126" t="str">
            <v>SDR 35</v>
          </cell>
          <cell r="F3126" t="str">
            <v>21X6 INCR COUPLING ECC GXG SDR35</v>
          </cell>
          <cell r="G3126">
            <v>42.75</v>
          </cell>
          <cell r="H3126">
            <v>19.391058000000001</v>
          </cell>
          <cell r="I3126">
            <v>1</v>
          </cell>
          <cell r="J3126">
            <v>3</v>
          </cell>
          <cell r="K3126">
            <v>1732.206761176471</v>
          </cell>
          <cell r="L3126">
            <v>180.0436</v>
          </cell>
          <cell r="M3126" t="str">
            <v>SPECFIT</v>
          </cell>
          <cell r="N3126" t="str">
            <v>(79)610216</v>
          </cell>
          <cell r="O3126" t="str">
            <v>BOX</v>
          </cell>
          <cell r="P3126" t="str">
            <v>D</v>
          </cell>
          <cell r="Q3126">
            <v>1512.9764705882353</v>
          </cell>
          <cell r="R3126">
            <v>1618.884823529412</v>
          </cell>
          <cell r="S3126">
            <v>1618.884823529412</v>
          </cell>
          <cell r="T3126">
            <v>1618.884823529412</v>
          </cell>
          <cell r="U3126">
            <v>1732.206761176471</v>
          </cell>
          <cell r="V3126">
            <v>1732.206761176471</v>
          </cell>
          <cell r="W3126">
            <v>1732.206761176471</v>
          </cell>
          <cell r="X3126"/>
          <cell r="Y3126" t="str">
            <v/>
          </cell>
          <cell r="Z3126">
            <v>3268</v>
          </cell>
          <cell r="AA3126">
            <v>0</v>
          </cell>
          <cell r="AB3126">
            <v>0</v>
          </cell>
          <cell r="AC3126">
            <v>0</v>
          </cell>
          <cell r="AD3126">
            <v>0</v>
          </cell>
          <cell r="AE3126"/>
          <cell r="AF3126" t="e">
            <v>#N/A</v>
          </cell>
        </row>
        <row r="3127">
          <cell r="A3127" t="str">
            <v>ACTIVE</v>
          </cell>
          <cell r="B3127" t="str">
            <v>35-2169</v>
          </cell>
          <cell r="C3127">
            <v>28883331</v>
          </cell>
          <cell r="D3127" t="str">
            <v>35-2169</v>
          </cell>
          <cell r="E3127" t="str">
            <v>SDR 35</v>
          </cell>
          <cell r="F3127" t="str">
            <v>21X8 INCR COUPLING ECC GXG SDR35</v>
          </cell>
          <cell r="G3127">
            <v>43.2</v>
          </cell>
          <cell r="H3127">
            <v>19.595174400000001</v>
          </cell>
          <cell r="I3127">
            <v>1</v>
          </cell>
          <cell r="J3127">
            <v>3</v>
          </cell>
          <cell r="K3127">
            <v>1756.8019070588239</v>
          </cell>
          <cell r="L3127">
            <v>182.60050000000001</v>
          </cell>
          <cell r="M3127" t="str">
            <v>SPECFIT</v>
          </cell>
          <cell r="N3127" t="str">
            <v>(79)610218</v>
          </cell>
          <cell r="O3127" t="str">
            <v>BOX</v>
          </cell>
          <cell r="P3127" t="str">
            <v>D</v>
          </cell>
          <cell r="Q3127">
            <v>1534.4588235294118</v>
          </cell>
          <cell r="R3127">
            <v>1641.8709411764708</v>
          </cell>
          <cell r="S3127">
            <v>1641.8709411764708</v>
          </cell>
          <cell r="T3127">
            <v>1641.8709411764708</v>
          </cell>
          <cell r="U3127">
            <v>1756.8019070588239</v>
          </cell>
          <cell r="V3127">
            <v>1756.8019070588239</v>
          </cell>
          <cell r="W3127">
            <v>1756.8019070588239</v>
          </cell>
          <cell r="X3127"/>
          <cell r="Y3127" t="str">
            <v/>
          </cell>
          <cell r="Z3127">
            <v>3269</v>
          </cell>
          <cell r="AA3127">
            <v>0</v>
          </cell>
          <cell r="AB3127">
            <v>0</v>
          </cell>
          <cell r="AC3127">
            <v>0</v>
          </cell>
          <cell r="AD3127">
            <v>0</v>
          </cell>
          <cell r="AE3127"/>
          <cell r="AF3127" t="e">
            <v>#N/A</v>
          </cell>
        </row>
        <row r="3128">
          <cell r="A3128" t="str">
            <v>ACTIVE</v>
          </cell>
          <cell r="B3128" t="str">
            <v>35-2170</v>
          </cell>
          <cell r="C3128">
            <v>28883340</v>
          </cell>
          <cell r="D3128" t="str">
            <v>35-2170</v>
          </cell>
          <cell r="E3128" t="str">
            <v>SDR 35</v>
          </cell>
          <cell r="F3128" t="str">
            <v>21X10 INCR COUPLING ECC GXG SDR35</v>
          </cell>
          <cell r="G3128">
            <v>44.55</v>
          </cell>
          <cell r="H3128">
            <v>20.207523599999998</v>
          </cell>
          <cell r="I3128">
            <v>1</v>
          </cell>
          <cell r="J3128">
            <v>3</v>
          </cell>
          <cell r="K3128">
            <v>1780.0501117647061</v>
          </cell>
          <cell r="L3128">
            <v>185.01669999999999</v>
          </cell>
          <cell r="M3128" t="str">
            <v>SPECFIT</v>
          </cell>
          <cell r="N3128" t="str">
            <v>(79)6102110</v>
          </cell>
          <cell r="O3128" t="str">
            <v>BOX</v>
          </cell>
          <cell r="P3128" t="str">
            <v>D</v>
          </cell>
          <cell r="Q3128">
            <v>1554.7647058823529</v>
          </cell>
          <cell r="R3128">
            <v>1663.5982352941178</v>
          </cell>
          <cell r="S3128">
            <v>1663.5982352941178</v>
          </cell>
          <cell r="T3128">
            <v>1663.5982352941178</v>
          </cell>
          <cell r="U3128">
            <v>1780.0501117647061</v>
          </cell>
          <cell r="V3128">
            <v>1780.0501117647061</v>
          </cell>
          <cell r="W3128">
            <v>1780.0501117647061</v>
          </cell>
          <cell r="X3128"/>
          <cell r="Y3128" t="str">
            <v/>
          </cell>
          <cell r="Z3128">
            <v>3270</v>
          </cell>
          <cell r="AA3128">
            <v>0</v>
          </cell>
          <cell r="AB3128">
            <v>0</v>
          </cell>
          <cell r="AC3128">
            <v>0</v>
          </cell>
          <cell r="AD3128">
            <v>0</v>
          </cell>
          <cell r="AE3128"/>
          <cell r="AF3128" t="e">
            <v>#N/A</v>
          </cell>
        </row>
        <row r="3129">
          <cell r="A3129" t="str">
            <v>ACTIVE</v>
          </cell>
          <cell r="B3129" t="str">
            <v>35-2171</v>
          </cell>
          <cell r="C3129">
            <v>28883358</v>
          </cell>
          <cell r="D3129" t="str">
            <v>35-2171</v>
          </cell>
          <cell r="E3129" t="str">
            <v>SDR 35</v>
          </cell>
          <cell r="F3129" t="str">
            <v>21X12 INCR COUPLING ECC GXG SDR35</v>
          </cell>
          <cell r="G3129">
            <v>46.35</v>
          </cell>
          <cell r="H3129">
            <v>21.023989199999999</v>
          </cell>
          <cell r="I3129">
            <v>1</v>
          </cell>
          <cell r="J3129">
            <v>3</v>
          </cell>
          <cell r="K3129">
            <v>1872.3425211764707</v>
          </cell>
          <cell r="L3129">
            <v>194.60929999999999</v>
          </cell>
          <cell r="M3129" t="str">
            <v>SPECFIT</v>
          </cell>
          <cell r="N3129" t="str">
            <v>(79)6102112</v>
          </cell>
          <cell r="O3129" t="str">
            <v>BOX</v>
          </cell>
          <cell r="P3129" t="str">
            <v>D</v>
          </cell>
          <cell r="Q3129">
            <v>1635.3764705882352</v>
          </cell>
          <cell r="R3129">
            <v>1749.8528235294118</v>
          </cell>
          <cell r="S3129">
            <v>1749.8528235294118</v>
          </cell>
          <cell r="T3129">
            <v>1749.8528235294118</v>
          </cell>
          <cell r="U3129">
            <v>1872.3425211764707</v>
          </cell>
          <cell r="V3129">
            <v>1872.3425211764707</v>
          </cell>
          <cell r="W3129">
            <v>1872.3425211764707</v>
          </cell>
          <cell r="X3129"/>
          <cell r="Y3129" t="str">
            <v/>
          </cell>
          <cell r="Z3129">
            <v>3271</v>
          </cell>
          <cell r="AA3129">
            <v>0</v>
          </cell>
          <cell r="AB3129">
            <v>0</v>
          </cell>
          <cell r="AC3129">
            <v>0</v>
          </cell>
          <cell r="AD3129">
            <v>0</v>
          </cell>
          <cell r="AE3129"/>
          <cell r="AF3129" t="e">
            <v>#N/A</v>
          </cell>
        </row>
        <row r="3130">
          <cell r="A3130" t="str">
            <v>ACTIVE</v>
          </cell>
          <cell r="B3130" t="str">
            <v>35-2172</v>
          </cell>
          <cell r="C3130">
            <v>28883366</v>
          </cell>
          <cell r="D3130" t="str">
            <v>35-2172</v>
          </cell>
          <cell r="E3130" t="str">
            <v>SDR 35</v>
          </cell>
          <cell r="F3130" t="str">
            <v>21X15 INCR COUPLING ECC GXG SDR35</v>
          </cell>
          <cell r="G3130">
            <v>49.95</v>
          </cell>
          <cell r="H3130">
            <v>22.656920400000001</v>
          </cell>
          <cell r="I3130">
            <v>1</v>
          </cell>
          <cell r="J3130">
            <v>3</v>
          </cell>
          <cell r="K3130">
            <v>2162.6891611764713</v>
          </cell>
          <cell r="L3130">
            <v>224.7869</v>
          </cell>
          <cell r="M3130" t="str">
            <v>SPECFIT</v>
          </cell>
          <cell r="N3130" t="str">
            <v>(79)6102115</v>
          </cell>
          <cell r="O3130" t="str">
            <v>BOX</v>
          </cell>
          <cell r="P3130" t="str">
            <v>D</v>
          </cell>
          <cell r="Q3130">
            <v>1888.9764705882355</v>
          </cell>
          <cell r="R3130">
            <v>2021.2048235294121</v>
          </cell>
          <cell r="S3130">
            <v>2021.2048235294121</v>
          </cell>
          <cell r="T3130">
            <v>2021.2048235294121</v>
          </cell>
          <cell r="U3130">
            <v>2162.6891611764713</v>
          </cell>
          <cell r="V3130">
            <v>2162.6891611764713</v>
          </cell>
          <cell r="W3130">
            <v>2162.6891611764713</v>
          </cell>
          <cell r="X3130"/>
          <cell r="Y3130" t="str">
            <v/>
          </cell>
          <cell r="Z3130">
            <v>3272</v>
          </cell>
          <cell r="AA3130">
            <v>0</v>
          </cell>
          <cell r="AB3130">
            <v>0</v>
          </cell>
          <cell r="AC3130">
            <v>0</v>
          </cell>
          <cell r="AD3130">
            <v>0</v>
          </cell>
          <cell r="AE3130"/>
          <cell r="AF3130" t="e">
            <v>#N/A</v>
          </cell>
        </row>
        <row r="3131">
          <cell r="A3131" t="str">
            <v>ACTIVE</v>
          </cell>
          <cell r="B3131" t="str">
            <v>35-2173</v>
          </cell>
          <cell r="C3131">
            <v>28883374</v>
          </cell>
          <cell r="D3131" t="str">
            <v>35-2173</v>
          </cell>
          <cell r="E3131" t="str">
            <v>SDR 35</v>
          </cell>
          <cell r="F3131" t="str">
            <v>21X18 INCR COUPLING ECC GXG SDR35</v>
          </cell>
          <cell r="G3131">
            <v>56.25</v>
          </cell>
          <cell r="H3131">
            <v>25.51455</v>
          </cell>
          <cell r="I3131">
            <v>1</v>
          </cell>
          <cell r="J3131">
            <v>2</v>
          </cell>
          <cell r="K3131">
            <v>2330.3294600000004</v>
          </cell>
          <cell r="L3131">
            <v>162.51900000000001</v>
          </cell>
          <cell r="M3131" t="str">
            <v>SPECFIT</v>
          </cell>
          <cell r="N3131" t="str">
            <v>(79)61022118</v>
          </cell>
          <cell r="O3131" t="str">
            <v>BOX</v>
          </cell>
          <cell r="P3131" t="str">
            <v>D</v>
          </cell>
          <cell r="Q3131">
            <v>2035.3999999999999</v>
          </cell>
          <cell r="R3131">
            <v>2177.8780000000002</v>
          </cell>
          <cell r="S3131">
            <v>2177.8780000000002</v>
          </cell>
          <cell r="T3131">
            <v>2177.8780000000002</v>
          </cell>
          <cell r="U3131">
            <v>2330.3294600000004</v>
          </cell>
          <cell r="V3131">
            <v>2330.3294600000004</v>
          </cell>
          <cell r="W3131">
            <v>2330.3294600000004</v>
          </cell>
          <cell r="X3131"/>
          <cell r="Y3131" t="str">
            <v/>
          </cell>
          <cell r="Z3131">
            <v>3273</v>
          </cell>
          <cell r="AA3131">
            <v>0</v>
          </cell>
          <cell r="AB3131">
            <v>0</v>
          </cell>
          <cell r="AC3131">
            <v>0</v>
          </cell>
          <cell r="AD3131">
            <v>0</v>
          </cell>
          <cell r="AE3131"/>
          <cell r="AF3131" t="e">
            <v>#N/A</v>
          </cell>
        </row>
        <row r="3132">
          <cell r="A3132" t="str">
            <v>ACTIVE</v>
          </cell>
          <cell r="B3132" t="str">
            <v>35-2174</v>
          </cell>
          <cell r="C3132">
            <v>28883382</v>
          </cell>
          <cell r="D3132" t="str">
            <v>35-2174</v>
          </cell>
          <cell r="E3132" t="str">
            <v>SDR 35</v>
          </cell>
          <cell r="F3132" t="str">
            <v>24X4 INCR COUPLING ECC GXG SDR35</v>
          </cell>
          <cell r="G3132">
            <v>54</v>
          </cell>
          <cell r="H3132">
            <v>24.493967999999999</v>
          </cell>
          <cell r="I3132">
            <v>1</v>
          </cell>
          <cell r="J3132">
            <v>3</v>
          </cell>
          <cell r="K3132">
            <v>3573.421471764706</v>
          </cell>
          <cell r="L3132">
            <v>371.41829999999999</v>
          </cell>
          <cell r="M3132" t="str">
            <v>SPECFIT</v>
          </cell>
          <cell r="N3132" t="str">
            <v>(79)610244</v>
          </cell>
          <cell r="O3132" t="str">
            <v>BOX</v>
          </cell>
          <cell r="P3132" t="str">
            <v>D</v>
          </cell>
          <cell r="Q3132">
            <v>3121.1647058823528</v>
          </cell>
          <cell r="R3132">
            <v>3339.6462352941176</v>
          </cell>
          <cell r="S3132">
            <v>3339.6462352941176</v>
          </cell>
          <cell r="T3132">
            <v>3339.6462352941176</v>
          </cell>
          <cell r="U3132">
            <v>3573.421471764706</v>
          </cell>
          <cell r="V3132">
            <v>3573.421471764706</v>
          </cell>
          <cell r="W3132">
            <v>3573.421471764706</v>
          </cell>
          <cell r="X3132"/>
          <cell r="Y3132" t="str">
            <v/>
          </cell>
          <cell r="Z3132">
            <v>3274</v>
          </cell>
          <cell r="AA3132">
            <v>0</v>
          </cell>
          <cell r="AB3132">
            <v>0</v>
          </cell>
          <cell r="AC3132">
            <v>0</v>
          </cell>
          <cell r="AD3132">
            <v>0</v>
          </cell>
          <cell r="AE3132"/>
          <cell r="AF3132" t="e">
            <v>#N/A</v>
          </cell>
        </row>
        <row r="3133">
          <cell r="A3133" t="str">
            <v>ACTIVE</v>
          </cell>
          <cell r="B3133" t="str">
            <v>35-2175</v>
          </cell>
          <cell r="C3133">
            <v>28883390</v>
          </cell>
          <cell r="D3133" t="str">
            <v>35-2175</v>
          </cell>
          <cell r="E3133" t="str">
            <v>SDR 35</v>
          </cell>
          <cell r="F3133" t="str">
            <v>24X6 INCR COUPLING ECC GXG SDR35</v>
          </cell>
          <cell r="G3133">
            <v>54</v>
          </cell>
          <cell r="H3133">
            <v>24.493967999999999</v>
          </cell>
          <cell r="I3133">
            <v>1</v>
          </cell>
          <cell r="J3133">
            <v>3</v>
          </cell>
          <cell r="K3133">
            <v>3856.3734047058833</v>
          </cell>
          <cell r="L3133">
            <v>393.7878</v>
          </cell>
          <cell r="M3133" t="str">
            <v>SPECFIT</v>
          </cell>
          <cell r="N3133" t="str">
            <v>(79)610246</v>
          </cell>
          <cell r="O3133" t="str">
            <v>BOX</v>
          </cell>
          <cell r="P3133" t="str">
            <v>D</v>
          </cell>
          <cell r="Q3133">
            <v>3368.3058823529414</v>
          </cell>
          <cell r="R3133">
            <v>3604.0872941176476</v>
          </cell>
          <cell r="S3133">
            <v>3604.0872941176476</v>
          </cell>
          <cell r="T3133">
            <v>3604.0872941176476</v>
          </cell>
          <cell r="U3133">
            <v>3856.3734047058833</v>
          </cell>
          <cell r="V3133">
            <v>3856.3734047058833</v>
          </cell>
          <cell r="W3133">
            <v>3856.3734047058833</v>
          </cell>
          <cell r="X3133"/>
          <cell r="Y3133" t="str">
            <v/>
          </cell>
          <cell r="Z3133">
            <v>3275</v>
          </cell>
          <cell r="AA3133">
            <v>0</v>
          </cell>
          <cell r="AB3133">
            <v>0</v>
          </cell>
          <cell r="AC3133">
            <v>0</v>
          </cell>
          <cell r="AD3133">
            <v>0</v>
          </cell>
          <cell r="AE3133"/>
          <cell r="AF3133" t="e">
            <v>#N/A</v>
          </cell>
        </row>
        <row r="3134">
          <cell r="A3134" t="str">
            <v>ACTIVE</v>
          </cell>
          <cell r="B3134" t="str">
            <v>35-2176</v>
          </cell>
          <cell r="C3134">
            <v>28883404</v>
          </cell>
          <cell r="D3134" t="str">
            <v>35-2176</v>
          </cell>
          <cell r="E3134" t="str">
            <v>SDR 35</v>
          </cell>
          <cell r="F3134" t="str">
            <v>24X8 INCR COUPLING ECC GXG SDR35</v>
          </cell>
          <cell r="G3134">
            <v>54.9</v>
          </cell>
          <cell r="H3134">
            <v>24.902200799999999</v>
          </cell>
          <cell r="I3134">
            <v>1</v>
          </cell>
          <cell r="J3134">
            <v>2</v>
          </cell>
          <cell r="K3134">
            <v>3649.7795670588234</v>
          </cell>
          <cell r="L3134">
            <v>379.35379999999998</v>
          </cell>
          <cell r="M3134" t="str">
            <v>SPECFIT</v>
          </cell>
          <cell r="N3134" t="str">
            <v>(79)610248</v>
          </cell>
          <cell r="O3134" t="str">
            <v>BOX</v>
          </cell>
          <cell r="P3134" t="str">
            <v>D</v>
          </cell>
          <cell r="Q3134">
            <v>3187.8588235294114</v>
          </cell>
          <cell r="R3134">
            <v>3411.0089411764702</v>
          </cell>
          <cell r="S3134">
            <v>3411.0089411764702</v>
          </cell>
          <cell r="T3134">
            <v>3411.0089411764702</v>
          </cell>
          <cell r="U3134">
            <v>3649.7795670588234</v>
          </cell>
          <cell r="V3134">
            <v>3649.7795670588234</v>
          </cell>
          <cell r="W3134">
            <v>3649.7795670588234</v>
          </cell>
          <cell r="X3134"/>
          <cell r="Y3134" t="str">
            <v/>
          </cell>
          <cell r="Z3134">
            <v>3276</v>
          </cell>
          <cell r="AA3134">
            <v>0</v>
          </cell>
          <cell r="AB3134">
            <v>0</v>
          </cell>
          <cell r="AC3134">
            <v>0</v>
          </cell>
          <cell r="AD3134">
            <v>0</v>
          </cell>
          <cell r="AE3134"/>
          <cell r="AF3134" t="e">
            <v>#N/A</v>
          </cell>
        </row>
        <row r="3135">
          <cell r="A3135" t="str">
            <v>ACTIVE</v>
          </cell>
          <cell r="B3135" t="str">
            <v>35-2177</v>
          </cell>
          <cell r="C3135">
            <v>28883412</v>
          </cell>
          <cell r="D3135" t="str">
            <v>35-2177</v>
          </cell>
          <cell r="E3135" t="str">
            <v>SDR 35</v>
          </cell>
          <cell r="F3135" t="str">
            <v>24X10 INCR COUPLING ECC GXG SDR35</v>
          </cell>
          <cell r="G3135">
            <v>56.25</v>
          </cell>
          <cell r="H3135">
            <v>25.51455</v>
          </cell>
          <cell r="I3135">
            <v>1</v>
          </cell>
          <cell r="J3135">
            <v>2</v>
          </cell>
          <cell r="K3135">
            <v>3668.4616411764714</v>
          </cell>
          <cell r="L3135">
            <v>381.29610000000002</v>
          </cell>
          <cell r="M3135" t="str">
            <v>SPECFIT</v>
          </cell>
          <cell r="N3135" t="str">
            <v>(79)6102410</v>
          </cell>
          <cell r="O3135" t="str">
            <v>BOX</v>
          </cell>
          <cell r="P3135" t="str">
            <v>D</v>
          </cell>
          <cell r="Q3135">
            <v>3204.1764705882356</v>
          </cell>
          <cell r="R3135">
            <v>3428.4688235294125</v>
          </cell>
          <cell r="S3135">
            <v>3428.4688235294125</v>
          </cell>
          <cell r="T3135">
            <v>3428.4688235294125</v>
          </cell>
          <cell r="U3135">
            <v>3668.4616411764714</v>
          </cell>
          <cell r="V3135">
            <v>3668.4616411764714</v>
          </cell>
          <cell r="W3135">
            <v>3668.4616411764714</v>
          </cell>
          <cell r="X3135"/>
          <cell r="Y3135" t="str">
            <v/>
          </cell>
          <cell r="Z3135">
            <v>3277</v>
          </cell>
          <cell r="AA3135">
            <v>0</v>
          </cell>
          <cell r="AB3135">
            <v>0</v>
          </cell>
          <cell r="AC3135">
            <v>0</v>
          </cell>
          <cell r="AD3135">
            <v>0</v>
          </cell>
          <cell r="AE3135"/>
          <cell r="AF3135" t="e">
            <v>#N/A</v>
          </cell>
        </row>
        <row r="3136">
          <cell r="A3136" t="str">
            <v>ACTIVE</v>
          </cell>
          <cell r="B3136" t="str">
            <v>35-2178</v>
          </cell>
          <cell r="C3136">
            <v>28883420</v>
          </cell>
          <cell r="D3136" t="str">
            <v>35-2178</v>
          </cell>
          <cell r="E3136" t="str">
            <v>SDR 35</v>
          </cell>
          <cell r="F3136" t="str">
            <v>24X12 INCR COUPLING ECC GXG SDR35</v>
          </cell>
          <cell r="G3136">
            <v>58.05</v>
          </cell>
          <cell r="H3136">
            <v>26.331015599999997</v>
          </cell>
          <cell r="I3136">
            <v>1</v>
          </cell>
          <cell r="J3136">
            <v>2</v>
          </cell>
          <cell r="K3136">
            <v>3782.493681176471</v>
          </cell>
          <cell r="L3136">
            <v>393.14940000000001</v>
          </cell>
          <cell r="M3136" t="str">
            <v>SPECFIT</v>
          </cell>
          <cell r="N3136" t="str">
            <v>(79)6102412</v>
          </cell>
          <cell r="O3136" t="str">
            <v>BOX</v>
          </cell>
          <cell r="P3136" t="str">
            <v>D</v>
          </cell>
          <cell r="Q3136">
            <v>3303.7764705882355</v>
          </cell>
          <cell r="R3136">
            <v>3535.0408235294121</v>
          </cell>
          <cell r="S3136">
            <v>3535.0408235294121</v>
          </cell>
          <cell r="T3136">
            <v>3535.0408235294121</v>
          </cell>
          <cell r="U3136">
            <v>3782.493681176471</v>
          </cell>
          <cell r="V3136">
            <v>3782.493681176471</v>
          </cell>
          <cell r="W3136">
            <v>3782.493681176471</v>
          </cell>
          <cell r="X3136"/>
          <cell r="Y3136" t="str">
            <v/>
          </cell>
          <cell r="Z3136">
            <v>3278</v>
          </cell>
          <cell r="AA3136">
            <v>0</v>
          </cell>
          <cell r="AB3136">
            <v>0</v>
          </cell>
          <cell r="AC3136">
            <v>0</v>
          </cell>
          <cell r="AD3136">
            <v>0</v>
          </cell>
          <cell r="AE3136"/>
          <cell r="AF3136" t="e">
            <v>#N/A</v>
          </cell>
        </row>
        <row r="3137">
          <cell r="A3137" t="str">
            <v>ACTIVE</v>
          </cell>
          <cell r="B3137" t="str">
            <v>35-2284</v>
          </cell>
          <cell r="C3137">
            <v>28883439</v>
          </cell>
          <cell r="D3137" t="str">
            <v>35-2284</v>
          </cell>
          <cell r="E3137" t="str">
            <v>SDR 35</v>
          </cell>
          <cell r="F3137" t="str">
            <v>24X15 INCR COUPLING ECC GXG SDR35</v>
          </cell>
          <cell r="G3137">
            <v>61.65</v>
          </cell>
          <cell r="H3137">
            <v>27.963946799999999</v>
          </cell>
          <cell r="I3137">
            <v>1</v>
          </cell>
          <cell r="J3137">
            <v>2</v>
          </cell>
          <cell r="K3137">
            <v>3969.8397294117653</v>
          </cell>
          <cell r="L3137">
            <v>412.62139999999999</v>
          </cell>
          <cell r="M3137" t="str">
            <v>SPECFIT</v>
          </cell>
          <cell r="N3137" t="str">
            <v>(79)6102415</v>
          </cell>
          <cell r="O3137" t="str">
            <v>BOX</v>
          </cell>
          <cell r="P3137" t="str">
            <v>D</v>
          </cell>
          <cell r="Q3137">
            <v>3467.4117647058824</v>
          </cell>
          <cell r="R3137">
            <v>3710.1305882352945</v>
          </cell>
          <cell r="S3137">
            <v>3710.1305882352945</v>
          </cell>
          <cell r="T3137">
            <v>3710.1305882352945</v>
          </cell>
          <cell r="U3137">
            <v>3969.8397294117653</v>
          </cell>
          <cell r="V3137">
            <v>3969.8397294117653</v>
          </cell>
          <cell r="W3137">
            <v>3969.8397294117653</v>
          </cell>
          <cell r="X3137"/>
          <cell r="Y3137" t="str">
            <v/>
          </cell>
          <cell r="Z3137">
            <v>3279</v>
          </cell>
          <cell r="AA3137">
            <v>0</v>
          </cell>
          <cell r="AB3137">
            <v>0</v>
          </cell>
          <cell r="AC3137">
            <v>0</v>
          </cell>
          <cell r="AD3137">
            <v>0</v>
          </cell>
          <cell r="AE3137"/>
          <cell r="AF3137" t="e">
            <v>#N/A</v>
          </cell>
        </row>
        <row r="3138">
          <cell r="A3138" t="str">
            <v>ACTIVE</v>
          </cell>
          <cell r="B3138" t="str">
            <v>35-2179</v>
          </cell>
          <cell r="C3138">
            <v>28883447</v>
          </cell>
          <cell r="D3138" t="str">
            <v>35-2179</v>
          </cell>
          <cell r="E3138" t="str">
            <v>SDR 35</v>
          </cell>
          <cell r="F3138" t="str">
            <v>24X18 INCR COUPLING ECC GXG SDR35</v>
          </cell>
          <cell r="G3138">
            <v>67.95</v>
          </cell>
          <cell r="H3138">
            <v>30.821576400000001</v>
          </cell>
          <cell r="I3138">
            <v>1</v>
          </cell>
          <cell r="J3138">
            <v>2</v>
          </cell>
          <cell r="K3138">
            <v>4084.8146282352945</v>
          </cell>
          <cell r="L3138">
            <v>339.61200000000002</v>
          </cell>
          <cell r="M3138" t="str">
            <v>SPECFIT</v>
          </cell>
          <cell r="N3138" t="str">
            <v>(79)6102418</v>
          </cell>
          <cell r="O3138" t="str">
            <v>BOX</v>
          </cell>
          <cell r="P3138" t="str">
            <v>D</v>
          </cell>
          <cell r="Q3138">
            <v>3567.8352941176468</v>
          </cell>
          <cell r="R3138">
            <v>3817.5837647058825</v>
          </cell>
          <cell r="S3138">
            <v>3817.5837647058825</v>
          </cell>
          <cell r="T3138">
            <v>3817.5837647058825</v>
          </cell>
          <cell r="U3138">
            <v>4084.8146282352945</v>
          </cell>
          <cell r="V3138">
            <v>4084.8146282352945</v>
          </cell>
          <cell r="W3138">
            <v>4084.8146282352945</v>
          </cell>
          <cell r="X3138"/>
          <cell r="Y3138" t="str">
            <v/>
          </cell>
          <cell r="Z3138">
            <v>3280</v>
          </cell>
          <cell r="AA3138">
            <v>0</v>
          </cell>
          <cell r="AB3138">
            <v>0</v>
          </cell>
          <cell r="AC3138">
            <v>0</v>
          </cell>
          <cell r="AD3138">
            <v>0</v>
          </cell>
          <cell r="AE3138"/>
          <cell r="AF3138" t="e">
            <v>#N/A</v>
          </cell>
        </row>
        <row r="3139">
          <cell r="A3139" t="str">
            <v>ACTIVE</v>
          </cell>
          <cell r="B3139" t="str">
            <v>35-2180</v>
          </cell>
          <cell r="C3139">
            <v>28883455</v>
          </cell>
          <cell r="D3139" t="str">
            <v>35-2180</v>
          </cell>
          <cell r="E3139" t="str">
            <v>SDR 35</v>
          </cell>
          <cell r="F3139" t="str">
            <v>24X21 INCR COUPLING ECC GXG SDR35</v>
          </cell>
          <cell r="G3139">
            <v>75.599999999999994</v>
          </cell>
          <cell r="H3139">
            <v>34.291555199999998</v>
          </cell>
          <cell r="I3139">
            <v>1</v>
          </cell>
          <cell r="J3139">
            <v>2</v>
          </cell>
          <cell r="K3139">
            <v>4430.5878976470594</v>
          </cell>
          <cell r="L3139">
            <v>460.51060000000001</v>
          </cell>
          <cell r="M3139" t="str">
            <v>SPECFIT</v>
          </cell>
          <cell r="N3139" t="str">
            <v>(79)6102421</v>
          </cell>
          <cell r="O3139" t="str">
            <v>BOX</v>
          </cell>
          <cell r="P3139" t="str">
            <v>D</v>
          </cell>
          <cell r="Q3139">
            <v>3869.8470588235296</v>
          </cell>
          <cell r="R3139">
            <v>4140.7363529411768</v>
          </cell>
          <cell r="S3139">
            <v>4140.7363529411768</v>
          </cell>
          <cell r="T3139">
            <v>4140.7363529411768</v>
          </cell>
          <cell r="U3139">
            <v>4430.5878976470594</v>
          </cell>
          <cell r="V3139">
            <v>4430.5878976470594</v>
          </cell>
          <cell r="W3139">
            <v>4430.5878976470594</v>
          </cell>
          <cell r="X3139"/>
          <cell r="Y3139" t="str">
            <v/>
          </cell>
          <cell r="Z3139">
            <v>3281</v>
          </cell>
          <cell r="AA3139">
            <v>0</v>
          </cell>
          <cell r="AB3139">
            <v>0</v>
          </cell>
          <cell r="AC3139">
            <v>0</v>
          </cell>
          <cell r="AD3139">
            <v>0</v>
          </cell>
          <cell r="AE3139"/>
          <cell r="AF3139" t="e">
            <v>#N/A</v>
          </cell>
        </row>
        <row r="3140">
          <cell r="A3140" t="str">
            <v>ACTIVE</v>
          </cell>
          <cell r="B3140" t="str">
            <v>35-2181</v>
          </cell>
          <cell r="C3140">
            <v>28883463</v>
          </cell>
          <cell r="D3140" t="str">
            <v>35-2181</v>
          </cell>
          <cell r="E3140" t="str">
            <v>SDR 35</v>
          </cell>
          <cell r="F3140" t="str">
            <v>27X4 INCR COUPLING ECC GXG SDR35</v>
          </cell>
          <cell r="G3140">
            <v>85.05</v>
          </cell>
          <cell r="H3140">
            <v>38.577999599999998</v>
          </cell>
          <cell r="I3140">
            <v>1</v>
          </cell>
          <cell r="J3140">
            <v>2</v>
          </cell>
          <cell r="K3140">
            <v>3668.2596000000003</v>
          </cell>
          <cell r="L3140">
            <v>381.27569999999997</v>
          </cell>
          <cell r="M3140" t="str">
            <v>SPECFIT</v>
          </cell>
          <cell r="N3140" t="str">
            <v>(79)610276</v>
          </cell>
          <cell r="O3140" t="str">
            <v>BOX</v>
          </cell>
          <cell r="P3140" t="str">
            <v>D</v>
          </cell>
          <cell r="Q3140">
            <v>3204</v>
          </cell>
          <cell r="R3140">
            <v>3428.28</v>
          </cell>
          <cell r="S3140">
            <v>3428.28</v>
          </cell>
          <cell r="T3140">
            <v>3428.28</v>
          </cell>
          <cell r="U3140">
            <v>3668.2596000000003</v>
          </cell>
          <cell r="V3140">
            <v>3668.2596000000003</v>
          </cell>
          <cell r="W3140">
            <v>3668.2596000000003</v>
          </cell>
          <cell r="X3140"/>
          <cell r="Y3140" t="str">
            <v/>
          </cell>
          <cell r="Z3140">
            <v>3282</v>
          </cell>
          <cell r="AA3140">
            <v>0</v>
          </cell>
          <cell r="AB3140">
            <v>0</v>
          </cell>
          <cell r="AC3140">
            <v>0</v>
          </cell>
          <cell r="AD3140">
            <v>0</v>
          </cell>
          <cell r="AE3140"/>
          <cell r="AF3140" t="e">
            <v>#N/A</v>
          </cell>
        </row>
        <row r="3141">
          <cell r="A3141" t="str">
            <v>ACTIVE</v>
          </cell>
          <cell r="B3141" t="str">
            <v>35-2182</v>
          </cell>
          <cell r="C3141">
            <v>28883471</v>
          </cell>
          <cell r="D3141" t="str">
            <v>35-2182</v>
          </cell>
          <cell r="E3141" t="str">
            <v>SDR 35</v>
          </cell>
          <cell r="F3141" t="str">
            <v>27X6 INCR COUPLING ECC GXG SDR35</v>
          </cell>
          <cell r="G3141">
            <v>85.5</v>
          </cell>
          <cell r="H3141">
            <v>38.782116000000002</v>
          </cell>
          <cell r="I3141">
            <v>1</v>
          </cell>
          <cell r="J3141">
            <v>2</v>
          </cell>
          <cell r="K3141">
            <v>3684.853915294118</v>
          </cell>
          <cell r="L3141">
            <v>382.99939999999998</v>
          </cell>
          <cell r="M3141" t="str">
            <v>SPECFIT</v>
          </cell>
          <cell r="N3141" t="str">
            <v>(79)610276</v>
          </cell>
          <cell r="O3141" t="str">
            <v>BOX</v>
          </cell>
          <cell r="P3141" t="str">
            <v>D</v>
          </cell>
          <cell r="Q3141">
            <v>3218.4941176470588</v>
          </cell>
          <cell r="R3141">
            <v>3443.788705882353</v>
          </cell>
          <cell r="S3141">
            <v>3443.788705882353</v>
          </cell>
          <cell r="T3141">
            <v>3443.788705882353</v>
          </cell>
          <cell r="U3141">
            <v>3684.853915294118</v>
          </cell>
          <cell r="V3141">
            <v>3684.853915294118</v>
          </cell>
          <cell r="W3141">
            <v>3684.853915294118</v>
          </cell>
          <cell r="X3141"/>
          <cell r="Y3141" t="str">
            <v/>
          </cell>
          <cell r="Z3141">
            <v>3283</v>
          </cell>
          <cell r="AA3141">
            <v>0</v>
          </cell>
          <cell r="AB3141">
            <v>0</v>
          </cell>
          <cell r="AC3141">
            <v>0</v>
          </cell>
          <cell r="AD3141">
            <v>0</v>
          </cell>
          <cell r="AE3141"/>
          <cell r="AF3141" t="e">
            <v>#N/A</v>
          </cell>
        </row>
        <row r="3142">
          <cell r="A3142" t="str">
            <v>ACTIVE</v>
          </cell>
          <cell r="B3142" t="str">
            <v>35-2183</v>
          </cell>
          <cell r="C3142">
            <v>28883480</v>
          </cell>
          <cell r="D3142" t="str">
            <v>35-2183</v>
          </cell>
          <cell r="E3142" t="str">
            <v>SDR 35</v>
          </cell>
          <cell r="F3142" t="str">
            <v>27X8 INCR COUPLING ECC GXG SDR35</v>
          </cell>
          <cell r="G3142">
            <v>86.4</v>
          </cell>
          <cell r="H3142">
            <v>39.190348800000002</v>
          </cell>
          <cell r="I3142">
            <v>1</v>
          </cell>
          <cell r="J3142">
            <v>2</v>
          </cell>
          <cell r="K3142">
            <v>3724.3192917647061</v>
          </cell>
          <cell r="L3142">
            <v>387.10239999999999</v>
          </cell>
          <cell r="M3142" t="str">
            <v>SPECFIT</v>
          </cell>
          <cell r="N3142" t="str">
            <v>(79)610278</v>
          </cell>
          <cell r="O3142" t="str">
            <v>BOX</v>
          </cell>
          <cell r="P3142" t="str">
            <v>D</v>
          </cell>
          <cell r="Q3142">
            <v>3252.964705882353</v>
          </cell>
          <cell r="R3142">
            <v>3480.6722352941179</v>
          </cell>
          <cell r="S3142">
            <v>3480.6722352941179</v>
          </cell>
          <cell r="T3142">
            <v>3480.6722352941179</v>
          </cell>
          <cell r="U3142">
            <v>3724.3192917647061</v>
          </cell>
          <cell r="V3142">
            <v>3724.3192917647061</v>
          </cell>
          <cell r="W3142">
            <v>3724.3192917647061</v>
          </cell>
          <cell r="X3142"/>
          <cell r="Y3142" t="str">
            <v/>
          </cell>
          <cell r="Z3142">
            <v>3284</v>
          </cell>
          <cell r="AA3142">
            <v>0</v>
          </cell>
          <cell r="AB3142">
            <v>0</v>
          </cell>
          <cell r="AC3142">
            <v>0</v>
          </cell>
          <cell r="AD3142">
            <v>0</v>
          </cell>
          <cell r="AE3142"/>
          <cell r="AF3142" t="e">
            <v>#N/A</v>
          </cell>
        </row>
        <row r="3143">
          <cell r="A3143" t="str">
            <v>ACTIVE</v>
          </cell>
          <cell r="B3143" t="str">
            <v>35-2184</v>
          </cell>
          <cell r="C3143">
            <v>28883498</v>
          </cell>
          <cell r="D3143" t="str">
            <v>35-2184</v>
          </cell>
          <cell r="E3143" t="str">
            <v>SDR 35</v>
          </cell>
          <cell r="F3143" t="str">
            <v>27X10 INCR COUPLING ECC GXG SDR35</v>
          </cell>
          <cell r="G3143">
            <v>87.75</v>
          </cell>
          <cell r="H3143">
            <v>39.802697999999999</v>
          </cell>
          <cell r="I3143">
            <v>1</v>
          </cell>
          <cell r="J3143">
            <v>2</v>
          </cell>
          <cell r="K3143">
            <v>3766.7883470588245</v>
          </cell>
          <cell r="L3143">
            <v>391.5163</v>
          </cell>
          <cell r="M3143" t="str">
            <v>SPECFIT</v>
          </cell>
          <cell r="N3143" t="str">
            <v>(79)6102710</v>
          </cell>
          <cell r="O3143" t="str">
            <v>BOX</v>
          </cell>
          <cell r="P3143" t="str">
            <v>D</v>
          </cell>
          <cell r="Q3143">
            <v>3290.0588235294122</v>
          </cell>
          <cell r="R3143">
            <v>3520.3629411764714</v>
          </cell>
          <cell r="S3143">
            <v>3520.3629411764714</v>
          </cell>
          <cell r="T3143">
            <v>3520.3629411764714</v>
          </cell>
          <cell r="U3143">
            <v>3766.7883470588245</v>
          </cell>
          <cell r="V3143">
            <v>3766.7883470588245</v>
          </cell>
          <cell r="W3143">
            <v>3766.7883470588245</v>
          </cell>
          <cell r="X3143"/>
          <cell r="Y3143" t="str">
            <v/>
          </cell>
          <cell r="Z3143">
            <v>3285</v>
          </cell>
          <cell r="AA3143">
            <v>0</v>
          </cell>
          <cell r="AB3143">
            <v>0</v>
          </cell>
          <cell r="AC3143">
            <v>0</v>
          </cell>
          <cell r="AD3143">
            <v>0</v>
          </cell>
          <cell r="AE3143"/>
          <cell r="AF3143" t="e">
            <v>#N/A</v>
          </cell>
        </row>
        <row r="3144">
          <cell r="A3144" t="str">
            <v>ACTIVE</v>
          </cell>
          <cell r="B3144" t="str">
            <v>35-2185</v>
          </cell>
          <cell r="C3144">
            <v>28883501</v>
          </cell>
          <cell r="D3144" t="str">
            <v>35-2185</v>
          </cell>
          <cell r="E3144" t="str">
            <v>SDR 35</v>
          </cell>
          <cell r="F3144" t="str">
            <v>27X12 INCR COUPLING ECC GXG SDR35</v>
          </cell>
          <cell r="G3144">
            <v>89.1</v>
          </cell>
          <cell r="H3144">
            <v>40.415047199999997</v>
          </cell>
          <cell r="I3144">
            <v>1</v>
          </cell>
          <cell r="J3144">
            <v>2</v>
          </cell>
          <cell r="K3144">
            <v>3959.9397117647059</v>
          </cell>
          <cell r="L3144">
            <v>411.59219999999999</v>
          </cell>
          <cell r="M3144" t="str">
            <v>SPECFIT</v>
          </cell>
          <cell r="N3144" t="str">
            <v>(79)6102712</v>
          </cell>
          <cell r="O3144" t="str">
            <v>BOX</v>
          </cell>
          <cell r="P3144" t="str">
            <v>D</v>
          </cell>
          <cell r="Q3144">
            <v>3458.7647058823527</v>
          </cell>
          <cell r="R3144">
            <v>3700.8782352941175</v>
          </cell>
          <cell r="S3144">
            <v>3700.8782352941175</v>
          </cell>
          <cell r="T3144">
            <v>3700.8782352941175</v>
          </cell>
          <cell r="U3144">
            <v>3959.9397117647059</v>
          </cell>
          <cell r="V3144">
            <v>3959.9397117647059</v>
          </cell>
          <cell r="W3144">
            <v>3959.9397117647059</v>
          </cell>
          <cell r="X3144"/>
          <cell r="Y3144" t="str">
            <v/>
          </cell>
          <cell r="Z3144">
            <v>3286</v>
          </cell>
          <cell r="AA3144">
            <v>0</v>
          </cell>
          <cell r="AB3144">
            <v>0</v>
          </cell>
          <cell r="AC3144">
            <v>0</v>
          </cell>
          <cell r="AD3144">
            <v>0</v>
          </cell>
          <cell r="AE3144"/>
          <cell r="AF3144" t="e">
            <v>#N/A</v>
          </cell>
        </row>
        <row r="3145">
          <cell r="A3145" t="str">
            <v>ACTIVE</v>
          </cell>
          <cell r="B3145" t="str">
            <v>35-2186</v>
          </cell>
          <cell r="C3145">
            <v>28883510</v>
          </cell>
          <cell r="D3145" t="str">
            <v>35-2186</v>
          </cell>
          <cell r="E3145" t="str">
            <v>SDR 35</v>
          </cell>
          <cell r="F3145" t="str">
            <v>27X15 INCR COUPLING ECC GXG SDR35</v>
          </cell>
          <cell r="G3145">
            <v>93.15</v>
          </cell>
          <cell r="H3145">
            <v>42.252094800000002</v>
          </cell>
          <cell r="I3145">
            <v>1</v>
          </cell>
          <cell r="J3145">
            <v>1</v>
          </cell>
          <cell r="K3145">
            <v>3981.3291376470597</v>
          </cell>
          <cell r="L3145">
            <v>413.81580000000002</v>
          </cell>
          <cell r="M3145" t="str">
            <v>SPECFIT</v>
          </cell>
          <cell r="N3145" t="str">
            <v>(79)6102715</v>
          </cell>
          <cell r="O3145" t="str">
            <v>BOX</v>
          </cell>
          <cell r="P3145" t="str">
            <v>D</v>
          </cell>
          <cell r="Q3145">
            <v>3477.4470588235295</v>
          </cell>
          <cell r="R3145">
            <v>3720.8683529411769</v>
          </cell>
          <cell r="S3145">
            <v>3720.8683529411769</v>
          </cell>
          <cell r="T3145">
            <v>3720.8683529411769</v>
          </cell>
          <cell r="U3145">
            <v>3981.3291376470597</v>
          </cell>
          <cell r="V3145">
            <v>3981.3291376470597</v>
          </cell>
          <cell r="W3145">
            <v>3981.3291376470597</v>
          </cell>
          <cell r="X3145"/>
          <cell r="Y3145" t="str">
            <v/>
          </cell>
          <cell r="Z3145">
            <v>3287</v>
          </cell>
          <cell r="AA3145">
            <v>0</v>
          </cell>
          <cell r="AB3145">
            <v>0</v>
          </cell>
          <cell r="AC3145">
            <v>0</v>
          </cell>
          <cell r="AD3145">
            <v>0</v>
          </cell>
          <cell r="AE3145"/>
          <cell r="AF3145" t="e">
            <v>#N/A</v>
          </cell>
        </row>
        <row r="3146">
          <cell r="A3146" t="str">
            <v>ACTIVE</v>
          </cell>
          <cell r="B3146" t="str">
            <v>35-2187</v>
          </cell>
          <cell r="C3146">
            <v>28883528</v>
          </cell>
          <cell r="D3146" t="str">
            <v>35-2187</v>
          </cell>
          <cell r="E3146" t="str">
            <v>SDR 35</v>
          </cell>
          <cell r="F3146" t="str">
            <v>27X18 INCR COUPLING ECC GXG SDR35</v>
          </cell>
          <cell r="G3146">
            <v>99</v>
          </cell>
          <cell r="H3146">
            <v>44.905608000000001</v>
          </cell>
          <cell r="I3146">
            <v>1</v>
          </cell>
          <cell r="J3146">
            <v>1</v>
          </cell>
          <cell r="K3146">
            <v>4145.3865729411773</v>
          </cell>
          <cell r="L3146">
            <v>430.86810000000003</v>
          </cell>
          <cell r="M3146" t="str">
            <v>SPECFIT</v>
          </cell>
          <cell r="N3146" t="str">
            <v>(79)6102718</v>
          </cell>
          <cell r="O3146" t="str">
            <v>BOX</v>
          </cell>
          <cell r="P3146" t="str">
            <v>D</v>
          </cell>
          <cell r="Q3146">
            <v>3620.7411764705885</v>
          </cell>
          <cell r="R3146">
            <v>3874.19305882353</v>
          </cell>
          <cell r="S3146">
            <v>3874.19305882353</v>
          </cell>
          <cell r="T3146">
            <v>3874.19305882353</v>
          </cell>
          <cell r="U3146">
            <v>4145.3865729411773</v>
          </cell>
          <cell r="V3146">
            <v>4145.3865729411773</v>
          </cell>
          <cell r="W3146">
            <v>4145.3865729411773</v>
          </cell>
          <cell r="X3146"/>
          <cell r="Y3146" t="str">
            <v/>
          </cell>
          <cell r="Z3146">
            <v>3288</v>
          </cell>
          <cell r="AA3146">
            <v>0</v>
          </cell>
          <cell r="AB3146">
            <v>0</v>
          </cell>
          <cell r="AC3146">
            <v>0</v>
          </cell>
          <cell r="AD3146">
            <v>0</v>
          </cell>
          <cell r="AE3146"/>
          <cell r="AF3146" t="e">
            <v>#N/A</v>
          </cell>
        </row>
        <row r="3147">
          <cell r="A3147" t="str">
            <v>ACTIVE</v>
          </cell>
          <cell r="B3147" t="str">
            <v>35-2188</v>
          </cell>
          <cell r="C3147">
            <v>28883536</v>
          </cell>
          <cell r="D3147" t="str">
            <v>35-2188</v>
          </cell>
          <cell r="E3147" t="str">
            <v>SDR 35</v>
          </cell>
          <cell r="F3147" t="str">
            <v>27X21 INCR COUPLING ECC GXG SDR35</v>
          </cell>
          <cell r="G3147">
            <v>107.1</v>
          </cell>
          <cell r="H3147">
            <v>48.579703199999997</v>
          </cell>
          <cell r="I3147">
            <v>1</v>
          </cell>
          <cell r="J3147">
            <v>1</v>
          </cell>
          <cell r="K3147">
            <v>4777.3040258823539</v>
          </cell>
          <cell r="L3147">
            <v>496.54820000000001</v>
          </cell>
          <cell r="M3147" t="str">
            <v>SPECFIT</v>
          </cell>
          <cell r="N3147" t="str">
            <v>(79)6102721</v>
          </cell>
          <cell r="O3147" t="str">
            <v>BOX</v>
          </cell>
          <cell r="P3147" t="str">
            <v>D</v>
          </cell>
          <cell r="Q3147">
            <v>4172.6823529411768</v>
          </cell>
          <cell r="R3147">
            <v>4464.7701176470591</v>
          </cell>
          <cell r="S3147">
            <v>4464.7701176470591</v>
          </cell>
          <cell r="T3147">
            <v>4464.7701176470591</v>
          </cell>
          <cell r="U3147">
            <v>4777.3040258823539</v>
          </cell>
          <cell r="V3147">
            <v>4777.3040258823539</v>
          </cell>
          <cell r="W3147">
            <v>4777.3040258823539</v>
          </cell>
          <cell r="X3147"/>
          <cell r="Y3147" t="str">
            <v/>
          </cell>
          <cell r="Z3147">
            <v>3289</v>
          </cell>
          <cell r="AA3147">
            <v>0</v>
          </cell>
          <cell r="AB3147">
            <v>0</v>
          </cell>
          <cell r="AC3147">
            <v>0</v>
          </cell>
          <cell r="AD3147">
            <v>0</v>
          </cell>
          <cell r="AE3147"/>
          <cell r="AF3147" t="e">
            <v>#N/A</v>
          </cell>
        </row>
        <row r="3148">
          <cell r="A3148" t="str">
            <v>ACTIVE</v>
          </cell>
          <cell r="B3148" t="str">
            <v>35-2189</v>
          </cell>
          <cell r="C3148">
            <v>28883544</v>
          </cell>
          <cell r="D3148" t="str">
            <v>35-2189</v>
          </cell>
          <cell r="E3148" t="str">
            <v>SDR 35</v>
          </cell>
          <cell r="F3148" t="str">
            <v>27X24 INCR COUPLING ECC GXG SDR35</v>
          </cell>
          <cell r="G3148">
            <v>115.2</v>
          </cell>
          <cell r="H3148">
            <v>52.253798400000001</v>
          </cell>
          <cell r="I3148">
            <v>1</v>
          </cell>
          <cell r="J3148">
            <v>1</v>
          </cell>
          <cell r="K3148">
            <v>5175.1500411764709</v>
          </cell>
          <cell r="L3148">
            <v>537.89959999999996</v>
          </cell>
          <cell r="M3148" t="str">
            <v>SPECFIT</v>
          </cell>
          <cell r="N3148" t="str">
            <v>(79)6102724</v>
          </cell>
          <cell r="O3148" t="str">
            <v>BOX</v>
          </cell>
          <cell r="P3148" t="str">
            <v>D</v>
          </cell>
          <cell r="Q3148">
            <v>4520.1764705882351</v>
          </cell>
          <cell r="R3148">
            <v>4836.5888235294115</v>
          </cell>
          <cell r="S3148">
            <v>4836.5888235294115</v>
          </cell>
          <cell r="T3148">
            <v>4836.5888235294115</v>
          </cell>
          <cell r="U3148">
            <v>5175.1500411764709</v>
          </cell>
          <cell r="V3148">
            <v>5175.1500411764709</v>
          </cell>
          <cell r="W3148">
            <v>5175.1500411764709</v>
          </cell>
          <cell r="X3148"/>
          <cell r="Y3148" t="str">
            <v/>
          </cell>
          <cell r="Z3148">
            <v>3290</v>
          </cell>
          <cell r="AA3148">
            <v>0</v>
          </cell>
          <cell r="AB3148">
            <v>0</v>
          </cell>
          <cell r="AC3148">
            <v>0</v>
          </cell>
          <cell r="AD3148">
            <v>0</v>
          </cell>
          <cell r="AE3148"/>
          <cell r="AF3148" t="e">
            <v>#N/A</v>
          </cell>
        </row>
        <row r="3149">
          <cell r="A3149" t="str">
            <v>ACTIVE</v>
          </cell>
          <cell r="B3149" t="str">
            <v>35-2190</v>
          </cell>
          <cell r="C3149">
            <v>28883552</v>
          </cell>
          <cell r="D3149" t="str">
            <v>35-2190</v>
          </cell>
          <cell r="E3149" t="str">
            <v>SDR 35</v>
          </cell>
          <cell r="F3149" t="str">
            <v>30X4 INCR COUPLING ECC GXG SDR35</v>
          </cell>
          <cell r="G3149">
            <v>120.6</v>
          </cell>
          <cell r="H3149">
            <v>54.703195199999996</v>
          </cell>
          <cell r="I3149">
            <v>1</v>
          </cell>
          <cell r="J3149">
            <v>1</v>
          </cell>
          <cell r="K3149">
            <v>4695.3830635294116</v>
          </cell>
          <cell r="L3149">
            <v>488.03320000000002</v>
          </cell>
          <cell r="M3149" t="str">
            <v>SPECFIT</v>
          </cell>
          <cell r="N3149" t="str">
            <v>(79)610304</v>
          </cell>
          <cell r="O3149" t="str">
            <v>BOX</v>
          </cell>
          <cell r="P3149" t="str">
            <v>D</v>
          </cell>
          <cell r="Q3149">
            <v>4101.1294117647058</v>
          </cell>
          <cell r="R3149">
            <v>4388.2084705882353</v>
          </cell>
          <cell r="S3149">
            <v>4388.2084705882353</v>
          </cell>
          <cell r="T3149">
            <v>4388.2084705882353</v>
          </cell>
          <cell r="U3149">
            <v>4695.3830635294116</v>
          </cell>
          <cell r="V3149">
            <v>4695.3830635294116</v>
          </cell>
          <cell r="W3149">
            <v>4695.3830635294116</v>
          </cell>
          <cell r="X3149"/>
          <cell r="Y3149" t="str">
            <v/>
          </cell>
          <cell r="Z3149">
            <v>3291</v>
          </cell>
          <cell r="AA3149">
            <v>0</v>
          </cell>
          <cell r="AB3149">
            <v>0</v>
          </cell>
          <cell r="AC3149">
            <v>0</v>
          </cell>
          <cell r="AD3149">
            <v>0</v>
          </cell>
          <cell r="AE3149"/>
          <cell r="AF3149" t="e">
            <v>#N/A</v>
          </cell>
        </row>
        <row r="3150">
          <cell r="A3150" t="str">
            <v>ACTIVE</v>
          </cell>
          <cell r="B3150" t="str">
            <v>35-2191</v>
          </cell>
          <cell r="C3150">
            <v>28883560</v>
          </cell>
          <cell r="D3150" t="str">
            <v>35-2191</v>
          </cell>
          <cell r="E3150" t="str">
            <v>SDR 35</v>
          </cell>
          <cell r="F3150" t="str">
            <v>30X6 INCR COUPLING ECC GXG SDR35</v>
          </cell>
          <cell r="G3150">
            <v>121.05</v>
          </cell>
          <cell r="H3150">
            <v>54.9073116</v>
          </cell>
          <cell r="I3150">
            <v>1</v>
          </cell>
          <cell r="J3150">
            <v>1</v>
          </cell>
          <cell r="K3150">
            <v>4716.5973870588241</v>
          </cell>
          <cell r="L3150">
            <v>490.23829999999998</v>
          </cell>
          <cell r="M3150" t="str">
            <v>SPECFIT</v>
          </cell>
          <cell r="N3150" t="str">
            <v>(79)610306</v>
          </cell>
          <cell r="O3150" t="str">
            <v>BOX</v>
          </cell>
          <cell r="P3150" t="str">
            <v>D</v>
          </cell>
          <cell r="Q3150">
            <v>4119.6588235294121</v>
          </cell>
          <cell r="R3150">
            <v>4408.034941176471</v>
          </cell>
          <cell r="S3150">
            <v>4408.034941176471</v>
          </cell>
          <cell r="T3150">
            <v>4408.034941176471</v>
          </cell>
          <cell r="U3150">
            <v>4716.5973870588241</v>
          </cell>
          <cell r="V3150">
            <v>4716.5973870588241</v>
          </cell>
          <cell r="W3150">
            <v>4716.5973870588241</v>
          </cell>
          <cell r="X3150"/>
          <cell r="Y3150" t="str">
            <v/>
          </cell>
          <cell r="Z3150">
            <v>3292</v>
          </cell>
          <cell r="AA3150">
            <v>0</v>
          </cell>
          <cell r="AB3150">
            <v>0</v>
          </cell>
          <cell r="AC3150">
            <v>0</v>
          </cell>
          <cell r="AD3150">
            <v>0</v>
          </cell>
          <cell r="AE3150"/>
          <cell r="AF3150" t="e">
            <v>#N/A</v>
          </cell>
        </row>
        <row r="3151">
          <cell r="A3151" t="str">
            <v>ACTIVE</v>
          </cell>
          <cell r="B3151" t="str">
            <v>35-2192</v>
          </cell>
          <cell r="C3151">
            <v>28883579</v>
          </cell>
          <cell r="D3151" t="str">
            <v>35-2192</v>
          </cell>
          <cell r="E3151" t="str">
            <v>SDR 35</v>
          </cell>
          <cell r="F3151" t="str">
            <v>30X8 INCR COUPLING ECC GXG SDR35</v>
          </cell>
          <cell r="G3151">
            <v>121.95</v>
          </cell>
          <cell r="H3151">
            <v>55.3155444</v>
          </cell>
          <cell r="I3151">
            <v>1</v>
          </cell>
          <cell r="J3151">
            <v>1</v>
          </cell>
          <cell r="K3151">
            <v>6037.2328023529426</v>
          </cell>
          <cell r="L3151">
            <v>627.50480000000005</v>
          </cell>
          <cell r="M3151" t="str">
            <v>SPECFIT</v>
          </cell>
          <cell r="N3151" t="str">
            <v>(79)610308</v>
          </cell>
          <cell r="O3151" t="str">
            <v>BOX</v>
          </cell>
          <cell r="P3151" t="str">
            <v>D</v>
          </cell>
          <cell r="Q3151">
            <v>5273.1529411764714</v>
          </cell>
          <cell r="R3151">
            <v>5642.2736470588243</v>
          </cell>
          <cell r="S3151">
            <v>5642.2736470588243</v>
          </cell>
          <cell r="T3151">
            <v>5642.2736470588243</v>
          </cell>
          <cell r="U3151">
            <v>6037.2328023529426</v>
          </cell>
          <cell r="V3151">
            <v>6037.2328023529426</v>
          </cell>
          <cell r="W3151">
            <v>6037.2328023529426</v>
          </cell>
          <cell r="X3151"/>
          <cell r="Y3151" t="str">
            <v/>
          </cell>
          <cell r="Z3151">
            <v>3293</v>
          </cell>
          <cell r="AA3151">
            <v>0</v>
          </cell>
          <cell r="AB3151">
            <v>0</v>
          </cell>
          <cell r="AC3151">
            <v>0</v>
          </cell>
          <cell r="AD3151">
            <v>0</v>
          </cell>
          <cell r="AE3151"/>
          <cell r="AF3151" t="e">
            <v>#N/A</v>
          </cell>
        </row>
        <row r="3152">
          <cell r="A3152" t="str">
            <v>ACTIVE</v>
          </cell>
          <cell r="B3152" t="str">
            <v>35-2193</v>
          </cell>
          <cell r="C3152">
            <v>28883587</v>
          </cell>
          <cell r="D3152" t="str">
            <v>35-2193</v>
          </cell>
          <cell r="E3152" t="str">
            <v>SDR 35</v>
          </cell>
          <cell r="F3152" t="str">
            <v>30X10 INCR COUPLING ECC GXG SDR35</v>
          </cell>
          <cell r="G3152">
            <v>123.3</v>
          </cell>
          <cell r="H3152">
            <v>55.927893599999997</v>
          </cell>
          <cell r="I3152">
            <v>1</v>
          </cell>
          <cell r="J3152">
            <v>1</v>
          </cell>
          <cell r="K3152">
            <v>7727.6439788235311</v>
          </cell>
          <cell r="L3152">
            <v>803.20479999999998</v>
          </cell>
          <cell r="M3152" t="str">
            <v>SPECFIT</v>
          </cell>
          <cell r="N3152" t="str">
            <v>(79)6103010</v>
          </cell>
          <cell r="O3152" t="str">
            <v>BOX</v>
          </cell>
          <cell r="P3152" t="str">
            <v>D</v>
          </cell>
          <cell r="Q3152">
            <v>6749.623529411765</v>
          </cell>
          <cell r="R3152">
            <v>7222.0971764705891</v>
          </cell>
          <cell r="S3152">
            <v>7222.0971764705891</v>
          </cell>
          <cell r="T3152">
            <v>7222.0971764705891</v>
          </cell>
          <cell r="U3152">
            <v>7727.6439788235311</v>
          </cell>
          <cell r="V3152">
            <v>7727.6439788235311</v>
          </cell>
          <cell r="W3152">
            <v>7727.6439788235311</v>
          </cell>
          <cell r="X3152"/>
          <cell r="Y3152" t="str">
            <v/>
          </cell>
          <cell r="Z3152">
            <v>3294</v>
          </cell>
          <cell r="AA3152">
            <v>0</v>
          </cell>
          <cell r="AB3152">
            <v>0</v>
          </cell>
          <cell r="AC3152">
            <v>0</v>
          </cell>
          <cell r="AD3152">
            <v>0</v>
          </cell>
          <cell r="AE3152"/>
          <cell r="AF3152" t="e">
            <v>#N/A</v>
          </cell>
        </row>
        <row r="3153">
          <cell r="A3153" t="str">
            <v>ACTIVE</v>
          </cell>
          <cell r="B3153" t="str">
            <v>35-2194</v>
          </cell>
          <cell r="C3153">
            <v>28883595</v>
          </cell>
          <cell r="D3153" t="str">
            <v>35-2194</v>
          </cell>
          <cell r="E3153" t="str">
            <v>SDR 35</v>
          </cell>
          <cell r="F3153" t="str">
            <v>30X12 INCR COUPLING ECC GXG SDR35</v>
          </cell>
          <cell r="G3153">
            <v>124.65</v>
          </cell>
          <cell r="H3153">
            <v>56.540242800000001</v>
          </cell>
          <cell r="I3153">
            <v>1</v>
          </cell>
          <cell r="J3153">
            <v>1</v>
          </cell>
          <cell r="K3153">
            <v>9891.4106929411773</v>
          </cell>
          <cell r="L3153">
            <v>1028.1045999999999</v>
          </cell>
          <cell r="M3153" t="str">
            <v>SPECFIT</v>
          </cell>
          <cell r="N3153" t="str">
            <v>(79)6103012</v>
          </cell>
          <cell r="O3153" t="str">
            <v>BOX</v>
          </cell>
          <cell r="P3153" t="str">
            <v>D</v>
          </cell>
          <cell r="Q3153">
            <v>8639.5411764705877</v>
          </cell>
          <cell r="R3153">
            <v>9244.30905882353</v>
          </cell>
          <cell r="S3153">
            <v>9244.30905882353</v>
          </cell>
          <cell r="T3153">
            <v>9244.30905882353</v>
          </cell>
          <cell r="U3153">
            <v>9891.4106929411773</v>
          </cell>
          <cell r="V3153">
            <v>9891.4106929411773</v>
          </cell>
          <cell r="W3153">
            <v>9891.4106929411773</v>
          </cell>
          <cell r="X3153"/>
          <cell r="Y3153" t="str">
            <v/>
          </cell>
          <cell r="Z3153">
            <v>3295</v>
          </cell>
          <cell r="AA3153">
            <v>0</v>
          </cell>
          <cell r="AB3153">
            <v>0</v>
          </cell>
          <cell r="AC3153">
            <v>0</v>
          </cell>
          <cell r="AD3153">
            <v>0</v>
          </cell>
          <cell r="AE3153"/>
          <cell r="AF3153" t="e">
            <v>#N/A</v>
          </cell>
        </row>
        <row r="3154">
          <cell r="A3154" t="str">
            <v>ACTIVE</v>
          </cell>
          <cell r="B3154" t="str">
            <v>35-2195</v>
          </cell>
          <cell r="C3154">
            <v>28883609</v>
          </cell>
          <cell r="D3154" t="str">
            <v>35-2195</v>
          </cell>
          <cell r="E3154" t="str">
            <v>SDR 35</v>
          </cell>
          <cell r="F3154" t="str">
            <v>30X15 INCR COUPLING ECC GXG SDR35</v>
          </cell>
          <cell r="G3154">
            <v>128.69999999999999</v>
          </cell>
          <cell r="H3154">
            <v>58.377290399999993</v>
          </cell>
          <cell r="I3154">
            <v>1</v>
          </cell>
          <cell r="J3154">
            <v>1</v>
          </cell>
          <cell r="K3154">
            <v>12661.004609411766</v>
          </cell>
          <cell r="L3154">
            <v>1315.9739999999999</v>
          </cell>
          <cell r="M3154" t="str">
            <v>SPECFIT</v>
          </cell>
          <cell r="N3154" t="str">
            <v>(79)6103015</v>
          </cell>
          <cell r="O3154" t="str">
            <v>BOX</v>
          </cell>
          <cell r="P3154" t="str">
            <v>D</v>
          </cell>
          <cell r="Q3154">
            <v>11058.611764705882</v>
          </cell>
          <cell r="R3154">
            <v>11832.714588235294</v>
          </cell>
          <cell r="S3154">
            <v>11832.714588235294</v>
          </cell>
          <cell r="T3154">
            <v>11832.714588235294</v>
          </cell>
          <cell r="U3154">
            <v>12661.004609411766</v>
          </cell>
          <cell r="V3154">
            <v>12661.004609411766</v>
          </cell>
          <cell r="W3154">
            <v>12661.004609411766</v>
          </cell>
          <cell r="X3154"/>
          <cell r="Y3154" t="str">
            <v/>
          </cell>
          <cell r="Z3154">
            <v>3296</v>
          </cell>
          <cell r="AA3154">
            <v>0</v>
          </cell>
          <cell r="AB3154">
            <v>0</v>
          </cell>
          <cell r="AC3154">
            <v>0</v>
          </cell>
          <cell r="AD3154">
            <v>0</v>
          </cell>
          <cell r="AE3154"/>
          <cell r="AF3154" t="e">
            <v>#N/A</v>
          </cell>
        </row>
        <row r="3155">
          <cell r="A3155" t="str">
            <v>ACTIVE</v>
          </cell>
          <cell r="B3155" t="str">
            <v>35-2196</v>
          </cell>
          <cell r="C3155">
            <v>28883617</v>
          </cell>
          <cell r="D3155" t="str">
            <v>35-2196</v>
          </cell>
          <cell r="E3155" t="str">
            <v>SDR 35</v>
          </cell>
          <cell r="F3155" t="str">
            <v>30X18 INCR COUPLING ECC GXG SDR35</v>
          </cell>
          <cell r="G3155">
            <v>134.55000000000001</v>
          </cell>
          <cell r="H3155">
            <v>61.030803600000006</v>
          </cell>
          <cell r="I3155">
            <v>1</v>
          </cell>
          <cell r="J3155">
            <v>1</v>
          </cell>
          <cell r="K3155">
            <v>16206.059500000001</v>
          </cell>
          <cell r="L3155">
            <v>1684.4447</v>
          </cell>
          <cell r="M3155" t="str">
            <v>SPECFIT</v>
          </cell>
          <cell r="N3155" t="str">
            <v>(79)6103018</v>
          </cell>
          <cell r="O3155" t="str">
            <v>BOX</v>
          </cell>
          <cell r="P3155" t="str">
            <v>D</v>
          </cell>
          <cell r="Q3155">
            <v>14155</v>
          </cell>
          <cell r="R3155">
            <v>15145.85</v>
          </cell>
          <cell r="S3155">
            <v>15145.85</v>
          </cell>
          <cell r="T3155">
            <v>15145.85</v>
          </cell>
          <cell r="U3155">
            <v>16206.059500000001</v>
          </cell>
          <cell r="V3155">
            <v>16206.059500000001</v>
          </cell>
          <cell r="W3155">
            <v>16206.059500000001</v>
          </cell>
          <cell r="X3155"/>
          <cell r="Y3155" t="str">
            <v/>
          </cell>
          <cell r="Z3155">
            <v>3297</v>
          </cell>
          <cell r="AA3155">
            <v>0</v>
          </cell>
          <cell r="AB3155">
            <v>0</v>
          </cell>
          <cell r="AC3155">
            <v>0</v>
          </cell>
          <cell r="AD3155">
            <v>0</v>
          </cell>
          <cell r="AE3155"/>
          <cell r="AF3155" t="e">
            <v>#N/A</v>
          </cell>
        </row>
        <row r="3156">
          <cell r="A3156" t="str">
            <v>ACTIVE</v>
          </cell>
          <cell r="B3156" t="str">
            <v>35-2197</v>
          </cell>
          <cell r="C3156">
            <v>28883625</v>
          </cell>
          <cell r="D3156" t="str">
            <v>35-2197</v>
          </cell>
          <cell r="E3156" t="str">
            <v>SDR 35</v>
          </cell>
          <cell r="F3156" t="str">
            <v>30X21 INCR COUPLING ECC GXG SDR35</v>
          </cell>
          <cell r="G3156">
            <v>142.65</v>
          </cell>
          <cell r="H3156">
            <v>64.704898799999995</v>
          </cell>
          <cell r="I3156">
            <v>1</v>
          </cell>
          <cell r="J3156">
            <v>1</v>
          </cell>
          <cell r="K3156">
            <v>20743.769629411767</v>
          </cell>
          <cell r="L3156">
            <v>2156.0902999999998</v>
          </cell>
          <cell r="M3156" t="str">
            <v>SPECFIT</v>
          </cell>
          <cell r="N3156" t="str">
            <v>(79)6103021</v>
          </cell>
          <cell r="O3156" t="str">
            <v>BOX</v>
          </cell>
          <cell r="P3156" t="str">
            <v>D</v>
          </cell>
          <cell r="Q3156">
            <v>18118.411764705881</v>
          </cell>
          <cell r="R3156">
            <v>19386.700588235293</v>
          </cell>
          <cell r="S3156">
            <v>19386.700588235293</v>
          </cell>
          <cell r="T3156">
            <v>19386.700588235293</v>
          </cell>
          <cell r="U3156">
            <v>20743.769629411767</v>
          </cell>
          <cell r="V3156">
            <v>20743.769629411767</v>
          </cell>
          <cell r="W3156">
            <v>20743.769629411767</v>
          </cell>
          <cell r="X3156"/>
          <cell r="Y3156" t="str">
            <v/>
          </cell>
          <cell r="Z3156">
            <v>3298</v>
          </cell>
          <cell r="AA3156">
            <v>0</v>
          </cell>
          <cell r="AB3156">
            <v>0</v>
          </cell>
          <cell r="AC3156">
            <v>0</v>
          </cell>
          <cell r="AD3156">
            <v>0</v>
          </cell>
          <cell r="AE3156"/>
          <cell r="AF3156" t="e">
            <v>#N/A</v>
          </cell>
        </row>
        <row r="3157">
          <cell r="A3157" t="str">
            <v>ACTIVE</v>
          </cell>
          <cell r="B3157" t="str">
            <v>35-2198</v>
          </cell>
          <cell r="C3157">
            <v>28883633</v>
          </cell>
          <cell r="D3157" t="str">
            <v>35-2198</v>
          </cell>
          <cell r="E3157" t="str">
            <v>SDR 35</v>
          </cell>
          <cell r="F3157" t="str">
            <v>30X24 INCR COUPLING ECC GXG SDR35</v>
          </cell>
          <cell r="G3157">
            <v>150.30000000000001</v>
          </cell>
          <cell r="H3157">
            <v>68.174877600000002</v>
          </cell>
          <cell r="I3157">
            <v>1</v>
          </cell>
          <cell r="J3157">
            <v>1</v>
          </cell>
          <cell r="K3157">
            <v>26552.022431764712</v>
          </cell>
          <cell r="L3157">
            <v>2759.7959000000001</v>
          </cell>
          <cell r="M3157" t="str">
            <v>SPECFIT</v>
          </cell>
          <cell r="N3157" t="str">
            <v>(79)6103024</v>
          </cell>
          <cell r="O3157" t="str">
            <v>BOX</v>
          </cell>
          <cell r="P3157" t="str">
            <v>D</v>
          </cell>
          <cell r="Q3157">
            <v>23191.564705882356</v>
          </cell>
          <cell r="R3157">
            <v>24814.974235294121</v>
          </cell>
          <cell r="S3157">
            <v>24814.974235294121</v>
          </cell>
          <cell r="T3157">
            <v>24814.974235294121</v>
          </cell>
          <cell r="U3157">
            <v>26552.022431764712</v>
          </cell>
          <cell r="V3157">
            <v>26552.022431764712</v>
          </cell>
          <cell r="W3157">
            <v>26552.022431764712</v>
          </cell>
          <cell r="X3157"/>
          <cell r="Y3157" t="str">
            <v/>
          </cell>
          <cell r="Z3157">
            <v>3299</v>
          </cell>
          <cell r="AA3157">
            <v>0</v>
          </cell>
          <cell r="AB3157">
            <v>0</v>
          </cell>
          <cell r="AC3157">
            <v>0</v>
          </cell>
          <cell r="AD3157">
            <v>0</v>
          </cell>
          <cell r="AE3157"/>
          <cell r="AF3157" t="e">
            <v>#N/A</v>
          </cell>
        </row>
        <row r="3158">
          <cell r="A3158" t="str">
            <v>ACTIVE</v>
          </cell>
          <cell r="B3158" t="str">
            <v>35-2199</v>
          </cell>
          <cell r="C3158">
            <v>28883641</v>
          </cell>
          <cell r="D3158" t="str">
            <v>35-2199</v>
          </cell>
          <cell r="E3158" t="str">
            <v>SDR 35</v>
          </cell>
          <cell r="F3158" t="str">
            <v>30X27 INCR COUPLING ECC GXG SDR35</v>
          </cell>
          <cell r="G3158">
            <v>162</v>
          </cell>
          <cell r="H3158">
            <v>73.481904</v>
          </cell>
          <cell r="I3158">
            <v>1</v>
          </cell>
          <cell r="J3158">
            <v>1</v>
          </cell>
          <cell r="K3158">
            <v>33986.585480000002</v>
          </cell>
          <cell r="L3158">
            <v>3532.5378999999998</v>
          </cell>
          <cell r="M3158" t="str">
            <v>SPECFIT</v>
          </cell>
          <cell r="N3158" t="str">
            <v>(79)6103027</v>
          </cell>
          <cell r="O3158" t="str">
            <v>BOX</v>
          </cell>
          <cell r="P3158" t="str">
            <v>D</v>
          </cell>
          <cell r="Q3158">
            <v>29685.199999999997</v>
          </cell>
          <cell r="R3158">
            <v>31763.163999999997</v>
          </cell>
          <cell r="S3158">
            <v>31763.163999999997</v>
          </cell>
          <cell r="T3158">
            <v>31763.163999999997</v>
          </cell>
          <cell r="U3158">
            <v>33986.585480000002</v>
          </cell>
          <cell r="V3158">
            <v>33986.585480000002</v>
          </cell>
          <cell r="W3158">
            <v>33986.585480000002</v>
          </cell>
          <cell r="X3158"/>
          <cell r="Y3158" t="str">
            <v/>
          </cell>
          <cell r="Z3158">
            <v>3300</v>
          </cell>
          <cell r="AA3158">
            <v>0</v>
          </cell>
          <cell r="AB3158">
            <v>0</v>
          </cell>
          <cell r="AC3158">
            <v>0</v>
          </cell>
          <cell r="AD3158">
            <v>0</v>
          </cell>
          <cell r="AE3158"/>
          <cell r="AF3158" t="e">
            <v>#N/A</v>
          </cell>
        </row>
        <row r="3159">
          <cell r="A3159" t="str">
            <v>ACTIVE</v>
          </cell>
          <cell r="B3159" t="str">
            <v>35-2200</v>
          </cell>
          <cell r="C3159">
            <v>28883650</v>
          </cell>
          <cell r="D3159" t="str">
            <v>35-2200</v>
          </cell>
          <cell r="E3159" t="str">
            <v>SDR 35</v>
          </cell>
          <cell r="F3159" t="str">
            <v>36X4 INCR COUPLING ECC GXG SDR35</v>
          </cell>
          <cell r="G3159">
            <v>199.35</v>
          </cell>
          <cell r="H3159">
            <v>90.423565199999999</v>
          </cell>
          <cell r="I3159">
            <v>1</v>
          </cell>
          <cell r="J3159">
            <v>1</v>
          </cell>
          <cell r="K3159">
            <v>6010.0919376470592</v>
          </cell>
          <cell r="L3159">
            <v>624.68309999999997</v>
          </cell>
          <cell r="M3159" t="str">
            <v>SPECFIT</v>
          </cell>
          <cell r="N3159" t="str">
            <v>(79)610364</v>
          </cell>
          <cell r="O3159" t="str">
            <v>BOX</v>
          </cell>
          <cell r="P3159" t="str">
            <v>D</v>
          </cell>
          <cell r="Q3159">
            <v>5249.447058823529</v>
          </cell>
          <cell r="R3159">
            <v>5616.9083529411764</v>
          </cell>
          <cell r="S3159">
            <v>5616.9083529411764</v>
          </cell>
          <cell r="T3159">
            <v>5616.9083529411764</v>
          </cell>
          <cell r="U3159">
            <v>6010.0919376470592</v>
          </cell>
          <cell r="V3159">
            <v>6010.0919376470592</v>
          </cell>
          <cell r="W3159">
            <v>6010.0919376470592</v>
          </cell>
          <cell r="X3159"/>
          <cell r="Y3159" t="str">
            <v/>
          </cell>
          <cell r="Z3159">
            <v>3301</v>
          </cell>
          <cell r="AA3159">
            <v>0</v>
          </cell>
          <cell r="AB3159">
            <v>0</v>
          </cell>
          <cell r="AC3159">
            <v>0</v>
          </cell>
          <cell r="AD3159">
            <v>0</v>
          </cell>
          <cell r="AE3159"/>
          <cell r="AF3159" t="e">
            <v>#N/A</v>
          </cell>
        </row>
        <row r="3160">
          <cell r="A3160" t="str">
            <v>ACTIVE</v>
          </cell>
          <cell r="B3160" t="str">
            <v>35-2201</v>
          </cell>
          <cell r="C3160">
            <v>28883668</v>
          </cell>
          <cell r="D3160" t="str">
            <v>35-2201</v>
          </cell>
          <cell r="E3160" t="str">
            <v>SDR 35</v>
          </cell>
          <cell r="F3160" t="str">
            <v>36X6 INCR COUPLING ECC GXG SDR35</v>
          </cell>
          <cell r="G3160">
            <v>199.8</v>
          </cell>
          <cell r="H3160">
            <v>90.627681600000003</v>
          </cell>
          <cell r="I3160">
            <v>1</v>
          </cell>
          <cell r="J3160">
            <v>1</v>
          </cell>
          <cell r="K3160">
            <v>6037.2328023529426</v>
          </cell>
          <cell r="L3160">
            <v>627.50480000000005</v>
          </cell>
          <cell r="M3160" t="str">
            <v>SPECFIT</v>
          </cell>
          <cell r="N3160" t="str">
            <v>(79)610366</v>
          </cell>
          <cell r="O3160" t="str">
            <v>BOX</v>
          </cell>
          <cell r="P3160" t="str">
            <v>D</v>
          </cell>
          <cell r="Q3160">
            <v>5273.1529411764714</v>
          </cell>
          <cell r="R3160">
            <v>5642.2736470588243</v>
          </cell>
          <cell r="S3160">
            <v>5642.2736470588243</v>
          </cell>
          <cell r="T3160">
            <v>5642.2736470588243</v>
          </cell>
          <cell r="U3160">
            <v>6037.2328023529426</v>
          </cell>
          <cell r="V3160">
            <v>6037.2328023529426</v>
          </cell>
          <cell r="W3160">
            <v>6037.2328023529426</v>
          </cell>
          <cell r="X3160"/>
          <cell r="Y3160" t="str">
            <v/>
          </cell>
          <cell r="Z3160">
            <v>3302</v>
          </cell>
          <cell r="AA3160">
            <v>0</v>
          </cell>
          <cell r="AB3160">
            <v>0</v>
          </cell>
          <cell r="AC3160">
            <v>0</v>
          </cell>
          <cell r="AD3160">
            <v>0</v>
          </cell>
          <cell r="AE3160"/>
          <cell r="AF3160" t="e">
            <v>#N/A</v>
          </cell>
        </row>
        <row r="3161">
          <cell r="A3161" t="str">
            <v>ACTIVE</v>
          </cell>
          <cell r="B3161" t="str">
            <v>35-2202</v>
          </cell>
          <cell r="C3161">
            <v>28883676</v>
          </cell>
          <cell r="D3161" t="str">
            <v>35-2202</v>
          </cell>
          <cell r="E3161" t="str">
            <v>SDR 35</v>
          </cell>
          <cell r="F3161" t="str">
            <v>36X8 INCR COUPLING ECC GXG SDR35</v>
          </cell>
          <cell r="G3161">
            <v>200.7</v>
          </cell>
          <cell r="H3161">
            <v>91.035914399999996</v>
          </cell>
          <cell r="I3161">
            <v>1</v>
          </cell>
          <cell r="J3161">
            <v>1</v>
          </cell>
          <cell r="K3161">
            <v>7727.6439788235311</v>
          </cell>
          <cell r="L3161">
            <v>803.20479999999998</v>
          </cell>
          <cell r="M3161" t="str">
            <v>SPECFIT</v>
          </cell>
          <cell r="N3161" t="str">
            <v>(79)610368</v>
          </cell>
          <cell r="O3161" t="str">
            <v>BOX</v>
          </cell>
          <cell r="P3161" t="str">
            <v>D</v>
          </cell>
          <cell r="Q3161">
            <v>6749.623529411765</v>
          </cell>
          <cell r="R3161">
            <v>7222.0971764705891</v>
          </cell>
          <cell r="S3161">
            <v>7222.0971764705891</v>
          </cell>
          <cell r="T3161">
            <v>7222.0971764705891</v>
          </cell>
          <cell r="U3161">
            <v>7727.6439788235311</v>
          </cell>
          <cell r="V3161">
            <v>7727.6439788235311</v>
          </cell>
          <cell r="W3161">
            <v>7727.6439788235311</v>
          </cell>
          <cell r="X3161"/>
          <cell r="Y3161" t="str">
            <v/>
          </cell>
          <cell r="Z3161">
            <v>3303</v>
          </cell>
          <cell r="AA3161">
            <v>0</v>
          </cell>
          <cell r="AB3161">
            <v>0</v>
          </cell>
          <cell r="AC3161">
            <v>0</v>
          </cell>
          <cell r="AD3161">
            <v>0</v>
          </cell>
          <cell r="AE3161"/>
          <cell r="AF3161" t="e">
            <v>#N/A</v>
          </cell>
        </row>
        <row r="3162">
          <cell r="A3162" t="str">
            <v>ACTIVE</v>
          </cell>
          <cell r="B3162" t="str">
            <v>35-2203</v>
          </cell>
          <cell r="C3162">
            <v>28883684</v>
          </cell>
          <cell r="D3162" t="str">
            <v>35-2203</v>
          </cell>
          <cell r="E3162" t="str">
            <v>SDR 35</v>
          </cell>
          <cell r="F3162" t="str">
            <v>36X10 INCR COUPLING ECC GXG SDR35</v>
          </cell>
          <cell r="G3162">
            <v>202.05</v>
          </cell>
          <cell r="H3162">
            <v>91.648263600000007</v>
          </cell>
          <cell r="I3162">
            <v>1</v>
          </cell>
          <cell r="J3162">
            <v>1</v>
          </cell>
          <cell r="K3162">
            <v>9891.4106929411773</v>
          </cell>
          <cell r="L3162">
            <v>1028.1045999999999</v>
          </cell>
          <cell r="M3162" t="str">
            <v>SPECFIT</v>
          </cell>
          <cell r="N3162" t="str">
            <v>(79)6103610</v>
          </cell>
          <cell r="O3162" t="str">
            <v>BOX</v>
          </cell>
          <cell r="P3162" t="str">
            <v>D</v>
          </cell>
          <cell r="Q3162">
            <v>8639.5411764705877</v>
          </cell>
          <cell r="R3162">
            <v>9244.30905882353</v>
          </cell>
          <cell r="S3162">
            <v>9244.30905882353</v>
          </cell>
          <cell r="T3162">
            <v>9244.30905882353</v>
          </cell>
          <cell r="U3162">
            <v>9891.4106929411773</v>
          </cell>
          <cell r="V3162">
            <v>9891.4106929411773</v>
          </cell>
          <cell r="W3162">
            <v>9891.4106929411773</v>
          </cell>
          <cell r="X3162"/>
          <cell r="Y3162" t="str">
            <v/>
          </cell>
          <cell r="Z3162">
            <v>3304</v>
          </cell>
          <cell r="AA3162">
            <v>0</v>
          </cell>
          <cell r="AB3162">
            <v>0</v>
          </cell>
          <cell r="AC3162">
            <v>0</v>
          </cell>
          <cell r="AD3162">
            <v>0</v>
          </cell>
          <cell r="AE3162"/>
          <cell r="AF3162" t="e">
            <v>#N/A</v>
          </cell>
        </row>
        <row r="3163">
          <cell r="A3163" t="str">
            <v>ACTIVE</v>
          </cell>
          <cell r="B3163" t="str">
            <v>35-2204</v>
          </cell>
          <cell r="C3163">
            <v>28883692</v>
          </cell>
          <cell r="D3163" t="str">
            <v>35-2204</v>
          </cell>
          <cell r="E3163" t="str">
            <v>SDR 35</v>
          </cell>
          <cell r="F3163" t="str">
            <v>36X12 INCR COUPLING ECC GXG SDR35</v>
          </cell>
          <cell r="G3163">
            <v>203.4</v>
          </cell>
          <cell r="H3163">
            <v>92.260612800000004</v>
          </cell>
          <cell r="I3163">
            <v>1</v>
          </cell>
          <cell r="J3163">
            <v>1</v>
          </cell>
          <cell r="K3163">
            <v>12661.004609411766</v>
          </cell>
          <cell r="L3163">
            <v>1315.9739999999999</v>
          </cell>
          <cell r="M3163" t="str">
            <v>SPECFIT</v>
          </cell>
          <cell r="N3163" t="str">
            <v>(79)6103612</v>
          </cell>
          <cell r="O3163" t="str">
            <v>BOX</v>
          </cell>
          <cell r="P3163" t="str">
            <v>D</v>
          </cell>
          <cell r="Q3163">
            <v>11058.611764705882</v>
          </cell>
          <cell r="R3163">
            <v>11832.714588235294</v>
          </cell>
          <cell r="S3163">
            <v>11832.714588235294</v>
          </cell>
          <cell r="T3163">
            <v>11832.714588235294</v>
          </cell>
          <cell r="U3163">
            <v>12661.004609411766</v>
          </cell>
          <cell r="V3163">
            <v>12661.004609411766</v>
          </cell>
          <cell r="W3163">
            <v>12661.004609411766</v>
          </cell>
          <cell r="X3163"/>
          <cell r="Y3163" t="str">
            <v/>
          </cell>
          <cell r="Z3163">
            <v>3305</v>
          </cell>
          <cell r="AA3163">
            <v>0</v>
          </cell>
          <cell r="AB3163">
            <v>0</v>
          </cell>
          <cell r="AC3163">
            <v>0</v>
          </cell>
          <cell r="AD3163">
            <v>0</v>
          </cell>
          <cell r="AE3163"/>
          <cell r="AF3163" t="e">
            <v>#N/A</v>
          </cell>
        </row>
        <row r="3164">
          <cell r="A3164" t="str">
            <v>ACTIVE</v>
          </cell>
          <cell r="B3164" t="str">
            <v>35-2205</v>
          </cell>
          <cell r="C3164">
            <v>28883706</v>
          </cell>
          <cell r="D3164" t="str">
            <v>35-2205</v>
          </cell>
          <cell r="E3164" t="str">
            <v>SDR 35</v>
          </cell>
          <cell r="F3164" t="str">
            <v>36X15 INCR COUPLING ECC GXG SDR35</v>
          </cell>
          <cell r="G3164">
            <v>207</v>
          </cell>
          <cell r="H3164">
            <v>93.893544000000006</v>
          </cell>
          <cell r="I3164">
            <v>1</v>
          </cell>
          <cell r="J3164">
            <v>1</v>
          </cell>
          <cell r="K3164">
            <v>16206.059500000001</v>
          </cell>
          <cell r="L3164">
            <v>1684.4447</v>
          </cell>
          <cell r="M3164" t="str">
            <v>SPECFIT</v>
          </cell>
          <cell r="N3164" t="str">
            <v>(79)6103615</v>
          </cell>
          <cell r="O3164" t="str">
            <v>BOX</v>
          </cell>
          <cell r="P3164" t="str">
            <v>D</v>
          </cell>
          <cell r="Q3164">
            <v>14155</v>
          </cell>
          <cell r="R3164">
            <v>15145.85</v>
          </cell>
          <cell r="S3164">
            <v>15145.85</v>
          </cell>
          <cell r="T3164">
            <v>15145.85</v>
          </cell>
          <cell r="U3164">
            <v>16206.059500000001</v>
          </cell>
          <cell r="V3164">
            <v>16206.059500000001</v>
          </cell>
          <cell r="W3164">
            <v>16206.059500000001</v>
          </cell>
          <cell r="X3164"/>
          <cell r="Y3164" t="str">
            <v/>
          </cell>
          <cell r="Z3164">
            <v>3306</v>
          </cell>
          <cell r="AA3164">
            <v>0</v>
          </cell>
          <cell r="AB3164">
            <v>0</v>
          </cell>
          <cell r="AC3164">
            <v>0</v>
          </cell>
          <cell r="AD3164">
            <v>0</v>
          </cell>
          <cell r="AE3164"/>
          <cell r="AF3164" t="e">
            <v>#N/A</v>
          </cell>
        </row>
        <row r="3165">
          <cell r="A3165" t="str">
            <v>ACTIVE</v>
          </cell>
          <cell r="B3165" t="str">
            <v>35-2206</v>
          </cell>
          <cell r="C3165">
            <v>28883714</v>
          </cell>
          <cell r="D3165" t="str">
            <v>35-2206</v>
          </cell>
          <cell r="E3165" t="str">
            <v>SDR 35</v>
          </cell>
          <cell r="F3165" t="str">
            <v>36X18 INCR COUPLING ECC GXG SDR35</v>
          </cell>
          <cell r="G3165">
            <v>213.3</v>
          </cell>
          <cell r="H3165">
            <v>96.751173600000001</v>
          </cell>
          <cell r="I3165">
            <v>1</v>
          </cell>
          <cell r="J3165">
            <v>1</v>
          </cell>
          <cell r="K3165">
            <v>20743.769629411767</v>
          </cell>
          <cell r="L3165">
            <v>2156.0902999999998</v>
          </cell>
          <cell r="M3165" t="str">
            <v>SPECFIT</v>
          </cell>
          <cell r="N3165" t="str">
            <v>(79)6103618</v>
          </cell>
          <cell r="O3165" t="str">
            <v>BOX</v>
          </cell>
          <cell r="P3165" t="str">
            <v>D</v>
          </cell>
          <cell r="Q3165">
            <v>18118.411764705881</v>
          </cell>
          <cell r="R3165">
            <v>19386.700588235293</v>
          </cell>
          <cell r="S3165">
            <v>19386.700588235293</v>
          </cell>
          <cell r="T3165">
            <v>19386.700588235293</v>
          </cell>
          <cell r="U3165">
            <v>20743.769629411767</v>
          </cell>
          <cell r="V3165">
            <v>20743.769629411767</v>
          </cell>
          <cell r="W3165">
            <v>20743.769629411767</v>
          </cell>
          <cell r="X3165"/>
          <cell r="Y3165" t="str">
            <v/>
          </cell>
          <cell r="Z3165">
            <v>3307</v>
          </cell>
          <cell r="AA3165">
            <v>0</v>
          </cell>
          <cell r="AB3165">
            <v>0</v>
          </cell>
          <cell r="AC3165">
            <v>0</v>
          </cell>
          <cell r="AD3165">
            <v>0</v>
          </cell>
          <cell r="AE3165"/>
          <cell r="AF3165" t="e">
            <v>#N/A</v>
          </cell>
        </row>
        <row r="3166">
          <cell r="A3166" t="str">
            <v>ACTIVE</v>
          </cell>
          <cell r="B3166" t="str">
            <v>35-2207</v>
          </cell>
          <cell r="C3166">
            <v>28883722</v>
          </cell>
          <cell r="D3166" t="str">
            <v>35-2207</v>
          </cell>
          <cell r="E3166" t="str">
            <v>SDR 35</v>
          </cell>
          <cell r="F3166" t="str">
            <v>36X21 INCR COUPLING ECC GXG SDR35</v>
          </cell>
          <cell r="G3166">
            <v>221.4</v>
          </cell>
          <cell r="H3166">
            <v>100.4252688</v>
          </cell>
          <cell r="I3166">
            <v>1</v>
          </cell>
          <cell r="J3166">
            <v>1</v>
          </cell>
          <cell r="K3166">
            <v>26552.022431764712</v>
          </cell>
          <cell r="L3166">
            <v>2759.7959000000001</v>
          </cell>
          <cell r="M3166" t="str">
            <v>SPECFIT</v>
          </cell>
          <cell r="N3166" t="str">
            <v>(79)6103621</v>
          </cell>
          <cell r="O3166" t="str">
            <v>BOX</v>
          </cell>
          <cell r="P3166" t="str">
            <v>D</v>
          </cell>
          <cell r="Q3166">
            <v>23191.564705882356</v>
          </cell>
          <cell r="R3166">
            <v>24814.974235294121</v>
          </cell>
          <cell r="S3166">
            <v>24814.974235294121</v>
          </cell>
          <cell r="T3166">
            <v>24814.974235294121</v>
          </cell>
          <cell r="U3166">
            <v>26552.022431764712</v>
          </cell>
          <cell r="V3166">
            <v>26552.022431764712</v>
          </cell>
          <cell r="W3166">
            <v>26552.022431764712</v>
          </cell>
          <cell r="X3166"/>
          <cell r="Y3166" t="str">
            <v/>
          </cell>
          <cell r="Z3166">
            <v>3308</v>
          </cell>
          <cell r="AA3166">
            <v>0</v>
          </cell>
          <cell r="AB3166">
            <v>0</v>
          </cell>
          <cell r="AC3166">
            <v>0</v>
          </cell>
          <cell r="AD3166">
            <v>0</v>
          </cell>
          <cell r="AE3166"/>
          <cell r="AF3166" t="e">
            <v>#N/A</v>
          </cell>
        </row>
        <row r="3167">
          <cell r="A3167" t="str">
            <v>ACTIVE</v>
          </cell>
          <cell r="B3167" t="str">
            <v>35-2208</v>
          </cell>
          <cell r="C3167">
            <v>28883730</v>
          </cell>
          <cell r="D3167" t="str">
            <v>35-2208</v>
          </cell>
          <cell r="E3167" t="str">
            <v>SDR 35</v>
          </cell>
          <cell r="F3167" t="str">
            <v>36X24 INCR COUPLING ECC GXG SDR35</v>
          </cell>
          <cell r="G3167">
            <v>229.05</v>
          </cell>
          <cell r="H3167">
            <v>103.8952476</v>
          </cell>
          <cell r="I3167">
            <v>1</v>
          </cell>
          <cell r="J3167">
            <v>1</v>
          </cell>
          <cell r="K3167">
            <v>33986.585480000002</v>
          </cell>
          <cell r="L3167">
            <v>3532.5378999999998</v>
          </cell>
          <cell r="M3167" t="str">
            <v>SPECFIT</v>
          </cell>
          <cell r="N3167" t="str">
            <v>(79)6103624</v>
          </cell>
          <cell r="O3167" t="str">
            <v>BOX</v>
          </cell>
          <cell r="P3167" t="str">
            <v>D</v>
          </cell>
          <cell r="Q3167">
            <v>29685.199999999997</v>
          </cell>
          <cell r="R3167">
            <v>31763.163999999997</v>
          </cell>
          <cell r="S3167">
            <v>31763.163999999997</v>
          </cell>
          <cell r="T3167">
            <v>31763.163999999997</v>
          </cell>
          <cell r="U3167">
            <v>33986.585480000002</v>
          </cell>
          <cell r="V3167">
            <v>33986.585480000002</v>
          </cell>
          <cell r="W3167">
            <v>33986.585480000002</v>
          </cell>
          <cell r="X3167"/>
          <cell r="Y3167" t="str">
            <v/>
          </cell>
          <cell r="Z3167">
            <v>3309</v>
          </cell>
          <cell r="AA3167">
            <v>0</v>
          </cell>
          <cell r="AB3167">
            <v>0</v>
          </cell>
          <cell r="AC3167">
            <v>0</v>
          </cell>
          <cell r="AD3167">
            <v>0</v>
          </cell>
          <cell r="AE3167"/>
          <cell r="AF3167" t="e">
            <v>#N/A</v>
          </cell>
        </row>
        <row r="3168">
          <cell r="A3168" t="str">
            <v>ACTIVE</v>
          </cell>
          <cell r="B3168" t="str">
            <v>35-2209</v>
          </cell>
          <cell r="C3168">
            <v>28883749</v>
          </cell>
          <cell r="D3168" t="str">
            <v>35-2209</v>
          </cell>
          <cell r="E3168" t="str">
            <v>SDR 35</v>
          </cell>
          <cell r="F3168" t="str">
            <v>36X27 INCR COUPLING ECC GXG SDR35</v>
          </cell>
          <cell r="G3168">
            <v>240.75</v>
          </cell>
          <cell r="H3168">
            <v>109.202274</v>
          </cell>
          <cell r="I3168">
            <v>1</v>
          </cell>
          <cell r="J3168">
            <v>1</v>
          </cell>
          <cell r="K3168">
            <v>43502.832647058829</v>
          </cell>
          <cell r="L3168">
            <v>4521.6499999999996</v>
          </cell>
          <cell r="M3168" t="str">
            <v>SPECFIT</v>
          </cell>
          <cell r="N3168" t="str">
            <v>(79)6103627</v>
          </cell>
          <cell r="O3168" t="str">
            <v>BOX</v>
          </cell>
          <cell r="P3168" t="str">
            <v>D</v>
          </cell>
          <cell r="Q3168">
            <v>37997.058823529413</v>
          </cell>
          <cell r="R3168">
            <v>40656.852941176476</v>
          </cell>
          <cell r="S3168">
            <v>40656.852941176476</v>
          </cell>
          <cell r="T3168">
            <v>40656.852941176476</v>
          </cell>
          <cell r="U3168">
            <v>43502.832647058829</v>
          </cell>
          <cell r="V3168">
            <v>43502.832647058829</v>
          </cell>
          <cell r="W3168">
            <v>43502.832647058829</v>
          </cell>
          <cell r="X3168"/>
          <cell r="Y3168" t="str">
            <v/>
          </cell>
          <cell r="Z3168">
            <v>3310</v>
          </cell>
          <cell r="AA3168">
            <v>0</v>
          </cell>
          <cell r="AB3168">
            <v>0</v>
          </cell>
          <cell r="AC3168">
            <v>0</v>
          </cell>
          <cell r="AD3168">
            <v>0</v>
          </cell>
          <cell r="AE3168"/>
          <cell r="AF3168" t="e">
            <v>#N/A</v>
          </cell>
        </row>
        <row r="3169">
          <cell r="A3169" t="str">
            <v>ACTIVE</v>
          </cell>
          <cell r="B3169" t="str">
            <v>35-2210</v>
          </cell>
          <cell r="C3169">
            <v>28883757</v>
          </cell>
          <cell r="D3169" t="str">
            <v>35-2210</v>
          </cell>
          <cell r="E3169" t="str">
            <v>SDR 35</v>
          </cell>
          <cell r="F3169" t="str">
            <v>36X30 INCR COUPLING ECC GXG SDR35</v>
          </cell>
          <cell r="G3169">
            <v>273.14999999999998</v>
          </cell>
          <cell r="H3169">
            <v>123.89865479999999</v>
          </cell>
          <cell r="I3169">
            <v>1</v>
          </cell>
          <cell r="J3169" t="str">
            <v>-</v>
          </cell>
          <cell r="K3169">
            <v>55683.625788235302</v>
          </cell>
          <cell r="L3169">
            <v>5787.7111999999997</v>
          </cell>
          <cell r="M3169" t="str">
            <v>SPECFIT</v>
          </cell>
          <cell r="N3169" t="str">
            <v>(79)6103630</v>
          </cell>
          <cell r="O3169" t="str">
            <v>BOX</v>
          </cell>
          <cell r="P3169" t="str">
            <v>D</v>
          </cell>
          <cell r="Q3169">
            <v>48636.23529411765</v>
          </cell>
          <cell r="R3169">
            <v>52040.771764705889</v>
          </cell>
          <cell r="S3169">
            <v>52040.771764705889</v>
          </cell>
          <cell r="T3169">
            <v>52040.771764705889</v>
          </cell>
          <cell r="U3169">
            <v>55683.625788235302</v>
          </cell>
          <cell r="V3169">
            <v>55683.625788235302</v>
          </cell>
          <cell r="W3169">
            <v>55683.625788235302</v>
          </cell>
          <cell r="X3169"/>
          <cell r="Y3169" t="str">
            <v/>
          </cell>
          <cell r="Z3169">
            <v>3311</v>
          </cell>
          <cell r="AA3169">
            <v>0</v>
          </cell>
          <cell r="AB3169">
            <v>0</v>
          </cell>
          <cell r="AC3169">
            <v>0</v>
          </cell>
          <cell r="AD3169">
            <v>0</v>
          </cell>
          <cell r="AE3169"/>
          <cell r="AF3169" t="e">
            <v>#N/A</v>
          </cell>
        </row>
        <row r="3170">
          <cell r="A3170" t="str">
            <v>ACTIVE</v>
          </cell>
          <cell r="B3170" t="str">
            <v>35-664</v>
          </cell>
          <cell r="C3170">
            <v>29848254</v>
          </cell>
          <cell r="D3170" t="str">
            <v>35-664</v>
          </cell>
          <cell r="E3170" t="str">
            <v>SDR 35</v>
          </cell>
          <cell r="F3170" t="str">
            <v>4 ADAPTER SDR35XC900 GXG SDR35</v>
          </cell>
          <cell r="G3170">
            <v>1.1619999999999999</v>
          </cell>
          <cell r="H3170">
            <v>0.52707390399999998</v>
          </cell>
          <cell r="I3170">
            <v>6</v>
          </cell>
          <cell r="J3170">
            <v>378</v>
          </cell>
          <cell r="K3170">
            <v>174.14250000000001</v>
          </cell>
          <cell r="L3170">
            <v>2.2233750000000003</v>
          </cell>
          <cell r="M3170" t="str">
            <v>SPECFIT</v>
          </cell>
          <cell r="N3170" t="str">
            <v>(79)1054-CDD</v>
          </cell>
          <cell r="O3170" t="str">
            <v>BOX</v>
          </cell>
          <cell r="P3170" t="str">
            <v>D</v>
          </cell>
          <cell r="Q3170">
            <v>151.03529411764706</v>
          </cell>
          <cell r="R3170">
            <v>161.60776470588235</v>
          </cell>
          <cell r="S3170">
            <v>162.75</v>
          </cell>
          <cell r="T3170">
            <v>162.75</v>
          </cell>
          <cell r="U3170">
            <v>174.14250000000001</v>
          </cell>
          <cell r="V3170">
            <v>174.14250000000001</v>
          </cell>
          <cell r="W3170">
            <v>174.14250000000001</v>
          </cell>
          <cell r="X3170"/>
          <cell r="Y3170" t="str">
            <v/>
          </cell>
          <cell r="Z3170">
            <v>3312</v>
          </cell>
          <cell r="AA3170">
            <v>0</v>
          </cell>
          <cell r="AB3170">
            <v>0</v>
          </cell>
          <cell r="AC3170">
            <v>0</v>
          </cell>
          <cell r="AD3170">
            <v>0</v>
          </cell>
          <cell r="AE3170"/>
          <cell r="AF3170" t="e">
            <v>#N/A</v>
          </cell>
        </row>
        <row r="3171">
          <cell r="A3171" t="str">
            <v>ACTIVE</v>
          </cell>
          <cell r="B3171" t="str">
            <v>35-6606</v>
          </cell>
          <cell r="C3171">
            <v>29848262</v>
          </cell>
          <cell r="D3171" t="str">
            <v>35-6606</v>
          </cell>
          <cell r="E3171" t="str">
            <v>SDR 35</v>
          </cell>
          <cell r="F3171" t="str">
            <v>6 ADAPTER SDR35XC900 GXG SDR35</v>
          </cell>
          <cell r="G3171">
            <v>6</v>
          </cell>
          <cell r="H3171">
            <v>2.721552</v>
          </cell>
          <cell r="I3171">
            <v>1</v>
          </cell>
          <cell r="J3171" t="str">
            <v>-</v>
          </cell>
          <cell r="K3171">
            <v>209.5916</v>
          </cell>
          <cell r="L3171">
            <v>28.837620000000001</v>
          </cell>
          <cell r="M3171" t="str">
            <v>SPECFIT</v>
          </cell>
          <cell r="N3171" t="str">
            <v>(79)1056-CDD</v>
          </cell>
          <cell r="O3171" t="str">
            <v>BOX</v>
          </cell>
          <cell r="P3171" t="str">
            <v>D</v>
          </cell>
          <cell r="Q3171">
            <v>187.94117647058823</v>
          </cell>
          <cell r="R3171">
            <v>201.09705882352941</v>
          </cell>
          <cell r="S3171">
            <v>195.88</v>
          </cell>
          <cell r="T3171">
            <v>195.88</v>
          </cell>
          <cell r="U3171">
            <v>209.5916</v>
          </cell>
          <cell r="V3171">
            <v>209.5916</v>
          </cell>
          <cell r="W3171">
            <v>209.5916</v>
          </cell>
          <cell r="X3171"/>
          <cell r="Y3171" t="str">
            <v/>
          </cell>
          <cell r="Z3171">
            <v>3313</v>
          </cell>
          <cell r="AA3171">
            <v>0</v>
          </cell>
          <cell r="AB3171">
            <v>0</v>
          </cell>
          <cell r="AC3171">
            <v>0</v>
          </cell>
          <cell r="AD3171">
            <v>0</v>
          </cell>
          <cell r="AE3171"/>
          <cell r="AF3171" t="e">
            <v>#N/A</v>
          </cell>
        </row>
        <row r="3172">
          <cell r="A3172" t="str">
            <v>ACTIVE</v>
          </cell>
          <cell r="B3172" t="str">
            <v>35-6608</v>
          </cell>
          <cell r="C3172">
            <v>29848270</v>
          </cell>
          <cell r="D3172" t="str">
            <v>35-6608</v>
          </cell>
          <cell r="E3172" t="str">
            <v>SDR 35</v>
          </cell>
          <cell r="F3172" t="str">
            <v>8 ADAPTER SDSR35XC900 GXG SDR35</v>
          </cell>
          <cell r="G3172">
            <v>9</v>
          </cell>
          <cell r="H3172">
            <v>4.0823280000000004</v>
          </cell>
          <cell r="I3172">
            <v>1</v>
          </cell>
          <cell r="J3172" t="str">
            <v>-</v>
          </cell>
          <cell r="K3172">
            <v>674.20700000000011</v>
          </cell>
          <cell r="L3172">
            <v>75.5244</v>
          </cell>
          <cell r="M3172" t="str">
            <v>SPECFIT</v>
          </cell>
          <cell r="N3172" t="str">
            <v>(79)1058-CDD</v>
          </cell>
          <cell r="O3172" t="str">
            <v>BOX</v>
          </cell>
          <cell r="P3172" t="str">
            <v>D</v>
          </cell>
          <cell r="Q3172">
            <v>822.47058823529414</v>
          </cell>
          <cell r="R3172">
            <v>880.04352941176478</v>
          </cell>
          <cell r="S3172">
            <v>630.1</v>
          </cell>
          <cell r="T3172">
            <v>630.1</v>
          </cell>
          <cell r="U3172">
            <v>674.20700000000011</v>
          </cell>
          <cell r="V3172">
            <v>674.20700000000011</v>
          </cell>
          <cell r="W3172">
            <v>674.20700000000011</v>
          </cell>
          <cell r="X3172"/>
          <cell r="Y3172" t="str">
            <v/>
          </cell>
          <cell r="Z3172">
            <v>3314</v>
          </cell>
          <cell r="AA3172">
            <v>0</v>
          </cell>
          <cell r="AB3172">
            <v>0</v>
          </cell>
          <cell r="AC3172">
            <v>0</v>
          </cell>
          <cell r="AD3172">
            <v>0</v>
          </cell>
          <cell r="AE3172"/>
          <cell r="AF3172" t="e">
            <v>#N/A</v>
          </cell>
        </row>
        <row r="3173">
          <cell r="A3173" t="str">
            <v>ACTIVE</v>
          </cell>
          <cell r="B3173" t="str">
            <v>35-6610</v>
          </cell>
          <cell r="C3173">
            <v>29848289</v>
          </cell>
          <cell r="D3173" t="str">
            <v>35-6610</v>
          </cell>
          <cell r="E3173" t="str">
            <v>SDR 35</v>
          </cell>
          <cell r="F3173" t="str">
            <v>10 ADAPTER SDR35XC900 GXG SDR35</v>
          </cell>
          <cell r="G3173">
            <v>17</v>
          </cell>
          <cell r="H3173">
            <v>7.7110640000000004</v>
          </cell>
          <cell r="I3173">
            <v>1</v>
          </cell>
          <cell r="J3173" t="str">
            <v>-</v>
          </cell>
          <cell r="K3173">
            <v>825.96510000000001</v>
          </cell>
          <cell r="L3173">
            <v>88.122399999999999</v>
          </cell>
          <cell r="M3173" t="str">
            <v>SPECFIT</v>
          </cell>
          <cell r="N3173" t="str">
            <v>(79)10510-CDD</v>
          </cell>
          <cell r="O3173" t="str">
            <v>BOX</v>
          </cell>
          <cell r="P3173" t="str">
            <v>D</v>
          </cell>
          <cell r="Q3173">
            <v>740.52941176470597</v>
          </cell>
          <cell r="R3173">
            <v>792.36647058823542</v>
          </cell>
          <cell r="S3173">
            <v>771.93</v>
          </cell>
          <cell r="T3173">
            <v>771.93</v>
          </cell>
          <cell r="U3173">
            <v>825.96510000000001</v>
          </cell>
          <cell r="V3173">
            <v>825.96510000000001</v>
          </cell>
          <cell r="W3173">
            <v>825.96510000000001</v>
          </cell>
          <cell r="X3173"/>
          <cell r="Y3173" t="str">
            <v/>
          </cell>
          <cell r="Z3173">
            <v>3315</v>
          </cell>
          <cell r="AA3173">
            <v>0</v>
          </cell>
          <cell r="AB3173">
            <v>0</v>
          </cell>
          <cell r="AC3173">
            <v>0</v>
          </cell>
          <cell r="AD3173">
            <v>0</v>
          </cell>
          <cell r="AE3173"/>
          <cell r="AF3173" t="e">
            <v>#N/A</v>
          </cell>
        </row>
        <row r="3174">
          <cell r="A3174" t="str">
            <v>ACTIVE</v>
          </cell>
          <cell r="B3174" t="str">
            <v>35-1314</v>
          </cell>
          <cell r="C3174">
            <v>29849102</v>
          </cell>
          <cell r="D3174" t="str">
            <v>35-1314</v>
          </cell>
          <cell r="E3174" t="str">
            <v>SDR 35</v>
          </cell>
          <cell r="F3174" t="str">
            <v>4 ADAPTER SWR H X DWV GSK SDR35</v>
          </cell>
          <cell r="G3174">
            <v>0.4</v>
          </cell>
          <cell r="H3174">
            <v>0.18143680000000001</v>
          </cell>
          <cell r="I3174">
            <v>6</v>
          </cell>
          <cell r="J3174" t="str">
            <v>-</v>
          </cell>
          <cell r="K3174">
            <v>85.514400000000009</v>
          </cell>
          <cell r="L3174">
            <v>12.275550000000001</v>
          </cell>
          <cell r="M3174" t="str">
            <v>PTI</v>
          </cell>
          <cell r="N3174" t="str">
            <v>H954</v>
          </cell>
          <cell r="O3174" t="str">
            <v>BOX</v>
          </cell>
          <cell r="P3174" t="str">
            <v>D</v>
          </cell>
          <cell r="Q3174">
            <v>76.411764705882362</v>
          </cell>
          <cell r="R3174">
            <v>81.760588235294136</v>
          </cell>
          <cell r="S3174">
            <v>79.92</v>
          </cell>
          <cell r="T3174">
            <v>79.92</v>
          </cell>
          <cell r="U3174">
            <v>85.514400000000009</v>
          </cell>
          <cell r="V3174">
            <v>85.514400000000009</v>
          </cell>
          <cell r="W3174">
            <v>85.514400000000009</v>
          </cell>
          <cell r="X3174"/>
          <cell r="Y3174" t="str">
            <v/>
          </cell>
          <cell r="Z3174">
            <v>3316</v>
          </cell>
          <cell r="AA3174">
            <v>0</v>
          </cell>
          <cell r="AB3174">
            <v>0</v>
          </cell>
          <cell r="AC3174">
            <v>0</v>
          </cell>
          <cell r="AD3174">
            <v>0</v>
          </cell>
          <cell r="AE3174"/>
          <cell r="AF3174" t="e">
            <v>#N/A</v>
          </cell>
        </row>
        <row r="3175">
          <cell r="A3175" t="str">
            <v>ACTIVE</v>
          </cell>
          <cell r="B3175" t="str">
            <v>35-1315</v>
          </cell>
          <cell r="C3175">
            <v>29849129</v>
          </cell>
          <cell r="D3175" t="str">
            <v>35-1315</v>
          </cell>
          <cell r="E3175" t="str">
            <v>SDR 35</v>
          </cell>
          <cell r="F3175" t="str">
            <v>6X4 ADAPTER SWR H X DWV GKTD SDR35</v>
          </cell>
          <cell r="G3175">
            <v>0.8</v>
          </cell>
          <cell r="H3175">
            <v>0.36287360000000002</v>
          </cell>
          <cell r="I3175">
            <v>4</v>
          </cell>
          <cell r="J3175" t="str">
            <v>-</v>
          </cell>
          <cell r="K3175">
            <v>109.62150000000001</v>
          </cell>
          <cell r="L3175">
            <v>20.7165</v>
          </cell>
          <cell r="M3175" t="str">
            <v>PTI</v>
          </cell>
          <cell r="N3175" t="str">
            <v>H956-4</v>
          </cell>
          <cell r="O3175" t="str">
            <v>BOX</v>
          </cell>
          <cell r="P3175" t="str">
            <v>D</v>
          </cell>
          <cell r="Q3175">
            <v>97.964705882352945</v>
          </cell>
          <cell r="R3175">
            <v>104.82223529411766</v>
          </cell>
          <cell r="S3175">
            <v>102.45</v>
          </cell>
          <cell r="T3175">
            <v>102.45</v>
          </cell>
          <cell r="U3175">
            <v>109.62150000000001</v>
          </cell>
          <cell r="V3175">
            <v>109.62150000000001</v>
          </cell>
          <cell r="W3175">
            <v>109.62150000000001</v>
          </cell>
          <cell r="X3175"/>
          <cell r="Y3175" t="str">
            <v/>
          </cell>
          <cell r="Z3175">
            <v>3317</v>
          </cell>
          <cell r="AA3175">
            <v>0</v>
          </cell>
          <cell r="AB3175">
            <v>0</v>
          </cell>
          <cell r="AC3175">
            <v>0</v>
          </cell>
          <cell r="AD3175">
            <v>0</v>
          </cell>
          <cell r="AE3175"/>
          <cell r="AF3175" t="e">
            <v>#N/A</v>
          </cell>
        </row>
        <row r="3176">
          <cell r="A3176" t="str">
            <v>ACTIVE</v>
          </cell>
          <cell r="B3176" t="str">
            <v>35-1316</v>
          </cell>
          <cell r="C3176">
            <v>29849110</v>
          </cell>
          <cell r="D3176" t="str">
            <v>35-1316</v>
          </cell>
          <cell r="E3176" t="str">
            <v>SDR 35</v>
          </cell>
          <cell r="F3176" t="str">
            <v>6 ADAPTER SWR H X DWV GKTD SDR35</v>
          </cell>
          <cell r="G3176">
            <v>1</v>
          </cell>
          <cell r="H3176">
            <v>0.453592</v>
          </cell>
          <cell r="I3176">
            <v>4</v>
          </cell>
          <cell r="J3176" t="str">
            <v>-</v>
          </cell>
          <cell r="K3176">
            <v>130.36880000000002</v>
          </cell>
          <cell r="L3176">
            <v>10.941000000000001</v>
          </cell>
          <cell r="M3176" t="str">
            <v>PTI</v>
          </cell>
          <cell r="N3176" t="str">
            <v>H956</v>
          </cell>
          <cell r="O3176" t="str">
            <v>BOX</v>
          </cell>
          <cell r="P3176" t="str">
            <v>D</v>
          </cell>
          <cell r="Q3176">
            <v>116.49411764705883</v>
          </cell>
          <cell r="R3176">
            <v>124.64870588235296</v>
          </cell>
          <cell r="S3176">
            <v>121.84</v>
          </cell>
          <cell r="T3176">
            <v>121.84</v>
          </cell>
          <cell r="U3176">
            <v>130.36880000000002</v>
          </cell>
          <cell r="V3176">
            <v>130.36880000000002</v>
          </cell>
          <cell r="W3176">
            <v>130.36880000000002</v>
          </cell>
          <cell r="X3176"/>
          <cell r="Y3176" t="str">
            <v/>
          </cell>
          <cell r="Z3176">
            <v>3318</v>
          </cell>
          <cell r="AA3176">
            <v>0</v>
          </cell>
          <cell r="AB3176">
            <v>0</v>
          </cell>
          <cell r="AC3176">
            <v>0</v>
          </cell>
          <cell r="AD3176">
            <v>0</v>
          </cell>
          <cell r="AE3176"/>
          <cell r="AF3176" t="e">
            <v>#N/A</v>
          </cell>
        </row>
        <row r="3177">
          <cell r="A3177" t="str">
            <v>ACTIVE</v>
          </cell>
          <cell r="B3177" t="str">
            <v>35-1311</v>
          </cell>
          <cell r="C3177">
            <v>29849200</v>
          </cell>
          <cell r="D3177" t="str">
            <v>35-1311</v>
          </cell>
          <cell r="E3177" t="str">
            <v>SDR 35</v>
          </cell>
          <cell r="F3177" t="str">
            <v>4 ADAPTER SWR SPGXDWV GSK SDR35</v>
          </cell>
          <cell r="G3177">
            <v>0.4</v>
          </cell>
          <cell r="H3177">
            <v>0.18143680000000001</v>
          </cell>
          <cell r="I3177">
            <v>6</v>
          </cell>
          <cell r="J3177" t="str">
            <v>-</v>
          </cell>
          <cell r="K3177">
            <v>88.874200000000002</v>
          </cell>
          <cell r="L3177">
            <v>15.698550000000001</v>
          </cell>
          <cell r="M3177" t="str">
            <v>PTI</v>
          </cell>
          <cell r="N3177" t="str">
            <v>H1213</v>
          </cell>
          <cell r="O3177" t="str">
            <v>BOX</v>
          </cell>
          <cell r="P3177" t="str">
            <v>D</v>
          </cell>
          <cell r="Q3177">
            <v>103.58417741176471</v>
          </cell>
          <cell r="R3177">
            <v>110.83506983058825</v>
          </cell>
          <cell r="S3177">
            <v>83.06</v>
          </cell>
          <cell r="T3177">
            <v>83.06</v>
          </cell>
          <cell r="U3177">
            <v>88.874200000000002</v>
          </cell>
          <cell r="V3177">
            <v>88.874200000000002</v>
          </cell>
          <cell r="W3177">
            <v>88.874200000000002</v>
          </cell>
          <cell r="X3177"/>
          <cell r="Y3177" t="str">
            <v/>
          </cell>
          <cell r="Z3177">
            <v>3319</v>
          </cell>
          <cell r="AA3177">
            <v>0</v>
          </cell>
          <cell r="AB3177">
            <v>0</v>
          </cell>
          <cell r="AC3177">
            <v>0</v>
          </cell>
          <cell r="AD3177">
            <v>0</v>
          </cell>
          <cell r="AE3177"/>
          <cell r="AF3177" t="e">
            <v>#N/A</v>
          </cell>
        </row>
        <row r="3178">
          <cell r="A3178" t="str">
            <v>ACTIVE</v>
          </cell>
          <cell r="B3178" t="str">
            <v>35-1312</v>
          </cell>
          <cell r="C3178">
            <v>29849153</v>
          </cell>
          <cell r="D3178" t="str">
            <v>35-1312</v>
          </cell>
          <cell r="E3178" t="str">
            <v>SDR 35</v>
          </cell>
          <cell r="F3178" t="str">
            <v>6X4 ADAPTER SWR SPGXDWV GSK SDR35</v>
          </cell>
          <cell r="G3178">
            <v>0.8</v>
          </cell>
          <cell r="H3178">
            <v>0.36287360000000002</v>
          </cell>
          <cell r="I3178">
            <v>5</v>
          </cell>
          <cell r="J3178" t="str">
            <v>-</v>
          </cell>
          <cell r="K3178">
            <v>121.57340000000001</v>
          </cell>
          <cell r="L3178">
            <v>22.97673</v>
          </cell>
          <cell r="M3178" t="str">
            <v>PTI</v>
          </cell>
          <cell r="N3178" t="str">
            <v>H1214</v>
          </cell>
          <cell r="O3178" t="str">
            <v>BOX</v>
          </cell>
          <cell r="P3178" t="str">
            <v>D</v>
          </cell>
          <cell r="Q3178">
            <v>418.41176470588232</v>
          </cell>
          <cell r="R3178">
            <v>447.70058823529411</v>
          </cell>
          <cell r="S3178">
            <v>113.62</v>
          </cell>
          <cell r="T3178">
            <v>113.62</v>
          </cell>
          <cell r="U3178">
            <v>121.57340000000001</v>
          </cell>
          <cell r="V3178">
            <v>121.57340000000001</v>
          </cell>
          <cell r="W3178">
            <v>121.57340000000001</v>
          </cell>
          <cell r="X3178"/>
          <cell r="Y3178" t="str">
            <v/>
          </cell>
          <cell r="Z3178">
            <v>3320</v>
          </cell>
          <cell r="AA3178">
            <v>0</v>
          </cell>
          <cell r="AB3178">
            <v>0</v>
          </cell>
          <cell r="AC3178">
            <v>0</v>
          </cell>
          <cell r="AD3178">
            <v>0</v>
          </cell>
          <cell r="AE3178"/>
          <cell r="AF3178" t="e">
            <v>#N/A</v>
          </cell>
        </row>
        <row r="3179">
          <cell r="A3179" t="str">
            <v>ACTIVE</v>
          </cell>
          <cell r="B3179" t="str">
            <v>35-1313</v>
          </cell>
          <cell r="C3179">
            <v>29849145</v>
          </cell>
          <cell r="D3179" t="str">
            <v>35-1313</v>
          </cell>
          <cell r="E3179" t="str">
            <v>SDR 35</v>
          </cell>
          <cell r="F3179" t="str">
            <v>6 ADAPTER SWR SPGXDWV GSK SDR35</v>
          </cell>
          <cell r="G3179">
            <v>1</v>
          </cell>
          <cell r="H3179">
            <v>0.453592</v>
          </cell>
          <cell r="I3179">
            <v>4</v>
          </cell>
          <cell r="J3179" t="str">
            <v>-</v>
          </cell>
          <cell r="K3179">
            <v>133.65370000000001</v>
          </cell>
          <cell r="L3179">
            <v>25.262999999999998</v>
          </cell>
          <cell r="M3179" t="str">
            <v>PTI</v>
          </cell>
          <cell r="N3179" t="str">
            <v>H1215</v>
          </cell>
          <cell r="O3179" t="str">
            <v>BOX</v>
          </cell>
          <cell r="P3179" t="str">
            <v>D</v>
          </cell>
          <cell r="Q3179">
            <v>124.62352941176472</v>
          </cell>
          <cell r="R3179">
            <v>133.34717647058827</v>
          </cell>
          <cell r="S3179">
            <v>124.91</v>
          </cell>
          <cell r="T3179">
            <v>124.91</v>
          </cell>
          <cell r="U3179">
            <v>133.65370000000001</v>
          </cell>
          <cell r="V3179">
            <v>133.65370000000001</v>
          </cell>
          <cell r="W3179">
            <v>133.65370000000001</v>
          </cell>
          <cell r="X3179"/>
          <cell r="Y3179" t="str">
            <v/>
          </cell>
          <cell r="Z3179">
            <v>3321</v>
          </cell>
          <cell r="AA3179">
            <v>0</v>
          </cell>
          <cell r="AB3179">
            <v>0</v>
          </cell>
          <cell r="AC3179">
            <v>0</v>
          </cell>
          <cell r="AD3179">
            <v>0</v>
          </cell>
          <cell r="AE3179"/>
          <cell r="AF3179" t="e">
            <v>#N/A</v>
          </cell>
        </row>
        <row r="3180">
          <cell r="A3180" t="str">
            <v>ACTIVE</v>
          </cell>
          <cell r="B3180" t="str">
            <v>35-1608</v>
          </cell>
          <cell r="C3180">
            <v>29847002</v>
          </cell>
          <cell r="D3180" t="str">
            <v>35-1608</v>
          </cell>
          <cell r="E3180" t="str">
            <v>SDR 35</v>
          </cell>
          <cell r="F3180" t="str">
            <v>4 SAND MANHOLE ADAPT NOSTOP GXSLIP</v>
          </cell>
          <cell r="G3180">
            <v>0.65500000000000003</v>
          </cell>
          <cell r="H3180">
            <v>0.29710276000000002</v>
          </cell>
          <cell r="I3180">
            <v>15</v>
          </cell>
          <cell r="J3180">
            <v>675</v>
          </cell>
          <cell r="K3180">
            <v>58.978400000000001</v>
          </cell>
          <cell r="L3180">
            <v>8.1059999999999999</v>
          </cell>
          <cell r="M3180" t="str">
            <v>SPECFIT</v>
          </cell>
          <cell r="N3180" t="str">
            <v>(79)1644</v>
          </cell>
          <cell r="O3180" t="str">
            <v>BOX</v>
          </cell>
          <cell r="P3180" t="str">
            <v>D</v>
          </cell>
          <cell r="Q3180">
            <v>52.705882352941174</v>
          </cell>
          <cell r="R3180">
            <v>56.395294117647062</v>
          </cell>
          <cell r="S3180">
            <v>55.12</v>
          </cell>
          <cell r="T3180">
            <v>55.12</v>
          </cell>
          <cell r="U3180">
            <v>58.978400000000001</v>
          </cell>
          <cell r="V3180">
            <v>58.978400000000001</v>
          </cell>
          <cell r="W3180">
            <v>58.978400000000001</v>
          </cell>
          <cell r="X3180" t="str">
            <v>T-11</v>
          </cell>
          <cell r="Y3180">
            <v>40016317</v>
          </cell>
          <cell r="Z3180">
            <v>3322</v>
          </cell>
          <cell r="AA3180" t="str">
            <v>US-00344</v>
          </cell>
          <cell r="AB3180">
            <v>53</v>
          </cell>
          <cell r="AC3180">
            <v>0.8034</v>
          </cell>
          <cell r="AD3180">
            <v>0</v>
          </cell>
          <cell r="AE3180"/>
          <cell r="AF3180" t="e">
            <v>#N/A</v>
          </cell>
        </row>
        <row r="3181">
          <cell r="A3181" t="str">
            <v>ACTIVE</v>
          </cell>
          <cell r="B3181" t="str">
            <v>35-1609</v>
          </cell>
          <cell r="C3181">
            <v>29847010</v>
          </cell>
          <cell r="D3181" t="str">
            <v>35-1609</v>
          </cell>
          <cell r="E3181" t="str">
            <v>SDR 35</v>
          </cell>
          <cell r="F3181" t="str">
            <v>6 SAND MANHOLE ADAPT NOSTOP GXSLIP</v>
          </cell>
          <cell r="G3181">
            <v>1.22</v>
          </cell>
          <cell r="H3181">
            <v>0.55338224000000003</v>
          </cell>
          <cell r="I3181">
            <v>1</v>
          </cell>
          <cell r="J3181">
            <v>180</v>
          </cell>
          <cell r="K3181">
            <v>111.1837</v>
          </cell>
          <cell r="L3181">
            <v>1.877715</v>
          </cell>
          <cell r="M3181" t="str">
            <v>SPECFIT</v>
          </cell>
          <cell r="N3181" t="str">
            <v>(79)1646</v>
          </cell>
          <cell r="O3181">
            <v>12</v>
          </cell>
          <cell r="P3181" t="str">
            <v>D</v>
          </cell>
          <cell r="Q3181">
            <v>99.352941176470594</v>
          </cell>
          <cell r="R3181">
            <v>106.30764705882355</v>
          </cell>
          <cell r="S3181">
            <v>103.91</v>
          </cell>
          <cell r="T3181">
            <v>103.91</v>
          </cell>
          <cell r="U3181">
            <v>111.1837</v>
          </cell>
          <cell r="V3181">
            <v>111.1837</v>
          </cell>
          <cell r="W3181">
            <v>111.1837</v>
          </cell>
          <cell r="X3181" t="str">
            <v>CRATE</v>
          </cell>
          <cell r="Y3181">
            <v>40016325</v>
          </cell>
          <cell r="Z3181">
            <v>3323</v>
          </cell>
          <cell r="AA3181" t="str">
            <v>US-00311</v>
          </cell>
          <cell r="AB3181">
            <v>18</v>
          </cell>
          <cell r="AC3181">
            <v>0.75771759259259253</v>
          </cell>
          <cell r="AD3181">
            <v>0</v>
          </cell>
          <cell r="AE3181"/>
          <cell r="AF3181" t="e">
            <v>#N/A</v>
          </cell>
        </row>
        <row r="3182">
          <cell r="A3182" t="str">
            <v>ACTIVE</v>
          </cell>
          <cell r="B3182" t="str">
            <v>35-217</v>
          </cell>
          <cell r="C3182">
            <v>29847037</v>
          </cell>
          <cell r="D3182" t="str">
            <v>35-217</v>
          </cell>
          <cell r="E3182" t="str">
            <v>SDR 35</v>
          </cell>
          <cell r="F3182" t="str">
            <v>8 SAND MANHOLE ADAPT NOSTOP GXSLIP</v>
          </cell>
          <cell r="G3182">
            <v>2.33</v>
          </cell>
          <cell r="H3182">
            <v>1.0568693600000001</v>
          </cell>
          <cell r="I3182">
            <v>1</v>
          </cell>
          <cell r="J3182">
            <v>120</v>
          </cell>
          <cell r="K3182">
            <v>124.0986</v>
          </cell>
          <cell r="L3182">
            <v>16.082535</v>
          </cell>
          <cell r="M3182" t="str">
            <v>SPECFIT</v>
          </cell>
          <cell r="N3182" t="str">
            <v>(79)1648</v>
          </cell>
          <cell r="O3182">
            <v>10</v>
          </cell>
          <cell r="P3182" t="str">
            <v>D</v>
          </cell>
          <cell r="Q3182">
            <v>110.89411764705883</v>
          </cell>
          <cell r="R3182">
            <v>118.65670588235297</v>
          </cell>
          <cell r="S3182">
            <v>115.98</v>
          </cell>
          <cell r="T3182">
            <v>115.98</v>
          </cell>
          <cell r="U3182">
            <v>124.0986</v>
          </cell>
          <cell r="V3182">
            <v>124.0986</v>
          </cell>
          <cell r="W3182">
            <v>124.0986</v>
          </cell>
          <cell r="X3182" t="str">
            <v>CRATE</v>
          </cell>
          <cell r="Y3182">
            <v>40016635</v>
          </cell>
          <cell r="Z3182">
            <v>3324</v>
          </cell>
          <cell r="AA3182" t="str">
            <v>US-00345</v>
          </cell>
          <cell r="AB3182">
            <v>19</v>
          </cell>
          <cell r="AC3182">
            <v>0.72099999999999997</v>
          </cell>
          <cell r="AD3182">
            <v>0</v>
          </cell>
          <cell r="AE3182"/>
          <cell r="AF3182" t="e">
            <v>#N/A</v>
          </cell>
        </row>
        <row r="3183">
          <cell r="A3183" t="str">
            <v>ACTIVE</v>
          </cell>
          <cell r="B3183" t="str">
            <v>35-218</v>
          </cell>
          <cell r="C3183">
            <v>29847053</v>
          </cell>
          <cell r="D3183" t="str">
            <v>35-218</v>
          </cell>
          <cell r="E3183" t="str">
            <v>SDR 35</v>
          </cell>
          <cell r="F3183" t="str">
            <v>10 SAND MANHOLE ADAPT NOSTOP GXSLIP</v>
          </cell>
          <cell r="G3183">
            <v>4.6150000000000002</v>
          </cell>
          <cell r="H3183">
            <v>2.0933270799999999</v>
          </cell>
          <cell r="I3183">
            <v>1</v>
          </cell>
          <cell r="J3183">
            <v>60</v>
          </cell>
          <cell r="K3183">
            <v>225.62020000000004</v>
          </cell>
          <cell r="L3183">
            <v>28.9695</v>
          </cell>
          <cell r="M3183" t="str">
            <v>SPECFIT</v>
          </cell>
          <cell r="N3183" t="str">
            <v>(79)16410</v>
          </cell>
          <cell r="O3183">
            <v>3</v>
          </cell>
          <cell r="P3183" t="str">
            <v>D</v>
          </cell>
          <cell r="Q3183">
            <v>201.61176470588236</v>
          </cell>
          <cell r="R3183">
            <v>215.72458823529414</v>
          </cell>
          <cell r="S3183">
            <v>210.86</v>
          </cell>
          <cell r="T3183">
            <v>210.86</v>
          </cell>
          <cell r="U3183">
            <v>225.62020000000004</v>
          </cell>
          <cell r="V3183">
            <v>225.62020000000004</v>
          </cell>
          <cell r="W3183">
            <v>225.62020000000004</v>
          </cell>
          <cell r="X3183" t="str">
            <v>CRATE</v>
          </cell>
          <cell r="Y3183">
            <v>40016643</v>
          </cell>
          <cell r="Z3183">
            <v>3325</v>
          </cell>
          <cell r="AA3183" t="str">
            <v>US-00346</v>
          </cell>
          <cell r="AB3183">
            <v>13</v>
          </cell>
          <cell r="AC3183">
            <v>0.6</v>
          </cell>
          <cell r="AD3183">
            <v>0</v>
          </cell>
          <cell r="AE3183"/>
          <cell r="AF3183" t="e">
            <v>#N/A</v>
          </cell>
        </row>
        <row r="3184">
          <cell r="A3184" t="str">
            <v>ACTIVE</v>
          </cell>
          <cell r="B3184" t="str">
            <v>35-219</v>
          </cell>
          <cell r="C3184">
            <v>29847061</v>
          </cell>
          <cell r="D3184" t="str">
            <v>35-219</v>
          </cell>
          <cell r="E3184" t="str">
            <v>SDR 35</v>
          </cell>
          <cell r="F3184" t="str">
            <v>12 SAND MANHOLE ADAPT NOSTOP GXSLIP</v>
          </cell>
          <cell r="G3184">
            <v>7.3</v>
          </cell>
          <cell r="H3184">
            <v>3.3112216000000001</v>
          </cell>
          <cell r="I3184">
            <v>1</v>
          </cell>
          <cell r="J3184">
            <v>36</v>
          </cell>
          <cell r="K3184">
            <v>330.84399999999999</v>
          </cell>
          <cell r="L3184">
            <v>36.939</v>
          </cell>
          <cell r="M3184" t="str">
            <v>SPECFIT</v>
          </cell>
          <cell r="N3184" t="str">
            <v>(79)16412</v>
          </cell>
          <cell r="O3184">
            <v>2</v>
          </cell>
          <cell r="P3184" t="str">
            <v>D</v>
          </cell>
          <cell r="Q3184">
            <v>295.63529411764705</v>
          </cell>
          <cell r="R3184">
            <v>316.32976470588238</v>
          </cell>
          <cell r="S3184">
            <v>309.2</v>
          </cell>
          <cell r="T3184">
            <v>309.2</v>
          </cell>
          <cell r="U3184">
            <v>330.84399999999999</v>
          </cell>
          <cell r="V3184">
            <v>330.84399999999999</v>
          </cell>
          <cell r="W3184">
            <v>330.84399999999999</v>
          </cell>
          <cell r="X3184" t="str">
            <v>CRATE</v>
          </cell>
          <cell r="Y3184">
            <v>40016651</v>
          </cell>
          <cell r="Z3184">
            <v>3326</v>
          </cell>
          <cell r="AA3184" t="str">
            <v>US-00347</v>
          </cell>
          <cell r="AB3184">
            <v>11</v>
          </cell>
          <cell r="AC3184">
            <v>0.5</v>
          </cell>
          <cell r="AD3184">
            <v>0</v>
          </cell>
          <cell r="AE3184"/>
          <cell r="AF3184" t="e">
            <v>#N/A</v>
          </cell>
        </row>
        <row r="3185">
          <cell r="A3185" t="str">
            <v>ACTIVE</v>
          </cell>
          <cell r="B3185" t="str">
            <v>35-2211</v>
          </cell>
          <cell r="C3185">
            <v>28883803</v>
          </cell>
          <cell r="D3185" t="str">
            <v>35-2211</v>
          </cell>
          <cell r="E3185" t="str">
            <v>SDR 35</v>
          </cell>
          <cell r="F3185" t="str">
            <v>15 SAND MANHOLE ADAPT NOSTOP GXSLIP</v>
          </cell>
          <cell r="G3185">
            <v>5.85</v>
          </cell>
          <cell r="H3185">
            <v>2.6535131999999999</v>
          </cell>
          <cell r="I3185">
            <v>1</v>
          </cell>
          <cell r="J3185">
            <v>23</v>
          </cell>
          <cell r="K3185">
            <v>433.17628235294126</v>
          </cell>
          <cell r="L3185">
            <v>47.274150000000006</v>
          </cell>
          <cell r="M3185" t="str">
            <v>SPECFIT</v>
          </cell>
          <cell r="N3185" t="str">
            <v>(79)16415-PT</v>
          </cell>
          <cell r="O3185" t="str">
            <v>BOX</v>
          </cell>
          <cell r="P3185" t="str">
            <v>D</v>
          </cell>
          <cell r="Q3185">
            <v>378.35294117647061</v>
          </cell>
          <cell r="R3185">
            <v>404.83764705882356</v>
          </cell>
          <cell r="S3185">
            <v>404.83764705882356</v>
          </cell>
          <cell r="T3185">
            <v>404.83764705882356</v>
          </cell>
          <cell r="U3185">
            <v>433.17628235294126</v>
          </cell>
          <cell r="V3185">
            <v>433.17628235294126</v>
          </cell>
          <cell r="W3185">
            <v>433.17628235294126</v>
          </cell>
          <cell r="X3185"/>
          <cell r="Y3185" t="str">
            <v/>
          </cell>
          <cell r="Z3185">
            <v>3327</v>
          </cell>
          <cell r="AA3185">
            <v>0</v>
          </cell>
          <cell r="AB3185">
            <v>0</v>
          </cell>
          <cell r="AC3185">
            <v>0</v>
          </cell>
          <cell r="AD3185">
            <v>0</v>
          </cell>
          <cell r="AE3185"/>
          <cell r="AF3185" t="e">
            <v>#N/A</v>
          </cell>
        </row>
        <row r="3186">
          <cell r="A3186" t="str">
            <v>ACTIVE</v>
          </cell>
          <cell r="B3186" t="str">
            <v>35-2212</v>
          </cell>
          <cell r="C3186">
            <v>28883811</v>
          </cell>
          <cell r="D3186" t="str">
            <v>35-2212</v>
          </cell>
          <cell r="E3186" t="str">
            <v>SDR 35</v>
          </cell>
          <cell r="F3186" t="str">
            <v>18 SAND MANHOLE ADAPT NOSTOP GXSLIP</v>
          </cell>
          <cell r="G3186">
            <v>8.5500000000000007</v>
          </cell>
          <cell r="H3186">
            <v>3.8782116000000002</v>
          </cell>
          <cell r="I3186">
            <v>1</v>
          </cell>
          <cell r="J3186">
            <v>16</v>
          </cell>
          <cell r="K3186">
            <v>1028.8744870588237</v>
          </cell>
          <cell r="L3186">
            <v>95.092199999999991</v>
          </cell>
          <cell r="M3186" t="str">
            <v>SPECFIT</v>
          </cell>
          <cell r="N3186" t="str">
            <v>(79)16418-PT</v>
          </cell>
          <cell r="O3186" t="str">
            <v>BOX</v>
          </cell>
          <cell r="P3186" t="str">
            <v>D</v>
          </cell>
          <cell r="Q3186">
            <v>898.65882352941185</v>
          </cell>
          <cell r="R3186">
            <v>961.56494117647071</v>
          </cell>
          <cell r="S3186">
            <v>961.56494117647071</v>
          </cell>
          <cell r="T3186">
            <v>961.56494117647071</v>
          </cell>
          <cell r="U3186">
            <v>1028.8744870588237</v>
          </cell>
          <cell r="V3186">
            <v>1028.8744870588237</v>
          </cell>
          <cell r="W3186">
            <v>1028.8744870588237</v>
          </cell>
          <cell r="X3186"/>
          <cell r="Y3186" t="str">
            <v/>
          </cell>
          <cell r="Z3186">
            <v>3328</v>
          </cell>
          <cell r="AA3186">
            <v>0</v>
          </cell>
          <cell r="AB3186">
            <v>0</v>
          </cell>
          <cell r="AC3186">
            <v>0</v>
          </cell>
          <cell r="AD3186">
            <v>0</v>
          </cell>
          <cell r="AE3186"/>
          <cell r="AF3186" t="e">
            <v>#N/A</v>
          </cell>
        </row>
        <row r="3187">
          <cell r="A3187" t="str">
            <v>ACTIVE</v>
          </cell>
          <cell r="B3187" t="str">
            <v>35-2213</v>
          </cell>
          <cell r="C3187">
            <v>28883820</v>
          </cell>
          <cell r="D3187" t="str">
            <v>35-2213</v>
          </cell>
          <cell r="E3187" t="str">
            <v>SDR 35</v>
          </cell>
          <cell r="F3187" t="str">
            <v>21 SAND MANHOLE ADAPT NOSTOP GXSLIP</v>
          </cell>
          <cell r="G3187">
            <v>15.75</v>
          </cell>
          <cell r="H3187">
            <v>7.1440739999999998</v>
          </cell>
          <cell r="I3187">
            <v>1</v>
          </cell>
          <cell r="J3187">
            <v>9</v>
          </cell>
          <cell r="K3187">
            <v>1231.9797470588237</v>
          </cell>
          <cell r="L3187">
            <v>128.0497</v>
          </cell>
          <cell r="M3187" t="str">
            <v>SPECFIT</v>
          </cell>
          <cell r="N3187" t="str">
            <v>(79)16421-PT</v>
          </cell>
          <cell r="O3187" t="str">
            <v>BOX</v>
          </cell>
          <cell r="P3187" t="str">
            <v>D</v>
          </cell>
          <cell r="Q3187">
            <v>1076.0588235294117</v>
          </cell>
          <cell r="R3187">
            <v>1151.3829411764707</v>
          </cell>
          <cell r="S3187">
            <v>1151.3829411764707</v>
          </cell>
          <cell r="T3187">
            <v>1151.3829411764707</v>
          </cell>
          <cell r="U3187">
            <v>1231.9797470588237</v>
          </cell>
          <cell r="V3187">
            <v>1231.9797470588237</v>
          </cell>
          <cell r="W3187">
            <v>1231.9797470588237</v>
          </cell>
          <cell r="X3187"/>
          <cell r="Y3187" t="str">
            <v/>
          </cell>
          <cell r="Z3187">
            <v>3329</v>
          </cell>
          <cell r="AA3187">
            <v>0</v>
          </cell>
          <cell r="AB3187">
            <v>0</v>
          </cell>
          <cell r="AC3187">
            <v>0</v>
          </cell>
          <cell r="AD3187">
            <v>0</v>
          </cell>
          <cell r="AE3187"/>
          <cell r="AF3187" t="e">
            <v>#N/A</v>
          </cell>
        </row>
        <row r="3188">
          <cell r="A3188" t="str">
            <v>ACTIVE</v>
          </cell>
          <cell r="B3188" t="str">
            <v>35-2214</v>
          </cell>
          <cell r="C3188">
            <v>28883838</v>
          </cell>
          <cell r="D3188" t="str">
            <v>35-2214</v>
          </cell>
          <cell r="E3188" t="str">
            <v>SDR 35</v>
          </cell>
          <cell r="F3188" t="str">
            <v>24 SAND MANHOLE ADAPT NOSTOP GXSLIP</v>
          </cell>
          <cell r="G3188">
            <v>20.7</v>
          </cell>
          <cell r="H3188">
            <v>9.3893544000000002</v>
          </cell>
          <cell r="I3188">
            <v>1</v>
          </cell>
          <cell r="J3188">
            <v>7</v>
          </cell>
          <cell r="K3188">
            <v>2051.6203917647063</v>
          </cell>
          <cell r="L3188">
            <v>213.24279999999999</v>
          </cell>
          <cell r="M3188" t="str">
            <v>SPECFIT</v>
          </cell>
          <cell r="N3188" t="str">
            <v>(79)16424-PT</v>
          </cell>
          <cell r="O3188" t="str">
            <v>BOX</v>
          </cell>
          <cell r="P3188" t="str">
            <v>D</v>
          </cell>
          <cell r="Q3188">
            <v>1791.964705882353</v>
          </cell>
          <cell r="R3188">
            <v>1917.4022352941179</v>
          </cell>
          <cell r="S3188">
            <v>1917.4022352941179</v>
          </cell>
          <cell r="T3188">
            <v>1917.4022352941179</v>
          </cell>
          <cell r="U3188">
            <v>2051.6203917647063</v>
          </cell>
          <cell r="V3188">
            <v>2051.6203917647063</v>
          </cell>
          <cell r="W3188">
            <v>2051.6203917647063</v>
          </cell>
          <cell r="X3188"/>
          <cell r="Y3188" t="str">
            <v/>
          </cell>
          <cell r="Z3188">
            <v>3330</v>
          </cell>
          <cell r="AA3188">
            <v>0</v>
          </cell>
          <cell r="AB3188">
            <v>0</v>
          </cell>
          <cell r="AC3188">
            <v>0</v>
          </cell>
          <cell r="AD3188">
            <v>0</v>
          </cell>
          <cell r="AE3188"/>
          <cell r="AF3188" t="e">
            <v>#N/A</v>
          </cell>
        </row>
        <row r="3189">
          <cell r="A3189" t="str">
            <v>ACTIVE</v>
          </cell>
          <cell r="B3189" t="str">
            <v>35-2215</v>
          </cell>
          <cell r="C3189">
            <v>28883846</v>
          </cell>
          <cell r="D3189" t="str">
            <v>35-2215</v>
          </cell>
          <cell r="E3189" t="str">
            <v>SDR 35</v>
          </cell>
          <cell r="F3189" t="str">
            <v>27 SAND MANHOLE ADAPT NOSTOP GXSLIP</v>
          </cell>
          <cell r="G3189">
            <v>28.8</v>
          </cell>
          <cell r="H3189">
            <v>13.0634496</v>
          </cell>
          <cell r="I3189">
            <v>1</v>
          </cell>
          <cell r="J3189">
            <v>5</v>
          </cell>
          <cell r="K3189">
            <v>2382.6581247058825</v>
          </cell>
          <cell r="L3189">
            <v>247.65110000000001</v>
          </cell>
          <cell r="M3189" t="str">
            <v>SPECFIT</v>
          </cell>
          <cell r="N3189" t="str">
            <v>(79)16427-PT</v>
          </cell>
          <cell r="O3189" t="str">
            <v>BOX</v>
          </cell>
          <cell r="P3189" t="str">
            <v>D</v>
          </cell>
          <cell r="Q3189">
            <v>2081.1058823529411</v>
          </cell>
          <cell r="R3189">
            <v>2226.7832941176471</v>
          </cell>
          <cell r="S3189">
            <v>2226.7832941176471</v>
          </cell>
          <cell r="T3189">
            <v>2226.7832941176471</v>
          </cell>
          <cell r="U3189">
            <v>2382.6581247058825</v>
          </cell>
          <cell r="V3189">
            <v>2382.6581247058825</v>
          </cell>
          <cell r="W3189">
            <v>2382.6581247058825</v>
          </cell>
          <cell r="X3189"/>
          <cell r="Y3189" t="str">
            <v/>
          </cell>
          <cell r="Z3189">
            <v>3331</v>
          </cell>
          <cell r="AA3189">
            <v>0</v>
          </cell>
          <cell r="AB3189">
            <v>0</v>
          </cell>
          <cell r="AC3189">
            <v>0</v>
          </cell>
          <cell r="AD3189">
            <v>0</v>
          </cell>
          <cell r="AE3189"/>
          <cell r="AF3189" t="e">
            <v>#N/A</v>
          </cell>
        </row>
        <row r="3190">
          <cell r="A3190" t="str">
            <v>ACTIVE</v>
          </cell>
          <cell r="B3190" t="str">
            <v>35-2216</v>
          </cell>
          <cell r="C3190">
            <v>28883854</v>
          </cell>
          <cell r="D3190" t="str">
            <v>35-2216</v>
          </cell>
          <cell r="E3190" t="str">
            <v>SDR 35</v>
          </cell>
          <cell r="F3190" t="str">
            <v>30 SAND MANHOLE ADAPT NOSTOP GXSLIP</v>
          </cell>
          <cell r="G3190">
            <v>39.6</v>
          </cell>
          <cell r="H3190">
            <v>17.9622432</v>
          </cell>
          <cell r="I3190">
            <v>1</v>
          </cell>
          <cell r="J3190">
            <v>3</v>
          </cell>
          <cell r="K3190">
            <v>3382.5329682352949</v>
          </cell>
          <cell r="L3190">
            <v>351.57760000000002</v>
          </cell>
          <cell r="M3190" t="str">
            <v>SPECFIT</v>
          </cell>
          <cell r="N3190" t="str">
            <v>(79)16430-PT</v>
          </cell>
          <cell r="O3190" t="str">
            <v>BOX</v>
          </cell>
          <cell r="P3190" t="str">
            <v>D</v>
          </cell>
          <cell r="Q3190">
            <v>2954.4352941176471</v>
          </cell>
          <cell r="R3190">
            <v>3161.2457647058827</v>
          </cell>
          <cell r="S3190">
            <v>3161.2457647058827</v>
          </cell>
          <cell r="T3190">
            <v>3161.2457647058827</v>
          </cell>
          <cell r="U3190">
            <v>3382.5329682352949</v>
          </cell>
          <cell r="V3190">
            <v>3382.5329682352949</v>
          </cell>
          <cell r="W3190">
            <v>3382.5329682352949</v>
          </cell>
          <cell r="X3190"/>
          <cell r="Y3190" t="str">
            <v/>
          </cell>
          <cell r="Z3190">
            <v>3332</v>
          </cell>
          <cell r="AA3190">
            <v>0</v>
          </cell>
          <cell r="AB3190">
            <v>0</v>
          </cell>
          <cell r="AC3190">
            <v>0</v>
          </cell>
          <cell r="AD3190">
            <v>0</v>
          </cell>
          <cell r="AE3190"/>
          <cell r="AF3190" t="e">
            <v>#N/A</v>
          </cell>
        </row>
        <row r="3191">
          <cell r="A3191" t="str">
            <v>ACTIVE</v>
          </cell>
          <cell r="B3191" t="str">
            <v>35-2217</v>
          </cell>
          <cell r="C3191">
            <v>28883862</v>
          </cell>
          <cell r="D3191" t="str">
            <v>35-2217</v>
          </cell>
          <cell r="E3191" t="str">
            <v>SDR 35</v>
          </cell>
          <cell r="F3191" t="str">
            <v>36 SAND MANHOLE ADAPT NOSTOP GXSLIP</v>
          </cell>
          <cell r="G3191">
            <v>49.5</v>
          </cell>
          <cell r="H3191">
            <v>22.452804</v>
          </cell>
          <cell r="I3191">
            <v>1</v>
          </cell>
          <cell r="J3191">
            <v>3</v>
          </cell>
          <cell r="K3191">
            <v>3804.5565776470598</v>
          </cell>
          <cell r="L3191">
            <v>905.1</v>
          </cell>
          <cell r="M3191" t="str">
            <v>SPECFIT</v>
          </cell>
          <cell r="N3191" t="str">
            <v>(79)16436-PT</v>
          </cell>
          <cell r="O3191" t="str">
            <v>BOX</v>
          </cell>
          <cell r="P3191" t="str">
            <v>D</v>
          </cell>
          <cell r="Q3191">
            <v>3323.0470588235298</v>
          </cell>
          <cell r="R3191">
            <v>3555.6603529411773</v>
          </cell>
          <cell r="S3191">
            <v>3555.6603529411773</v>
          </cell>
          <cell r="T3191">
            <v>3555.6603529411773</v>
          </cell>
          <cell r="U3191">
            <v>3804.5565776470598</v>
          </cell>
          <cell r="V3191">
            <v>3804.5565776470598</v>
          </cell>
          <cell r="W3191">
            <v>3804.5565776470598</v>
          </cell>
          <cell r="X3191"/>
          <cell r="Y3191" t="str">
            <v/>
          </cell>
          <cell r="Z3191">
            <v>3333</v>
          </cell>
          <cell r="AA3191">
            <v>0</v>
          </cell>
          <cell r="AB3191">
            <v>0</v>
          </cell>
          <cell r="AC3191">
            <v>0</v>
          </cell>
          <cell r="AD3191">
            <v>0</v>
          </cell>
          <cell r="AE3191"/>
          <cell r="AF3191" t="e">
            <v>#N/A</v>
          </cell>
        </row>
        <row r="3192">
          <cell r="A3192" t="str">
            <v>ACTIVE</v>
          </cell>
          <cell r="B3192" t="str">
            <v>35-2259</v>
          </cell>
          <cell r="C3192">
            <v>28884508</v>
          </cell>
          <cell r="D3192" t="str">
            <v>35-2259</v>
          </cell>
          <cell r="E3192" t="str">
            <v>SDR 35</v>
          </cell>
          <cell r="F3192" t="str">
            <v>4 ADAPTER SEWER BY IPS GXG SDR35</v>
          </cell>
          <cell r="G3192">
            <v>0.45</v>
          </cell>
          <cell r="H3192">
            <v>0.2041164</v>
          </cell>
          <cell r="I3192">
            <v>6</v>
          </cell>
          <cell r="J3192" t="str">
            <v>-</v>
          </cell>
          <cell r="K3192">
            <v>95.968299999999999</v>
          </cell>
          <cell r="L3192">
            <v>14.833035000000001</v>
          </cell>
          <cell r="M3192" t="str">
            <v>PTI</v>
          </cell>
          <cell r="N3192" t="str">
            <v>H657</v>
          </cell>
          <cell r="O3192" t="str">
            <v>BOX</v>
          </cell>
          <cell r="P3192" t="str">
            <v>D</v>
          </cell>
          <cell r="Q3192">
            <v>150.78823529411764</v>
          </cell>
          <cell r="R3192">
            <v>161.34341176470588</v>
          </cell>
          <cell r="S3192">
            <v>89.69</v>
          </cell>
          <cell r="T3192">
            <v>89.69</v>
          </cell>
          <cell r="U3192">
            <v>95.968299999999999</v>
          </cell>
          <cell r="V3192">
            <v>95.968299999999999</v>
          </cell>
          <cell r="W3192">
            <v>95.968299999999999</v>
          </cell>
          <cell r="X3192"/>
          <cell r="Y3192" t="str">
            <v/>
          </cell>
          <cell r="Z3192">
            <v>3334</v>
          </cell>
          <cell r="AA3192">
            <v>0</v>
          </cell>
          <cell r="AB3192">
            <v>0</v>
          </cell>
          <cell r="AC3192">
            <v>0</v>
          </cell>
          <cell r="AD3192">
            <v>0</v>
          </cell>
          <cell r="AE3192"/>
          <cell r="AF3192" t="e">
            <v>#N/A</v>
          </cell>
        </row>
        <row r="3193">
          <cell r="A3193" t="str">
            <v>ACTIVE</v>
          </cell>
          <cell r="B3193" t="str">
            <v>35-2260</v>
          </cell>
          <cell r="C3193">
            <v>28884516</v>
          </cell>
          <cell r="D3193" t="str">
            <v>35-2260</v>
          </cell>
          <cell r="E3193" t="str">
            <v>SDR 35</v>
          </cell>
          <cell r="F3193" t="str">
            <v>6X4 ADAPTER SEWER BY IPS GXG SDR35</v>
          </cell>
          <cell r="G3193">
            <v>0.9</v>
          </cell>
          <cell r="H3193">
            <v>0.40823280000000001</v>
          </cell>
          <cell r="I3193">
            <v>4</v>
          </cell>
          <cell r="J3193" t="str">
            <v>-</v>
          </cell>
          <cell r="K3193">
            <v>128.73170000000002</v>
          </cell>
          <cell r="L3193">
            <v>26.576025000000001</v>
          </cell>
          <cell r="M3193" t="str">
            <v>PTI</v>
          </cell>
          <cell r="N3193" t="str">
            <v>H658</v>
          </cell>
          <cell r="O3193" t="str">
            <v>BOX</v>
          </cell>
          <cell r="P3193" t="str">
            <v>D</v>
          </cell>
          <cell r="Q3193">
            <v>199.78823529411764</v>
          </cell>
          <cell r="R3193">
            <v>213.77341176470588</v>
          </cell>
          <cell r="S3193">
            <v>120.31</v>
          </cell>
          <cell r="T3193">
            <v>120.31</v>
          </cell>
          <cell r="U3193">
            <v>128.73170000000002</v>
          </cell>
          <cell r="V3193">
            <v>128.73170000000002</v>
          </cell>
          <cell r="W3193">
            <v>128.73170000000002</v>
          </cell>
          <cell r="X3193"/>
          <cell r="Y3193" t="str">
            <v/>
          </cell>
          <cell r="Z3193">
            <v>3335</v>
          </cell>
          <cell r="AA3193">
            <v>0</v>
          </cell>
          <cell r="AB3193">
            <v>0</v>
          </cell>
          <cell r="AC3193">
            <v>0</v>
          </cell>
          <cell r="AD3193">
            <v>0</v>
          </cell>
          <cell r="AE3193"/>
          <cell r="AF3193" t="e">
            <v>#N/A</v>
          </cell>
        </row>
        <row r="3194">
          <cell r="A3194" t="str">
            <v>ACTIVE</v>
          </cell>
          <cell r="B3194" t="str">
            <v>35-2261</v>
          </cell>
          <cell r="C3194">
            <v>28884524</v>
          </cell>
          <cell r="D3194" t="str">
            <v>35-2261</v>
          </cell>
          <cell r="E3194" t="str">
            <v>SDR 35</v>
          </cell>
          <cell r="F3194" t="str">
            <v>6 ADAPTER SEWER BY IPS GXG SDR35</v>
          </cell>
          <cell r="G3194">
            <v>1.35</v>
          </cell>
          <cell r="H3194">
            <v>0.61234920000000004</v>
          </cell>
          <cell r="I3194">
            <v>3</v>
          </cell>
          <cell r="J3194" t="str">
            <v>-</v>
          </cell>
          <cell r="K3194">
            <v>140.86550000000003</v>
          </cell>
          <cell r="L3194">
            <v>14.02275</v>
          </cell>
          <cell r="M3194" t="str">
            <v>PTI</v>
          </cell>
          <cell r="N3194" t="str">
            <v>H659</v>
          </cell>
          <cell r="O3194" t="str">
            <v>BOX</v>
          </cell>
          <cell r="P3194" t="str">
            <v>D</v>
          </cell>
          <cell r="Q3194">
            <v>224.85882352941178</v>
          </cell>
          <cell r="R3194">
            <v>240.59894117647062</v>
          </cell>
          <cell r="S3194">
            <v>131.65</v>
          </cell>
          <cell r="T3194">
            <v>131.65</v>
          </cell>
          <cell r="U3194">
            <v>140.86550000000003</v>
          </cell>
          <cell r="V3194">
            <v>140.86550000000003</v>
          </cell>
          <cell r="W3194">
            <v>140.86550000000003</v>
          </cell>
          <cell r="X3194"/>
          <cell r="Y3194" t="str">
            <v/>
          </cell>
          <cell r="Z3194">
            <v>3336</v>
          </cell>
          <cell r="AA3194">
            <v>0</v>
          </cell>
          <cell r="AB3194">
            <v>0</v>
          </cell>
          <cell r="AC3194">
            <v>0</v>
          </cell>
          <cell r="AD3194">
            <v>0</v>
          </cell>
          <cell r="AE3194"/>
          <cell r="AF3194" t="e">
            <v>#N/A</v>
          </cell>
        </row>
        <row r="3195">
          <cell r="A3195" t="str">
            <v>ACTIVE</v>
          </cell>
          <cell r="B3195" t="str">
            <v>35-2262</v>
          </cell>
          <cell r="C3195">
            <v>28884532</v>
          </cell>
          <cell r="D3195" t="str">
            <v>35-2262</v>
          </cell>
          <cell r="E3195" t="str">
            <v>SDR 35</v>
          </cell>
          <cell r="F3195" t="str">
            <v>8 ADAPTER SEWER BY IPS GXG SDR35</v>
          </cell>
          <cell r="G3195">
            <v>2.7</v>
          </cell>
          <cell r="H3195">
            <v>1.2246984000000001</v>
          </cell>
          <cell r="I3195">
            <v>1</v>
          </cell>
          <cell r="J3195">
            <v>50</v>
          </cell>
          <cell r="K3195">
            <v>353.98961058823534</v>
          </cell>
          <cell r="L3195">
            <v>40.736115000000005</v>
          </cell>
          <cell r="M3195" t="str">
            <v>SPECFIT</v>
          </cell>
          <cell r="N3195" t="str">
            <v>(79)1058-IPS</v>
          </cell>
          <cell r="O3195" t="str">
            <v>BOX</v>
          </cell>
          <cell r="P3195" t="str">
            <v>D</v>
          </cell>
          <cell r="Q3195">
            <v>309.18823529411765</v>
          </cell>
          <cell r="R3195">
            <v>330.83141176470588</v>
          </cell>
          <cell r="S3195">
            <v>330.83141176470588</v>
          </cell>
          <cell r="T3195">
            <v>330.83141176470588</v>
          </cell>
          <cell r="U3195">
            <v>353.98961058823534</v>
          </cell>
          <cell r="V3195">
            <v>353.98961058823534</v>
          </cell>
          <cell r="W3195">
            <v>353.98961058823534</v>
          </cell>
          <cell r="X3195"/>
          <cell r="Y3195" t="str">
            <v/>
          </cell>
          <cell r="Z3195">
            <v>3337</v>
          </cell>
          <cell r="AA3195">
            <v>0</v>
          </cell>
          <cell r="AB3195">
            <v>0</v>
          </cell>
          <cell r="AC3195">
            <v>0</v>
          </cell>
          <cell r="AD3195">
            <v>0</v>
          </cell>
          <cell r="AE3195"/>
          <cell r="AF3195" t="e">
            <v>#N/A</v>
          </cell>
        </row>
        <row r="3196">
          <cell r="A3196" t="str">
            <v>ACTIVE</v>
          </cell>
          <cell r="B3196" t="str">
            <v>35-2263</v>
          </cell>
          <cell r="C3196">
            <v>28884540</v>
          </cell>
          <cell r="D3196" t="str">
            <v>35-2263</v>
          </cell>
          <cell r="E3196" t="str">
            <v>SDR 35</v>
          </cell>
          <cell r="F3196" t="str">
            <v>10 ADAPTER SEWER BY IPS GXG SDR35</v>
          </cell>
          <cell r="G3196">
            <v>4.95</v>
          </cell>
          <cell r="H3196">
            <v>2.2452804</v>
          </cell>
          <cell r="I3196">
            <v>1</v>
          </cell>
          <cell r="J3196">
            <v>27</v>
          </cell>
          <cell r="K3196">
            <v>380.98231176470597</v>
          </cell>
          <cell r="L3196">
            <v>41.5779</v>
          </cell>
          <cell r="M3196" t="str">
            <v>SPECFIT</v>
          </cell>
          <cell r="N3196" t="str">
            <v>(79)10510-IPS</v>
          </cell>
          <cell r="O3196" t="str">
            <v>BOX</v>
          </cell>
          <cell r="P3196" t="str">
            <v>D</v>
          </cell>
          <cell r="Q3196">
            <v>332.76470588235298</v>
          </cell>
          <cell r="R3196">
            <v>356.05823529411771</v>
          </cell>
          <cell r="S3196">
            <v>356.05823529411771</v>
          </cell>
          <cell r="T3196">
            <v>356.05823529411771</v>
          </cell>
          <cell r="U3196">
            <v>380.98231176470597</v>
          </cell>
          <cell r="V3196">
            <v>380.98231176470597</v>
          </cell>
          <cell r="W3196">
            <v>380.98231176470597</v>
          </cell>
          <cell r="X3196"/>
          <cell r="Y3196" t="str">
            <v/>
          </cell>
          <cell r="Z3196">
            <v>3338</v>
          </cell>
          <cell r="AA3196">
            <v>0</v>
          </cell>
          <cell r="AB3196">
            <v>0</v>
          </cell>
          <cell r="AC3196">
            <v>0</v>
          </cell>
          <cell r="AD3196">
            <v>0</v>
          </cell>
          <cell r="AE3196"/>
          <cell r="AF3196" t="e">
            <v>#N/A</v>
          </cell>
        </row>
        <row r="3197">
          <cell r="A3197" t="str">
            <v>ACTIVE</v>
          </cell>
          <cell r="B3197" t="str">
            <v>35-2264</v>
          </cell>
          <cell r="C3197">
            <v>28884559</v>
          </cell>
          <cell r="D3197" t="str">
            <v>35-2264</v>
          </cell>
          <cell r="E3197" t="str">
            <v>SDR 35</v>
          </cell>
          <cell r="F3197" t="str">
            <v>12 ADAPTER SEWER BY IPS GXG SDR35</v>
          </cell>
          <cell r="G3197">
            <v>7.2</v>
          </cell>
          <cell r="H3197">
            <v>3.2658624000000001</v>
          </cell>
          <cell r="I3197">
            <v>1</v>
          </cell>
          <cell r="J3197">
            <v>19</v>
          </cell>
          <cell r="K3197">
            <v>560.74508117647065</v>
          </cell>
          <cell r="L3197">
            <v>23.394000000000002</v>
          </cell>
          <cell r="M3197" t="str">
            <v>SPECFIT</v>
          </cell>
          <cell r="N3197" t="str">
            <v>(79)10512-IPS</v>
          </cell>
          <cell r="O3197" t="str">
            <v>BOX</v>
          </cell>
          <cell r="P3197" t="str">
            <v>D</v>
          </cell>
          <cell r="Q3197">
            <v>489.77647058823533</v>
          </cell>
          <cell r="R3197">
            <v>524.06082352941178</v>
          </cell>
          <cell r="S3197">
            <v>524.06082352941178</v>
          </cell>
          <cell r="T3197">
            <v>524.06082352941178</v>
          </cell>
          <cell r="U3197">
            <v>560.74508117647065</v>
          </cell>
          <cell r="V3197">
            <v>560.74508117647065</v>
          </cell>
          <cell r="W3197">
            <v>560.74508117647065</v>
          </cell>
          <cell r="X3197"/>
          <cell r="Y3197" t="str">
            <v/>
          </cell>
          <cell r="Z3197">
            <v>3339</v>
          </cell>
          <cell r="AA3197">
            <v>0</v>
          </cell>
          <cell r="AB3197">
            <v>0</v>
          </cell>
          <cell r="AC3197">
            <v>0</v>
          </cell>
          <cell r="AD3197">
            <v>0</v>
          </cell>
          <cell r="AE3197"/>
          <cell r="AF3197" t="e">
            <v>#N/A</v>
          </cell>
        </row>
        <row r="3198">
          <cell r="A3198" t="str">
            <v>ACTIVE</v>
          </cell>
          <cell r="B3198" t="str">
            <v>35-2265</v>
          </cell>
          <cell r="C3198">
            <v>28884567</v>
          </cell>
          <cell r="D3198" t="str">
            <v>35-2265</v>
          </cell>
          <cell r="E3198" t="str">
            <v>SDR 35</v>
          </cell>
          <cell r="F3198" t="str">
            <v>15X14 ADAPTER SEWER X IPS GXG SDR35</v>
          </cell>
          <cell r="G3198">
            <v>12.6</v>
          </cell>
          <cell r="H3198">
            <v>5.7152592000000002</v>
          </cell>
          <cell r="I3198">
            <v>1</v>
          </cell>
          <cell r="J3198">
            <v>11</v>
          </cell>
          <cell r="K3198">
            <v>1863.9241388235296</v>
          </cell>
          <cell r="L3198">
            <v>193.7336</v>
          </cell>
          <cell r="M3198" t="str">
            <v>SPECFIT</v>
          </cell>
          <cell r="N3198" t="str">
            <v>(79)1051514-IPS</v>
          </cell>
          <cell r="O3198" t="str">
            <v>BOX</v>
          </cell>
          <cell r="P3198" t="str">
            <v>D</v>
          </cell>
          <cell r="Q3198">
            <v>1628.0235294117647</v>
          </cell>
          <cell r="R3198">
            <v>1741.9851764705884</v>
          </cell>
          <cell r="S3198">
            <v>1741.9851764705884</v>
          </cell>
          <cell r="T3198">
            <v>1741.9851764705884</v>
          </cell>
          <cell r="U3198">
            <v>1863.9241388235296</v>
          </cell>
          <cell r="V3198">
            <v>1863.9241388235296</v>
          </cell>
          <cell r="W3198">
            <v>1863.9241388235296</v>
          </cell>
          <cell r="X3198"/>
          <cell r="Y3198" t="str">
            <v/>
          </cell>
          <cell r="Z3198">
            <v>3340</v>
          </cell>
          <cell r="AA3198">
            <v>0</v>
          </cell>
          <cell r="AB3198">
            <v>0</v>
          </cell>
          <cell r="AC3198">
            <v>0</v>
          </cell>
          <cell r="AD3198">
            <v>0</v>
          </cell>
          <cell r="AE3198"/>
          <cell r="AF3198" t="e">
            <v>#N/A</v>
          </cell>
        </row>
        <row r="3199">
          <cell r="A3199" t="str">
            <v>ACTIVE</v>
          </cell>
          <cell r="B3199" t="str">
            <v>35-2266</v>
          </cell>
          <cell r="C3199">
            <v>28884575</v>
          </cell>
          <cell r="D3199" t="str">
            <v>35-2266</v>
          </cell>
          <cell r="E3199" t="str">
            <v>SDR 35</v>
          </cell>
          <cell r="F3199" t="str">
            <v>15X16 ADAPTER SEWER X IPS GXG SDR35</v>
          </cell>
          <cell r="G3199">
            <v>13.95</v>
          </cell>
          <cell r="H3199">
            <v>6.3276083999999999</v>
          </cell>
          <cell r="I3199">
            <v>1</v>
          </cell>
          <cell r="J3199">
            <v>10</v>
          </cell>
          <cell r="K3199">
            <v>2329.9523164705884</v>
          </cell>
          <cell r="L3199">
            <v>242.17250000000001</v>
          </cell>
          <cell r="M3199" t="str">
            <v>SPECFIT</v>
          </cell>
          <cell r="N3199" t="str">
            <v>(79)1051516-IPS</v>
          </cell>
          <cell r="O3199" t="str">
            <v>BOX</v>
          </cell>
          <cell r="P3199" t="str">
            <v>D</v>
          </cell>
          <cell r="Q3199">
            <v>2035.0705882352941</v>
          </cell>
          <cell r="R3199">
            <v>2177.5255294117646</v>
          </cell>
          <cell r="S3199">
            <v>2177.5255294117646</v>
          </cell>
          <cell r="T3199">
            <v>2177.5255294117646</v>
          </cell>
          <cell r="U3199">
            <v>2329.9523164705884</v>
          </cell>
          <cell r="V3199">
            <v>2329.9523164705884</v>
          </cell>
          <cell r="W3199">
            <v>2329.9523164705884</v>
          </cell>
          <cell r="X3199"/>
          <cell r="Y3199" t="str">
            <v/>
          </cell>
          <cell r="Z3199">
            <v>3341</v>
          </cell>
          <cell r="AA3199">
            <v>0</v>
          </cell>
          <cell r="AB3199">
            <v>0</v>
          </cell>
          <cell r="AC3199">
            <v>0</v>
          </cell>
          <cell r="AD3199">
            <v>0</v>
          </cell>
          <cell r="AE3199"/>
          <cell r="AF3199" t="e">
            <v>#N/A</v>
          </cell>
        </row>
        <row r="3200">
          <cell r="A3200" t="str">
            <v>ACTIVE</v>
          </cell>
          <cell r="B3200" t="str">
            <v>35-2267</v>
          </cell>
          <cell r="C3200">
            <v>28884583</v>
          </cell>
          <cell r="D3200" t="str">
            <v>35-2267</v>
          </cell>
          <cell r="E3200" t="str">
            <v>SDR 35</v>
          </cell>
          <cell r="F3200" t="str">
            <v>18 ADAPTER SEWER BY IPS GXG SDR35</v>
          </cell>
          <cell r="G3200">
            <v>21.15</v>
          </cell>
          <cell r="H3200">
            <v>9.5934707999999986</v>
          </cell>
          <cell r="I3200">
            <v>1</v>
          </cell>
          <cell r="J3200">
            <v>6</v>
          </cell>
          <cell r="K3200">
            <v>3779.6651047058831</v>
          </cell>
          <cell r="L3200">
            <v>392.85500000000002</v>
          </cell>
          <cell r="M3200" t="str">
            <v>SPECFIT</v>
          </cell>
          <cell r="N3200" t="str">
            <v>(79)10518-IPS</v>
          </cell>
          <cell r="O3200" t="str">
            <v>BOX</v>
          </cell>
          <cell r="P3200" t="str">
            <v>D</v>
          </cell>
          <cell r="Q3200">
            <v>3301.3058823529414</v>
          </cell>
          <cell r="R3200">
            <v>3532.3972941176476</v>
          </cell>
          <cell r="S3200">
            <v>3532.3972941176476</v>
          </cell>
          <cell r="T3200">
            <v>3532.3972941176476</v>
          </cell>
          <cell r="U3200">
            <v>3779.6651047058831</v>
          </cell>
          <cell r="V3200">
            <v>3779.6651047058831</v>
          </cell>
          <cell r="W3200">
            <v>3779.6651047058831</v>
          </cell>
          <cell r="X3200"/>
          <cell r="Y3200" t="str">
            <v/>
          </cell>
          <cell r="Z3200">
            <v>3342</v>
          </cell>
          <cell r="AA3200">
            <v>0</v>
          </cell>
          <cell r="AB3200">
            <v>0</v>
          </cell>
          <cell r="AC3200">
            <v>0</v>
          </cell>
          <cell r="AD3200">
            <v>0</v>
          </cell>
          <cell r="AE3200"/>
          <cell r="AF3200" t="e">
            <v>#N/A</v>
          </cell>
        </row>
        <row r="3201">
          <cell r="A3201" t="str">
            <v>ACTIVE</v>
          </cell>
          <cell r="B3201" t="str">
            <v>35-2268</v>
          </cell>
          <cell r="C3201">
            <v>28884591</v>
          </cell>
          <cell r="D3201" t="str">
            <v>35-2268</v>
          </cell>
          <cell r="E3201" t="str">
            <v>SDR 35</v>
          </cell>
          <cell r="F3201" t="str">
            <v>21X20 ADAPTER SEWER X IPS GXG SDR35</v>
          </cell>
          <cell r="G3201">
            <v>33.299999999999997</v>
          </cell>
          <cell r="H3201">
            <v>15.104613599999999</v>
          </cell>
          <cell r="I3201">
            <v>1</v>
          </cell>
          <cell r="J3201">
            <v>4</v>
          </cell>
          <cell r="K3201">
            <v>4361.9477752941184</v>
          </cell>
          <cell r="L3201">
            <v>453.3768</v>
          </cell>
          <cell r="M3201" t="str">
            <v>SPECFIT</v>
          </cell>
          <cell r="N3201" t="str">
            <v>(79)1052120-IPS</v>
          </cell>
          <cell r="O3201" t="str">
            <v>BOX</v>
          </cell>
          <cell r="P3201" t="str">
            <v>D</v>
          </cell>
          <cell r="Q3201">
            <v>3809.8941176470589</v>
          </cell>
          <cell r="R3201">
            <v>4076.5867058823533</v>
          </cell>
          <cell r="S3201">
            <v>4076.5867058823533</v>
          </cell>
          <cell r="T3201">
            <v>4076.5867058823533</v>
          </cell>
          <cell r="U3201">
            <v>4361.9477752941184</v>
          </cell>
          <cell r="V3201">
            <v>4361.9477752941184</v>
          </cell>
          <cell r="W3201">
            <v>4361.9477752941184</v>
          </cell>
          <cell r="X3201"/>
          <cell r="Y3201" t="str">
            <v/>
          </cell>
          <cell r="Z3201">
            <v>3343</v>
          </cell>
          <cell r="AA3201">
            <v>0</v>
          </cell>
          <cell r="AB3201">
            <v>0</v>
          </cell>
          <cell r="AC3201">
            <v>0</v>
          </cell>
          <cell r="AD3201">
            <v>0</v>
          </cell>
          <cell r="AE3201"/>
          <cell r="AF3201" t="e">
            <v>#N/A</v>
          </cell>
        </row>
        <row r="3202">
          <cell r="A3202" t="str">
            <v>ACTIVE</v>
          </cell>
          <cell r="B3202" t="str">
            <v>35-2218</v>
          </cell>
          <cell r="C3202">
            <v>28883900</v>
          </cell>
          <cell r="D3202" t="str">
            <v>35-2218</v>
          </cell>
          <cell r="E3202" t="str">
            <v>SDR 35</v>
          </cell>
          <cell r="F3202" t="str">
            <v>4 SAND MANHOLE ADAPTER STOP GXSLIP</v>
          </cell>
          <cell r="G3202">
            <v>0.67500000000000004</v>
          </cell>
          <cell r="H3202">
            <v>0.30617460000000002</v>
          </cell>
          <cell r="I3202">
            <v>1</v>
          </cell>
          <cell r="J3202">
            <v>200</v>
          </cell>
          <cell r="K3202">
            <v>60.342964705882359</v>
          </cell>
          <cell r="L3202">
            <v>6.5845500000000001</v>
          </cell>
          <cell r="M3202" t="str">
            <v>SPECFIT</v>
          </cell>
          <cell r="N3202" t="str">
            <v>(79)1624-PT</v>
          </cell>
          <cell r="O3202" t="str">
            <v>BOX</v>
          </cell>
          <cell r="P3202" t="str">
            <v>D</v>
          </cell>
          <cell r="Q3202">
            <v>52.705882352941174</v>
          </cell>
          <cell r="R3202">
            <v>56.395294117647062</v>
          </cell>
          <cell r="S3202">
            <v>56.395294117647062</v>
          </cell>
          <cell r="T3202">
            <v>56.395294117647062</v>
          </cell>
          <cell r="U3202">
            <v>60.342964705882359</v>
          </cell>
          <cell r="V3202">
            <v>60.342964705882359</v>
          </cell>
          <cell r="W3202">
            <v>60.342964705882359</v>
          </cell>
          <cell r="X3202"/>
          <cell r="Y3202" t="str">
            <v/>
          </cell>
          <cell r="Z3202">
            <v>3344</v>
          </cell>
          <cell r="AA3202">
            <v>0</v>
          </cell>
          <cell r="AB3202">
            <v>0</v>
          </cell>
          <cell r="AC3202">
            <v>0</v>
          </cell>
          <cell r="AD3202">
            <v>0</v>
          </cell>
          <cell r="AE3202"/>
          <cell r="AF3202" t="e">
            <v>#N/A</v>
          </cell>
        </row>
        <row r="3203">
          <cell r="A3203" t="str">
            <v>ACTIVE</v>
          </cell>
          <cell r="B3203" t="str">
            <v>35-2219</v>
          </cell>
          <cell r="C3203">
            <v>28883919</v>
          </cell>
          <cell r="D3203" t="str">
            <v>35-2219</v>
          </cell>
          <cell r="E3203" t="str">
            <v>SDR 35</v>
          </cell>
          <cell r="F3203" t="str">
            <v>6 SAND MANHOLE ADAPTER STOP GXSLIP</v>
          </cell>
          <cell r="G3203">
            <v>1.35</v>
          </cell>
          <cell r="H3203">
            <v>0.61234920000000004</v>
          </cell>
          <cell r="I3203">
            <v>1</v>
          </cell>
          <cell r="J3203">
            <v>100</v>
          </cell>
          <cell r="K3203">
            <v>113.7491823529412</v>
          </cell>
          <cell r="L3203">
            <v>11.8218</v>
          </cell>
          <cell r="M3203" t="str">
            <v>SPECFIT</v>
          </cell>
          <cell r="N3203" t="str">
            <v>(79)1626-PT</v>
          </cell>
          <cell r="O3203" t="str">
            <v>BOX</v>
          </cell>
          <cell r="P3203" t="str">
            <v>D</v>
          </cell>
          <cell r="Q3203">
            <v>99.352941176470594</v>
          </cell>
          <cell r="R3203">
            <v>106.30764705882355</v>
          </cell>
          <cell r="S3203">
            <v>106.30764705882355</v>
          </cell>
          <cell r="T3203">
            <v>106.30764705882355</v>
          </cell>
          <cell r="U3203">
            <v>113.7491823529412</v>
          </cell>
          <cell r="V3203">
            <v>113.7491823529412</v>
          </cell>
          <cell r="W3203">
            <v>113.7491823529412</v>
          </cell>
          <cell r="X3203"/>
          <cell r="Y3203" t="str">
            <v/>
          </cell>
          <cell r="Z3203">
            <v>3345</v>
          </cell>
          <cell r="AA3203">
            <v>0</v>
          </cell>
          <cell r="AB3203">
            <v>0</v>
          </cell>
          <cell r="AC3203">
            <v>0</v>
          </cell>
          <cell r="AD3203">
            <v>0</v>
          </cell>
          <cell r="AE3203"/>
          <cell r="AF3203" t="e">
            <v>#N/A</v>
          </cell>
        </row>
        <row r="3204">
          <cell r="A3204" t="str">
            <v>ACTIVE</v>
          </cell>
          <cell r="B3204" t="str">
            <v>35-2220</v>
          </cell>
          <cell r="C3204">
            <v>28883927</v>
          </cell>
          <cell r="D3204" t="str">
            <v>35-2220</v>
          </cell>
          <cell r="E3204" t="str">
            <v>SDR 35</v>
          </cell>
          <cell r="F3204" t="str">
            <v>8 SAND MANHOLE ADAPTER STOP GXSLIP</v>
          </cell>
          <cell r="G3204">
            <v>2.7</v>
          </cell>
          <cell r="H3204">
            <v>1.2246984000000001</v>
          </cell>
          <cell r="I3204">
            <v>1</v>
          </cell>
          <cell r="J3204">
            <v>50</v>
          </cell>
          <cell r="K3204">
            <v>124.0986</v>
          </cell>
          <cell r="L3204">
            <v>13.195600000000001</v>
          </cell>
          <cell r="M3204" t="str">
            <v>SPECFIT</v>
          </cell>
          <cell r="N3204" t="str">
            <v>(79)1628-PT</v>
          </cell>
          <cell r="O3204" t="str">
            <v>BOX</v>
          </cell>
          <cell r="P3204" t="str">
            <v>D</v>
          </cell>
          <cell r="Q3204">
            <v>110.89411764705883</v>
          </cell>
          <cell r="R3204">
            <v>118.65670588235297</v>
          </cell>
          <cell r="S3204">
            <v>115.98</v>
          </cell>
          <cell r="T3204">
            <v>115.98</v>
          </cell>
          <cell r="U3204">
            <v>124.0986</v>
          </cell>
          <cell r="V3204">
            <v>124.0986</v>
          </cell>
          <cell r="W3204">
            <v>124.0986</v>
          </cell>
          <cell r="X3204"/>
          <cell r="Y3204" t="str">
            <v/>
          </cell>
          <cell r="Z3204">
            <v>3346</v>
          </cell>
          <cell r="AA3204">
            <v>0</v>
          </cell>
          <cell r="AB3204">
            <v>0</v>
          </cell>
          <cell r="AC3204">
            <v>0</v>
          </cell>
          <cell r="AD3204">
            <v>0</v>
          </cell>
          <cell r="AE3204"/>
          <cell r="AF3204" t="e">
            <v>#N/A</v>
          </cell>
        </row>
        <row r="3205">
          <cell r="A3205" t="str">
            <v>ACTIVE</v>
          </cell>
          <cell r="B3205" t="str">
            <v>35-2221</v>
          </cell>
          <cell r="C3205">
            <v>28883935</v>
          </cell>
          <cell r="D3205" t="str">
            <v>35-2221</v>
          </cell>
          <cell r="E3205" t="str">
            <v>SDR 35</v>
          </cell>
          <cell r="F3205" t="str">
            <v>10 SAND MANHOLE ADAPTER STOP GXSLIP</v>
          </cell>
          <cell r="G3205">
            <v>5.85</v>
          </cell>
          <cell r="H3205">
            <v>2.6535131999999999</v>
          </cell>
          <cell r="I3205">
            <v>1</v>
          </cell>
          <cell r="J3205">
            <v>23</v>
          </cell>
          <cell r="K3205">
            <v>225.64160000000001</v>
          </cell>
          <cell r="L3205">
            <v>30.276540000000004</v>
          </cell>
          <cell r="M3205" t="str">
            <v>SPECFIT</v>
          </cell>
          <cell r="N3205" t="str">
            <v>(79)16210-PT</v>
          </cell>
          <cell r="O3205" t="str">
            <v>BOX</v>
          </cell>
          <cell r="P3205" t="str">
            <v>D</v>
          </cell>
          <cell r="Q3205">
            <v>201.60000000000002</v>
          </cell>
          <cell r="R3205">
            <v>215.71200000000005</v>
          </cell>
          <cell r="S3205">
            <v>210.88</v>
          </cell>
          <cell r="T3205">
            <v>210.88</v>
          </cell>
          <cell r="U3205">
            <v>225.64160000000001</v>
          </cell>
          <cell r="V3205">
            <v>225.64160000000001</v>
          </cell>
          <cell r="W3205">
            <v>225.64160000000001</v>
          </cell>
          <cell r="X3205"/>
          <cell r="Y3205" t="str">
            <v/>
          </cell>
          <cell r="Z3205">
            <v>3347</v>
          </cell>
          <cell r="AA3205">
            <v>0</v>
          </cell>
          <cell r="AB3205">
            <v>0</v>
          </cell>
          <cell r="AC3205">
            <v>0</v>
          </cell>
          <cell r="AD3205">
            <v>0</v>
          </cell>
          <cell r="AE3205"/>
          <cell r="AF3205" t="e">
            <v>#N/A</v>
          </cell>
        </row>
        <row r="3206">
          <cell r="A3206" t="str">
            <v>ACTIVE</v>
          </cell>
          <cell r="B3206" t="str">
            <v>35-2222</v>
          </cell>
          <cell r="C3206">
            <v>28883943</v>
          </cell>
          <cell r="D3206" t="str">
            <v>35-2222</v>
          </cell>
          <cell r="E3206" t="str">
            <v>SDR 35</v>
          </cell>
          <cell r="F3206" t="str">
            <v>12 SAND MANHOLE ADAPTER STOP GXSLIP</v>
          </cell>
          <cell r="G3206">
            <v>7.65</v>
          </cell>
          <cell r="H3206">
            <v>3.4699788000000003</v>
          </cell>
          <cell r="I3206">
            <v>1</v>
          </cell>
          <cell r="J3206">
            <v>18</v>
          </cell>
          <cell r="K3206">
            <v>330.84399999999999</v>
          </cell>
          <cell r="L3206">
            <v>36.939</v>
          </cell>
          <cell r="M3206" t="str">
            <v>SPECFIT</v>
          </cell>
          <cell r="N3206" t="str">
            <v>(79)16212-PT</v>
          </cell>
          <cell r="O3206" t="str">
            <v>BOX</v>
          </cell>
          <cell r="P3206" t="str">
            <v>D</v>
          </cell>
          <cell r="Q3206">
            <v>295.63529411764705</v>
          </cell>
          <cell r="R3206">
            <v>316.32976470588238</v>
          </cell>
          <cell r="S3206">
            <v>309.2</v>
          </cell>
          <cell r="T3206">
            <v>309.2</v>
          </cell>
          <cell r="U3206">
            <v>330.84399999999999</v>
          </cell>
          <cell r="V3206">
            <v>330.84399999999999</v>
          </cell>
          <cell r="W3206">
            <v>330.84399999999999</v>
          </cell>
          <cell r="X3206"/>
          <cell r="Y3206" t="str">
            <v/>
          </cell>
          <cell r="Z3206">
            <v>3348</v>
          </cell>
          <cell r="AA3206">
            <v>0</v>
          </cell>
          <cell r="AB3206">
            <v>0</v>
          </cell>
          <cell r="AC3206">
            <v>0</v>
          </cell>
          <cell r="AD3206">
            <v>0</v>
          </cell>
          <cell r="AE3206"/>
          <cell r="AF3206" t="e">
            <v>#N/A</v>
          </cell>
        </row>
        <row r="3207">
          <cell r="A3207" t="str">
            <v>ACTIVE</v>
          </cell>
          <cell r="B3207" t="str">
            <v>35-2223</v>
          </cell>
          <cell r="C3207">
            <v>28883951</v>
          </cell>
          <cell r="D3207" t="str">
            <v>35-2223</v>
          </cell>
          <cell r="E3207" t="str">
            <v>SDR 35</v>
          </cell>
          <cell r="F3207" t="str">
            <v>15 SAND MANHOLE ADAPTER STOP GXSLIP</v>
          </cell>
          <cell r="G3207">
            <v>9</v>
          </cell>
          <cell r="H3207">
            <v>4.0823280000000004</v>
          </cell>
          <cell r="I3207">
            <v>1</v>
          </cell>
          <cell r="J3207">
            <v>15</v>
          </cell>
          <cell r="K3207">
            <v>433.24362941176469</v>
          </cell>
          <cell r="L3207">
            <v>45.030299999999997</v>
          </cell>
          <cell r="M3207" t="str">
            <v>SPECFIT</v>
          </cell>
          <cell r="N3207" t="str">
            <v>(79)16215-PT</v>
          </cell>
          <cell r="O3207" t="str">
            <v>BOX</v>
          </cell>
          <cell r="P3207" t="str">
            <v>D</v>
          </cell>
          <cell r="Q3207">
            <v>378.41176470588232</v>
          </cell>
          <cell r="R3207">
            <v>404.90058823529409</v>
          </cell>
          <cell r="S3207">
            <v>404.90058823529409</v>
          </cell>
          <cell r="T3207">
            <v>404.90058823529409</v>
          </cell>
          <cell r="U3207">
            <v>433.24362941176469</v>
          </cell>
          <cell r="V3207">
            <v>433.24362941176469</v>
          </cell>
          <cell r="W3207">
            <v>433.24362941176469</v>
          </cell>
          <cell r="X3207"/>
          <cell r="Y3207" t="str">
            <v/>
          </cell>
          <cell r="Z3207">
            <v>3349</v>
          </cell>
          <cell r="AA3207">
            <v>0</v>
          </cell>
          <cell r="AB3207">
            <v>0</v>
          </cell>
          <cell r="AC3207">
            <v>0</v>
          </cell>
          <cell r="AD3207">
            <v>0</v>
          </cell>
          <cell r="AE3207"/>
          <cell r="AF3207" t="e">
            <v>#N/A</v>
          </cell>
        </row>
        <row r="3208">
          <cell r="A3208" t="str">
            <v>ACTIVE</v>
          </cell>
          <cell r="B3208" t="str">
            <v>35-2224</v>
          </cell>
          <cell r="C3208">
            <v>28883960</v>
          </cell>
          <cell r="D3208" t="str">
            <v>35-2224</v>
          </cell>
          <cell r="E3208" t="str">
            <v>SDR 35</v>
          </cell>
          <cell r="F3208" t="str">
            <v>18 SAND MANHOLE ADAPTER STOP GXSLIP</v>
          </cell>
          <cell r="G3208">
            <v>13.05</v>
          </cell>
          <cell r="H3208">
            <v>5.9193756000000004</v>
          </cell>
          <cell r="I3208">
            <v>1</v>
          </cell>
          <cell r="J3208">
            <v>10</v>
          </cell>
          <cell r="K3208">
            <v>871.41706352941196</v>
          </cell>
          <cell r="L3208">
            <v>90.573499999999996</v>
          </cell>
          <cell r="M3208" t="str">
            <v>SPECFIT</v>
          </cell>
          <cell r="N3208" t="str">
            <v>(79)16218-PT</v>
          </cell>
          <cell r="O3208" t="str">
            <v>BOX</v>
          </cell>
          <cell r="P3208" t="str">
            <v>D</v>
          </cell>
          <cell r="Q3208">
            <v>761.12941176470599</v>
          </cell>
          <cell r="R3208">
            <v>814.40847058823545</v>
          </cell>
          <cell r="S3208">
            <v>814.40847058823545</v>
          </cell>
          <cell r="T3208">
            <v>814.40847058823545</v>
          </cell>
          <cell r="U3208">
            <v>871.41706352941196</v>
          </cell>
          <cell r="V3208">
            <v>871.41706352941196</v>
          </cell>
          <cell r="W3208">
            <v>871.41706352941196</v>
          </cell>
          <cell r="X3208"/>
          <cell r="Y3208" t="str">
            <v/>
          </cell>
          <cell r="Z3208">
            <v>3350</v>
          </cell>
          <cell r="AA3208">
            <v>0</v>
          </cell>
          <cell r="AB3208">
            <v>0</v>
          </cell>
          <cell r="AC3208">
            <v>0</v>
          </cell>
          <cell r="AD3208">
            <v>0</v>
          </cell>
          <cell r="AE3208"/>
          <cell r="AF3208" t="e">
            <v>#N/A</v>
          </cell>
        </row>
        <row r="3209">
          <cell r="A3209" t="str">
            <v>ACTIVE</v>
          </cell>
          <cell r="B3209" t="str">
            <v>35-2225</v>
          </cell>
          <cell r="C3209">
            <v>28883978</v>
          </cell>
          <cell r="D3209" t="str">
            <v>35-2225</v>
          </cell>
          <cell r="E3209" t="str">
            <v>SDR 35</v>
          </cell>
          <cell r="F3209" t="str">
            <v>21 SAND MANHOLE ADAPTER STOP GXSLIP</v>
          </cell>
          <cell r="G3209">
            <v>21.15</v>
          </cell>
          <cell r="H3209">
            <v>9.5934707999999986</v>
          </cell>
          <cell r="I3209">
            <v>1</v>
          </cell>
          <cell r="J3209">
            <v>6</v>
          </cell>
          <cell r="K3209">
            <v>1231.9932164705883</v>
          </cell>
          <cell r="L3209">
            <v>128.05160000000001</v>
          </cell>
          <cell r="M3209" t="str">
            <v>SPECFIT</v>
          </cell>
          <cell r="N3209" t="str">
            <v>(79)16221-PT</v>
          </cell>
          <cell r="O3209" t="str">
            <v>BOX</v>
          </cell>
          <cell r="P3209" t="str">
            <v>D</v>
          </cell>
          <cell r="Q3209">
            <v>1076.0705882352941</v>
          </cell>
          <cell r="R3209">
            <v>1151.3955294117648</v>
          </cell>
          <cell r="S3209">
            <v>1151.3955294117648</v>
          </cell>
          <cell r="T3209">
            <v>1151.3955294117648</v>
          </cell>
          <cell r="U3209">
            <v>1231.9932164705883</v>
          </cell>
          <cell r="V3209">
            <v>1231.9932164705883</v>
          </cell>
          <cell r="W3209">
            <v>1231.9932164705883</v>
          </cell>
          <cell r="X3209"/>
          <cell r="Y3209" t="str">
            <v/>
          </cell>
          <cell r="Z3209">
            <v>3351</v>
          </cell>
          <cell r="AA3209">
            <v>0</v>
          </cell>
          <cell r="AB3209">
            <v>0</v>
          </cell>
          <cell r="AC3209">
            <v>0</v>
          </cell>
          <cell r="AD3209">
            <v>0</v>
          </cell>
          <cell r="AE3209"/>
          <cell r="AF3209" t="e">
            <v>#N/A</v>
          </cell>
        </row>
        <row r="3210">
          <cell r="A3210" t="str">
            <v>ACTIVE</v>
          </cell>
          <cell r="B3210" t="str">
            <v>35-2226</v>
          </cell>
          <cell r="C3210">
            <v>28883986</v>
          </cell>
          <cell r="D3210" t="str">
            <v>35-2226</v>
          </cell>
          <cell r="E3210" t="str">
            <v>SDR 35</v>
          </cell>
          <cell r="F3210" t="str">
            <v>24 SAND MANHOLE ADAPTER STOP GXSLIP</v>
          </cell>
          <cell r="G3210">
            <v>31.5</v>
          </cell>
          <cell r="H3210">
            <v>14.288148</v>
          </cell>
          <cell r="I3210">
            <v>1</v>
          </cell>
          <cell r="J3210">
            <v>4</v>
          </cell>
          <cell r="K3210">
            <v>2051.5799835294119</v>
          </cell>
          <cell r="L3210">
            <v>213.23910000000001</v>
          </cell>
          <cell r="M3210" t="str">
            <v>SPECFIT</v>
          </cell>
          <cell r="N3210" t="str">
            <v>(79)16224-PT</v>
          </cell>
          <cell r="O3210" t="str">
            <v>BOX</v>
          </cell>
          <cell r="P3210" t="str">
            <v>D</v>
          </cell>
          <cell r="Q3210">
            <v>1791.9294117647059</v>
          </cell>
          <cell r="R3210">
            <v>1917.3644705882355</v>
          </cell>
          <cell r="S3210">
            <v>1917.3644705882355</v>
          </cell>
          <cell r="T3210">
            <v>1917.3644705882355</v>
          </cell>
          <cell r="U3210">
            <v>2051.5799835294119</v>
          </cell>
          <cell r="V3210">
            <v>2051.5799835294119</v>
          </cell>
          <cell r="W3210">
            <v>2051.5799835294119</v>
          </cell>
          <cell r="X3210"/>
          <cell r="Y3210" t="str">
            <v/>
          </cell>
          <cell r="Z3210">
            <v>3352</v>
          </cell>
          <cell r="AA3210">
            <v>0</v>
          </cell>
          <cell r="AB3210">
            <v>0</v>
          </cell>
          <cell r="AC3210">
            <v>0</v>
          </cell>
          <cell r="AD3210">
            <v>0</v>
          </cell>
          <cell r="AE3210"/>
          <cell r="AF3210" t="e">
            <v>#N/A</v>
          </cell>
        </row>
        <row r="3211">
          <cell r="A3211" t="str">
            <v>ACTIVE</v>
          </cell>
          <cell r="B3211" t="str">
            <v>35-2227</v>
          </cell>
          <cell r="C3211">
            <v>28883998</v>
          </cell>
          <cell r="D3211" t="str">
            <v>35-2227</v>
          </cell>
          <cell r="E3211" t="str">
            <v>SDR 35</v>
          </cell>
          <cell r="F3211" t="str">
            <v>27 SAND MANHOLE ADAPTER STOP GXSLIP</v>
          </cell>
          <cell r="G3211">
            <v>42.3</v>
          </cell>
          <cell r="H3211">
            <v>19.186941599999997</v>
          </cell>
          <cell r="I3211">
            <v>1</v>
          </cell>
          <cell r="J3211">
            <v>3</v>
          </cell>
          <cell r="K3211">
            <v>2382.6581247058825</v>
          </cell>
          <cell r="L3211">
            <v>247.65110000000001</v>
          </cell>
          <cell r="M3211" t="str">
            <v>SPECFIT</v>
          </cell>
          <cell r="N3211" t="str">
            <v>(79)16227-PT</v>
          </cell>
          <cell r="O3211" t="str">
            <v>BOX</v>
          </cell>
          <cell r="P3211" t="str">
            <v>D</v>
          </cell>
          <cell r="Q3211">
            <v>2081.1058823529411</v>
          </cell>
          <cell r="R3211">
            <v>2226.7832941176471</v>
          </cell>
          <cell r="S3211">
            <v>2226.7832941176471</v>
          </cell>
          <cell r="T3211">
            <v>2226.7832941176471</v>
          </cell>
          <cell r="U3211">
            <v>2382.6581247058825</v>
          </cell>
          <cell r="V3211">
            <v>2382.6581247058825</v>
          </cell>
          <cell r="W3211">
            <v>2382.6581247058825</v>
          </cell>
          <cell r="X3211"/>
          <cell r="Y3211" t="str">
            <v/>
          </cell>
          <cell r="Z3211">
            <v>3353</v>
          </cell>
          <cell r="AA3211">
            <v>0</v>
          </cell>
          <cell r="AB3211">
            <v>0</v>
          </cell>
          <cell r="AC3211">
            <v>0</v>
          </cell>
          <cell r="AD3211">
            <v>0</v>
          </cell>
          <cell r="AE3211"/>
          <cell r="AF3211" t="e">
            <v>#N/A</v>
          </cell>
        </row>
        <row r="3212">
          <cell r="A3212" t="str">
            <v>ACTIVE</v>
          </cell>
          <cell r="B3212" t="str">
            <v>35-2228</v>
          </cell>
          <cell r="C3212">
            <v>28884001</v>
          </cell>
          <cell r="D3212" t="str">
            <v>35-2228</v>
          </cell>
          <cell r="E3212" t="str">
            <v>SDR 35</v>
          </cell>
          <cell r="F3212" t="str">
            <v>30 SAND MANHOLE ADAPTER STOP GXSLIP</v>
          </cell>
          <cell r="G3212">
            <v>58.5</v>
          </cell>
          <cell r="H3212">
            <v>26.535132000000001</v>
          </cell>
          <cell r="I3212">
            <v>1</v>
          </cell>
          <cell r="J3212">
            <v>2</v>
          </cell>
          <cell r="K3212">
            <v>3049.798089411765</v>
          </cell>
          <cell r="L3212">
            <v>316.99349999999998</v>
          </cell>
          <cell r="M3212" t="str">
            <v>SPECFIT</v>
          </cell>
          <cell r="N3212" t="str">
            <v>(79)16230-PT</v>
          </cell>
          <cell r="O3212" t="str">
            <v>BOX</v>
          </cell>
          <cell r="P3212" t="str">
            <v>D</v>
          </cell>
          <cell r="Q3212">
            <v>2663.8117647058821</v>
          </cell>
          <cell r="R3212">
            <v>2850.2785882352941</v>
          </cell>
          <cell r="S3212">
            <v>2850.2785882352941</v>
          </cell>
          <cell r="T3212">
            <v>2850.2785882352941</v>
          </cell>
          <cell r="U3212">
            <v>3049.798089411765</v>
          </cell>
          <cell r="V3212">
            <v>3049.798089411765</v>
          </cell>
          <cell r="W3212">
            <v>3049.798089411765</v>
          </cell>
          <cell r="X3212"/>
          <cell r="Y3212" t="str">
            <v/>
          </cell>
          <cell r="Z3212">
            <v>3354</v>
          </cell>
          <cell r="AA3212">
            <v>0</v>
          </cell>
          <cell r="AB3212">
            <v>0</v>
          </cell>
          <cell r="AC3212">
            <v>0</v>
          </cell>
          <cell r="AD3212">
            <v>0</v>
          </cell>
          <cell r="AE3212"/>
          <cell r="AF3212" t="e">
            <v>#N/A</v>
          </cell>
        </row>
        <row r="3213">
          <cell r="A3213" t="str">
            <v>ACTIVE</v>
          </cell>
          <cell r="B3213" t="str">
            <v>35-2229</v>
          </cell>
          <cell r="C3213">
            <v>28884010</v>
          </cell>
          <cell r="D3213" t="str">
            <v>35-2229</v>
          </cell>
          <cell r="E3213" t="str">
            <v>SDR 35</v>
          </cell>
          <cell r="F3213" t="str">
            <v>36 SAND MANHOLE ADAPTER STOP GXSLIP</v>
          </cell>
          <cell r="G3213">
            <v>85.5</v>
          </cell>
          <cell r="H3213">
            <v>38.782116000000002</v>
          </cell>
          <cell r="I3213">
            <v>1</v>
          </cell>
          <cell r="J3213">
            <v>2</v>
          </cell>
          <cell r="K3213">
            <v>3903.7183870588242</v>
          </cell>
          <cell r="L3213">
            <v>405.74880000000002</v>
          </cell>
          <cell r="M3213" t="str">
            <v>SPECFIT</v>
          </cell>
          <cell r="N3213" t="str">
            <v>(79)16236-PT</v>
          </cell>
          <cell r="O3213" t="str">
            <v>BOX</v>
          </cell>
          <cell r="P3213" t="str">
            <v>D</v>
          </cell>
          <cell r="Q3213">
            <v>3409.6588235294121</v>
          </cell>
          <cell r="R3213">
            <v>3648.3349411764711</v>
          </cell>
          <cell r="S3213">
            <v>3648.3349411764711</v>
          </cell>
          <cell r="T3213">
            <v>3648.3349411764711</v>
          </cell>
          <cell r="U3213">
            <v>3903.7183870588242</v>
          </cell>
          <cell r="V3213">
            <v>3903.7183870588242</v>
          </cell>
          <cell r="W3213">
            <v>3903.7183870588242</v>
          </cell>
          <cell r="X3213"/>
          <cell r="Y3213" t="str">
            <v/>
          </cell>
          <cell r="Z3213">
            <v>3355</v>
          </cell>
          <cell r="AA3213">
            <v>0</v>
          </cell>
          <cell r="AB3213">
            <v>0</v>
          </cell>
          <cell r="AC3213">
            <v>0</v>
          </cell>
          <cell r="AD3213">
            <v>0</v>
          </cell>
          <cell r="AE3213"/>
          <cell r="AF3213" t="e">
            <v>#N/A</v>
          </cell>
        </row>
        <row r="3214">
          <cell r="A3214" t="str">
            <v>ACTIVE</v>
          </cell>
          <cell r="B3214" t="str">
            <v>36-2063</v>
          </cell>
          <cell r="C3214">
            <v>29859666</v>
          </cell>
          <cell r="D3214" t="str">
            <v>36-2063</v>
          </cell>
          <cell r="E3214" t="str">
            <v>SDR 35 SW</v>
          </cell>
          <cell r="F3214" t="str">
            <v>3 TEE HXHXH SDR35 SW</v>
          </cell>
          <cell r="G3214">
            <v>1.37</v>
          </cell>
          <cell r="H3214">
            <v>0.62142104000000009</v>
          </cell>
          <cell r="I3214">
            <v>10</v>
          </cell>
          <cell r="J3214">
            <v>450</v>
          </cell>
          <cell r="K3214">
            <v>10.2934</v>
          </cell>
          <cell r="L3214">
            <v>1.4257950000000001</v>
          </cell>
          <cell r="M3214" t="str">
            <v>NORMANDY</v>
          </cell>
          <cell r="N3214" t="str">
            <v>V-803</v>
          </cell>
          <cell r="O3214" t="str">
            <v>BOX</v>
          </cell>
          <cell r="P3214" t="str">
            <v>A</v>
          </cell>
          <cell r="Q3214">
            <v>13.176470588235293</v>
          </cell>
          <cell r="R3214">
            <v>14.098823529411765</v>
          </cell>
          <cell r="S3214">
            <v>9.6199999999999992</v>
          </cell>
          <cell r="T3214">
            <v>9.6199999999999992</v>
          </cell>
          <cell r="U3214">
            <v>10.2934</v>
          </cell>
          <cell r="V3214">
            <v>10.2934</v>
          </cell>
          <cell r="W3214">
            <v>10.2934</v>
          </cell>
          <cell r="X3214"/>
          <cell r="Y3214" t="str">
            <v/>
          </cell>
          <cell r="Z3214">
            <v>3356</v>
          </cell>
          <cell r="AA3214">
            <v>0</v>
          </cell>
          <cell r="AB3214">
            <v>0</v>
          </cell>
          <cell r="AC3214">
            <v>0</v>
          </cell>
          <cell r="AD3214">
            <v>0</v>
          </cell>
          <cell r="AE3214"/>
          <cell r="AF3214" t="e">
            <v>#N/A</v>
          </cell>
        </row>
        <row r="3215">
          <cell r="A3215" t="str">
            <v>ACTIVE</v>
          </cell>
          <cell r="B3215" t="str">
            <v>36-1083</v>
          </cell>
          <cell r="C3215">
            <v>29852901</v>
          </cell>
          <cell r="D3215" t="str">
            <v>36-1083</v>
          </cell>
          <cell r="E3215" t="str">
            <v>SDR 35 SW</v>
          </cell>
          <cell r="F3215" t="str">
            <v>4 TEE HXHXH SDR35 SW</v>
          </cell>
          <cell r="G3215">
            <v>0.86599999999999999</v>
          </cell>
          <cell r="H3215">
            <v>0.39281067199999997</v>
          </cell>
          <cell r="I3215">
            <v>12</v>
          </cell>
          <cell r="J3215">
            <v>216</v>
          </cell>
          <cell r="K3215">
            <v>15.675500000000001</v>
          </cell>
          <cell r="L3215">
            <v>0.73752000000000006</v>
          </cell>
          <cell r="M3215" t="str">
            <v>TIGRE</v>
          </cell>
          <cell r="N3215" t="str">
            <v>36-1083</v>
          </cell>
          <cell r="O3215" t="str">
            <v>BOX</v>
          </cell>
          <cell r="P3215" t="str">
            <v>A</v>
          </cell>
          <cell r="Q3215">
            <v>13.294117647058824</v>
          </cell>
          <cell r="R3215">
            <v>14.224705882352943</v>
          </cell>
          <cell r="S3215">
            <v>14.65</v>
          </cell>
          <cell r="T3215">
            <v>14.65</v>
          </cell>
          <cell r="U3215">
            <v>15.675500000000001</v>
          </cell>
          <cell r="V3215">
            <v>15.675500000000001</v>
          </cell>
          <cell r="W3215">
            <v>15.675500000000001</v>
          </cell>
          <cell r="X3215" t="str">
            <v>T-14.1</v>
          </cell>
          <cell r="Y3215">
            <v>29852901</v>
          </cell>
          <cell r="Z3215">
            <v>3357</v>
          </cell>
          <cell r="AA3215" t="str">
            <v>US-00445</v>
          </cell>
          <cell r="AB3215">
            <v>94</v>
          </cell>
          <cell r="AC3215">
            <v>0.82400000000000007</v>
          </cell>
          <cell r="AD3215">
            <v>0</v>
          </cell>
          <cell r="AE3215"/>
          <cell r="AF3215" t="e">
            <v>#N/A</v>
          </cell>
        </row>
        <row r="3216">
          <cell r="A3216" t="str">
            <v>ACTIVE</v>
          </cell>
          <cell r="B3216" t="str">
            <v>36-1084</v>
          </cell>
          <cell r="C3216">
            <v>29852936</v>
          </cell>
          <cell r="D3216" t="str">
            <v>36-1084</v>
          </cell>
          <cell r="E3216" t="str">
            <v>SDR 35 SW</v>
          </cell>
          <cell r="F3216" t="str">
            <v>6X4 TEE HXHXH SDR35 SW</v>
          </cell>
          <cell r="G3216">
            <v>2.19</v>
          </cell>
          <cell r="H3216">
            <v>0.99336647999999994</v>
          </cell>
          <cell r="I3216">
            <v>4</v>
          </cell>
          <cell r="J3216">
            <v>96</v>
          </cell>
          <cell r="K3216">
            <v>58.036800000000007</v>
          </cell>
          <cell r="L3216">
            <v>2.1234150000000001</v>
          </cell>
          <cell r="M3216" t="str">
            <v>TIGRE</v>
          </cell>
          <cell r="N3216" t="str">
            <v>36-1084</v>
          </cell>
          <cell r="O3216" t="str">
            <v>BOX</v>
          </cell>
          <cell r="P3216" t="str">
            <v>C</v>
          </cell>
          <cell r="Q3216">
            <v>52.894117647058827</v>
          </cell>
          <cell r="R3216">
            <v>56.59670588235295</v>
          </cell>
          <cell r="S3216">
            <v>54.24</v>
          </cell>
          <cell r="T3216">
            <v>54.24</v>
          </cell>
          <cell r="U3216">
            <v>58.036800000000007</v>
          </cell>
          <cell r="V3216">
            <v>58.036800000000007</v>
          </cell>
          <cell r="W3216">
            <v>58.036800000000007</v>
          </cell>
          <cell r="X3216" t="str">
            <v>T-13</v>
          </cell>
          <cell r="Y3216">
            <v>29852936</v>
          </cell>
          <cell r="Z3216">
            <v>3358</v>
          </cell>
          <cell r="AA3216" t="str">
            <v>US-00447</v>
          </cell>
          <cell r="AB3216">
            <v>22</v>
          </cell>
          <cell r="AC3216">
            <v>0.82400000000000007</v>
          </cell>
          <cell r="AD3216">
            <v>0</v>
          </cell>
          <cell r="AE3216"/>
          <cell r="AF3216" t="e">
            <v>#N/A</v>
          </cell>
        </row>
        <row r="3217">
          <cell r="A3217" t="str">
            <v>ACTIVE</v>
          </cell>
          <cell r="B3217" t="str">
            <v>36-1085</v>
          </cell>
          <cell r="C3217">
            <v>29852928</v>
          </cell>
          <cell r="D3217" t="str">
            <v>36-1085</v>
          </cell>
          <cell r="E3217" t="str">
            <v>SDR 35 SW</v>
          </cell>
          <cell r="F3217" t="str">
            <v>6 TEE HXHXH SDR35 SW</v>
          </cell>
          <cell r="G3217">
            <v>2.9860000000000002</v>
          </cell>
          <cell r="H3217">
            <v>1.3544257120000001</v>
          </cell>
          <cell r="I3217">
            <v>6</v>
          </cell>
          <cell r="J3217">
            <v>72</v>
          </cell>
          <cell r="K3217">
            <v>61.428699999999999</v>
          </cell>
          <cell r="L3217">
            <v>2.5689300000000004</v>
          </cell>
          <cell r="M3217" t="str">
            <v>TIGRE</v>
          </cell>
          <cell r="N3217" t="str">
            <v>36-1085</v>
          </cell>
          <cell r="O3217" t="str">
            <v>BOX</v>
          </cell>
          <cell r="P3217" t="str">
            <v>B</v>
          </cell>
          <cell r="Q3217">
            <v>51.847058823529416</v>
          </cell>
          <cell r="R3217">
            <v>55.476352941176479</v>
          </cell>
          <cell r="S3217">
            <v>57.41</v>
          </cell>
          <cell r="T3217">
            <v>57.41</v>
          </cell>
          <cell r="U3217">
            <v>61.428699999999999</v>
          </cell>
          <cell r="V3217">
            <v>61.428699999999999</v>
          </cell>
          <cell r="W3217">
            <v>61.428699999999999</v>
          </cell>
          <cell r="X3217" t="str">
            <v>T-15</v>
          </cell>
          <cell r="Y3217">
            <v>29852928</v>
          </cell>
          <cell r="Z3217">
            <v>3359</v>
          </cell>
          <cell r="AA3217" t="str">
            <v>US-00446</v>
          </cell>
          <cell r="AB3217">
            <v>23</v>
          </cell>
          <cell r="AC3217">
            <v>0.82400000000000007</v>
          </cell>
          <cell r="AD3217">
            <v>0</v>
          </cell>
          <cell r="AE3217"/>
          <cell r="AF3217" t="e">
            <v>#N/A</v>
          </cell>
        </row>
        <row r="3218">
          <cell r="A3218" t="str">
            <v>ACTIVE</v>
          </cell>
          <cell r="B3218" t="str">
            <v>36-1086</v>
          </cell>
          <cell r="C3218">
            <v>29857717</v>
          </cell>
          <cell r="D3218" t="str">
            <v>36-1086</v>
          </cell>
          <cell r="E3218" t="str">
            <v>SDR 35 SW</v>
          </cell>
          <cell r="F3218" t="str">
            <v>8X4 TEE HXHXH SDR35 SW</v>
          </cell>
          <cell r="G3218">
            <v>4.83</v>
          </cell>
          <cell r="H3218">
            <v>2.1908493600000001</v>
          </cell>
          <cell r="I3218">
            <v>4</v>
          </cell>
          <cell r="J3218">
            <v>48</v>
          </cell>
          <cell r="K3218">
            <v>129.7696</v>
          </cell>
          <cell r="L3218">
            <v>4.2290850000000004</v>
          </cell>
          <cell r="M3218" t="str">
            <v>SPECFIT</v>
          </cell>
          <cell r="N3218" t="str">
            <v>36-1086</v>
          </cell>
          <cell r="O3218" t="str">
            <v>BOX</v>
          </cell>
          <cell r="P3218" t="str">
            <v>D</v>
          </cell>
          <cell r="Q3218">
            <v>115.96470588235293</v>
          </cell>
          <cell r="R3218">
            <v>124.08223529411764</v>
          </cell>
          <cell r="S3218">
            <v>121.28</v>
          </cell>
          <cell r="T3218">
            <v>121.28</v>
          </cell>
          <cell r="U3218">
            <v>129.7696</v>
          </cell>
          <cell r="V3218">
            <v>129.7696</v>
          </cell>
          <cell r="W3218">
            <v>129.7696</v>
          </cell>
          <cell r="X3218" t="str">
            <v>T-15</v>
          </cell>
          <cell r="Y3218">
            <v>29857717</v>
          </cell>
          <cell r="Z3218">
            <v>3360</v>
          </cell>
          <cell r="AA3218" t="str">
            <v>US-00448</v>
          </cell>
          <cell r="AB3218">
            <v>16</v>
          </cell>
          <cell r="AC3218">
            <v>0.6695000000000001</v>
          </cell>
          <cell r="AD3218">
            <v>0</v>
          </cell>
          <cell r="AE3218" t="str">
            <v>Need to Change Class to C</v>
          </cell>
          <cell r="AF3218" t="e">
            <v>#N/A</v>
          </cell>
        </row>
        <row r="3219">
          <cell r="A3219" t="str">
            <v>ACTIVE</v>
          </cell>
          <cell r="B3219" t="str">
            <v>36-1087</v>
          </cell>
          <cell r="C3219">
            <v>29857725</v>
          </cell>
          <cell r="D3219" t="str">
            <v>36-1087</v>
          </cell>
          <cell r="E3219" t="str">
            <v>SDR 35 SW</v>
          </cell>
          <cell r="F3219" t="str">
            <v>8X6 TEE HXHXH SDR35 SW</v>
          </cell>
          <cell r="G3219">
            <v>6.4020000000000001</v>
          </cell>
          <cell r="H3219">
            <v>2.903895984</v>
          </cell>
          <cell r="I3219">
            <v>2</v>
          </cell>
          <cell r="J3219">
            <v>36</v>
          </cell>
          <cell r="K3219">
            <v>160.58560000000003</v>
          </cell>
          <cell r="L3219">
            <v>5.7323699999999995</v>
          </cell>
          <cell r="M3219" t="str">
            <v>TIGRE</v>
          </cell>
          <cell r="N3219" t="str">
            <v>36-1087</v>
          </cell>
          <cell r="O3219" t="str">
            <v>BOX</v>
          </cell>
          <cell r="P3219" t="str">
            <v>C</v>
          </cell>
          <cell r="Q3219">
            <v>143.49411764705883</v>
          </cell>
          <cell r="R3219">
            <v>153.53870588235296</v>
          </cell>
          <cell r="S3219">
            <v>150.08000000000001</v>
          </cell>
          <cell r="T3219">
            <v>150.08000000000001</v>
          </cell>
          <cell r="U3219">
            <v>160.58560000000003</v>
          </cell>
          <cell r="V3219">
            <v>160.58560000000003</v>
          </cell>
          <cell r="W3219">
            <v>160.58560000000003</v>
          </cell>
          <cell r="X3219" t="str">
            <v>T-14</v>
          </cell>
          <cell r="Y3219">
            <v>29857725</v>
          </cell>
          <cell r="Z3219">
            <v>3361</v>
          </cell>
          <cell r="AA3219" t="str">
            <v>US-00449</v>
          </cell>
          <cell r="AB3219">
            <v>13</v>
          </cell>
          <cell r="AC3219">
            <v>0.6695000000000001</v>
          </cell>
          <cell r="AD3219">
            <v>0</v>
          </cell>
          <cell r="AE3219"/>
          <cell r="AF3219" t="e">
            <v>#N/A</v>
          </cell>
        </row>
        <row r="3220">
          <cell r="A3220" t="str">
            <v>ACTIVE</v>
          </cell>
          <cell r="B3220" t="str">
            <v>36-1088</v>
          </cell>
          <cell r="C3220">
            <v>29857709</v>
          </cell>
          <cell r="D3220" t="str">
            <v>36-1088</v>
          </cell>
          <cell r="E3220" t="str">
            <v>SDR 35 SW</v>
          </cell>
          <cell r="F3220" t="str">
            <v>8 TEE HXHXH SDR35 SW</v>
          </cell>
          <cell r="G3220">
            <v>7.27</v>
          </cell>
          <cell r="H3220">
            <v>3.2976138399999999</v>
          </cell>
          <cell r="I3220">
            <v>2</v>
          </cell>
          <cell r="J3220">
            <v>24</v>
          </cell>
          <cell r="K3220">
            <v>242.05540000000002</v>
          </cell>
          <cell r="L3220">
            <v>6.4484700000000004</v>
          </cell>
          <cell r="M3220" t="str">
            <v>TIGRE</v>
          </cell>
          <cell r="N3220" t="str">
            <v>36-1088</v>
          </cell>
          <cell r="O3220" t="str">
            <v>BOX</v>
          </cell>
          <cell r="P3220" t="str">
            <v>C</v>
          </cell>
          <cell r="Q3220">
            <v>216.29411764705881</v>
          </cell>
          <cell r="R3220">
            <v>231.43470588235294</v>
          </cell>
          <cell r="S3220">
            <v>226.22</v>
          </cell>
          <cell r="T3220">
            <v>226.22</v>
          </cell>
          <cell r="U3220">
            <v>242.05540000000002</v>
          </cell>
          <cell r="V3220">
            <v>242.05540000000002</v>
          </cell>
          <cell r="W3220">
            <v>242.05540000000002</v>
          </cell>
          <cell r="X3220" t="str">
            <v>T-15</v>
          </cell>
          <cell r="Y3220">
            <v>29857709</v>
          </cell>
          <cell r="Z3220">
            <v>3362</v>
          </cell>
          <cell r="AA3220" t="str">
            <v>US-00385</v>
          </cell>
          <cell r="AB3220">
            <v>16</v>
          </cell>
          <cell r="AC3220">
            <v>0.5</v>
          </cell>
          <cell r="AD3220">
            <v>0</v>
          </cell>
          <cell r="AE3220"/>
          <cell r="AF3220" t="e">
            <v>#N/A</v>
          </cell>
        </row>
        <row r="3221">
          <cell r="A3221" t="str">
            <v>ACTIVE</v>
          </cell>
          <cell r="B3221" t="str">
            <v>36-1000</v>
          </cell>
          <cell r="C3221">
            <v>28885008</v>
          </cell>
          <cell r="D3221" t="str">
            <v>36-1000</v>
          </cell>
          <cell r="E3221" t="str">
            <v>SDR 35 SW</v>
          </cell>
          <cell r="F3221" t="str">
            <v>10X4 TEE HXHXH SDR35 SW</v>
          </cell>
          <cell r="G3221">
            <v>4.74</v>
          </cell>
          <cell r="H3221">
            <v>2.15002608</v>
          </cell>
          <cell r="I3221">
            <v>1</v>
          </cell>
          <cell r="J3221">
            <v>28</v>
          </cell>
          <cell r="K3221">
            <v>436.44229999999999</v>
          </cell>
          <cell r="L3221">
            <v>48.426000000000002</v>
          </cell>
          <cell r="M3221" t="str">
            <v>SPECFIT</v>
          </cell>
          <cell r="N3221" t="str">
            <v>(81)820104</v>
          </cell>
          <cell r="O3221" t="str">
            <v>BOX</v>
          </cell>
          <cell r="P3221" t="str">
            <v>D</v>
          </cell>
          <cell r="Q3221">
            <v>389.98823529411766</v>
          </cell>
          <cell r="R3221">
            <v>417.28741176470589</v>
          </cell>
          <cell r="S3221">
            <v>407.89</v>
          </cell>
          <cell r="T3221">
            <v>407.89</v>
          </cell>
          <cell r="U3221">
            <v>436.44229999999999</v>
          </cell>
          <cell r="V3221">
            <v>436.44229999999999</v>
          </cell>
          <cell r="W3221">
            <v>436.44229999999999</v>
          </cell>
          <cell r="X3221"/>
          <cell r="Y3221" t="str">
            <v/>
          </cell>
          <cell r="Z3221">
            <v>3363</v>
          </cell>
          <cell r="AA3221">
            <v>0</v>
          </cell>
          <cell r="AB3221">
            <v>0</v>
          </cell>
          <cell r="AC3221">
            <v>0</v>
          </cell>
          <cell r="AD3221">
            <v>0</v>
          </cell>
          <cell r="AE3221"/>
          <cell r="AF3221" t="e">
            <v>#N/A</v>
          </cell>
        </row>
        <row r="3222">
          <cell r="A3222" t="str">
            <v>ACTIVE</v>
          </cell>
          <cell r="B3222" t="str">
            <v>36-1001</v>
          </cell>
          <cell r="C3222">
            <v>28885016</v>
          </cell>
          <cell r="D3222" t="str">
            <v>36-1001</v>
          </cell>
          <cell r="E3222" t="str">
            <v>SDR 35 SW</v>
          </cell>
          <cell r="F3222" t="str">
            <v>10X6 TEE HXHXH SDR35 SW</v>
          </cell>
          <cell r="G3222">
            <v>5.78</v>
          </cell>
          <cell r="H3222">
            <v>2.6217617600000001</v>
          </cell>
          <cell r="I3222">
            <v>1</v>
          </cell>
          <cell r="J3222">
            <v>23</v>
          </cell>
          <cell r="K3222">
            <v>502.35430000000002</v>
          </cell>
          <cell r="L3222">
            <v>64.499399999999994</v>
          </cell>
          <cell r="M3222" t="str">
            <v>SPECFIT</v>
          </cell>
          <cell r="N3222" t="str">
            <v>(81)820106</v>
          </cell>
          <cell r="O3222" t="str">
            <v>BOX</v>
          </cell>
          <cell r="P3222" t="str">
            <v>D</v>
          </cell>
          <cell r="Q3222">
            <v>583.46814612807145</v>
          </cell>
          <cell r="R3222">
            <v>624.31091635703649</v>
          </cell>
          <cell r="S3222">
            <v>469.49</v>
          </cell>
          <cell r="T3222">
            <v>469.49</v>
          </cell>
          <cell r="U3222">
            <v>502.35430000000002</v>
          </cell>
          <cell r="V3222">
            <v>502.35430000000002</v>
          </cell>
          <cell r="W3222">
            <v>502.35430000000002</v>
          </cell>
          <cell r="X3222"/>
          <cell r="Y3222" t="str">
            <v/>
          </cell>
          <cell r="Z3222">
            <v>3364</v>
          </cell>
          <cell r="AA3222">
            <v>0</v>
          </cell>
          <cell r="AB3222">
            <v>0</v>
          </cell>
          <cell r="AC3222">
            <v>0</v>
          </cell>
          <cell r="AD3222">
            <v>0</v>
          </cell>
          <cell r="AE3222"/>
          <cell r="AF3222" t="e">
            <v>#N/A</v>
          </cell>
        </row>
        <row r="3223">
          <cell r="A3223" t="str">
            <v>ACTIVE</v>
          </cell>
          <cell r="B3223" t="str">
            <v>36-1002</v>
          </cell>
          <cell r="C3223">
            <v>28885024</v>
          </cell>
          <cell r="D3223" t="str">
            <v>36-1002</v>
          </cell>
          <cell r="E3223" t="str">
            <v>SDR 35 SW</v>
          </cell>
          <cell r="F3223" t="str">
            <v>10X8 TEE HXHXH SDR35 SW</v>
          </cell>
          <cell r="G3223">
            <v>6.8760000000000003</v>
          </cell>
          <cell r="H3223">
            <v>3.1188985920000003</v>
          </cell>
          <cell r="I3223">
            <v>1</v>
          </cell>
          <cell r="J3223">
            <v>20</v>
          </cell>
          <cell r="K3223">
            <v>629.16000000000008</v>
          </cell>
          <cell r="L3223">
            <v>70.242900000000006</v>
          </cell>
          <cell r="M3223" t="str">
            <v>SPECFIT</v>
          </cell>
          <cell r="N3223" t="str">
            <v>(81)820108</v>
          </cell>
          <cell r="O3223" t="str">
            <v>BOX</v>
          </cell>
          <cell r="P3223" t="str">
            <v>D</v>
          </cell>
          <cell r="Q3223">
            <v>562.17647058823536</v>
          </cell>
          <cell r="R3223">
            <v>601.52882352941185</v>
          </cell>
          <cell r="S3223">
            <v>588</v>
          </cell>
          <cell r="T3223">
            <v>588</v>
          </cell>
          <cell r="U3223">
            <v>629.16000000000008</v>
          </cell>
          <cell r="V3223">
            <v>629.16000000000008</v>
          </cell>
          <cell r="W3223">
            <v>629.16000000000008</v>
          </cell>
          <cell r="X3223"/>
          <cell r="Y3223" t="str">
            <v/>
          </cell>
          <cell r="Z3223">
            <v>3365</v>
          </cell>
          <cell r="AA3223">
            <v>0</v>
          </cell>
          <cell r="AB3223">
            <v>0</v>
          </cell>
          <cell r="AC3223">
            <v>0</v>
          </cell>
          <cell r="AD3223">
            <v>0</v>
          </cell>
          <cell r="AE3223"/>
          <cell r="AF3223" t="e">
            <v>#N/A</v>
          </cell>
        </row>
        <row r="3224">
          <cell r="A3224" t="str">
            <v>ACTIVE</v>
          </cell>
          <cell r="B3224" t="str">
            <v>36-1003</v>
          </cell>
          <cell r="C3224">
            <v>28885032</v>
          </cell>
          <cell r="D3224" t="str">
            <v>36-1003</v>
          </cell>
          <cell r="E3224" t="str">
            <v>SDR 35 SW</v>
          </cell>
          <cell r="F3224" t="str">
            <v>10 TEE HXHXH SDR35 SW</v>
          </cell>
          <cell r="G3224">
            <v>8.24</v>
          </cell>
          <cell r="H3224">
            <v>3.7375980800000002</v>
          </cell>
          <cell r="I3224">
            <v>1</v>
          </cell>
          <cell r="J3224">
            <v>16</v>
          </cell>
          <cell r="K3224">
            <v>759.30410000000006</v>
          </cell>
          <cell r="L3224">
            <v>97.491450000000015</v>
          </cell>
          <cell r="M3224" t="str">
            <v>SPECFIT</v>
          </cell>
          <cell r="N3224" t="str">
            <v>(81)82010</v>
          </cell>
          <cell r="O3224" t="str">
            <v>BOX</v>
          </cell>
          <cell r="P3224" t="str">
            <v>D</v>
          </cell>
          <cell r="Q3224">
            <v>678.48235294117649</v>
          </cell>
          <cell r="R3224">
            <v>725.97611764705891</v>
          </cell>
          <cell r="S3224">
            <v>709.63</v>
          </cell>
          <cell r="T3224">
            <v>709.63</v>
          </cell>
          <cell r="U3224">
            <v>759.30410000000006</v>
          </cell>
          <cell r="V3224">
            <v>759.30410000000006</v>
          </cell>
          <cell r="W3224">
            <v>759.30410000000006</v>
          </cell>
          <cell r="X3224"/>
          <cell r="Y3224" t="str">
            <v/>
          </cell>
          <cell r="Z3224">
            <v>3366</v>
          </cell>
          <cell r="AA3224">
            <v>0</v>
          </cell>
          <cell r="AB3224">
            <v>0</v>
          </cell>
          <cell r="AC3224">
            <v>0</v>
          </cell>
          <cell r="AD3224">
            <v>0</v>
          </cell>
          <cell r="AE3224"/>
          <cell r="AF3224" t="e">
            <v>#N/A</v>
          </cell>
        </row>
        <row r="3225">
          <cell r="A3225" t="str">
            <v>ACTIVE</v>
          </cell>
          <cell r="B3225" t="str">
            <v>36-1004</v>
          </cell>
          <cell r="C3225">
            <v>28885040</v>
          </cell>
          <cell r="D3225" t="str">
            <v>36-1004</v>
          </cell>
          <cell r="E3225" t="str">
            <v>SDR 35 SW</v>
          </cell>
          <cell r="F3225" t="str">
            <v>12X4 TEE HXHXH SDR35 SW</v>
          </cell>
          <cell r="G3225">
            <v>7.4340000000000002</v>
          </cell>
          <cell r="H3225">
            <v>3.3720029280000001</v>
          </cell>
          <cell r="I3225">
            <v>1</v>
          </cell>
          <cell r="J3225">
            <v>18</v>
          </cell>
          <cell r="K3225">
            <v>609.58970000000011</v>
          </cell>
          <cell r="L3225">
            <v>59.125290000000007</v>
          </cell>
          <cell r="M3225" t="str">
            <v>SPECFIT</v>
          </cell>
          <cell r="N3225" t="str">
            <v>(81)820124</v>
          </cell>
          <cell r="O3225" t="str">
            <v>BOX</v>
          </cell>
          <cell r="P3225" t="str">
            <v>D</v>
          </cell>
          <cell r="Q3225">
            <v>544.70588235294122</v>
          </cell>
          <cell r="R3225">
            <v>582.83529411764709</v>
          </cell>
          <cell r="S3225">
            <v>569.71</v>
          </cell>
          <cell r="T3225">
            <v>569.71</v>
          </cell>
          <cell r="U3225">
            <v>609.58970000000011</v>
          </cell>
          <cell r="V3225">
            <v>609.58970000000011</v>
          </cell>
          <cell r="W3225">
            <v>609.58970000000011</v>
          </cell>
          <cell r="X3225"/>
          <cell r="Y3225" t="str">
            <v/>
          </cell>
          <cell r="Z3225">
            <v>3367</v>
          </cell>
          <cell r="AA3225">
            <v>0</v>
          </cell>
          <cell r="AB3225">
            <v>0</v>
          </cell>
          <cell r="AC3225">
            <v>0</v>
          </cell>
          <cell r="AD3225">
            <v>0</v>
          </cell>
          <cell r="AE3225"/>
          <cell r="AF3225" t="e">
            <v>#N/A</v>
          </cell>
        </row>
        <row r="3226">
          <cell r="A3226" t="str">
            <v>ACTIVE</v>
          </cell>
          <cell r="B3226" t="str">
            <v>36-1005</v>
          </cell>
          <cell r="C3226">
            <v>28885059</v>
          </cell>
          <cell r="D3226" t="str">
            <v>36-1005</v>
          </cell>
          <cell r="E3226" t="str">
            <v>SDR 35 SW</v>
          </cell>
          <cell r="F3226" t="str">
            <v>12X6 TEE HXHXH SDR35 SW</v>
          </cell>
          <cell r="G3226">
            <v>8.5410000000000004</v>
          </cell>
          <cell r="H3226">
            <v>3.8741292720000002</v>
          </cell>
          <cell r="I3226">
            <v>1</v>
          </cell>
          <cell r="J3226">
            <v>16</v>
          </cell>
          <cell r="K3226">
            <v>657.69690000000003</v>
          </cell>
          <cell r="L3226">
            <v>84.444150000000008</v>
          </cell>
          <cell r="M3226" t="str">
            <v>SPECFIT</v>
          </cell>
          <cell r="N3226" t="str">
            <v>(81)820126</v>
          </cell>
          <cell r="O3226" t="str">
            <v>BOX</v>
          </cell>
          <cell r="P3226" t="str">
            <v>D</v>
          </cell>
          <cell r="Q3226">
            <v>587.68235294117642</v>
          </cell>
          <cell r="R3226">
            <v>628.82011764705885</v>
          </cell>
          <cell r="S3226">
            <v>614.66999999999996</v>
          </cell>
          <cell r="T3226">
            <v>614.66999999999996</v>
          </cell>
          <cell r="U3226">
            <v>657.69690000000003</v>
          </cell>
          <cell r="V3226">
            <v>657.69690000000003</v>
          </cell>
          <cell r="W3226">
            <v>657.69690000000003</v>
          </cell>
          <cell r="X3226"/>
          <cell r="Y3226" t="str">
            <v/>
          </cell>
          <cell r="Z3226">
            <v>3368</v>
          </cell>
          <cell r="AA3226">
            <v>0</v>
          </cell>
          <cell r="AB3226">
            <v>0</v>
          </cell>
          <cell r="AC3226">
            <v>0</v>
          </cell>
          <cell r="AD3226">
            <v>0</v>
          </cell>
          <cell r="AE3226"/>
          <cell r="AF3226" t="e">
            <v>#N/A</v>
          </cell>
        </row>
        <row r="3227">
          <cell r="A3227" t="str">
            <v>ACTIVE</v>
          </cell>
          <cell r="B3227" t="str">
            <v>36-1006</v>
          </cell>
          <cell r="C3227">
            <v>28885067</v>
          </cell>
          <cell r="D3227" t="str">
            <v>36-1006</v>
          </cell>
          <cell r="E3227" t="str">
            <v>SDR 35 SW</v>
          </cell>
          <cell r="F3227" t="str">
            <v>12X8 TEE HXHXH SDR35 SW</v>
          </cell>
          <cell r="G3227">
            <v>9.81</v>
          </cell>
          <cell r="H3227">
            <v>4.4497375200000002</v>
          </cell>
          <cell r="I3227">
            <v>1</v>
          </cell>
          <cell r="J3227">
            <v>14</v>
          </cell>
          <cell r="K3227">
            <v>783.60380000000009</v>
          </cell>
          <cell r="L3227">
            <v>83.323099999999997</v>
          </cell>
          <cell r="M3227" t="str">
            <v>SPECFIT</v>
          </cell>
          <cell r="N3227" t="str">
            <v>(81)820128</v>
          </cell>
          <cell r="O3227" t="str">
            <v>BOX</v>
          </cell>
          <cell r="P3227" t="str">
            <v>D</v>
          </cell>
          <cell r="Q3227">
            <v>700.19999999999993</v>
          </cell>
          <cell r="R3227">
            <v>749.21399999999994</v>
          </cell>
          <cell r="S3227">
            <v>732.34</v>
          </cell>
          <cell r="T3227">
            <v>732.34</v>
          </cell>
          <cell r="U3227">
            <v>783.60380000000009</v>
          </cell>
          <cell r="V3227">
            <v>783.60380000000009</v>
          </cell>
          <cell r="W3227">
            <v>783.60380000000009</v>
          </cell>
          <cell r="X3227"/>
          <cell r="Y3227" t="str">
            <v/>
          </cell>
          <cell r="Z3227">
            <v>3369</v>
          </cell>
          <cell r="AA3227">
            <v>0</v>
          </cell>
          <cell r="AB3227">
            <v>0</v>
          </cell>
          <cell r="AC3227">
            <v>0</v>
          </cell>
          <cell r="AD3227">
            <v>0</v>
          </cell>
          <cell r="AE3227"/>
          <cell r="AF3227" t="e">
            <v>#N/A</v>
          </cell>
        </row>
        <row r="3228">
          <cell r="A3228" t="str">
            <v>ACTIVE</v>
          </cell>
          <cell r="B3228" t="str">
            <v>36-1007</v>
          </cell>
          <cell r="C3228">
            <v>28885075</v>
          </cell>
          <cell r="D3228" t="str">
            <v>36-1007</v>
          </cell>
          <cell r="E3228" t="str">
            <v>SDR 35 SW</v>
          </cell>
          <cell r="F3228" t="str">
            <v>12X10 TEE HXHXH SDR35 SW</v>
          </cell>
          <cell r="G3228">
            <v>11.862</v>
          </cell>
          <cell r="H3228">
            <v>5.3805083040000001</v>
          </cell>
          <cell r="I3228">
            <v>1</v>
          </cell>
          <cell r="J3228">
            <v>11</v>
          </cell>
          <cell r="K3228">
            <v>841.12700000000007</v>
          </cell>
          <cell r="L3228">
            <v>89.436700000000002</v>
          </cell>
          <cell r="M3228" t="str">
            <v>SPECFIT</v>
          </cell>
          <cell r="N3228" t="str">
            <v>(81)8201210</v>
          </cell>
          <cell r="O3228" t="str">
            <v>BOX</v>
          </cell>
          <cell r="P3228" t="str">
            <v>D</v>
          </cell>
          <cell r="Q3228">
            <v>751.57647058823534</v>
          </cell>
          <cell r="R3228">
            <v>804.18682352941187</v>
          </cell>
          <cell r="S3228">
            <v>786.1</v>
          </cell>
          <cell r="T3228">
            <v>786.1</v>
          </cell>
          <cell r="U3228">
            <v>841.12700000000007</v>
          </cell>
          <cell r="V3228">
            <v>841.12700000000007</v>
          </cell>
          <cell r="W3228">
            <v>841.12700000000007</v>
          </cell>
          <cell r="X3228"/>
          <cell r="Y3228" t="str">
            <v/>
          </cell>
          <cell r="Z3228">
            <v>3370</v>
          </cell>
          <cell r="AA3228">
            <v>0</v>
          </cell>
          <cell r="AB3228">
            <v>0</v>
          </cell>
          <cell r="AC3228">
            <v>0</v>
          </cell>
          <cell r="AD3228">
            <v>0</v>
          </cell>
          <cell r="AE3228"/>
          <cell r="AF3228" t="e">
            <v>#N/A</v>
          </cell>
        </row>
        <row r="3229">
          <cell r="A3229" t="str">
            <v>ACTIVE</v>
          </cell>
          <cell r="B3229" t="str">
            <v>36-1008</v>
          </cell>
          <cell r="C3229">
            <v>28885083</v>
          </cell>
          <cell r="D3229" t="str">
            <v>36-1008</v>
          </cell>
          <cell r="E3229" t="str">
            <v>SDR 35 SW</v>
          </cell>
          <cell r="F3229" t="str">
            <v>12 TEE HXHXH SDR35 SW</v>
          </cell>
          <cell r="G3229">
            <v>13.5</v>
          </cell>
          <cell r="H3229">
            <v>6.1234919999999997</v>
          </cell>
          <cell r="I3229">
            <v>1</v>
          </cell>
          <cell r="J3229">
            <v>10</v>
          </cell>
          <cell r="K3229">
            <v>1138.8652</v>
          </cell>
          <cell r="L3229">
            <v>146.2251</v>
          </cell>
          <cell r="M3229" t="str">
            <v>SPECFIT</v>
          </cell>
          <cell r="N3229" t="str">
            <v>(81)82012</v>
          </cell>
          <cell r="O3229" t="str">
            <v>BOX</v>
          </cell>
          <cell r="P3229" t="str">
            <v>D</v>
          </cell>
          <cell r="Q3229">
            <v>1017.635294117647</v>
          </cell>
          <cell r="R3229">
            <v>1088.8697647058825</v>
          </cell>
          <cell r="S3229">
            <v>1064.3599999999999</v>
          </cell>
          <cell r="T3229">
            <v>1064.3599999999999</v>
          </cell>
          <cell r="U3229">
            <v>1138.8652</v>
          </cell>
          <cell r="V3229">
            <v>1138.8652</v>
          </cell>
          <cell r="W3229">
            <v>1138.8652</v>
          </cell>
          <cell r="X3229"/>
          <cell r="Y3229" t="str">
            <v/>
          </cell>
          <cell r="Z3229">
            <v>3371</v>
          </cell>
          <cell r="AA3229">
            <v>0</v>
          </cell>
          <cell r="AB3229">
            <v>0</v>
          </cell>
          <cell r="AC3229">
            <v>0</v>
          </cell>
          <cell r="AD3229">
            <v>0</v>
          </cell>
          <cell r="AE3229"/>
          <cell r="AF3229" t="e">
            <v>#N/A</v>
          </cell>
        </row>
        <row r="3230">
          <cell r="A3230" t="str">
            <v>ACTIVE</v>
          </cell>
          <cell r="B3230" t="str">
            <v>36-1009</v>
          </cell>
          <cell r="C3230">
            <v>28885091</v>
          </cell>
          <cell r="D3230" t="str">
            <v>36-1009</v>
          </cell>
          <cell r="E3230" t="str">
            <v>SDR 35 SW</v>
          </cell>
          <cell r="F3230" t="str">
            <v>15X4 TEE HXHXH SDR35 SW</v>
          </cell>
          <cell r="G3230">
            <v>13.32</v>
          </cell>
          <cell r="H3230">
            <v>6.0418454400000003</v>
          </cell>
          <cell r="I3230">
            <v>1</v>
          </cell>
          <cell r="J3230">
            <v>10</v>
          </cell>
          <cell r="K3230">
            <v>896.89540000000011</v>
          </cell>
          <cell r="L3230">
            <v>95.368899999999996</v>
          </cell>
          <cell r="M3230" t="str">
            <v>SPECFIT</v>
          </cell>
          <cell r="N3230" t="str">
            <v>(81)820154</v>
          </cell>
          <cell r="O3230" t="str">
            <v>BOX</v>
          </cell>
          <cell r="P3230" t="str">
            <v>D</v>
          </cell>
          <cell r="Q3230">
            <v>801.42352941176478</v>
          </cell>
          <cell r="R3230">
            <v>857.5231764705884</v>
          </cell>
          <cell r="S3230">
            <v>838.22</v>
          </cell>
          <cell r="T3230">
            <v>838.22</v>
          </cell>
          <cell r="U3230">
            <v>896.89540000000011</v>
          </cell>
          <cell r="V3230">
            <v>896.89540000000011</v>
          </cell>
          <cell r="W3230">
            <v>896.89540000000011</v>
          </cell>
          <cell r="X3230"/>
          <cell r="Y3230" t="str">
            <v/>
          </cell>
          <cell r="Z3230">
            <v>3372</v>
          </cell>
          <cell r="AA3230">
            <v>0</v>
          </cell>
          <cell r="AB3230">
            <v>0</v>
          </cell>
          <cell r="AC3230">
            <v>0</v>
          </cell>
          <cell r="AD3230">
            <v>0</v>
          </cell>
          <cell r="AE3230"/>
          <cell r="AF3230" t="e">
            <v>#N/A</v>
          </cell>
        </row>
        <row r="3231">
          <cell r="A3231" t="str">
            <v>ACTIVE</v>
          </cell>
          <cell r="B3231" t="str">
            <v>36-1010</v>
          </cell>
          <cell r="C3231">
            <v>28885105</v>
          </cell>
          <cell r="D3231" t="str">
            <v>36-1010</v>
          </cell>
          <cell r="E3231" t="str">
            <v>SDR 35 SW</v>
          </cell>
          <cell r="F3231" t="str">
            <v>15X6 TEE HXHXH SDR35 SW</v>
          </cell>
          <cell r="G3231">
            <v>14.68</v>
          </cell>
          <cell r="H3231">
            <v>6.6587305599999995</v>
          </cell>
          <cell r="I3231">
            <v>1</v>
          </cell>
          <cell r="J3231">
            <v>9</v>
          </cell>
          <cell r="K3231">
            <v>1035.7814000000001</v>
          </cell>
          <cell r="L3231">
            <v>115.64343000000001</v>
          </cell>
          <cell r="M3231" t="str">
            <v>SPECFIT</v>
          </cell>
          <cell r="N3231" t="str">
            <v>(81)820156</v>
          </cell>
          <cell r="O3231" t="str">
            <v>BOX</v>
          </cell>
          <cell r="P3231" t="str">
            <v>D</v>
          </cell>
          <cell r="Q3231">
            <v>925.51764705882363</v>
          </cell>
          <cell r="R3231">
            <v>990.30388235294129</v>
          </cell>
          <cell r="S3231">
            <v>968.02</v>
          </cell>
          <cell r="T3231">
            <v>968.02</v>
          </cell>
          <cell r="U3231">
            <v>1035.7814000000001</v>
          </cell>
          <cell r="V3231">
            <v>1035.7814000000001</v>
          </cell>
          <cell r="W3231">
            <v>1035.7814000000001</v>
          </cell>
          <cell r="X3231"/>
          <cell r="Y3231" t="str">
            <v/>
          </cell>
          <cell r="Z3231">
            <v>3373</v>
          </cell>
          <cell r="AA3231">
            <v>0</v>
          </cell>
          <cell r="AB3231">
            <v>0</v>
          </cell>
          <cell r="AC3231">
            <v>0</v>
          </cell>
          <cell r="AD3231">
            <v>0</v>
          </cell>
          <cell r="AE3231"/>
          <cell r="AF3231" t="e">
            <v>#N/A</v>
          </cell>
        </row>
        <row r="3232">
          <cell r="A3232" t="str">
            <v>ACTIVE</v>
          </cell>
          <cell r="B3232" t="str">
            <v>36-1011</v>
          </cell>
          <cell r="C3232">
            <v>28885113</v>
          </cell>
          <cell r="D3232" t="str">
            <v>36-1011</v>
          </cell>
          <cell r="E3232" t="str">
            <v>SDR 35 SW</v>
          </cell>
          <cell r="F3232" t="str">
            <v>15X8 TEE HXHXH SDR35 SW</v>
          </cell>
          <cell r="G3232">
            <v>16.34</v>
          </cell>
          <cell r="H3232">
            <v>7.4116932799999997</v>
          </cell>
          <cell r="I3232">
            <v>1</v>
          </cell>
          <cell r="J3232">
            <v>8</v>
          </cell>
          <cell r="K3232">
            <v>1126.6886000000002</v>
          </cell>
          <cell r="L3232">
            <v>119.8013</v>
          </cell>
          <cell r="M3232" t="str">
            <v>SPECFIT</v>
          </cell>
          <cell r="N3232" t="str">
            <v>(81)820158</v>
          </cell>
          <cell r="O3232" t="str">
            <v>BOX</v>
          </cell>
          <cell r="P3232" t="str">
            <v>D</v>
          </cell>
          <cell r="Q3232">
            <v>1006.7411764705882</v>
          </cell>
          <cell r="R3232">
            <v>1077.2130588235295</v>
          </cell>
          <cell r="S3232">
            <v>1052.98</v>
          </cell>
          <cell r="T3232">
            <v>1052.98</v>
          </cell>
          <cell r="U3232">
            <v>1126.6886000000002</v>
          </cell>
          <cell r="V3232">
            <v>1126.6886000000002</v>
          </cell>
          <cell r="W3232">
            <v>1126.6886000000002</v>
          </cell>
          <cell r="X3232"/>
          <cell r="Y3232" t="str">
            <v/>
          </cell>
          <cell r="Z3232">
            <v>3374</v>
          </cell>
          <cell r="AA3232">
            <v>0</v>
          </cell>
          <cell r="AB3232">
            <v>0</v>
          </cell>
          <cell r="AC3232">
            <v>0</v>
          </cell>
          <cell r="AD3232">
            <v>0</v>
          </cell>
          <cell r="AE3232"/>
          <cell r="AF3232" t="e">
            <v>#N/A</v>
          </cell>
        </row>
        <row r="3233">
          <cell r="A3233" t="str">
            <v>ACTIVE</v>
          </cell>
          <cell r="B3233" t="str">
            <v>36-1012</v>
          </cell>
          <cell r="C3233">
            <v>28885121</v>
          </cell>
          <cell r="D3233" t="str">
            <v>36-1012</v>
          </cell>
          <cell r="E3233" t="str">
            <v>SDR 35 SW</v>
          </cell>
          <cell r="F3233" t="str">
            <v>15X10 TEE HXHXH SDR35 SW</v>
          </cell>
          <cell r="G3233">
            <v>18.48</v>
          </cell>
          <cell r="H3233">
            <v>8.3823801600000003</v>
          </cell>
          <cell r="I3233">
            <v>1</v>
          </cell>
          <cell r="J3233">
            <v>7</v>
          </cell>
          <cell r="K3233">
            <v>1195.7357</v>
          </cell>
          <cell r="L3233">
            <v>127.1425</v>
          </cell>
          <cell r="M3233" t="str">
            <v>SPECFIT</v>
          </cell>
          <cell r="N3233" t="str">
            <v>(81)8201510</v>
          </cell>
          <cell r="O3233" t="str">
            <v>BOX</v>
          </cell>
          <cell r="P3233" t="str">
            <v>D</v>
          </cell>
          <cell r="Q3233">
            <v>1068.4352941176471</v>
          </cell>
          <cell r="R3233">
            <v>1143.2257647058825</v>
          </cell>
          <cell r="S3233">
            <v>1117.51</v>
          </cell>
          <cell r="T3233">
            <v>1117.51</v>
          </cell>
          <cell r="U3233">
            <v>1195.7357</v>
          </cell>
          <cell r="V3233">
            <v>1195.7357</v>
          </cell>
          <cell r="W3233">
            <v>1195.7357</v>
          </cell>
          <cell r="X3233"/>
          <cell r="Y3233" t="str">
            <v/>
          </cell>
          <cell r="Z3233">
            <v>3375</v>
          </cell>
          <cell r="AA3233">
            <v>0</v>
          </cell>
          <cell r="AB3233">
            <v>0</v>
          </cell>
          <cell r="AC3233">
            <v>0</v>
          </cell>
          <cell r="AD3233">
            <v>0</v>
          </cell>
          <cell r="AE3233"/>
          <cell r="AF3233" t="e">
            <v>#N/A</v>
          </cell>
        </row>
        <row r="3234">
          <cell r="A3234" t="str">
            <v>ACTIVE</v>
          </cell>
          <cell r="B3234" t="str">
            <v>36-1013</v>
          </cell>
          <cell r="C3234">
            <v>28885130</v>
          </cell>
          <cell r="D3234" t="str">
            <v>36-1013</v>
          </cell>
          <cell r="E3234" t="str">
            <v>SDR 35 SW</v>
          </cell>
          <cell r="F3234" t="str">
            <v>15X12 TEE HXHXH SDR35 SW</v>
          </cell>
          <cell r="G3234">
            <v>20.83</v>
          </cell>
          <cell r="H3234">
            <v>9.4483213599999996</v>
          </cell>
          <cell r="I3234">
            <v>1</v>
          </cell>
          <cell r="J3234">
            <v>6</v>
          </cell>
          <cell r="K3234">
            <v>1451.7439000000002</v>
          </cell>
          <cell r="L3234">
            <v>154.36699999999999</v>
          </cell>
          <cell r="M3234" t="str">
            <v>SPECFIT</v>
          </cell>
          <cell r="N3234" t="str">
            <v>(81)8201512</v>
          </cell>
          <cell r="O3234" t="str">
            <v>BOX</v>
          </cell>
          <cell r="P3234" t="str">
            <v>D</v>
          </cell>
          <cell r="Q3234">
            <v>1297.2117647058826</v>
          </cell>
          <cell r="R3234">
            <v>1388.0165882352944</v>
          </cell>
          <cell r="S3234">
            <v>1356.77</v>
          </cell>
          <cell r="T3234">
            <v>1356.77</v>
          </cell>
          <cell r="U3234">
            <v>1451.7439000000002</v>
          </cell>
          <cell r="V3234">
            <v>1451.7439000000002</v>
          </cell>
          <cell r="W3234">
            <v>1451.7439000000002</v>
          </cell>
          <cell r="X3234"/>
          <cell r="Y3234" t="str">
            <v/>
          </cell>
          <cell r="Z3234">
            <v>3376</v>
          </cell>
          <cell r="AA3234">
            <v>0</v>
          </cell>
          <cell r="AB3234">
            <v>0</v>
          </cell>
          <cell r="AC3234">
            <v>0</v>
          </cell>
          <cell r="AD3234">
            <v>0</v>
          </cell>
          <cell r="AE3234"/>
          <cell r="AF3234" t="e">
            <v>#N/A</v>
          </cell>
        </row>
        <row r="3235">
          <cell r="A3235" t="str">
            <v>ACTIVE</v>
          </cell>
          <cell r="B3235" t="str">
            <v>36-1014</v>
          </cell>
          <cell r="C3235">
            <v>28885148</v>
          </cell>
          <cell r="D3235" t="str">
            <v>36-1014</v>
          </cell>
          <cell r="E3235" t="str">
            <v>SDR 35 SW</v>
          </cell>
          <cell r="F3235" t="str">
            <v>15 TEE HXHXH SDR35 SW</v>
          </cell>
          <cell r="G3235">
            <v>24.79</v>
          </cell>
          <cell r="H3235">
            <v>11.24454568</v>
          </cell>
          <cell r="I3235">
            <v>1</v>
          </cell>
          <cell r="J3235">
            <v>5</v>
          </cell>
          <cell r="K3235">
            <v>1762.0332000000001</v>
          </cell>
          <cell r="L3235">
            <v>196.72905</v>
          </cell>
          <cell r="M3235" t="str">
            <v>SPECFIT</v>
          </cell>
          <cell r="N3235" t="str">
            <v>(81)82015</v>
          </cell>
          <cell r="O3235" t="str">
            <v>BOX</v>
          </cell>
          <cell r="P3235" t="str">
            <v>D</v>
          </cell>
          <cell r="Q3235">
            <v>1574.4705882352941</v>
          </cell>
          <cell r="R3235">
            <v>1684.6835294117648</v>
          </cell>
          <cell r="S3235">
            <v>1646.76</v>
          </cell>
          <cell r="T3235">
            <v>1646.76</v>
          </cell>
          <cell r="U3235">
            <v>1762.0332000000001</v>
          </cell>
          <cell r="V3235">
            <v>1762.0332000000001</v>
          </cell>
          <cell r="W3235">
            <v>1762.0332000000001</v>
          </cell>
          <cell r="X3235"/>
          <cell r="Y3235" t="str">
            <v/>
          </cell>
          <cell r="Z3235">
            <v>3377</v>
          </cell>
          <cell r="AA3235">
            <v>0</v>
          </cell>
          <cell r="AB3235">
            <v>0</v>
          </cell>
          <cell r="AC3235">
            <v>0</v>
          </cell>
          <cell r="AD3235">
            <v>0</v>
          </cell>
          <cell r="AE3235"/>
          <cell r="AF3235" t="e">
            <v>#N/A</v>
          </cell>
        </row>
        <row r="3236">
          <cell r="A3236" t="str">
            <v>ACTIVE</v>
          </cell>
          <cell r="B3236" t="str">
            <v>36-1015</v>
          </cell>
          <cell r="C3236">
            <v>28885156</v>
          </cell>
          <cell r="D3236" t="str">
            <v>36-1015</v>
          </cell>
          <cell r="E3236" t="str">
            <v>SDR 35 SW</v>
          </cell>
          <cell r="F3236" t="str">
            <v>18X4 TEE HXHXH SDR35 SW</v>
          </cell>
          <cell r="G3236">
            <v>19.8</v>
          </cell>
          <cell r="H3236">
            <v>8.9811215999999998</v>
          </cell>
          <cell r="I3236">
            <v>1</v>
          </cell>
          <cell r="J3236">
            <v>7</v>
          </cell>
          <cell r="K3236">
            <v>2288.73</v>
          </cell>
          <cell r="L3236">
            <v>243.36490000000001</v>
          </cell>
          <cell r="M3236" t="str">
            <v>SPECFIT</v>
          </cell>
          <cell r="N3236" t="str">
            <v>(81)820184</v>
          </cell>
          <cell r="O3236" t="str">
            <v>BOX</v>
          </cell>
          <cell r="P3236" t="str">
            <v>D</v>
          </cell>
          <cell r="Q3236">
            <v>2045.0941176470587</v>
          </cell>
          <cell r="R3236">
            <v>2188.250705882353</v>
          </cell>
          <cell r="S3236">
            <v>2139</v>
          </cell>
          <cell r="T3236">
            <v>2139</v>
          </cell>
          <cell r="U3236">
            <v>2288.73</v>
          </cell>
          <cell r="V3236">
            <v>2288.73</v>
          </cell>
          <cell r="W3236">
            <v>2288.73</v>
          </cell>
          <cell r="X3236"/>
          <cell r="Y3236" t="str">
            <v/>
          </cell>
          <cell r="Z3236">
            <v>3378</v>
          </cell>
          <cell r="AA3236">
            <v>0</v>
          </cell>
          <cell r="AB3236">
            <v>0</v>
          </cell>
          <cell r="AC3236">
            <v>0</v>
          </cell>
          <cell r="AD3236">
            <v>0</v>
          </cell>
          <cell r="AE3236"/>
          <cell r="AF3236" t="e">
            <v>#N/A</v>
          </cell>
        </row>
        <row r="3237">
          <cell r="A3237" t="str">
            <v>ACTIVE</v>
          </cell>
          <cell r="B3237" t="str">
            <v>36-1016</v>
          </cell>
          <cell r="C3237">
            <v>28885164</v>
          </cell>
          <cell r="D3237" t="str">
            <v>36-1016</v>
          </cell>
          <cell r="E3237" t="str">
            <v>SDR 35 SW</v>
          </cell>
          <cell r="F3237" t="str">
            <v>18X6 TEE HXHXH SDR35 SW</v>
          </cell>
          <cell r="G3237">
            <v>21.6</v>
          </cell>
          <cell r="H3237">
            <v>9.7975872000000006</v>
          </cell>
          <cell r="I3237">
            <v>1</v>
          </cell>
          <cell r="J3237">
            <v>6</v>
          </cell>
          <cell r="K3237">
            <v>2423.6724835294121</v>
          </cell>
          <cell r="L3237">
            <v>251.91319999999999</v>
          </cell>
          <cell r="M3237" t="str">
            <v>SPECFIT</v>
          </cell>
          <cell r="N3237" t="str">
            <v>(81)820186</v>
          </cell>
          <cell r="O3237" t="str">
            <v>BOX</v>
          </cell>
          <cell r="P3237" t="str">
            <v>D</v>
          </cell>
          <cell r="Q3237">
            <v>2116.9294117647059</v>
          </cell>
          <cell r="R3237">
            <v>2265.1144705882357</v>
          </cell>
          <cell r="S3237">
            <v>2265.1144705882357</v>
          </cell>
          <cell r="T3237">
            <v>2265.1144705882357</v>
          </cell>
          <cell r="U3237">
            <v>2423.6724835294121</v>
          </cell>
          <cell r="V3237">
            <v>2423.6724835294121</v>
          </cell>
          <cell r="W3237">
            <v>2423.6724835294121</v>
          </cell>
          <cell r="X3237"/>
          <cell r="Y3237" t="str">
            <v/>
          </cell>
          <cell r="Z3237">
            <v>3379</v>
          </cell>
          <cell r="AA3237">
            <v>0</v>
          </cell>
          <cell r="AB3237">
            <v>0</v>
          </cell>
          <cell r="AC3237">
            <v>0</v>
          </cell>
          <cell r="AD3237">
            <v>0</v>
          </cell>
          <cell r="AE3237"/>
          <cell r="AF3237" t="e">
            <v>#N/A</v>
          </cell>
        </row>
        <row r="3238">
          <cell r="A3238" t="str">
            <v>ACTIVE</v>
          </cell>
          <cell r="B3238" t="str">
            <v>36-1017</v>
          </cell>
          <cell r="C3238">
            <v>28885172</v>
          </cell>
          <cell r="D3238" t="str">
            <v>36-1017</v>
          </cell>
          <cell r="E3238" t="str">
            <v>SDR 35 SW</v>
          </cell>
          <cell r="F3238" t="str">
            <v>18X8 TEE HXHXH SDR35 SW</v>
          </cell>
          <cell r="G3238">
            <v>23.85</v>
          </cell>
          <cell r="H3238">
            <v>10.8181692</v>
          </cell>
          <cell r="I3238">
            <v>1</v>
          </cell>
          <cell r="J3238">
            <v>6</v>
          </cell>
          <cell r="K3238">
            <v>2478.3982000000005</v>
          </cell>
          <cell r="L3238">
            <v>263.53140000000002</v>
          </cell>
          <cell r="M3238" t="str">
            <v>SPECFIT</v>
          </cell>
          <cell r="N3238" t="str">
            <v>(81)820188</v>
          </cell>
          <cell r="O3238" t="str">
            <v>BOX</v>
          </cell>
          <cell r="P3238" t="str">
            <v>D</v>
          </cell>
          <cell r="Q3238">
            <v>2214.5529411764705</v>
          </cell>
          <cell r="R3238">
            <v>2369.5716470588236</v>
          </cell>
          <cell r="S3238">
            <v>2316.2600000000002</v>
          </cell>
          <cell r="T3238">
            <v>2316.2600000000002</v>
          </cell>
          <cell r="U3238">
            <v>2478.3982000000005</v>
          </cell>
          <cell r="V3238">
            <v>2478.3982000000005</v>
          </cell>
          <cell r="W3238">
            <v>2478.3982000000005</v>
          </cell>
          <cell r="X3238"/>
          <cell r="Y3238" t="str">
            <v/>
          </cell>
          <cell r="Z3238">
            <v>3380</v>
          </cell>
          <cell r="AA3238">
            <v>0</v>
          </cell>
          <cell r="AB3238">
            <v>0</v>
          </cell>
          <cell r="AC3238">
            <v>0</v>
          </cell>
          <cell r="AD3238">
            <v>0</v>
          </cell>
          <cell r="AE3238"/>
          <cell r="AF3238" t="e">
            <v>#N/A</v>
          </cell>
        </row>
        <row r="3239">
          <cell r="A3239" t="str">
            <v>ACTIVE</v>
          </cell>
          <cell r="B3239" t="str">
            <v>36-1018</v>
          </cell>
          <cell r="C3239">
            <v>28885180</v>
          </cell>
          <cell r="D3239" t="str">
            <v>36-1018</v>
          </cell>
          <cell r="E3239" t="str">
            <v>SDR 35 SW</v>
          </cell>
          <cell r="F3239" t="str">
            <v>18X10 TEE HXHXH SDR35 SW</v>
          </cell>
          <cell r="G3239">
            <v>26.1</v>
          </cell>
          <cell r="H3239">
            <v>11.838751200000001</v>
          </cell>
          <cell r="I3239">
            <v>1</v>
          </cell>
          <cell r="J3239">
            <v>5</v>
          </cell>
          <cell r="K3239">
            <v>2576.8489</v>
          </cell>
          <cell r="L3239">
            <v>287.70210000000003</v>
          </cell>
          <cell r="M3239" t="str">
            <v>SPECFIT</v>
          </cell>
          <cell r="N3239" t="str">
            <v>(81)8201810</v>
          </cell>
          <cell r="O3239" t="str">
            <v>BOX</v>
          </cell>
          <cell r="P3239" t="str">
            <v>D</v>
          </cell>
          <cell r="Q3239">
            <v>2302.5411764705882</v>
          </cell>
          <cell r="R3239">
            <v>2463.7190588235294</v>
          </cell>
          <cell r="S3239">
            <v>2408.27</v>
          </cell>
          <cell r="T3239">
            <v>2408.27</v>
          </cell>
          <cell r="U3239">
            <v>2576.8489</v>
          </cell>
          <cell r="V3239">
            <v>2576.8489</v>
          </cell>
          <cell r="W3239">
            <v>2576.8489</v>
          </cell>
          <cell r="X3239"/>
          <cell r="Y3239" t="str">
            <v/>
          </cell>
          <cell r="Z3239">
            <v>3381</v>
          </cell>
          <cell r="AA3239">
            <v>0</v>
          </cell>
          <cell r="AB3239">
            <v>0</v>
          </cell>
          <cell r="AC3239">
            <v>0</v>
          </cell>
          <cell r="AD3239">
            <v>0</v>
          </cell>
          <cell r="AE3239"/>
          <cell r="AF3239" t="e">
            <v>#N/A</v>
          </cell>
        </row>
        <row r="3240">
          <cell r="A3240" t="str">
            <v>ACTIVE</v>
          </cell>
          <cell r="B3240" t="str">
            <v>36-1019</v>
          </cell>
          <cell r="C3240">
            <v>28885199</v>
          </cell>
          <cell r="D3240" t="str">
            <v>36-1019</v>
          </cell>
          <cell r="E3240" t="str">
            <v>SDR 35 SW</v>
          </cell>
          <cell r="F3240" t="str">
            <v>18X12 TEE HXHXH SDR35 SW</v>
          </cell>
          <cell r="G3240">
            <v>28.8</v>
          </cell>
          <cell r="H3240">
            <v>13.0634496</v>
          </cell>
          <cell r="I3240">
            <v>1</v>
          </cell>
          <cell r="J3240">
            <v>5</v>
          </cell>
          <cell r="K3240">
            <v>2649.3307000000004</v>
          </cell>
          <cell r="L3240">
            <v>281.70760000000001</v>
          </cell>
          <cell r="M3240" t="str">
            <v>SPECFIT</v>
          </cell>
          <cell r="N3240" t="str">
            <v>(81)8201812</v>
          </cell>
          <cell r="O3240" t="str">
            <v>BOX</v>
          </cell>
          <cell r="P3240" t="str">
            <v>D</v>
          </cell>
          <cell r="Q3240">
            <v>2367.294117647059</v>
          </cell>
          <cell r="R3240">
            <v>2533.0047058823534</v>
          </cell>
          <cell r="S3240">
            <v>2476.0100000000002</v>
          </cell>
          <cell r="T3240">
            <v>2476.0100000000002</v>
          </cell>
          <cell r="U3240">
            <v>2649.3307000000004</v>
          </cell>
          <cell r="V3240">
            <v>2649.3307000000004</v>
          </cell>
          <cell r="W3240">
            <v>2649.3307000000004</v>
          </cell>
          <cell r="X3240"/>
          <cell r="Y3240" t="str">
            <v/>
          </cell>
          <cell r="Z3240">
            <v>3382</v>
          </cell>
          <cell r="AA3240">
            <v>0</v>
          </cell>
          <cell r="AB3240">
            <v>0</v>
          </cell>
          <cell r="AC3240">
            <v>0</v>
          </cell>
          <cell r="AD3240">
            <v>0</v>
          </cell>
          <cell r="AE3240"/>
          <cell r="AF3240" t="e">
            <v>#N/A</v>
          </cell>
        </row>
        <row r="3241">
          <cell r="A3241" t="str">
            <v>ACTIVE</v>
          </cell>
          <cell r="B3241" t="str">
            <v>36-1020</v>
          </cell>
          <cell r="C3241">
            <v>28885202</v>
          </cell>
          <cell r="D3241" t="str">
            <v>36-1020</v>
          </cell>
          <cell r="E3241" t="str">
            <v>SDR 35 SW</v>
          </cell>
          <cell r="F3241" t="str">
            <v>18X15 TEE HXHXH SDR35 SW</v>
          </cell>
          <cell r="G3241">
            <v>34.200000000000003</v>
          </cell>
          <cell r="H3241">
            <v>15.512846400000001</v>
          </cell>
          <cell r="I3241">
            <v>1</v>
          </cell>
          <cell r="J3241">
            <v>4</v>
          </cell>
          <cell r="K3241">
            <v>2827.1754000000001</v>
          </cell>
          <cell r="L3241">
            <v>315.64785000000001</v>
          </cell>
          <cell r="M3241" t="str">
            <v>SPECFIT</v>
          </cell>
          <cell r="N3241" t="str">
            <v>(81)8201815</v>
          </cell>
          <cell r="O3241" t="str">
            <v>BOX</v>
          </cell>
          <cell r="P3241" t="str">
            <v>D</v>
          </cell>
          <cell r="Q3241">
            <v>2526.1999999999998</v>
          </cell>
          <cell r="R3241">
            <v>2703.0340000000001</v>
          </cell>
          <cell r="S3241">
            <v>2642.22</v>
          </cell>
          <cell r="T3241">
            <v>2642.22</v>
          </cell>
          <cell r="U3241">
            <v>2827.1754000000001</v>
          </cell>
          <cell r="V3241">
            <v>2827.1754000000001</v>
          </cell>
          <cell r="W3241">
            <v>2827.1754000000001</v>
          </cell>
          <cell r="X3241"/>
          <cell r="Y3241" t="str">
            <v/>
          </cell>
          <cell r="Z3241">
            <v>3383</v>
          </cell>
          <cell r="AA3241">
            <v>0</v>
          </cell>
          <cell r="AB3241">
            <v>0</v>
          </cell>
          <cell r="AC3241">
            <v>0</v>
          </cell>
          <cell r="AD3241">
            <v>0</v>
          </cell>
          <cell r="AE3241"/>
          <cell r="AF3241" t="e">
            <v>#N/A</v>
          </cell>
        </row>
        <row r="3242">
          <cell r="A3242" t="str">
            <v>ACTIVE</v>
          </cell>
          <cell r="B3242" t="str">
            <v>36-1021</v>
          </cell>
          <cell r="C3242">
            <v>28885210</v>
          </cell>
          <cell r="D3242" t="str">
            <v>36-1021</v>
          </cell>
          <cell r="E3242" t="str">
            <v>SDR 35 SW</v>
          </cell>
          <cell r="F3242" t="str">
            <v>18 TEE HXHXH SDR35 SW</v>
          </cell>
          <cell r="G3242">
            <v>41.85</v>
          </cell>
          <cell r="H3242">
            <v>18.982825200000001</v>
          </cell>
          <cell r="I3242">
            <v>1</v>
          </cell>
          <cell r="J3242">
            <v>3</v>
          </cell>
          <cell r="K3242">
            <v>2989.6228000000001</v>
          </cell>
          <cell r="L3242">
            <v>317.89139999999998</v>
          </cell>
          <cell r="M3242" t="str">
            <v>SPECFIT</v>
          </cell>
          <cell r="N3242" t="str">
            <v>(81)82018</v>
          </cell>
          <cell r="O3242" t="str">
            <v>BOX</v>
          </cell>
          <cell r="P3242" t="str">
            <v>D</v>
          </cell>
          <cell r="Q3242">
            <v>2671.3647058823531</v>
          </cell>
          <cell r="R3242">
            <v>2858.360235294118</v>
          </cell>
          <cell r="S3242">
            <v>2794.04</v>
          </cell>
          <cell r="T3242">
            <v>2794.04</v>
          </cell>
          <cell r="U3242">
            <v>2989.6228000000001</v>
          </cell>
          <cell r="V3242">
            <v>2989.6228000000001</v>
          </cell>
          <cell r="W3242">
            <v>2989.6228000000001</v>
          </cell>
          <cell r="X3242"/>
          <cell r="Y3242" t="str">
            <v/>
          </cell>
          <cell r="Z3242">
            <v>3384</v>
          </cell>
          <cell r="AA3242">
            <v>0</v>
          </cell>
          <cell r="AB3242">
            <v>0</v>
          </cell>
          <cell r="AC3242">
            <v>0</v>
          </cell>
          <cell r="AD3242">
            <v>0</v>
          </cell>
          <cell r="AE3242"/>
          <cell r="AF3242" t="e">
            <v>#N/A</v>
          </cell>
        </row>
        <row r="3243">
          <cell r="A3243" t="str">
            <v>ACTIVE</v>
          </cell>
          <cell r="B3243" t="str">
            <v>36-1022</v>
          </cell>
          <cell r="C3243">
            <v>28885229</v>
          </cell>
          <cell r="D3243" t="str">
            <v>36-1022</v>
          </cell>
          <cell r="E3243" t="str">
            <v>SDR 35 SW</v>
          </cell>
          <cell r="F3243" t="str">
            <v>21X4 TEE HXHXH SDR35 SW</v>
          </cell>
          <cell r="G3243">
            <v>33.75</v>
          </cell>
          <cell r="H3243">
            <v>15.308730000000001</v>
          </cell>
          <cell r="I3243">
            <v>1</v>
          </cell>
          <cell r="J3243">
            <v>4</v>
          </cell>
          <cell r="K3243">
            <v>3251.8155999999999</v>
          </cell>
          <cell r="L3243">
            <v>345.76949999999999</v>
          </cell>
          <cell r="M3243" t="str">
            <v>SPECFIT</v>
          </cell>
          <cell r="N3243" t="str">
            <v>(81)820214</v>
          </cell>
          <cell r="O3243" t="str">
            <v>BOX</v>
          </cell>
          <cell r="P3243" t="str">
            <v>D</v>
          </cell>
          <cell r="Q3243">
            <v>2905.6352941176469</v>
          </cell>
          <cell r="R3243">
            <v>3109.0297647058824</v>
          </cell>
          <cell r="S3243">
            <v>3039.08</v>
          </cell>
          <cell r="T3243">
            <v>3039.08</v>
          </cell>
          <cell r="U3243">
            <v>3251.8155999999999</v>
          </cell>
          <cell r="V3243">
            <v>3251.8155999999999</v>
          </cell>
          <cell r="W3243">
            <v>3251.8155999999999</v>
          </cell>
          <cell r="X3243"/>
          <cell r="Y3243" t="str">
            <v/>
          </cell>
          <cell r="Z3243">
            <v>3385</v>
          </cell>
          <cell r="AA3243">
            <v>0</v>
          </cell>
          <cell r="AB3243">
            <v>0</v>
          </cell>
          <cell r="AC3243">
            <v>0</v>
          </cell>
          <cell r="AD3243">
            <v>0</v>
          </cell>
          <cell r="AE3243"/>
          <cell r="AF3243" t="e">
            <v>#N/A</v>
          </cell>
        </row>
        <row r="3244">
          <cell r="A3244" t="str">
            <v>ACTIVE</v>
          </cell>
          <cell r="B3244" t="str">
            <v>36-1023</v>
          </cell>
          <cell r="C3244">
            <v>28885237</v>
          </cell>
          <cell r="D3244" t="str">
            <v>36-1023</v>
          </cell>
          <cell r="E3244" t="str">
            <v>SDR 35 SW</v>
          </cell>
          <cell r="F3244" t="str">
            <v>21X6 TEE HXHXH SDR35 SW</v>
          </cell>
          <cell r="G3244">
            <v>36</v>
          </cell>
          <cell r="H3244">
            <v>16.329312000000002</v>
          </cell>
          <cell r="I3244">
            <v>1</v>
          </cell>
          <cell r="J3244">
            <v>4</v>
          </cell>
          <cell r="K3244">
            <v>3493.9673000000003</v>
          </cell>
          <cell r="L3244">
            <v>371.51830000000001</v>
          </cell>
          <cell r="M3244" t="str">
            <v>SPECFIT</v>
          </cell>
          <cell r="N3244" t="str">
            <v>(81)820216</v>
          </cell>
          <cell r="O3244" t="str">
            <v>BOX</v>
          </cell>
          <cell r="P3244" t="str">
            <v>D</v>
          </cell>
          <cell r="Q3244">
            <v>3122.0117647058823</v>
          </cell>
          <cell r="R3244">
            <v>3340.5525882352945</v>
          </cell>
          <cell r="S3244">
            <v>3265.39</v>
          </cell>
          <cell r="T3244">
            <v>3265.39</v>
          </cell>
          <cell r="U3244">
            <v>3493.9673000000003</v>
          </cell>
          <cell r="V3244">
            <v>3493.9673000000003</v>
          </cell>
          <cell r="W3244">
            <v>3493.9673000000003</v>
          </cell>
          <cell r="X3244"/>
          <cell r="Y3244" t="str">
            <v/>
          </cell>
          <cell r="Z3244">
            <v>3386</v>
          </cell>
          <cell r="AA3244">
            <v>0</v>
          </cell>
          <cell r="AB3244">
            <v>0</v>
          </cell>
          <cell r="AC3244">
            <v>0</v>
          </cell>
          <cell r="AD3244">
            <v>0</v>
          </cell>
          <cell r="AE3244"/>
          <cell r="AF3244" t="e">
            <v>#N/A</v>
          </cell>
        </row>
        <row r="3245">
          <cell r="A3245" t="str">
            <v>ACTIVE</v>
          </cell>
          <cell r="B3245" t="str">
            <v>36-1024</v>
          </cell>
          <cell r="C3245">
            <v>28885245</v>
          </cell>
          <cell r="D3245" t="str">
            <v>36-1024</v>
          </cell>
          <cell r="E3245" t="str">
            <v>SDR 35 SW</v>
          </cell>
          <cell r="F3245" t="str">
            <v>21X8 TEE HXHXH SDR35 SW</v>
          </cell>
          <cell r="G3245">
            <v>38.700000000000003</v>
          </cell>
          <cell r="H3245">
            <v>17.554010400000003</v>
          </cell>
          <cell r="I3245">
            <v>1</v>
          </cell>
          <cell r="J3245">
            <v>3</v>
          </cell>
          <cell r="K3245">
            <v>3758.9742000000001</v>
          </cell>
          <cell r="L3245">
            <v>399.69630000000001</v>
          </cell>
          <cell r="M3245" t="str">
            <v>SPECFIT</v>
          </cell>
          <cell r="N3245" t="str">
            <v>(81)820218</v>
          </cell>
          <cell r="O3245" t="str">
            <v>BOX</v>
          </cell>
          <cell r="P3245" t="str">
            <v>D</v>
          </cell>
          <cell r="Q3245">
            <v>3358.8</v>
          </cell>
          <cell r="R3245">
            <v>3593.9160000000006</v>
          </cell>
          <cell r="S3245">
            <v>3513.06</v>
          </cell>
          <cell r="T3245">
            <v>3513.06</v>
          </cell>
          <cell r="U3245">
            <v>3758.9742000000001</v>
          </cell>
          <cell r="V3245">
            <v>3758.9742000000001</v>
          </cell>
          <cell r="W3245">
            <v>3758.9742000000001</v>
          </cell>
          <cell r="X3245"/>
          <cell r="Y3245" t="str">
            <v/>
          </cell>
          <cell r="Z3245">
            <v>3387</v>
          </cell>
          <cell r="AA3245">
            <v>0</v>
          </cell>
          <cell r="AB3245">
            <v>0</v>
          </cell>
          <cell r="AC3245">
            <v>0</v>
          </cell>
          <cell r="AD3245">
            <v>0</v>
          </cell>
          <cell r="AE3245"/>
          <cell r="AF3245" t="e">
            <v>#N/A</v>
          </cell>
        </row>
        <row r="3246">
          <cell r="A3246" t="str">
            <v>ACTIVE</v>
          </cell>
          <cell r="B3246" t="str">
            <v>36-1025</v>
          </cell>
          <cell r="C3246">
            <v>28885253</v>
          </cell>
          <cell r="D3246" t="str">
            <v>36-1025</v>
          </cell>
          <cell r="E3246" t="str">
            <v>SDR 35 SW</v>
          </cell>
          <cell r="F3246" t="str">
            <v>21X10 TEE HXHXH SDR35 SW</v>
          </cell>
          <cell r="G3246">
            <v>41.85</v>
          </cell>
          <cell r="H3246">
            <v>18.982825200000001</v>
          </cell>
          <cell r="I3246">
            <v>1</v>
          </cell>
          <cell r="J3246">
            <v>3</v>
          </cell>
          <cell r="K3246">
            <v>4044.4609</v>
          </cell>
          <cell r="L3246">
            <v>430.05529999999999</v>
          </cell>
          <cell r="M3246" t="str">
            <v>SPECFIT</v>
          </cell>
          <cell r="N3246" t="str">
            <v>(81)8202110</v>
          </cell>
          <cell r="O3246" t="str">
            <v>BOX</v>
          </cell>
          <cell r="P3246" t="str">
            <v>D</v>
          </cell>
          <cell r="Q3246">
            <v>3613.9176470588236</v>
          </cell>
          <cell r="R3246">
            <v>3866.8918823529416</v>
          </cell>
          <cell r="S3246">
            <v>3779.87</v>
          </cell>
          <cell r="T3246">
            <v>3779.87</v>
          </cell>
          <cell r="U3246">
            <v>4044.4609</v>
          </cell>
          <cell r="V3246">
            <v>4044.4609</v>
          </cell>
          <cell r="W3246">
            <v>4044.4609</v>
          </cell>
          <cell r="X3246"/>
          <cell r="Y3246" t="str">
            <v/>
          </cell>
          <cell r="Z3246">
            <v>3388</v>
          </cell>
          <cell r="AA3246">
            <v>0</v>
          </cell>
          <cell r="AB3246">
            <v>0</v>
          </cell>
          <cell r="AC3246">
            <v>0</v>
          </cell>
          <cell r="AD3246">
            <v>0</v>
          </cell>
          <cell r="AE3246"/>
          <cell r="AF3246" t="e">
            <v>#N/A</v>
          </cell>
        </row>
        <row r="3247">
          <cell r="A3247" t="str">
            <v>ACTIVE</v>
          </cell>
          <cell r="B3247" t="str">
            <v>36-1026</v>
          </cell>
          <cell r="C3247">
            <v>28885261</v>
          </cell>
          <cell r="D3247" t="str">
            <v>36-1026</v>
          </cell>
          <cell r="E3247" t="str">
            <v>SDR 35 SW</v>
          </cell>
          <cell r="F3247" t="str">
            <v>21X12 TEE HXHXH SDR35 SW</v>
          </cell>
          <cell r="G3247">
            <v>45</v>
          </cell>
          <cell r="H3247">
            <v>20.411639999999998</v>
          </cell>
          <cell r="I3247">
            <v>1</v>
          </cell>
          <cell r="J3247">
            <v>3</v>
          </cell>
          <cell r="K3247">
            <v>4340.8402000000006</v>
          </cell>
          <cell r="L3247">
            <v>461.56970000000001</v>
          </cell>
          <cell r="M3247" t="str">
            <v>SPECFIT</v>
          </cell>
          <cell r="N3247" t="str">
            <v>(81)8202112</v>
          </cell>
          <cell r="O3247" t="str">
            <v>BOX</v>
          </cell>
          <cell r="P3247" t="str">
            <v>D</v>
          </cell>
          <cell r="Q3247">
            <v>3878.741176470588</v>
          </cell>
          <cell r="R3247">
            <v>4150.2530588235295</v>
          </cell>
          <cell r="S3247">
            <v>4056.86</v>
          </cell>
          <cell r="T3247">
            <v>4056.86</v>
          </cell>
          <cell r="U3247">
            <v>4340.8402000000006</v>
          </cell>
          <cell r="V3247">
            <v>4340.8402000000006</v>
          </cell>
          <cell r="W3247">
            <v>4340.8402000000006</v>
          </cell>
          <cell r="X3247"/>
          <cell r="Y3247" t="str">
            <v/>
          </cell>
          <cell r="Z3247">
            <v>3389</v>
          </cell>
          <cell r="AA3247">
            <v>0</v>
          </cell>
          <cell r="AB3247">
            <v>0</v>
          </cell>
          <cell r="AC3247">
            <v>0</v>
          </cell>
          <cell r="AD3247">
            <v>0</v>
          </cell>
          <cell r="AE3247"/>
          <cell r="AF3247" t="e">
            <v>#N/A</v>
          </cell>
        </row>
        <row r="3248">
          <cell r="A3248" t="str">
            <v>ACTIVE</v>
          </cell>
          <cell r="B3248" t="str">
            <v>36-1027</v>
          </cell>
          <cell r="C3248">
            <v>28885270</v>
          </cell>
          <cell r="D3248" t="str">
            <v>36-1027</v>
          </cell>
          <cell r="E3248" t="str">
            <v>SDR 35 SW</v>
          </cell>
          <cell r="F3248" t="str">
            <v>21X15 TEE HXHXH SDR35 SW</v>
          </cell>
          <cell r="G3248">
            <v>51.3</v>
          </cell>
          <cell r="H3248">
            <v>23.269269599999998</v>
          </cell>
          <cell r="I3248">
            <v>1</v>
          </cell>
          <cell r="J3248">
            <v>3</v>
          </cell>
          <cell r="K3248">
            <v>4854.5685999999996</v>
          </cell>
          <cell r="L3248">
            <v>516.19259999999997</v>
          </cell>
          <cell r="M3248" t="str">
            <v>SPECFIT</v>
          </cell>
          <cell r="N3248" t="str">
            <v>(81)8202115</v>
          </cell>
          <cell r="O3248" t="str">
            <v>BOX</v>
          </cell>
          <cell r="P3248" t="str">
            <v>D</v>
          </cell>
          <cell r="Q3248">
            <v>4337.7647058823532</v>
          </cell>
          <cell r="R3248">
            <v>4641.4082352941177</v>
          </cell>
          <cell r="S3248">
            <v>4536.9799999999996</v>
          </cell>
          <cell r="T3248">
            <v>4536.9799999999996</v>
          </cell>
          <cell r="U3248">
            <v>4854.5685999999996</v>
          </cell>
          <cell r="V3248">
            <v>4854.5685999999996</v>
          </cell>
          <cell r="W3248">
            <v>4854.5685999999996</v>
          </cell>
          <cell r="X3248"/>
          <cell r="Y3248" t="str">
            <v/>
          </cell>
          <cell r="Z3248">
            <v>3390</v>
          </cell>
          <cell r="AA3248">
            <v>0</v>
          </cell>
          <cell r="AB3248">
            <v>0</v>
          </cell>
          <cell r="AC3248">
            <v>0</v>
          </cell>
          <cell r="AD3248">
            <v>0</v>
          </cell>
          <cell r="AE3248"/>
          <cell r="AF3248" t="e">
            <v>#N/A</v>
          </cell>
        </row>
        <row r="3249">
          <cell r="A3249" t="str">
            <v>ACTIVE</v>
          </cell>
          <cell r="B3249" t="str">
            <v>36-1028</v>
          </cell>
          <cell r="C3249">
            <v>28885288</v>
          </cell>
          <cell r="D3249" t="str">
            <v>36-1028</v>
          </cell>
          <cell r="E3249" t="str">
            <v>SDR 35 SW</v>
          </cell>
          <cell r="F3249" t="str">
            <v>21X18 TEE HXHXH SDR35 SW</v>
          </cell>
          <cell r="G3249">
            <v>58.5</v>
          </cell>
          <cell r="H3249">
            <v>26.535132000000001</v>
          </cell>
          <cell r="I3249">
            <v>1</v>
          </cell>
          <cell r="J3249">
            <v>2</v>
          </cell>
          <cell r="K3249">
            <v>5519.0814000000009</v>
          </cell>
          <cell r="L3249">
            <v>586.85329999999999</v>
          </cell>
          <cell r="M3249" t="str">
            <v>SPECFIT</v>
          </cell>
          <cell r="N3249" t="str">
            <v>(81)8202118</v>
          </cell>
          <cell r="O3249" t="str">
            <v>BOX</v>
          </cell>
          <cell r="P3249" t="str">
            <v>D</v>
          </cell>
          <cell r="Q3249">
            <v>4931.5411764705887</v>
          </cell>
          <cell r="R3249">
            <v>5276.7490588235305</v>
          </cell>
          <cell r="S3249">
            <v>5158.0200000000004</v>
          </cell>
          <cell r="T3249">
            <v>5158.0200000000004</v>
          </cell>
          <cell r="U3249">
            <v>5519.0814000000009</v>
          </cell>
          <cell r="V3249">
            <v>5519.0814000000009</v>
          </cell>
          <cell r="W3249">
            <v>5519.0814000000009</v>
          </cell>
          <cell r="X3249"/>
          <cell r="Y3249" t="str">
            <v/>
          </cell>
          <cell r="Z3249">
            <v>3391</v>
          </cell>
          <cell r="AA3249">
            <v>0</v>
          </cell>
          <cell r="AB3249">
            <v>0</v>
          </cell>
          <cell r="AC3249">
            <v>0</v>
          </cell>
          <cell r="AD3249">
            <v>0</v>
          </cell>
          <cell r="AE3249"/>
          <cell r="AF3249" t="e">
            <v>#N/A</v>
          </cell>
        </row>
        <row r="3250">
          <cell r="A3250" t="str">
            <v>ACTIVE</v>
          </cell>
          <cell r="B3250" t="str">
            <v>36-1029</v>
          </cell>
          <cell r="C3250">
            <v>28885296</v>
          </cell>
          <cell r="D3250" t="str">
            <v>36-1029</v>
          </cell>
          <cell r="E3250" t="str">
            <v>SDR 35 SW</v>
          </cell>
          <cell r="F3250" t="str">
            <v>21 TEE HXHXH SDR35 SW</v>
          </cell>
          <cell r="G3250">
            <v>67.5</v>
          </cell>
          <cell r="H3250">
            <v>30.617460000000001</v>
          </cell>
          <cell r="I3250">
            <v>1</v>
          </cell>
          <cell r="J3250">
            <v>2</v>
          </cell>
          <cell r="K3250">
            <v>6807.7894000000006</v>
          </cell>
          <cell r="L3250">
            <v>723.88279999999997</v>
          </cell>
          <cell r="M3250" t="str">
            <v>SPECFIT</v>
          </cell>
          <cell r="N3250" t="str">
            <v>(81)82021</v>
          </cell>
          <cell r="O3250" t="str">
            <v>BOX</v>
          </cell>
          <cell r="P3250" t="str">
            <v>D</v>
          </cell>
          <cell r="Q3250">
            <v>6083.0588235294126</v>
          </cell>
          <cell r="R3250">
            <v>6508.8729411764716</v>
          </cell>
          <cell r="S3250">
            <v>6362.42</v>
          </cell>
          <cell r="T3250">
            <v>6362.42</v>
          </cell>
          <cell r="U3250">
            <v>6807.7894000000006</v>
          </cell>
          <cell r="V3250">
            <v>6807.7894000000006</v>
          </cell>
          <cell r="W3250">
            <v>6807.7894000000006</v>
          </cell>
          <cell r="X3250"/>
          <cell r="Y3250" t="str">
            <v/>
          </cell>
          <cell r="Z3250">
            <v>3392</v>
          </cell>
          <cell r="AA3250">
            <v>0</v>
          </cell>
          <cell r="AB3250">
            <v>0</v>
          </cell>
          <cell r="AC3250">
            <v>0</v>
          </cell>
          <cell r="AD3250">
            <v>0</v>
          </cell>
          <cell r="AE3250"/>
          <cell r="AF3250" t="e">
            <v>#N/A</v>
          </cell>
        </row>
        <row r="3251">
          <cell r="A3251" t="str">
            <v>ACTIVE</v>
          </cell>
          <cell r="B3251" t="str">
            <v>36-1030</v>
          </cell>
          <cell r="C3251">
            <v>28885300</v>
          </cell>
          <cell r="D3251" t="str">
            <v>36-1030</v>
          </cell>
          <cell r="E3251" t="str">
            <v>SDR 35 SW</v>
          </cell>
          <cell r="F3251" t="str">
            <v>24X4 TEE HXHXH SDR35 SW</v>
          </cell>
          <cell r="G3251">
            <v>48.6</v>
          </cell>
          <cell r="H3251">
            <v>22.0445712</v>
          </cell>
          <cell r="I3251">
            <v>1</v>
          </cell>
          <cell r="J3251">
            <v>3</v>
          </cell>
          <cell r="K3251">
            <v>4983.1291000000001</v>
          </cell>
          <cell r="L3251">
            <v>529.86599999999999</v>
          </cell>
          <cell r="M3251" t="str">
            <v>SPECFIT</v>
          </cell>
          <cell r="N3251" t="str">
            <v>(81)820244</v>
          </cell>
          <cell r="O3251" t="str">
            <v>BOX</v>
          </cell>
          <cell r="P3251" t="str">
            <v>D</v>
          </cell>
          <cell r="Q3251">
            <v>4452.6588235294121</v>
          </cell>
          <cell r="R3251">
            <v>4764.3449411764714</v>
          </cell>
          <cell r="S3251">
            <v>4657.13</v>
          </cell>
          <cell r="T3251">
            <v>4657.13</v>
          </cell>
          <cell r="U3251">
            <v>4983.1291000000001</v>
          </cell>
          <cell r="V3251">
            <v>4983.1291000000001</v>
          </cell>
          <cell r="W3251">
            <v>4983.1291000000001</v>
          </cell>
          <cell r="X3251"/>
          <cell r="Y3251" t="str">
            <v/>
          </cell>
          <cell r="Z3251">
            <v>3393</v>
          </cell>
          <cell r="AA3251">
            <v>0</v>
          </cell>
          <cell r="AB3251">
            <v>0</v>
          </cell>
          <cell r="AC3251">
            <v>0</v>
          </cell>
          <cell r="AD3251">
            <v>0</v>
          </cell>
          <cell r="AE3251"/>
          <cell r="AF3251" t="e">
            <v>#N/A</v>
          </cell>
        </row>
        <row r="3252">
          <cell r="A3252" t="str">
            <v>ACTIVE</v>
          </cell>
          <cell r="B3252" t="str">
            <v>36-1031</v>
          </cell>
          <cell r="C3252">
            <v>28885318</v>
          </cell>
          <cell r="D3252" t="str">
            <v>36-1031</v>
          </cell>
          <cell r="E3252" t="str">
            <v>SDR 35 SW</v>
          </cell>
          <cell r="F3252" t="str">
            <v>24X6 TEE HXHXH SDR35 SW</v>
          </cell>
          <cell r="G3252">
            <v>51.3</v>
          </cell>
          <cell r="H3252">
            <v>23.269269599999998</v>
          </cell>
          <cell r="I3252">
            <v>1</v>
          </cell>
          <cell r="J3252">
            <v>3</v>
          </cell>
          <cell r="K3252">
            <v>6145.4915000000001</v>
          </cell>
          <cell r="L3252">
            <v>653.46100000000001</v>
          </cell>
          <cell r="M3252" t="str">
            <v>SPECFIT</v>
          </cell>
          <cell r="N3252" t="str">
            <v>(81)820246</v>
          </cell>
          <cell r="O3252" t="str">
            <v>BOX</v>
          </cell>
          <cell r="P3252" t="str">
            <v>D</v>
          </cell>
          <cell r="Q3252">
            <v>5491.2705882352939</v>
          </cell>
          <cell r="R3252">
            <v>5875.6595294117651</v>
          </cell>
          <cell r="S3252">
            <v>5743.45</v>
          </cell>
          <cell r="T3252">
            <v>5743.45</v>
          </cell>
          <cell r="U3252">
            <v>6145.4915000000001</v>
          </cell>
          <cell r="V3252">
            <v>6145.4915000000001</v>
          </cell>
          <cell r="W3252">
            <v>6145.4915000000001</v>
          </cell>
          <cell r="X3252"/>
          <cell r="Y3252" t="str">
            <v/>
          </cell>
          <cell r="Z3252">
            <v>3394</v>
          </cell>
          <cell r="AA3252">
            <v>0</v>
          </cell>
          <cell r="AB3252">
            <v>0</v>
          </cell>
          <cell r="AC3252">
            <v>0</v>
          </cell>
          <cell r="AD3252">
            <v>0</v>
          </cell>
          <cell r="AE3252"/>
          <cell r="AF3252" t="e">
            <v>#N/A</v>
          </cell>
        </row>
        <row r="3253">
          <cell r="A3253" t="str">
            <v>ACTIVE</v>
          </cell>
          <cell r="B3253" t="str">
            <v>36-1032</v>
          </cell>
          <cell r="C3253">
            <v>28885326</v>
          </cell>
          <cell r="D3253" t="str">
            <v>36-1032</v>
          </cell>
          <cell r="E3253" t="str">
            <v>SDR 35 SW</v>
          </cell>
          <cell r="F3253" t="str">
            <v>24X8 TEE HXHXH SDR35 SW</v>
          </cell>
          <cell r="G3253">
            <v>54.9</v>
          </cell>
          <cell r="H3253">
            <v>24.902200799999999</v>
          </cell>
          <cell r="I3253">
            <v>1</v>
          </cell>
          <cell r="J3253">
            <v>2</v>
          </cell>
          <cell r="K3253">
            <v>6315.4610000000002</v>
          </cell>
          <cell r="L3253">
            <v>671.5335</v>
          </cell>
          <cell r="M3253" t="str">
            <v>SPECFIT</v>
          </cell>
          <cell r="N3253" t="str">
            <v>(81)820248</v>
          </cell>
          <cell r="O3253" t="str">
            <v>BOX</v>
          </cell>
          <cell r="P3253" t="str">
            <v>D</v>
          </cell>
          <cell r="Q3253">
            <v>5643.1411764705881</v>
          </cell>
          <cell r="R3253">
            <v>6038.1610588235299</v>
          </cell>
          <cell r="S3253">
            <v>5902.3</v>
          </cell>
          <cell r="T3253">
            <v>5902.3</v>
          </cell>
          <cell r="U3253">
            <v>6315.4610000000002</v>
          </cell>
          <cell r="V3253">
            <v>6315.4610000000002</v>
          </cell>
          <cell r="W3253">
            <v>6315.4610000000002</v>
          </cell>
          <cell r="X3253"/>
          <cell r="Y3253" t="str">
            <v/>
          </cell>
          <cell r="Z3253">
            <v>3395</v>
          </cell>
          <cell r="AA3253">
            <v>0</v>
          </cell>
          <cell r="AB3253">
            <v>0</v>
          </cell>
          <cell r="AC3253">
            <v>0</v>
          </cell>
          <cell r="AD3253">
            <v>0</v>
          </cell>
          <cell r="AE3253"/>
          <cell r="AF3253" t="e">
            <v>#N/A</v>
          </cell>
        </row>
        <row r="3254">
          <cell r="A3254" t="str">
            <v>ACTIVE</v>
          </cell>
          <cell r="B3254" t="str">
            <v>36-1033</v>
          </cell>
          <cell r="C3254">
            <v>28885334</v>
          </cell>
          <cell r="D3254" t="str">
            <v>36-1033</v>
          </cell>
          <cell r="E3254" t="str">
            <v>SDR 35 SW</v>
          </cell>
          <cell r="F3254" t="str">
            <v>24X10 TEE HXHXH SDR35 SW</v>
          </cell>
          <cell r="G3254">
            <v>58.5</v>
          </cell>
          <cell r="H3254">
            <v>26.535132000000001</v>
          </cell>
          <cell r="I3254">
            <v>1</v>
          </cell>
          <cell r="J3254">
            <v>2</v>
          </cell>
          <cell r="K3254">
            <v>6379.2437</v>
          </cell>
          <cell r="L3254">
            <v>678.31550000000004</v>
          </cell>
          <cell r="M3254" t="str">
            <v>SPECFIT</v>
          </cell>
          <cell r="N3254" t="str">
            <v>(81)8202410</v>
          </cell>
          <cell r="O3254" t="str">
            <v>BOX</v>
          </cell>
          <cell r="P3254" t="str">
            <v>D</v>
          </cell>
          <cell r="Q3254">
            <v>5700.1411764705881</v>
          </cell>
          <cell r="R3254">
            <v>6099.1510588235296</v>
          </cell>
          <cell r="S3254">
            <v>5961.91</v>
          </cell>
          <cell r="T3254">
            <v>5961.91</v>
          </cell>
          <cell r="U3254">
            <v>6379.2437</v>
          </cell>
          <cell r="V3254">
            <v>6379.2437</v>
          </cell>
          <cell r="W3254">
            <v>6379.2437</v>
          </cell>
          <cell r="X3254"/>
          <cell r="Y3254" t="str">
            <v/>
          </cell>
          <cell r="Z3254">
            <v>3396</v>
          </cell>
          <cell r="AA3254">
            <v>0</v>
          </cell>
          <cell r="AB3254">
            <v>0</v>
          </cell>
          <cell r="AC3254">
            <v>0</v>
          </cell>
          <cell r="AD3254">
            <v>0</v>
          </cell>
          <cell r="AE3254"/>
          <cell r="AF3254" t="e">
            <v>#N/A</v>
          </cell>
        </row>
        <row r="3255">
          <cell r="A3255" t="str">
            <v>ACTIVE</v>
          </cell>
          <cell r="B3255" t="str">
            <v>36-1034</v>
          </cell>
          <cell r="C3255">
            <v>28885342</v>
          </cell>
          <cell r="D3255" t="str">
            <v>36-1034</v>
          </cell>
          <cell r="E3255" t="str">
            <v>SDR 35 SW</v>
          </cell>
          <cell r="F3255" t="str">
            <v>24X12 TEE HXHXH SDR35 SW</v>
          </cell>
          <cell r="G3255">
            <v>62.55</v>
          </cell>
          <cell r="H3255">
            <v>28.372179599999999</v>
          </cell>
          <cell r="I3255">
            <v>1</v>
          </cell>
          <cell r="J3255">
            <v>2</v>
          </cell>
          <cell r="K3255">
            <v>6519.51</v>
          </cell>
          <cell r="L3255">
            <v>693.22940000000006</v>
          </cell>
          <cell r="M3255" t="str">
            <v>SPECFIT</v>
          </cell>
          <cell r="N3255" t="str">
            <v>(81)8202412</v>
          </cell>
          <cell r="O3255" t="str">
            <v>BOX</v>
          </cell>
          <cell r="P3255" t="str">
            <v>D</v>
          </cell>
          <cell r="Q3255">
            <v>5825.4588235294123</v>
          </cell>
          <cell r="R3255">
            <v>6233.2409411764711</v>
          </cell>
          <cell r="S3255">
            <v>6093</v>
          </cell>
          <cell r="T3255">
            <v>6093</v>
          </cell>
          <cell r="U3255">
            <v>6519.51</v>
          </cell>
          <cell r="V3255">
            <v>6519.51</v>
          </cell>
          <cell r="W3255">
            <v>6519.51</v>
          </cell>
          <cell r="X3255"/>
          <cell r="Y3255" t="str">
            <v/>
          </cell>
          <cell r="Z3255">
            <v>3397</v>
          </cell>
          <cell r="AA3255">
            <v>0</v>
          </cell>
          <cell r="AB3255">
            <v>0</v>
          </cell>
          <cell r="AC3255">
            <v>0</v>
          </cell>
          <cell r="AD3255">
            <v>0</v>
          </cell>
          <cell r="AE3255"/>
          <cell r="AF3255" t="e">
            <v>#N/A</v>
          </cell>
        </row>
        <row r="3256">
          <cell r="A3256" t="str">
            <v>ACTIVE</v>
          </cell>
          <cell r="B3256" t="str">
            <v>36-1035</v>
          </cell>
          <cell r="C3256">
            <v>28885350</v>
          </cell>
          <cell r="D3256" t="str">
            <v>36-1035</v>
          </cell>
          <cell r="E3256" t="str">
            <v>SDR 35 SW</v>
          </cell>
          <cell r="F3256" t="str">
            <v>24X15 TEE HXHXH SDR35 SW</v>
          </cell>
          <cell r="G3256">
            <v>69.75</v>
          </cell>
          <cell r="H3256">
            <v>31.638041999999999</v>
          </cell>
          <cell r="I3256">
            <v>1</v>
          </cell>
          <cell r="J3256">
            <v>2</v>
          </cell>
          <cell r="K3256">
            <v>6569.3827000000001</v>
          </cell>
          <cell r="L3256">
            <v>698.53210000000001</v>
          </cell>
          <cell r="M3256" t="str">
            <v>SPECFIT</v>
          </cell>
          <cell r="N3256" t="str">
            <v>(81)8202415</v>
          </cell>
          <cell r="O3256" t="str">
            <v>BOX</v>
          </cell>
          <cell r="P3256" t="str">
            <v>D</v>
          </cell>
          <cell r="Q3256">
            <v>5870.0235294117656</v>
          </cell>
          <cell r="R3256">
            <v>6280.9251764705896</v>
          </cell>
          <cell r="S3256">
            <v>6139.61</v>
          </cell>
          <cell r="T3256">
            <v>6139.61</v>
          </cell>
          <cell r="U3256">
            <v>6569.3827000000001</v>
          </cell>
          <cell r="V3256">
            <v>6569.3827000000001</v>
          </cell>
          <cell r="W3256">
            <v>6569.3827000000001</v>
          </cell>
          <cell r="X3256"/>
          <cell r="Y3256" t="str">
            <v/>
          </cell>
          <cell r="Z3256">
            <v>3398</v>
          </cell>
          <cell r="AA3256">
            <v>0</v>
          </cell>
          <cell r="AB3256">
            <v>0</v>
          </cell>
          <cell r="AC3256">
            <v>0</v>
          </cell>
          <cell r="AD3256">
            <v>0</v>
          </cell>
          <cell r="AE3256"/>
          <cell r="AF3256" t="e">
            <v>#N/A</v>
          </cell>
        </row>
        <row r="3257">
          <cell r="A3257" t="str">
            <v>ACTIVE</v>
          </cell>
          <cell r="B3257" t="str">
            <v>36-1036</v>
          </cell>
          <cell r="C3257">
            <v>28885369</v>
          </cell>
          <cell r="D3257" t="str">
            <v>36-1036</v>
          </cell>
          <cell r="E3257" t="str">
            <v>SDR 35 SW</v>
          </cell>
          <cell r="F3257" t="str">
            <v>24X18 TEE HXHXH SDR35 SW</v>
          </cell>
          <cell r="G3257">
            <v>77.400000000000006</v>
          </cell>
          <cell r="H3257">
            <v>35.108020800000006</v>
          </cell>
          <cell r="I3257">
            <v>1</v>
          </cell>
          <cell r="J3257">
            <v>2</v>
          </cell>
          <cell r="K3257">
            <v>9062.9534999999996</v>
          </cell>
          <cell r="L3257">
            <v>963.678</v>
          </cell>
          <cell r="M3257" t="str">
            <v>SPECFIT</v>
          </cell>
          <cell r="N3257" t="str">
            <v>(81)8202418</v>
          </cell>
          <cell r="O3257" t="str">
            <v>BOX</v>
          </cell>
          <cell r="P3257" t="str">
            <v>D</v>
          </cell>
          <cell r="Q3257">
            <v>8098.1411764705881</v>
          </cell>
          <cell r="R3257">
            <v>8665.0110588235293</v>
          </cell>
          <cell r="S3257">
            <v>8470.0499999999993</v>
          </cell>
          <cell r="T3257">
            <v>8470.0499999999993</v>
          </cell>
          <cell r="U3257">
            <v>9062.9534999999996</v>
          </cell>
          <cell r="V3257">
            <v>9062.9534999999996</v>
          </cell>
          <cell r="W3257">
            <v>9062.9534999999996</v>
          </cell>
          <cell r="X3257"/>
          <cell r="Y3257" t="str">
            <v/>
          </cell>
          <cell r="Z3257">
            <v>3399</v>
          </cell>
          <cell r="AA3257">
            <v>0</v>
          </cell>
          <cell r="AB3257">
            <v>0</v>
          </cell>
          <cell r="AC3257">
            <v>0</v>
          </cell>
          <cell r="AD3257">
            <v>0</v>
          </cell>
          <cell r="AE3257"/>
          <cell r="AF3257" t="e">
            <v>#N/A</v>
          </cell>
        </row>
        <row r="3258">
          <cell r="A3258" t="str">
            <v>ACTIVE</v>
          </cell>
          <cell r="B3258" t="str">
            <v>36-1037</v>
          </cell>
          <cell r="C3258">
            <v>28885377</v>
          </cell>
          <cell r="D3258" t="str">
            <v>36-1037</v>
          </cell>
          <cell r="E3258" t="str">
            <v>SDR 35 SW</v>
          </cell>
          <cell r="F3258" t="str">
            <v>24X21 TEE HXHXH SDR35 SW</v>
          </cell>
          <cell r="G3258">
            <v>89.1</v>
          </cell>
          <cell r="H3258">
            <v>40.415047199999997</v>
          </cell>
          <cell r="I3258">
            <v>1</v>
          </cell>
          <cell r="J3258">
            <v>2</v>
          </cell>
          <cell r="K3258">
            <v>10636.795100000001</v>
          </cell>
          <cell r="L3258">
            <v>1131.0277000000001</v>
          </cell>
          <cell r="M3258" t="str">
            <v>SPECFIT</v>
          </cell>
          <cell r="N3258" t="str">
            <v>(81)8202421</v>
          </cell>
          <cell r="O3258" t="str">
            <v>BOX</v>
          </cell>
          <cell r="P3258" t="str">
            <v>D</v>
          </cell>
          <cell r="Q3258">
            <v>9504.4352941176476</v>
          </cell>
          <cell r="R3258">
            <v>10169.745764705884</v>
          </cell>
          <cell r="S3258">
            <v>9940.93</v>
          </cell>
          <cell r="T3258">
            <v>9940.93</v>
          </cell>
          <cell r="U3258">
            <v>10636.795100000001</v>
          </cell>
          <cell r="V3258">
            <v>10636.795100000001</v>
          </cell>
          <cell r="W3258">
            <v>10636.795100000001</v>
          </cell>
          <cell r="X3258"/>
          <cell r="Y3258" t="str">
            <v/>
          </cell>
          <cell r="Z3258">
            <v>3400</v>
          </cell>
          <cell r="AA3258">
            <v>0</v>
          </cell>
          <cell r="AB3258">
            <v>0</v>
          </cell>
          <cell r="AC3258">
            <v>0</v>
          </cell>
          <cell r="AD3258">
            <v>0</v>
          </cell>
          <cell r="AE3258"/>
          <cell r="AF3258" t="e">
            <v>#N/A</v>
          </cell>
        </row>
        <row r="3259">
          <cell r="A3259" t="str">
            <v>ACTIVE</v>
          </cell>
          <cell r="B3259" t="str">
            <v>36-1038</v>
          </cell>
          <cell r="C3259">
            <v>28885385</v>
          </cell>
          <cell r="D3259" t="str">
            <v>36-1038</v>
          </cell>
          <cell r="E3259" t="str">
            <v>SDR 35 SW</v>
          </cell>
          <cell r="F3259" t="str">
            <v>24 TEE HXHXH SDR35 SW</v>
          </cell>
          <cell r="G3259">
            <v>100.35</v>
          </cell>
          <cell r="H3259">
            <v>45.517957199999998</v>
          </cell>
          <cell r="I3259">
            <v>1</v>
          </cell>
          <cell r="J3259">
            <v>1</v>
          </cell>
          <cell r="K3259">
            <v>12663.642600000001</v>
          </cell>
          <cell r="L3259">
            <v>1346.546</v>
          </cell>
          <cell r="M3259" t="str">
            <v>SPECFIT</v>
          </cell>
          <cell r="N3259" t="str">
            <v>(81)82024</v>
          </cell>
          <cell r="O3259" t="str">
            <v>BOX</v>
          </cell>
          <cell r="P3259" t="str">
            <v>D</v>
          </cell>
          <cell r="Q3259">
            <v>11315.517647058825</v>
          </cell>
          <cell r="R3259">
            <v>12107.603882352943</v>
          </cell>
          <cell r="S3259">
            <v>11835.18</v>
          </cell>
          <cell r="T3259">
            <v>11835.18</v>
          </cell>
          <cell r="U3259">
            <v>12663.642600000001</v>
          </cell>
          <cell r="V3259">
            <v>12663.642600000001</v>
          </cell>
          <cell r="W3259">
            <v>12663.642600000001</v>
          </cell>
          <cell r="X3259"/>
          <cell r="Y3259" t="str">
            <v/>
          </cell>
          <cell r="Z3259">
            <v>3401</v>
          </cell>
          <cell r="AA3259">
            <v>0</v>
          </cell>
          <cell r="AB3259">
            <v>0</v>
          </cell>
          <cell r="AC3259">
            <v>0</v>
          </cell>
          <cell r="AD3259">
            <v>0</v>
          </cell>
          <cell r="AE3259"/>
          <cell r="AF3259" t="e">
            <v>#N/A</v>
          </cell>
        </row>
        <row r="3260">
          <cell r="A3260" t="str">
            <v>ACTIVE</v>
          </cell>
          <cell r="B3260" t="str">
            <v>36-1039</v>
          </cell>
          <cell r="C3260">
            <v>28885393</v>
          </cell>
          <cell r="D3260" t="str">
            <v>36-1039</v>
          </cell>
          <cell r="E3260" t="str">
            <v>SDR 35 SW</v>
          </cell>
          <cell r="F3260" t="str">
            <v>27X4 TEE HXHXH SDR35 SW</v>
          </cell>
          <cell r="G3260">
            <v>78.3</v>
          </cell>
          <cell r="H3260">
            <v>35.516253599999999</v>
          </cell>
          <cell r="I3260">
            <v>1</v>
          </cell>
          <cell r="J3260">
            <v>2</v>
          </cell>
          <cell r="K3260">
            <v>6020.9213447058837</v>
          </cell>
          <cell r="L3260">
            <v>625.80880000000002</v>
          </cell>
          <cell r="M3260" t="str">
            <v>SPECFIT</v>
          </cell>
          <cell r="N3260" t="str">
            <v>(81)820274</v>
          </cell>
          <cell r="O3260" t="str">
            <v>BOX</v>
          </cell>
          <cell r="P3260" t="str">
            <v>D</v>
          </cell>
          <cell r="Q3260">
            <v>5258.9058823529413</v>
          </cell>
          <cell r="R3260">
            <v>5627.0292941176476</v>
          </cell>
          <cell r="S3260">
            <v>5627.0292941176476</v>
          </cell>
          <cell r="T3260">
            <v>5627.0292941176476</v>
          </cell>
          <cell r="U3260">
            <v>6020.9213447058837</v>
          </cell>
          <cell r="V3260">
            <v>6020.9213447058837</v>
          </cell>
          <cell r="W3260">
            <v>6020.9213447058837</v>
          </cell>
          <cell r="X3260"/>
          <cell r="Y3260" t="str">
            <v/>
          </cell>
          <cell r="Z3260">
            <v>3402</v>
          </cell>
          <cell r="AA3260">
            <v>0</v>
          </cell>
          <cell r="AB3260">
            <v>0</v>
          </cell>
          <cell r="AC3260">
            <v>0</v>
          </cell>
          <cell r="AD3260">
            <v>0</v>
          </cell>
          <cell r="AE3260"/>
          <cell r="AF3260" t="e">
            <v>#N/A</v>
          </cell>
        </row>
        <row r="3261">
          <cell r="A3261" t="str">
            <v>ACTIVE</v>
          </cell>
          <cell r="B3261" t="str">
            <v>36-1040</v>
          </cell>
          <cell r="C3261">
            <v>28885407</v>
          </cell>
          <cell r="D3261" t="str">
            <v>36-1040</v>
          </cell>
          <cell r="E3261" t="str">
            <v>SDR 35 SW</v>
          </cell>
          <cell r="F3261" t="str">
            <v>27X6 TEE HXHXH SDR35 SW</v>
          </cell>
          <cell r="G3261">
            <v>80.55</v>
          </cell>
          <cell r="H3261">
            <v>36.536835599999996</v>
          </cell>
          <cell r="I3261">
            <v>1</v>
          </cell>
          <cell r="J3261">
            <v>2</v>
          </cell>
          <cell r="K3261">
            <v>6057.0058988235296</v>
          </cell>
          <cell r="L3261">
            <v>629.55999999999995</v>
          </cell>
          <cell r="M3261" t="str">
            <v>SPECFIT</v>
          </cell>
          <cell r="N3261" t="str">
            <v>(81)820276</v>
          </cell>
          <cell r="O3261" t="str">
            <v>BOX</v>
          </cell>
          <cell r="P3261" t="str">
            <v>D</v>
          </cell>
          <cell r="Q3261">
            <v>5290.4235294117643</v>
          </cell>
          <cell r="R3261">
            <v>5660.7531764705882</v>
          </cell>
          <cell r="S3261">
            <v>5660.7531764705882</v>
          </cell>
          <cell r="T3261">
            <v>5660.7531764705882</v>
          </cell>
          <cell r="U3261">
            <v>6057.0058988235296</v>
          </cell>
          <cell r="V3261">
            <v>6057.0058988235296</v>
          </cell>
          <cell r="W3261">
            <v>6057.0058988235296</v>
          </cell>
          <cell r="X3261"/>
          <cell r="Y3261" t="str">
            <v/>
          </cell>
          <cell r="Z3261">
            <v>3403</v>
          </cell>
          <cell r="AA3261">
            <v>0</v>
          </cell>
          <cell r="AB3261">
            <v>0</v>
          </cell>
          <cell r="AC3261">
            <v>0</v>
          </cell>
          <cell r="AD3261">
            <v>0</v>
          </cell>
          <cell r="AE3261"/>
          <cell r="AF3261" t="e">
            <v>#N/A</v>
          </cell>
        </row>
        <row r="3262">
          <cell r="A3262" t="str">
            <v>ACTIVE</v>
          </cell>
          <cell r="B3262" t="str">
            <v>36-1041</v>
          </cell>
          <cell r="C3262">
            <v>28885415</v>
          </cell>
          <cell r="D3262" t="str">
            <v>36-1041</v>
          </cell>
          <cell r="E3262" t="str">
            <v>SDR 35 SW</v>
          </cell>
          <cell r="F3262" t="str">
            <v>27X8 TEE HXHXH SDR35 SW</v>
          </cell>
          <cell r="G3262">
            <v>85.5</v>
          </cell>
          <cell r="H3262">
            <v>38.782116000000002</v>
          </cell>
          <cell r="I3262">
            <v>1</v>
          </cell>
          <cell r="J3262">
            <v>2</v>
          </cell>
          <cell r="K3262">
            <v>6914.4147741176484</v>
          </cell>
          <cell r="L3262">
            <v>718.67819999999995</v>
          </cell>
          <cell r="M3262" t="str">
            <v>SPECFIT</v>
          </cell>
          <cell r="N3262" t="str">
            <v>(81)820278</v>
          </cell>
          <cell r="O3262" t="str">
            <v>BOX</v>
          </cell>
          <cell r="P3262" t="str">
            <v>D</v>
          </cell>
          <cell r="Q3262">
            <v>6039.3176470588242</v>
          </cell>
          <cell r="R3262">
            <v>6462.0698823529419</v>
          </cell>
          <cell r="S3262">
            <v>6462.0698823529419</v>
          </cell>
          <cell r="T3262">
            <v>6462.0698823529419</v>
          </cell>
          <cell r="U3262">
            <v>6914.4147741176484</v>
          </cell>
          <cell r="V3262">
            <v>6914.4147741176484</v>
          </cell>
          <cell r="W3262">
            <v>6914.4147741176484</v>
          </cell>
          <cell r="X3262"/>
          <cell r="Y3262" t="str">
            <v/>
          </cell>
          <cell r="Z3262">
            <v>3404</v>
          </cell>
          <cell r="AA3262">
            <v>0</v>
          </cell>
          <cell r="AB3262">
            <v>0</v>
          </cell>
          <cell r="AC3262">
            <v>0</v>
          </cell>
          <cell r="AD3262">
            <v>0</v>
          </cell>
          <cell r="AE3262"/>
          <cell r="AF3262" t="e">
            <v>#N/A</v>
          </cell>
        </row>
        <row r="3263">
          <cell r="A3263" t="str">
            <v>ACTIVE</v>
          </cell>
          <cell r="B3263" t="str">
            <v>36-1042</v>
          </cell>
          <cell r="C3263">
            <v>28885423</v>
          </cell>
          <cell r="D3263" t="str">
            <v>36-1042</v>
          </cell>
          <cell r="E3263" t="str">
            <v>SDR 35 SW</v>
          </cell>
          <cell r="F3263" t="str">
            <v>27X10 TEE HXHXH SDR35 SW</v>
          </cell>
          <cell r="G3263">
            <v>90.45</v>
          </cell>
          <cell r="H3263">
            <v>41.027396400000001</v>
          </cell>
          <cell r="I3263">
            <v>1</v>
          </cell>
          <cell r="J3263">
            <v>1</v>
          </cell>
          <cell r="K3263">
            <v>7272.3239835294135</v>
          </cell>
          <cell r="L3263">
            <v>755.87860000000001</v>
          </cell>
          <cell r="M3263" t="str">
            <v>SPECFIT</v>
          </cell>
          <cell r="N3263" t="str">
            <v>(81)8202710</v>
          </cell>
          <cell r="O3263" t="str">
            <v>BOX</v>
          </cell>
          <cell r="P3263" t="str">
            <v>D</v>
          </cell>
          <cell r="Q3263">
            <v>6351.9294117647069</v>
          </cell>
          <cell r="R3263">
            <v>6796.5644705882369</v>
          </cell>
          <cell r="S3263">
            <v>6796.5644705882369</v>
          </cell>
          <cell r="T3263">
            <v>6796.5644705882369</v>
          </cell>
          <cell r="U3263">
            <v>7272.3239835294135</v>
          </cell>
          <cell r="V3263">
            <v>7272.3239835294135</v>
          </cell>
          <cell r="W3263">
            <v>7272.3239835294135</v>
          </cell>
          <cell r="X3263"/>
          <cell r="Y3263" t="str">
            <v/>
          </cell>
          <cell r="Z3263">
            <v>3405</v>
          </cell>
          <cell r="AA3263">
            <v>0</v>
          </cell>
          <cell r="AB3263">
            <v>0</v>
          </cell>
          <cell r="AC3263">
            <v>0</v>
          </cell>
          <cell r="AD3263">
            <v>0</v>
          </cell>
          <cell r="AE3263"/>
          <cell r="AF3263" t="e">
            <v>#N/A</v>
          </cell>
        </row>
        <row r="3264">
          <cell r="A3264" t="str">
            <v>ACTIVE</v>
          </cell>
          <cell r="B3264" t="str">
            <v>36-1045</v>
          </cell>
          <cell r="C3264">
            <v>28885431</v>
          </cell>
          <cell r="D3264" t="str">
            <v>36-1045</v>
          </cell>
          <cell r="E3264" t="str">
            <v>SDR 35 SW</v>
          </cell>
          <cell r="F3264" t="str">
            <v>27X12 TEE HXHXH SDR35 SW</v>
          </cell>
          <cell r="G3264">
            <v>95.85</v>
          </cell>
          <cell r="H3264">
            <v>43.476793199999996</v>
          </cell>
          <cell r="I3264">
            <v>1</v>
          </cell>
          <cell r="J3264">
            <v>1</v>
          </cell>
          <cell r="K3264">
            <v>7952.1656035294127</v>
          </cell>
          <cell r="L3264">
            <v>826.54110000000003</v>
          </cell>
          <cell r="M3264" t="str">
            <v>SPECFIT</v>
          </cell>
          <cell r="N3264" t="str">
            <v>(81)8202712</v>
          </cell>
          <cell r="O3264" t="str">
            <v>BOX</v>
          </cell>
          <cell r="P3264" t="str">
            <v>D</v>
          </cell>
          <cell r="Q3264">
            <v>6945.7294117647061</v>
          </cell>
          <cell r="R3264">
            <v>7431.9304705882359</v>
          </cell>
          <cell r="S3264">
            <v>7431.9304705882359</v>
          </cell>
          <cell r="T3264">
            <v>7431.9304705882359</v>
          </cell>
          <cell r="U3264">
            <v>7952.1656035294127</v>
          </cell>
          <cell r="V3264">
            <v>7952.1656035294127</v>
          </cell>
          <cell r="W3264">
            <v>7952.1656035294127</v>
          </cell>
          <cell r="X3264"/>
          <cell r="Y3264" t="str">
            <v/>
          </cell>
          <cell r="Z3264">
            <v>3406</v>
          </cell>
          <cell r="AA3264">
            <v>0</v>
          </cell>
          <cell r="AB3264">
            <v>0</v>
          </cell>
          <cell r="AC3264">
            <v>0</v>
          </cell>
          <cell r="AD3264">
            <v>0</v>
          </cell>
          <cell r="AE3264"/>
          <cell r="AF3264" t="e">
            <v>#N/A</v>
          </cell>
        </row>
        <row r="3265">
          <cell r="A3265" t="str">
            <v>ACTIVE</v>
          </cell>
          <cell r="B3265" t="str">
            <v>36-1046</v>
          </cell>
          <cell r="C3265">
            <v>28885440</v>
          </cell>
          <cell r="D3265" t="str">
            <v>36-1046</v>
          </cell>
          <cell r="E3265" t="str">
            <v>SDR 35 SW</v>
          </cell>
          <cell r="F3265" t="str">
            <v>27X15 TEE HXHXH SDR35 SW</v>
          </cell>
          <cell r="G3265">
            <v>103.5</v>
          </cell>
          <cell r="H3265">
            <v>46.946772000000003</v>
          </cell>
          <cell r="I3265">
            <v>1</v>
          </cell>
          <cell r="J3265">
            <v>1</v>
          </cell>
          <cell r="K3265">
            <v>8977.1609000000008</v>
          </cell>
          <cell r="L3265">
            <v>933.07820000000004</v>
          </cell>
          <cell r="M3265" t="str">
            <v>SPECFIT</v>
          </cell>
          <cell r="N3265" t="str">
            <v>(81)8202715</v>
          </cell>
          <cell r="O3265" t="str">
            <v>BOX</v>
          </cell>
          <cell r="P3265" t="str">
            <v>D</v>
          </cell>
          <cell r="Q3265">
            <v>7841.0000000000009</v>
          </cell>
          <cell r="R3265">
            <v>8389.8700000000008</v>
          </cell>
          <cell r="S3265">
            <v>8389.8700000000008</v>
          </cell>
          <cell r="T3265">
            <v>8389.8700000000008</v>
          </cell>
          <cell r="U3265">
            <v>8977.1609000000008</v>
          </cell>
          <cell r="V3265">
            <v>8977.1609000000008</v>
          </cell>
          <cell r="W3265">
            <v>8977.1609000000008</v>
          </cell>
          <cell r="X3265"/>
          <cell r="Y3265" t="str">
            <v/>
          </cell>
          <cell r="Z3265">
            <v>3407</v>
          </cell>
          <cell r="AA3265">
            <v>0</v>
          </cell>
          <cell r="AB3265">
            <v>0</v>
          </cell>
          <cell r="AC3265">
            <v>0</v>
          </cell>
          <cell r="AD3265">
            <v>0</v>
          </cell>
          <cell r="AE3265"/>
          <cell r="AF3265" t="e">
            <v>#N/A</v>
          </cell>
        </row>
        <row r="3266">
          <cell r="A3266" t="str">
            <v>ACTIVE</v>
          </cell>
          <cell r="B3266" t="str">
            <v>36-1047</v>
          </cell>
          <cell r="C3266">
            <v>28885458</v>
          </cell>
          <cell r="D3266" t="str">
            <v>36-1047</v>
          </cell>
          <cell r="E3266" t="str">
            <v>SDR 35 SW</v>
          </cell>
          <cell r="F3266" t="str">
            <v>27X18 TEE HXHXH SDR35 SW</v>
          </cell>
          <cell r="G3266">
            <v>116.55</v>
          </cell>
          <cell r="H3266">
            <v>52.866147599999998</v>
          </cell>
          <cell r="I3266">
            <v>1</v>
          </cell>
          <cell r="J3266">
            <v>1</v>
          </cell>
          <cell r="K3266">
            <v>9198.9347647058839</v>
          </cell>
          <cell r="L3266">
            <v>956.12940000000003</v>
          </cell>
          <cell r="M3266" t="str">
            <v>SPECFIT</v>
          </cell>
          <cell r="N3266" t="str">
            <v>(81)8202718</v>
          </cell>
          <cell r="O3266" t="str">
            <v>BOX</v>
          </cell>
          <cell r="P3266" t="str">
            <v>D</v>
          </cell>
          <cell r="Q3266">
            <v>8034.7058823529414</v>
          </cell>
          <cell r="R3266">
            <v>8597.1352941176483</v>
          </cell>
          <cell r="S3266">
            <v>8597.1352941176483</v>
          </cell>
          <cell r="T3266">
            <v>8597.1352941176483</v>
          </cell>
          <cell r="U3266">
            <v>9198.9347647058839</v>
          </cell>
          <cell r="V3266">
            <v>9198.9347647058839</v>
          </cell>
          <cell r="W3266">
            <v>9198.9347647058839</v>
          </cell>
          <cell r="X3266"/>
          <cell r="Y3266" t="str">
            <v/>
          </cell>
          <cell r="Z3266">
            <v>3408</v>
          </cell>
          <cell r="AA3266">
            <v>0</v>
          </cell>
          <cell r="AB3266">
            <v>0</v>
          </cell>
          <cell r="AC3266">
            <v>0</v>
          </cell>
          <cell r="AD3266">
            <v>0</v>
          </cell>
          <cell r="AE3266"/>
          <cell r="AF3266" t="e">
            <v>#N/A</v>
          </cell>
        </row>
        <row r="3267">
          <cell r="A3267" t="str">
            <v>ACTIVE</v>
          </cell>
          <cell r="B3267" t="str">
            <v>36-1048</v>
          </cell>
          <cell r="C3267">
            <v>28885466</v>
          </cell>
          <cell r="D3267" t="str">
            <v>36-1048</v>
          </cell>
          <cell r="E3267" t="str">
            <v>SDR 35 SW</v>
          </cell>
          <cell r="F3267" t="str">
            <v>27X21 TEE HXHXH SDR35 SW</v>
          </cell>
          <cell r="G3267">
            <v>129.6</v>
          </cell>
          <cell r="H3267">
            <v>58.7855232</v>
          </cell>
          <cell r="I3267">
            <v>1</v>
          </cell>
          <cell r="J3267">
            <v>1</v>
          </cell>
          <cell r="K3267">
            <v>9474.3303576470607</v>
          </cell>
          <cell r="L3267">
            <v>984.75360000000001</v>
          </cell>
          <cell r="M3267" t="str">
            <v>SPECFIT</v>
          </cell>
          <cell r="N3267" t="str">
            <v>(81)8202721</v>
          </cell>
          <cell r="O3267" t="str">
            <v>BOX</v>
          </cell>
          <cell r="P3267" t="str">
            <v>D</v>
          </cell>
          <cell r="Q3267">
            <v>8275.2470588235301</v>
          </cell>
          <cell r="R3267">
            <v>8854.514352941178</v>
          </cell>
          <cell r="S3267">
            <v>8854.514352941178</v>
          </cell>
          <cell r="T3267">
            <v>8854.514352941178</v>
          </cell>
          <cell r="U3267">
            <v>9474.3303576470607</v>
          </cell>
          <cell r="V3267">
            <v>9474.3303576470607</v>
          </cell>
          <cell r="W3267">
            <v>9474.3303576470607</v>
          </cell>
          <cell r="X3267"/>
          <cell r="Y3267" t="str">
            <v/>
          </cell>
          <cell r="Z3267">
            <v>3409</v>
          </cell>
          <cell r="AA3267">
            <v>0</v>
          </cell>
          <cell r="AB3267">
            <v>0</v>
          </cell>
          <cell r="AC3267">
            <v>0</v>
          </cell>
          <cell r="AD3267">
            <v>0</v>
          </cell>
          <cell r="AE3267"/>
          <cell r="AF3267" t="e">
            <v>#N/A</v>
          </cell>
        </row>
        <row r="3268">
          <cell r="A3268" t="str">
            <v>ACTIVE</v>
          </cell>
          <cell r="B3268" t="str">
            <v>36-1049</v>
          </cell>
          <cell r="C3268">
            <v>28885474</v>
          </cell>
          <cell r="D3268" t="str">
            <v>36-1049</v>
          </cell>
          <cell r="E3268" t="str">
            <v>SDR 35 SW</v>
          </cell>
          <cell r="F3268" t="str">
            <v>27X24 TEE HXHXH SDR35 SW</v>
          </cell>
          <cell r="G3268">
            <v>142.65</v>
          </cell>
          <cell r="H3268">
            <v>64.704898799999995</v>
          </cell>
          <cell r="I3268">
            <v>1</v>
          </cell>
          <cell r="J3268">
            <v>1</v>
          </cell>
          <cell r="K3268">
            <v>11722.361711764708</v>
          </cell>
          <cell r="L3268">
            <v>1218.4129</v>
          </cell>
          <cell r="M3268" t="str">
            <v>SPECFIT</v>
          </cell>
          <cell r="N3268" t="str">
            <v>(81)8202724</v>
          </cell>
          <cell r="O3268" t="str">
            <v>BOX</v>
          </cell>
          <cell r="P3268" t="str">
            <v>D</v>
          </cell>
          <cell r="Q3268">
            <v>10238.764705882353</v>
          </cell>
          <cell r="R3268">
            <v>10955.478235294118</v>
          </cell>
          <cell r="S3268">
            <v>10955.478235294118</v>
          </cell>
          <cell r="T3268">
            <v>10955.478235294118</v>
          </cell>
          <cell r="U3268">
            <v>11722.361711764708</v>
          </cell>
          <cell r="V3268">
            <v>11722.361711764708</v>
          </cell>
          <cell r="W3268">
            <v>11722.361711764708</v>
          </cell>
          <cell r="X3268"/>
          <cell r="Y3268" t="str">
            <v/>
          </cell>
          <cell r="Z3268">
            <v>3410</v>
          </cell>
          <cell r="AA3268">
            <v>0</v>
          </cell>
          <cell r="AB3268">
            <v>0</v>
          </cell>
          <cell r="AC3268">
            <v>0</v>
          </cell>
          <cell r="AD3268">
            <v>0</v>
          </cell>
          <cell r="AE3268"/>
          <cell r="AF3268" t="e">
            <v>#N/A</v>
          </cell>
        </row>
        <row r="3269">
          <cell r="A3269" t="str">
            <v>ACTIVE</v>
          </cell>
          <cell r="B3269" t="str">
            <v>36-1050</v>
          </cell>
          <cell r="C3269">
            <v>28885482</v>
          </cell>
          <cell r="D3269" t="str">
            <v>36-1050</v>
          </cell>
          <cell r="E3269" t="str">
            <v>SDR 35 SW</v>
          </cell>
          <cell r="F3269" t="str">
            <v>27 TEE HXHXH SDR35 SW</v>
          </cell>
          <cell r="G3269">
            <v>159.75</v>
          </cell>
          <cell r="H3269">
            <v>72.461321999999996</v>
          </cell>
          <cell r="I3269">
            <v>1</v>
          </cell>
          <cell r="J3269">
            <v>1</v>
          </cell>
          <cell r="K3269">
            <v>12053.978629411768</v>
          </cell>
          <cell r="L3269">
            <v>1252.8804</v>
          </cell>
          <cell r="M3269" t="str">
            <v>SPECFIT</v>
          </cell>
          <cell r="N3269" t="str">
            <v>(81)82027</v>
          </cell>
          <cell r="O3269" t="str">
            <v>BOX</v>
          </cell>
          <cell r="P3269" t="str">
            <v>D</v>
          </cell>
          <cell r="Q3269">
            <v>10528.411764705883</v>
          </cell>
          <cell r="R3269">
            <v>11265.400588235296</v>
          </cell>
          <cell r="S3269">
            <v>11265.400588235296</v>
          </cell>
          <cell r="T3269">
            <v>11265.400588235296</v>
          </cell>
          <cell r="U3269">
            <v>12053.978629411768</v>
          </cell>
          <cell r="V3269">
            <v>12053.978629411768</v>
          </cell>
          <cell r="W3269">
            <v>12053.978629411768</v>
          </cell>
          <cell r="X3269"/>
          <cell r="Y3269" t="str">
            <v/>
          </cell>
          <cell r="Z3269">
            <v>3411</v>
          </cell>
          <cell r="AA3269">
            <v>0</v>
          </cell>
          <cell r="AB3269">
            <v>0</v>
          </cell>
          <cell r="AC3269">
            <v>0</v>
          </cell>
          <cell r="AD3269">
            <v>0</v>
          </cell>
          <cell r="AE3269"/>
          <cell r="AF3269" t="e">
            <v>#N/A</v>
          </cell>
        </row>
        <row r="3270">
          <cell r="A3270" t="str">
            <v>ACTIVE</v>
          </cell>
          <cell r="B3270" t="str">
            <v>36-1051</v>
          </cell>
          <cell r="C3270">
            <v>28885490</v>
          </cell>
          <cell r="D3270" t="str">
            <v>36-1051</v>
          </cell>
          <cell r="E3270" t="str">
            <v>SDR 35 SW</v>
          </cell>
          <cell r="F3270" t="str">
            <v>30X4 TEE HXHXH SDR35 SW</v>
          </cell>
          <cell r="G3270">
            <v>126.45</v>
          </cell>
          <cell r="H3270">
            <v>57.356708400000002</v>
          </cell>
          <cell r="I3270">
            <v>1</v>
          </cell>
          <cell r="J3270">
            <v>1</v>
          </cell>
          <cell r="K3270">
            <v>7737.2072611764715</v>
          </cell>
          <cell r="L3270">
            <v>804.19899999999996</v>
          </cell>
          <cell r="M3270" t="str">
            <v>SPECFIT</v>
          </cell>
          <cell r="N3270" t="str">
            <v>(81)820304</v>
          </cell>
          <cell r="O3270" t="str">
            <v>BOX</v>
          </cell>
          <cell r="P3270" t="str">
            <v>D</v>
          </cell>
          <cell r="Q3270">
            <v>6757.9764705882353</v>
          </cell>
          <cell r="R3270">
            <v>7231.0348235294123</v>
          </cell>
          <cell r="S3270">
            <v>7231.0348235294123</v>
          </cell>
          <cell r="T3270">
            <v>7231.0348235294123</v>
          </cell>
          <cell r="U3270">
            <v>7737.2072611764715</v>
          </cell>
          <cell r="V3270">
            <v>7737.2072611764715</v>
          </cell>
          <cell r="W3270">
            <v>7737.2072611764715</v>
          </cell>
          <cell r="X3270"/>
          <cell r="Y3270" t="str">
            <v/>
          </cell>
          <cell r="Z3270">
            <v>3412</v>
          </cell>
          <cell r="AA3270">
            <v>0</v>
          </cell>
          <cell r="AB3270">
            <v>0</v>
          </cell>
          <cell r="AC3270">
            <v>0</v>
          </cell>
          <cell r="AD3270">
            <v>0</v>
          </cell>
          <cell r="AE3270"/>
          <cell r="AF3270" t="e">
            <v>#N/A</v>
          </cell>
        </row>
        <row r="3271">
          <cell r="A3271" t="str">
            <v>ACTIVE</v>
          </cell>
          <cell r="B3271" t="str">
            <v>36-1052</v>
          </cell>
          <cell r="C3271">
            <v>28885504</v>
          </cell>
          <cell r="D3271" t="str">
            <v>36-1052</v>
          </cell>
          <cell r="E3271" t="str">
            <v>SDR 35 SW</v>
          </cell>
          <cell r="F3271" t="str">
            <v>30X6 TEE HXHXH SDR35 SW</v>
          </cell>
          <cell r="G3271">
            <v>131.85</v>
          </cell>
          <cell r="H3271">
            <v>59.806105199999998</v>
          </cell>
          <cell r="I3271">
            <v>1</v>
          </cell>
          <cell r="J3271">
            <v>1</v>
          </cell>
          <cell r="K3271">
            <v>7783.5959152941186</v>
          </cell>
          <cell r="L3271">
            <v>809.02030000000002</v>
          </cell>
          <cell r="M3271" t="str">
            <v>SPECFIT</v>
          </cell>
          <cell r="N3271" t="str">
            <v>(81)820306</v>
          </cell>
          <cell r="O3271" t="str">
            <v>BOX</v>
          </cell>
          <cell r="P3271" t="str">
            <v>D</v>
          </cell>
          <cell r="Q3271">
            <v>6798.4941176470593</v>
          </cell>
          <cell r="R3271">
            <v>7274.3887058823539</v>
          </cell>
          <cell r="S3271">
            <v>7274.3887058823539</v>
          </cell>
          <cell r="T3271">
            <v>7274.3887058823539</v>
          </cell>
          <cell r="U3271">
            <v>7783.5959152941186</v>
          </cell>
          <cell r="V3271">
            <v>7783.5959152941186</v>
          </cell>
          <cell r="W3271">
            <v>7783.5959152941186</v>
          </cell>
          <cell r="X3271"/>
          <cell r="Y3271" t="str">
            <v/>
          </cell>
          <cell r="Z3271">
            <v>3413</v>
          </cell>
          <cell r="AA3271">
            <v>0</v>
          </cell>
          <cell r="AB3271">
            <v>0</v>
          </cell>
          <cell r="AC3271">
            <v>0</v>
          </cell>
          <cell r="AD3271">
            <v>0</v>
          </cell>
          <cell r="AE3271"/>
          <cell r="AF3271" t="e">
            <v>#N/A</v>
          </cell>
        </row>
        <row r="3272">
          <cell r="A3272" t="str">
            <v>ACTIVE</v>
          </cell>
          <cell r="B3272" t="str">
            <v>36-1053</v>
          </cell>
          <cell r="C3272">
            <v>28885512</v>
          </cell>
          <cell r="D3272" t="str">
            <v>36-1053</v>
          </cell>
          <cell r="E3272" t="str">
            <v>SDR 35 SW</v>
          </cell>
          <cell r="F3272" t="str">
            <v>30X8 TEE HXHXH SDR35 SW</v>
          </cell>
          <cell r="G3272">
            <v>137.25</v>
          </cell>
          <cell r="H3272">
            <v>62.255502</v>
          </cell>
          <cell r="I3272">
            <v>1</v>
          </cell>
          <cell r="J3272">
            <v>1</v>
          </cell>
          <cell r="K3272">
            <v>8885.2456341176476</v>
          </cell>
          <cell r="L3272">
            <v>923.52449999999999</v>
          </cell>
          <cell r="M3272" t="str">
            <v>SPECFIT</v>
          </cell>
          <cell r="N3272" t="str">
            <v>(81)820308</v>
          </cell>
          <cell r="O3272" t="str">
            <v>BOX</v>
          </cell>
          <cell r="P3272" t="str">
            <v>D</v>
          </cell>
          <cell r="Q3272">
            <v>7760.7176470588238</v>
          </cell>
          <cell r="R3272">
            <v>8303.9678823529412</v>
          </cell>
          <cell r="S3272">
            <v>8303.9678823529412</v>
          </cell>
          <cell r="T3272">
            <v>8303.9678823529412</v>
          </cell>
          <cell r="U3272">
            <v>8885.2456341176476</v>
          </cell>
          <cell r="V3272">
            <v>8885.2456341176476</v>
          </cell>
          <cell r="W3272">
            <v>8885.2456341176476</v>
          </cell>
          <cell r="X3272"/>
          <cell r="Y3272" t="str">
            <v/>
          </cell>
          <cell r="Z3272">
            <v>3414</v>
          </cell>
          <cell r="AA3272">
            <v>0</v>
          </cell>
          <cell r="AB3272">
            <v>0</v>
          </cell>
          <cell r="AC3272">
            <v>0</v>
          </cell>
          <cell r="AD3272">
            <v>0</v>
          </cell>
          <cell r="AE3272"/>
          <cell r="AF3272" t="e">
            <v>#N/A</v>
          </cell>
        </row>
        <row r="3273">
          <cell r="A3273" t="str">
            <v>ACTIVE</v>
          </cell>
          <cell r="B3273" t="str">
            <v>36-1056</v>
          </cell>
          <cell r="C3273">
            <v>28885520</v>
          </cell>
          <cell r="D3273" t="str">
            <v>36-1056</v>
          </cell>
          <cell r="E3273" t="str">
            <v>SDR 35 SW</v>
          </cell>
          <cell r="F3273" t="str">
            <v>30X10 TEE HXHXH SDR35 SW</v>
          </cell>
          <cell r="G3273">
            <v>143.1</v>
          </cell>
          <cell r="H3273">
            <v>64.909015199999999</v>
          </cell>
          <cell r="I3273">
            <v>1</v>
          </cell>
          <cell r="J3273">
            <v>1</v>
          </cell>
          <cell r="K3273">
            <v>9345.2125764705906</v>
          </cell>
          <cell r="L3273">
            <v>971.33389999999997</v>
          </cell>
          <cell r="M3273" t="str">
            <v>SPECFIT</v>
          </cell>
          <cell r="N3273" t="str">
            <v>(81)8203010</v>
          </cell>
          <cell r="O3273" t="str">
            <v>BOX</v>
          </cell>
          <cell r="P3273" t="str">
            <v>D</v>
          </cell>
          <cell r="Q3273">
            <v>8162.4705882352946</v>
          </cell>
          <cell r="R3273">
            <v>8733.8435294117662</v>
          </cell>
          <cell r="S3273">
            <v>8733.8435294117662</v>
          </cell>
          <cell r="T3273">
            <v>8733.8435294117662</v>
          </cell>
          <cell r="U3273">
            <v>9345.2125764705906</v>
          </cell>
          <cell r="V3273">
            <v>9345.2125764705906</v>
          </cell>
          <cell r="W3273">
            <v>9345.2125764705906</v>
          </cell>
          <cell r="X3273"/>
          <cell r="Y3273" t="str">
            <v/>
          </cell>
          <cell r="Z3273">
            <v>3415</v>
          </cell>
          <cell r="AA3273">
            <v>0</v>
          </cell>
          <cell r="AB3273">
            <v>0</v>
          </cell>
          <cell r="AC3273">
            <v>0</v>
          </cell>
          <cell r="AD3273">
            <v>0</v>
          </cell>
          <cell r="AE3273"/>
          <cell r="AF3273" t="e">
            <v>#N/A</v>
          </cell>
        </row>
        <row r="3274">
          <cell r="A3274" t="str">
            <v>ACTIVE</v>
          </cell>
          <cell r="B3274" t="str">
            <v>36-1057</v>
          </cell>
          <cell r="C3274">
            <v>28885539</v>
          </cell>
          <cell r="D3274" t="str">
            <v>36-1057</v>
          </cell>
          <cell r="E3274" t="str">
            <v>SDR 35 SW</v>
          </cell>
          <cell r="F3274" t="str">
            <v>30X12 TEE HXHXH SDR35 SW</v>
          </cell>
          <cell r="G3274">
            <v>149.4</v>
          </cell>
          <cell r="H3274">
            <v>67.766644800000009</v>
          </cell>
          <cell r="I3274">
            <v>1</v>
          </cell>
          <cell r="J3274">
            <v>1</v>
          </cell>
          <cell r="K3274">
            <v>10218.892501176473</v>
          </cell>
          <cell r="L3274">
            <v>1062.1425999999999</v>
          </cell>
          <cell r="M3274" t="str">
            <v>SPECFIT</v>
          </cell>
          <cell r="N3274" t="str">
            <v>(81)8203012</v>
          </cell>
          <cell r="O3274" t="str">
            <v>BOX</v>
          </cell>
          <cell r="P3274" t="str">
            <v>D</v>
          </cell>
          <cell r="Q3274">
            <v>8925.5764705882357</v>
          </cell>
          <cell r="R3274">
            <v>9550.3668235294135</v>
          </cell>
          <cell r="S3274">
            <v>9550.3668235294135</v>
          </cell>
          <cell r="T3274">
            <v>9550.3668235294135</v>
          </cell>
          <cell r="U3274">
            <v>10218.892501176473</v>
          </cell>
          <cell r="V3274">
            <v>10218.892501176473</v>
          </cell>
          <cell r="W3274">
            <v>10218.892501176473</v>
          </cell>
          <cell r="X3274"/>
          <cell r="Y3274" t="str">
            <v/>
          </cell>
          <cell r="Z3274">
            <v>3416</v>
          </cell>
          <cell r="AA3274">
            <v>0</v>
          </cell>
          <cell r="AB3274">
            <v>0</v>
          </cell>
          <cell r="AC3274">
            <v>0</v>
          </cell>
          <cell r="AD3274">
            <v>0</v>
          </cell>
          <cell r="AE3274"/>
          <cell r="AF3274" t="e">
            <v>#N/A</v>
          </cell>
        </row>
        <row r="3275">
          <cell r="A3275" t="str">
            <v>ACTIVE</v>
          </cell>
          <cell r="B3275" t="str">
            <v>36-1058</v>
          </cell>
          <cell r="C3275">
            <v>28885547</v>
          </cell>
          <cell r="D3275" t="str">
            <v>36-1058</v>
          </cell>
          <cell r="E3275" t="str">
            <v>SDR 35 SW</v>
          </cell>
          <cell r="F3275" t="str">
            <v>30X15 TEE HXHXH SDR35 SW</v>
          </cell>
          <cell r="G3275">
            <v>161.55000000000001</v>
          </cell>
          <cell r="H3275">
            <v>73.277787600000011</v>
          </cell>
          <cell r="I3275">
            <v>1</v>
          </cell>
          <cell r="J3275">
            <v>1</v>
          </cell>
          <cell r="K3275">
            <v>11535.998930588239</v>
          </cell>
          <cell r="L3275">
            <v>1199.0425</v>
          </cell>
          <cell r="M3275" t="str">
            <v>SPECFIT</v>
          </cell>
          <cell r="N3275" t="str">
            <v>(81)8203015</v>
          </cell>
          <cell r="O3275" t="str">
            <v>BOX</v>
          </cell>
          <cell r="P3275" t="str">
            <v>D</v>
          </cell>
          <cell r="Q3275">
            <v>10075.988235294119</v>
          </cell>
          <cell r="R3275">
            <v>10781.307411764708</v>
          </cell>
          <cell r="S3275">
            <v>10781.307411764708</v>
          </cell>
          <cell r="T3275">
            <v>10781.307411764708</v>
          </cell>
          <cell r="U3275">
            <v>11535.998930588239</v>
          </cell>
          <cell r="V3275">
            <v>11535.998930588239</v>
          </cell>
          <cell r="W3275">
            <v>11535.998930588239</v>
          </cell>
          <cell r="X3275"/>
          <cell r="Y3275" t="str">
            <v/>
          </cell>
          <cell r="Z3275">
            <v>3417</v>
          </cell>
          <cell r="AA3275">
            <v>0</v>
          </cell>
          <cell r="AB3275">
            <v>0</v>
          </cell>
          <cell r="AC3275">
            <v>0</v>
          </cell>
          <cell r="AD3275">
            <v>0</v>
          </cell>
          <cell r="AE3275"/>
          <cell r="AF3275" t="e">
            <v>#N/A</v>
          </cell>
        </row>
        <row r="3276">
          <cell r="A3276" t="str">
            <v>ACTIVE</v>
          </cell>
          <cell r="B3276" t="str">
            <v>36-1059</v>
          </cell>
          <cell r="C3276">
            <v>28885555</v>
          </cell>
          <cell r="D3276" t="str">
            <v>36-1059</v>
          </cell>
          <cell r="E3276" t="str">
            <v>SDR 35 SW</v>
          </cell>
          <cell r="F3276" t="str">
            <v>30X18 TEE HXHXH SDR35 SW</v>
          </cell>
          <cell r="G3276">
            <v>172.8</v>
          </cell>
          <cell r="H3276">
            <v>78.380697600000005</v>
          </cell>
          <cell r="I3276">
            <v>1</v>
          </cell>
          <cell r="J3276">
            <v>1</v>
          </cell>
          <cell r="K3276">
            <v>11821.052091764706</v>
          </cell>
          <cell r="L3276">
            <v>1228.6702</v>
          </cell>
          <cell r="M3276" t="str">
            <v>SPECFIT</v>
          </cell>
          <cell r="N3276" t="str">
            <v>(81)8203018</v>
          </cell>
          <cell r="O3276" t="str">
            <v>BOX</v>
          </cell>
          <cell r="P3276" t="str">
            <v>D</v>
          </cell>
          <cell r="Q3276">
            <v>10324.964705882352</v>
          </cell>
          <cell r="R3276">
            <v>11047.712235294117</v>
          </cell>
          <cell r="S3276">
            <v>11047.712235294117</v>
          </cell>
          <cell r="T3276">
            <v>11047.712235294117</v>
          </cell>
          <cell r="U3276">
            <v>11821.052091764706</v>
          </cell>
          <cell r="V3276">
            <v>11821.052091764706</v>
          </cell>
          <cell r="W3276">
            <v>11821.052091764706</v>
          </cell>
          <cell r="X3276"/>
          <cell r="Y3276" t="str">
            <v/>
          </cell>
          <cell r="Z3276">
            <v>3418</v>
          </cell>
          <cell r="AA3276">
            <v>0</v>
          </cell>
          <cell r="AB3276">
            <v>0</v>
          </cell>
          <cell r="AC3276">
            <v>0</v>
          </cell>
          <cell r="AD3276">
            <v>0</v>
          </cell>
          <cell r="AE3276"/>
          <cell r="AF3276" t="e">
            <v>#N/A</v>
          </cell>
        </row>
        <row r="3277">
          <cell r="A3277" t="str">
            <v>ACTIVE</v>
          </cell>
          <cell r="B3277" t="str">
            <v>36-1060</v>
          </cell>
          <cell r="C3277">
            <v>28885563</v>
          </cell>
          <cell r="D3277" t="str">
            <v>36-1060</v>
          </cell>
          <cell r="E3277" t="str">
            <v>SDR 35 SW</v>
          </cell>
          <cell r="F3277" t="str">
            <v>30X21 TEE HXHXH SDR35 SW</v>
          </cell>
          <cell r="G3277">
            <v>184.05</v>
          </cell>
          <cell r="H3277">
            <v>83.483607599999999</v>
          </cell>
          <cell r="I3277">
            <v>1</v>
          </cell>
          <cell r="J3277">
            <v>1</v>
          </cell>
          <cell r="K3277">
            <v>12175.001294117648</v>
          </cell>
          <cell r="L3277">
            <v>1265.4594999999999</v>
          </cell>
          <cell r="M3277" t="str">
            <v>SPECFIT</v>
          </cell>
          <cell r="N3277" t="str">
            <v>(81)8203021</v>
          </cell>
          <cell r="O3277" t="str">
            <v>BOX</v>
          </cell>
          <cell r="P3277" t="str">
            <v>D</v>
          </cell>
          <cell r="Q3277">
            <v>10634.117647058823</v>
          </cell>
          <cell r="R3277">
            <v>11378.505882352942</v>
          </cell>
          <cell r="S3277">
            <v>11378.505882352942</v>
          </cell>
          <cell r="T3277">
            <v>11378.505882352942</v>
          </cell>
          <cell r="U3277">
            <v>12175.001294117648</v>
          </cell>
          <cell r="V3277">
            <v>12175.001294117648</v>
          </cell>
          <cell r="W3277">
            <v>12175.001294117648</v>
          </cell>
          <cell r="X3277"/>
          <cell r="Y3277" t="str">
            <v/>
          </cell>
          <cell r="Z3277">
            <v>3419</v>
          </cell>
          <cell r="AA3277">
            <v>0</v>
          </cell>
          <cell r="AB3277">
            <v>0</v>
          </cell>
          <cell r="AC3277">
            <v>0</v>
          </cell>
          <cell r="AD3277">
            <v>0</v>
          </cell>
          <cell r="AE3277"/>
          <cell r="AF3277" t="e">
            <v>#N/A</v>
          </cell>
        </row>
        <row r="3278">
          <cell r="A3278" t="str">
            <v>ACTIVE</v>
          </cell>
          <cell r="B3278" t="str">
            <v>36-1061</v>
          </cell>
          <cell r="C3278">
            <v>28885571</v>
          </cell>
          <cell r="D3278" t="str">
            <v>36-1061</v>
          </cell>
          <cell r="E3278" t="str">
            <v>SDR 35 SW</v>
          </cell>
          <cell r="F3278" t="str">
            <v>30X24 TEE HXHXH SDR35 SW</v>
          </cell>
          <cell r="G3278">
            <v>201.6</v>
          </cell>
          <cell r="H3278">
            <v>91.444147200000003</v>
          </cell>
          <cell r="I3278">
            <v>1</v>
          </cell>
          <cell r="J3278">
            <v>1</v>
          </cell>
          <cell r="K3278">
            <v>15063.893790588238</v>
          </cell>
          <cell r="L3278">
            <v>1565.7284</v>
          </cell>
          <cell r="M3278" t="str">
            <v>SPECFIT</v>
          </cell>
          <cell r="N3278" t="str">
            <v>(81)8203024</v>
          </cell>
          <cell r="O3278" t="str">
            <v>BOX</v>
          </cell>
          <cell r="P3278" t="str">
            <v>D</v>
          </cell>
          <cell r="Q3278">
            <v>13157.388235294118</v>
          </cell>
          <cell r="R3278">
            <v>14078.405411764707</v>
          </cell>
          <cell r="S3278">
            <v>14078.405411764707</v>
          </cell>
          <cell r="T3278">
            <v>14078.405411764707</v>
          </cell>
          <cell r="U3278">
            <v>15063.893790588238</v>
          </cell>
          <cell r="V3278">
            <v>15063.893790588238</v>
          </cell>
          <cell r="W3278">
            <v>15063.893790588238</v>
          </cell>
          <cell r="X3278"/>
          <cell r="Y3278" t="str">
            <v/>
          </cell>
          <cell r="Z3278">
            <v>3420</v>
          </cell>
          <cell r="AA3278">
            <v>0</v>
          </cell>
          <cell r="AB3278">
            <v>0</v>
          </cell>
          <cell r="AC3278">
            <v>0</v>
          </cell>
          <cell r="AD3278">
            <v>0</v>
          </cell>
          <cell r="AE3278"/>
          <cell r="AF3278" t="e">
            <v>#N/A</v>
          </cell>
        </row>
        <row r="3279">
          <cell r="A3279" t="str">
            <v>ACTIVE</v>
          </cell>
          <cell r="B3279" t="str">
            <v>36-1064</v>
          </cell>
          <cell r="C3279">
            <v>28885580</v>
          </cell>
          <cell r="D3279" t="str">
            <v>36-1064</v>
          </cell>
          <cell r="E3279" t="str">
            <v>SDR 35 SW</v>
          </cell>
          <cell r="F3279" t="str">
            <v>30X27 TEE HXHXH SDR35 SW</v>
          </cell>
          <cell r="G3279">
            <v>220.95</v>
          </cell>
          <cell r="H3279">
            <v>100.22115239999999</v>
          </cell>
          <cell r="I3279">
            <v>1</v>
          </cell>
          <cell r="J3279">
            <v>1</v>
          </cell>
          <cell r="K3279">
            <v>15489.769651764707</v>
          </cell>
          <cell r="L3279">
            <v>1609.9940999999999</v>
          </cell>
          <cell r="M3279" t="str">
            <v>SPECFIT</v>
          </cell>
          <cell r="N3279" t="str">
            <v>(81)8203027</v>
          </cell>
          <cell r="O3279" t="str">
            <v>BOX</v>
          </cell>
          <cell r="P3279" t="str">
            <v>D</v>
          </cell>
          <cell r="Q3279">
            <v>13529.364705882352</v>
          </cell>
          <cell r="R3279">
            <v>14476.420235294117</v>
          </cell>
          <cell r="S3279">
            <v>14476.420235294117</v>
          </cell>
          <cell r="T3279">
            <v>14476.420235294117</v>
          </cell>
          <cell r="U3279">
            <v>15489.769651764707</v>
          </cell>
          <cell r="V3279">
            <v>15489.769651764707</v>
          </cell>
          <cell r="W3279">
            <v>15489.769651764707</v>
          </cell>
          <cell r="X3279"/>
          <cell r="Y3279" t="str">
            <v/>
          </cell>
          <cell r="Z3279">
            <v>3421</v>
          </cell>
          <cell r="AA3279">
            <v>0</v>
          </cell>
          <cell r="AB3279">
            <v>0</v>
          </cell>
          <cell r="AC3279">
            <v>0</v>
          </cell>
          <cell r="AD3279">
            <v>0</v>
          </cell>
          <cell r="AE3279"/>
          <cell r="AF3279" t="e">
            <v>#N/A</v>
          </cell>
        </row>
        <row r="3280">
          <cell r="A3280" t="str">
            <v>ACTIVE</v>
          </cell>
          <cell r="B3280" t="str">
            <v>36-1065</v>
          </cell>
          <cell r="C3280">
            <v>28885598</v>
          </cell>
          <cell r="D3280" t="str">
            <v>36-1065</v>
          </cell>
          <cell r="E3280" t="str">
            <v>SDR 35 SW</v>
          </cell>
          <cell r="F3280" t="str">
            <v>30 TEE HXHXH SDR35 SW</v>
          </cell>
          <cell r="G3280">
            <v>244.8</v>
          </cell>
          <cell r="H3280">
            <v>111.03932160000001</v>
          </cell>
          <cell r="I3280">
            <v>1</v>
          </cell>
          <cell r="J3280">
            <v>1</v>
          </cell>
          <cell r="K3280">
            <v>19362.27941176471</v>
          </cell>
          <cell r="L3280">
            <v>2012.499</v>
          </cell>
          <cell r="M3280" t="str">
            <v>SPECFIT</v>
          </cell>
          <cell r="N3280" t="str">
            <v>(81)82030</v>
          </cell>
          <cell r="O3280" t="str">
            <v>BOX</v>
          </cell>
          <cell r="P3280" t="str">
            <v>D</v>
          </cell>
          <cell r="Q3280">
            <v>16911.764705882353</v>
          </cell>
          <cell r="R3280">
            <v>18095.588235294119</v>
          </cell>
          <cell r="S3280">
            <v>18095.588235294119</v>
          </cell>
          <cell r="T3280">
            <v>18095.588235294119</v>
          </cell>
          <cell r="U3280">
            <v>19362.27941176471</v>
          </cell>
          <cell r="V3280">
            <v>19362.27941176471</v>
          </cell>
          <cell r="W3280">
            <v>19362.27941176471</v>
          </cell>
          <cell r="X3280"/>
          <cell r="Y3280" t="str">
            <v/>
          </cell>
          <cell r="Z3280">
            <v>3422</v>
          </cell>
          <cell r="AA3280">
            <v>0</v>
          </cell>
          <cell r="AB3280">
            <v>0</v>
          </cell>
          <cell r="AC3280">
            <v>0</v>
          </cell>
          <cell r="AD3280">
            <v>0</v>
          </cell>
          <cell r="AE3280"/>
          <cell r="AF3280" t="e">
            <v>#N/A</v>
          </cell>
        </row>
        <row r="3281">
          <cell r="A3281" t="str">
            <v>ACTIVE</v>
          </cell>
          <cell r="B3281" t="str">
            <v>36-1066</v>
          </cell>
          <cell r="C3281">
            <v>28885601</v>
          </cell>
          <cell r="D3281" t="str">
            <v>36-1066</v>
          </cell>
          <cell r="E3281" t="str">
            <v>SDR 35 SW</v>
          </cell>
          <cell r="F3281" t="str">
            <v>36X4 TEE HXHXH SDR35 SW</v>
          </cell>
          <cell r="G3281">
            <v>202.95</v>
          </cell>
          <cell r="H3281">
            <v>92.0564964</v>
          </cell>
          <cell r="I3281">
            <v>1</v>
          </cell>
          <cell r="J3281">
            <v>1</v>
          </cell>
          <cell r="K3281">
            <v>10290.495894117648</v>
          </cell>
          <cell r="L3281">
            <v>1069.5856000000001</v>
          </cell>
          <cell r="M3281" t="str">
            <v>SPECFIT</v>
          </cell>
          <cell r="N3281" t="str">
            <v>(81)820364</v>
          </cell>
          <cell r="O3281" t="str">
            <v>BOX</v>
          </cell>
          <cell r="P3281" t="str">
            <v>D</v>
          </cell>
          <cell r="Q3281">
            <v>8988.1176470588234</v>
          </cell>
          <cell r="R3281">
            <v>9617.2858823529423</v>
          </cell>
          <cell r="S3281">
            <v>9617.2858823529423</v>
          </cell>
          <cell r="T3281">
            <v>9617.2858823529423</v>
          </cell>
          <cell r="U3281">
            <v>10290.495894117648</v>
          </cell>
          <cell r="V3281">
            <v>10290.495894117648</v>
          </cell>
          <cell r="W3281">
            <v>10290.495894117648</v>
          </cell>
          <cell r="X3281"/>
          <cell r="Y3281" t="str">
            <v/>
          </cell>
          <cell r="Z3281">
            <v>3423</v>
          </cell>
          <cell r="AA3281">
            <v>0</v>
          </cell>
          <cell r="AB3281">
            <v>0</v>
          </cell>
          <cell r="AC3281">
            <v>0</v>
          </cell>
          <cell r="AD3281">
            <v>0</v>
          </cell>
          <cell r="AE3281"/>
          <cell r="AF3281" t="e">
            <v>#N/A</v>
          </cell>
        </row>
        <row r="3282">
          <cell r="A3282" t="str">
            <v>ACTIVE</v>
          </cell>
          <cell r="B3282" t="str">
            <v>36-1067</v>
          </cell>
          <cell r="C3282">
            <v>28885610</v>
          </cell>
          <cell r="D3282" t="str">
            <v>36-1067</v>
          </cell>
          <cell r="E3282" t="str">
            <v>SDR 35 SW</v>
          </cell>
          <cell r="F3282" t="str">
            <v>36X6 TEE HXHXH SDR35 SW</v>
          </cell>
          <cell r="G3282">
            <v>210.15</v>
          </cell>
          <cell r="H3282">
            <v>95.322358800000003</v>
          </cell>
          <cell r="I3282">
            <v>1</v>
          </cell>
          <cell r="J3282">
            <v>1</v>
          </cell>
          <cell r="K3282">
            <v>10352.185800000001</v>
          </cell>
          <cell r="L3282">
            <v>1075.9974</v>
          </cell>
          <cell r="M3282" t="str">
            <v>SPECFIT</v>
          </cell>
          <cell r="N3282" t="str">
            <v>(81)820366</v>
          </cell>
          <cell r="O3282" t="str">
            <v>BOX</v>
          </cell>
          <cell r="P3282" t="str">
            <v>D</v>
          </cell>
          <cell r="Q3282">
            <v>9042</v>
          </cell>
          <cell r="R3282">
            <v>9674.94</v>
          </cell>
          <cell r="S3282">
            <v>9674.94</v>
          </cell>
          <cell r="T3282">
            <v>9674.94</v>
          </cell>
          <cell r="U3282">
            <v>10352.185800000001</v>
          </cell>
          <cell r="V3282">
            <v>10352.185800000001</v>
          </cell>
          <cell r="W3282">
            <v>10352.185800000001</v>
          </cell>
          <cell r="X3282"/>
          <cell r="Y3282" t="str">
            <v/>
          </cell>
          <cell r="Z3282">
            <v>3424</v>
          </cell>
          <cell r="AA3282">
            <v>0</v>
          </cell>
          <cell r="AB3282">
            <v>0</v>
          </cell>
          <cell r="AC3282">
            <v>0</v>
          </cell>
          <cell r="AD3282">
            <v>0</v>
          </cell>
          <cell r="AE3282"/>
          <cell r="AF3282" t="e">
            <v>#N/A</v>
          </cell>
        </row>
        <row r="3283">
          <cell r="A3283" t="str">
            <v>ACTIVE</v>
          </cell>
          <cell r="B3283" t="str">
            <v>36-1068</v>
          </cell>
          <cell r="C3283">
            <v>28885628</v>
          </cell>
          <cell r="D3283" t="str">
            <v>36-1068</v>
          </cell>
          <cell r="E3283" t="str">
            <v>SDR 35 SW</v>
          </cell>
          <cell r="F3283" t="str">
            <v>36X8 TEE HXHXH SDR35 SW</v>
          </cell>
          <cell r="G3283">
            <v>217.8</v>
          </cell>
          <cell r="H3283">
            <v>98.79233760000001</v>
          </cell>
          <cell r="I3283">
            <v>1</v>
          </cell>
          <cell r="J3283">
            <v>1</v>
          </cell>
          <cell r="K3283">
            <v>11817.361472941178</v>
          </cell>
          <cell r="L3283">
            <v>1228.2869000000001</v>
          </cell>
          <cell r="M3283" t="str">
            <v>SPECFIT</v>
          </cell>
          <cell r="N3283" t="str">
            <v>(81)820368</v>
          </cell>
          <cell r="O3283" t="str">
            <v>BOX</v>
          </cell>
          <cell r="P3283" t="str">
            <v>D</v>
          </cell>
          <cell r="Q3283">
            <v>10321.741176470588</v>
          </cell>
          <cell r="R3283">
            <v>11044.26305882353</v>
          </cell>
          <cell r="S3283">
            <v>11044.26305882353</v>
          </cell>
          <cell r="T3283">
            <v>11044.26305882353</v>
          </cell>
          <cell r="U3283">
            <v>11817.361472941178</v>
          </cell>
          <cell r="V3283">
            <v>11817.361472941178</v>
          </cell>
          <cell r="W3283">
            <v>11817.361472941178</v>
          </cell>
          <cell r="X3283"/>
          <cell r="Y3283" t="str">
            <v/>
          </cell>
          <cell r="Z3283">
            <v>3425</v>
          </cell>
          <cell r="AA3283">
            <v>0</v>
          </cell>
          <cell r="AB3283">
            <v>0</v>
          </cell>
          <cell r="AC3283">
            <v>0</v>
          </cell>
          <cell r="AD3283">
            <v>0</v>
          </cell>
          <cell r="AE3283"/>
          <cell r="AF3283" t="e">
            <v>#N/A</v>
          </cell>
        </row>
        <row r="3284">
          <cell r="A3284" t="str">
            <v>ACTIVE</v>
          </cell>
          <cell r="B3284" t="str">
            <v>36-1069</v>
          </cell>
          <cell r="C3284">
            <v>28885636</v>
          </cell>
          <cell r="D3284" t="str">
            <v>36-1069</v>
          </cell>
          <cell r="E3284" t="str">
            <v>SDR 35 SW</v>
          </cell>
          <cell r="F3284" t="str">
            <v>36X10 TEE HXHXH SDR35 SW</v>
          </cell>
          <cell r="G3284">
            <v>225.9</v>
          </cell>
          <cell r="H3284">
            <v>102.46643280000001</v>
          </cell>
          <cell r="I3284">
            <v>1</v>
          </cell>
          <cell r="J3284">
            <v>1</v>
          </cell>
          <cell r="K3284">
            <v>12429.128685882357</v>
          </cell>
          <cell r="L3284">
            <v>1291.873</v>
          </cell>
          <cell r="M3284" t="str">
            <v>SPECFIT</v>
          </cell>
          <cell r="N3284" t="str">
            <v>(81)8203610</v>
          </cell>
          <cell r="O3284" t="str">
            <v>BOX</v>
          </cell>
          <cell r="P3284" t="str">
            <v>D</v>
          </cell>
          <cell r="Q3284">
            <v>10856.082352941177</v>
          </cell>
          <cell r="R3284">
            <v>11616.008117647061</v>
          </cell>
          <cell r="S3284">
            <v>11616.008117647061</v>
          </cell>
          <cell r="T3284">
            <v>11616.008117647061</v>
          </cell>
          <cell r="U3284">
            <v>12429.128685882357</v>
          </cell>
          <cell r="V3284">
            <v>12429.128685882357</v>
          </cell>
          <cell r="W3284">
            <v>12429.128685882357</v>
          </cell>
          <cell r="X3284"/>
          <cell r="Y3284" t="str">
            <v/>
          </cell>
          <cell r="Z3284">
            <v>3426</v>
          </cell>
          <cell r="AA3284">
            <v>0</v>
          </cell>
          <cell r="AB3284">
            <v>0</v>
          </cell>
          <cell r="AC3284">
            <v>0</v>
          </cell>
          <cell r="AD3284">
            <v>0</v>
          </cell>
          <cell r="AE3284"/>
          <cell r="AF3284" t="e">
            <v>#N/A</v>
          </cell>
        </row>
        <row r="3285">
          <cell r="A3285" t="str">
            <v>ACTIVE</v>
          </cell>
          <cell r="B3285" t="str">
            <v>36-1070</v>
          </cell>
          <cell r="C3285">
            <v>28885644</v>
          </cell>
          <cell r="D3285" t="str">
            <v>36-1070</v>
          </cell>
          <cell r="E3285" t="str">
            <v>SDR 35 SW</v>
          </cell>
          <cell r="F3285" t="str">
            <v>36X12 TEE HXHXH SDR35 SW</v>
          </cell>
          <cell r="G3285">
            <v>234.45</v>
          </cell>
          <cell r="H3285">
            <v>106.34464439999999</v>
          </cell>
          <cell r="I3285">
            <v>1</v>
          </cell>
          <cell r="J3285">
            <v>1</v>
          </cell>
          <cell r="K3285">
            <v>13591.121369411767</v>
          </cell>
          <cell r="L3285">
            <v>1412.6501000000001</v>
          </cell>
          <cell r="M3285" t="str">
            <v>SPECFIT</v>
          </cell>
          <cell r="N3285" t="str">
            <v>(81)8203612</v>
          </cell>
          <cell r="O3285" t="str">
            <v>BOX</v>
          </cell>
          <cell r="P3285" t="str">
            <v>D</v>
          </cell>
          <cell r="Q3285">
            <v>11871.011764705883</v>
          </cell>
          <cell r="R3285">
            <v>12701.982588235296</v>
          </cell>
          <cell r="S3285">
            <v>12701.982588235296</v>
          </cell>
          <cell r="T3285">
            <v>12701.982588235296</v>
          </cell>
          <cell r="U3285">
            <v>13591.121369411767</v>
          </cell>
          <cell r="V3285">
            <v>13591.121369411767</v>
          </cell>
          <cell r="W3285">
            <v>13591.121369411767</v>
          </cell>
          <cell r="X3285"/>
          <cell r="Y3285" t="str">
            <v/>
          </cell>
          <cell r="Z3285">
            <v>3427</v>
          </cell>
          <cell r="AA3285">
            <v>0</v>
          </cell>
          <cell r="AB3285">
            <v>0</v>
          </cell>
          <cell r="AC3285">
            <v>0</v>
          </cell>
          <cell r="AD3285">
            <v>0</v>
          </cell>
          <cell r="AE3285"/>
          <cell r="AF3285" t="e">
            <v>#N/A</v>
          </cell>
        </row>
        <row r="3286">
          <cell r="A3286" t="str">
            <v>ACTIVE</v>
          </cell>
          <cell r="B3286" t="str">
            <v>36-1071</v>
          </cell>
          <cell r="C3286">
            <v>28885652</v>
          </cell>
          <cell r="D3286" t="str">
            <v>36-1071</v>
          </cell>
          <cell r="E3286" t="str">
            <v>SDR 35 SW</v>
          </cell>
          <cell r="F3286" t="str">
            <v>36X15 TEE HXHXH SDR35 SW</v>
          </cell>
          <cell r="G3286">
            <v>250.65</v>
          </cell>
          <cell r="H3286">
            <v>113.6928348</v>
          </cell>
          <cell r="I3286">
            <v>1</v>
          </cell>
          <cell r="J3286">
            <v>1</v>
          </cell>
          <cell r="K3286">
            <v>15342.88571647059</v>
          </cell>
          <cell r="L3286">
            <v>1594.7266</v>
          </cell>
          <cell r="M3286" t="str">
            <v>SPECFIT</v>
          </cell>
          <cell r="N3286" t="str">
            <v>(81)8203615</v>
          </cell>
          <cell r="O3286" t="str">
            <v>BOX</v>
          </cell>
          <cell r="P3286" t="str">
            <v>D</v>
          </cell>
          <cell r="Q3286">
            <v>13401.070588235294</v>
          </cell>
          <cell r="R3286">
            <v>14339.145529411766</v>
          </cell>
          <cell r="S3286">
            <v>14339.145529411766</v>
          </cell>
          <cell r="T3286">
            <v>14339.145529411766</v>
          </cell>
          <cell r="U3286">
            <v>15342.88571647059</v>
          </cell>
          <cell r="V3286">
            <v>15342.88571647059</v>
          </cell>
          <cell r="W3286">
            <v>15342.88571647059</v>
          </cell>
          <cell r="X3286"/>
          <cell r="Y3286" t="str">
            <v/>
          </cell>
          <cell r="Z3286">
            <v>3428</v>
          </cell>
          <cell r="AA3286">
            <v>0</v>
          </cell>
          <cell r="AB3286">
            <v>0</v>
          </cell>
          <cell r="AC3286">
            <v>0</v>
          </cell>
          <cell r="AD3286">
            <v>0</v>
          </cell>
          <cell r="AE3286"/>
          <cell r="AF3286" t="e">
            <v>#N/A</v>
          </cell>
        </row>
        <row r="3287">
          <cell r="A3287" t="str">
            <v>ACTIVE</v>
          </cell>
          <cell r="B3287" t="str">
            <v>36-1072</v>
          </cell>
          <cell r="C3287">
            <v>28885660</v>
          </cell>
          <cell r="D3287" t="str">
            <v>36-1072</v>
          </cell>
          <cell r="E3287" t="str">
            <v>SDR 35 SW</v>
          </cell>
          <cell r="F3287" t="str">
            <v>36X18 TEE HXHXH SDR35 SW</v>
          </cell>
          <cell r="G3287">
            <v>263.7</v>
          </cell>
          <cell r="H3287">
            <v>119.6122104</v>
          </cell>
          <cell r="I3287">
            <v>1</v>
          </cell>
          <cell r="J3287">
            <v>1</v>
          </cell>
          <cell r="K3287">
            <v>15721.968841176473</v>
          </cell>
          <cell r="L3287">
            <v>1634.1283000000001</v>
          </cell>
          <cell r="M3287" t="str">
            <v>SPECFIT</v>
          </cell>
          <cell r="N3287" t="str">
            <v>(81)8203618</v>
          </cell>
          <cell r="O3287" t="str">
            <v>BOX</v>
          </cell>
          <cell r="P3287" t="str">
            <v>D</v>
          </cell>
          <cell r="Q3287">
            <v>13732.176470588236</v>
          </cell>
          <cell r="R3287">
            <v>14693.428823529413</v>
          </cell>
          <cell r="S3287">
            <v>14693.428823529413</v>
          </cell>
          <cell r="T3287">
            <v>14693.428823529413</v>
          </cell>
          <cell r="U3287">
            <v>15721.968841176473</v>
          </cell>
          <cell r="V3287">
            <v>15721.968841176473</v>
          </cell>
          <cell r="W3287">
            <v>15721.968841176473</v>
          </cell>
          <cell r="X3287"/>
          <cell r="Y3287" t="str">
            <v/>
          </cell>
          <cell r="Z3287">
            <v>3429</v>
          </cell>
          <cell r="AA3287">
            <v>0</v>
          </cell>
          <cell r="AB3287">
            <v>0</v>
          </cell>
          <cell r="AC3287">
            <v>0</v>
          </cell>
          <cell r="AD3287">
            <v>0</v>
          </cell>
          <cell r="AE3287"/>
          <cell r="AF3287" t="e">
            <v>#N/A</v>
          </cell>
        </row>
        <row r="3288">
          <cell r="A3288" t="str">
            <v>ACTIVE</v>
          </cell>
          <cell r="B3288" t="str">
            <v>36-1073</v>
          </cell>
          <cell r="C3288">
            <v>28885679</v>
          </cell>
          <cell r="D3288" t="str">
            <v>36-1073</v>
          </cell>
          <cell r="E3288" t="str">
            <v>SDR 35 SW</v>
          </cell>
          <cell r="F3288" t="str">
            <v>36X21 TEE HXHXH SDR35 SW</v>
          </cell>
          <cell r="G3288">
            <v>277.64999999999998</v>
          </cell>
          <cell r="H3288">
            <v>125.93981879999998</v>
          </cell>
          <cell r="I3288">
            <v>1</v>
          </cell>
          <cell r="J3288" t="str">
            <v>-</v>
          </cell>
          <cell r="K3288">
            <v>16192.778660000002</v>
          </cell>
          <cell r="L3288">
            <v>1683.0635</v>
          </cell>
          <cell r="M3288" t="str">
            <v>SPECFIT</v>
          </cell>
          <cell r="N3288" t="str">
            <v>(81)8203621</v>
          </cell>
          <cell r="O3288" t="str">
            <v>BOX</v>
          </cell>
          <cell r="P3288" t="str">
            <v>D</v>
          </cell>
          <cell r="Q3288">
            <v>14143.4</v>
          </cell>
          <cell r="R3288">
            <v>15133.438</v>
          </cell>
          <cell r="S3288">
            <v>15133.438</v>
          </cell>
          <cell r="T3288">
            <v>15133.438</v>
          </cell>
          <cell r="U3288">
            <v>16192.778660000002</v>
          </cell>
          <cell r="V3288">
            <v>16192.778660000002</v>
          </cell>
          <cell r="W3288">
            <v>16192.778660000002</v>
          </cell>
          <cell r="X3288"/>
          <cell r="Y3288" t="str">
            <v/>
          </cell>
          <cell r="Z3288">
            <v>3430</v>
          </cell>
          <cell r="AA3288">
            <v>0</v>
          </cell>
          <cell r="AB3288">
            <v>0</v>
          </cell>
          <cell r="AC3288">
            <v>0</v>
          </cell>
          <cell r="AD3288">
            <v>0</v>
          </cell>
          <cell r="AE3288"/>
          <cell r="AF3288" t="e">
            <v>#N/A</v>
          </cell>
        </row>
        <row r="3289">
          <cell r="A3289" t="str">
            <v>ACTIVE</v>
          </cell>
          <cell r="B3289" t="str">
            <v>36-1074</v>
          </cell>
          <cell r="C3289">
            <v>28885687</v>
          </cell>
          <cell r="D3289" t="str">
            <v>36-1074</v>
          </cell>
          <cell r="E3289" t="str">
            <v>SDR 35 SW</v>
          </cell>
          <cell r="F3289" t="str">
            <v>36X24 TEE HXHXH SDR35 SW</v>
          </cell>
          <cell r="G3289">
            <v>300.14999999999998</v>
          </cell>
          <cell r="H3289">
            <v>136.1456388</v>
          </cell>
          <cell r="I3289">
            <v>1</v>
          </cell>
          <cell r="J3289" t="str">
            <v>-</v>
          </cell>
          <cell r="K3289">
            <v>20034.982243529415</v>
          </cell>
          <cell r="L3289">
            <v>2082.4191000000001</v>
          </cell>
          <cell r="M3289" t="str">
            <v>SPECFIT</v>
          </cell>
          <cell r="N3289" t="str">
            <v>(81)8203624</v>
          </cell>
          <cell r="O3289" t="str">
            <v>BOX</v>
          </cell>
          <cell r="P3289" t="str">
            <v>D</v>
          </cell>
          <cell r="Q3289">
            <v>17499.329411764706</v>
          </cell>
          <cell r="R3289">
            <v>18724.282470588238</v>
          </cell>
          <cell r="S3289">
            <v>18724.282470588238</v>
          </cell>
          <cell r="T3289">
            <v>18724.282470588238</v>
          </cell>
          <cell r="U3289">
            <v>20034.982243529415</v>
          </cell>
          <cell r="V3289">
            <v>20034.982243529415</v>
          </cell>
          <cell r="W3289">
            <v>20034.982243529415</v>
          </cell>
          <cell r="X3289"/>
          <cell r="Y3289" t="str">
            <v/>
          </cell>
          <cell r="Z3289">
            <v>3431</v>
          </cell>
          <cell r="AA3289">
            <v>0</v>
          </cell>
          <cell r="AB3289">
            <v>0</v>
          </cell>
          <cell r="AC3289">
            <v>0</v>
          </cell>
          <cell r="AD3289">
            <v>0</v>
          </cell>
          <cell r="AE3289"/>
          <cell r="AF3289" t="e">
            <v>#N/A</v>
          </cell>
        </row>
        <row r="3290">
          <cell r="A3290" t="str">
            <v>ACTIVE</v>
          </cell>
          <cell r="B3290" t="str">
            <v>36-1078</v>
          </cell>
          <cell r="C3290">
            <v>28885695</v>
          </cell>
          <cell r="D3290" t="str">
            <v>36-1078</v>
          </cell>
          <cell r="E3290" t="str">
            <v>SDR 35 SW</v>
          </cell>
          <cell r="F3290" t="str">
            <v>36X27 TEE HXHXH SDR35 SW</v>
          </cell>
          <cell r="G3290">
            <v>322.2</v>
          </cell>
          <cell r="H3290">
            <v>146.14734239999999</v>
          </cell>
          <cell r="I3290">
            <v>1</v>
          </cell>
          <cell r="J3290" t="str">
            <v>-</v>
          </cell>
          <cell r="K3290">
            <v>20601.384477647061</v>
          </cell>
          <cell r="L3290">
            <v>2141.2912000000001</v>
          </cell>
          <cell r="M3290" t="str">
            <v>SPECFIT</v>
          </cell>
          <cell r="N3290" t="str">
            <v>(81)8203627</v>
          </cell>
          <cell r="O3290" t="str">
            <v>BOX</v>
          </cell>
          <cell r="P3290" t="str">
            <v>D</v>
          </cell>
          <cell r="Q3290">
            <v>17994.047058823529</v>
          </cell>
          <cell r="R3290">
            <v>19253.630352941178</v>
          </cell>
          <cell r="S3290">
            <v>19253.630352941178</v>
          </cell>
          <cell r="T3290">
            <v>19253.630352941178</v>
          </cell>
          <cell r="U3290">
            <v>20601.384477647061</v>
          </cell>
          <cell r="V3290">
            <v>20601.384477647061</v>
          </cell>
          <cell r="W3290">
            <v>20601.384477647061</v>
          </cell>
          <cell r="X3290"/>
          <cell r="Y3290" t="str">
            <v/>
          </cell>
          <cell r="Z3290">
            <v>3432</v>
          </cell>
          <cell r="AA3290">
            <v>0</v>
          </cell>
          <cell r="AB3290">
            <v>0</v>
          </cell>
          <cell r="AC3290">
            <v>0</v>
          </cell>
          <cell r="AD3290">
            <v>0</v>
          </cell>
          <cell r="AE3290"/>
          <cell r="AF3290" t="e">
            <v>#N/A</v>
          </cell>
        </row>
        <row r="3291">
          <cell r="A3291" t="str">
            <v>ACTIVE</v>
          </cell>
          <cell r="B3291" t="str">
            <v>36-1079</v>
          </cell>
          <cell r="C3291">
            <v>28885709</v>
          </cell>
          <cell r="D3291" t="str">
            <v>36-1079</v>
          </cell>
          <cell r="E3291" t="str">
            <v>SDR 35 SW</v>
          </cell>
          <cell r="F3291" t="str">
            <v>36X30 TEE HXHXH SDR35 SW</v>
          </cell>
          <cell r="G3291">
            <v>349.65</v>
          </cell>
          <cell r="H3291">
            <v>158.59844279999999</v>
          </cell>
          <cell r="I3291">
            <v>1</v>
          </cell>
          <cell r="J3291" t="str">
            <v>-</v>
          </cell>
          <cell r="K3291">
            <v>27399.854555294121</v>
          </cell>
          <cell r="L3291">
            <v>2847.9180999999999</v>
          </cell>
          <cell r="M3291" t="str">
            <v>SPECFIT</v>
          </cell>
          <cell r="N3291" t="str">
            <v>(81)8203630</v>
          </cell>
          <cell r="O3291" t="str">
            <v>BOX</v>
          </cell>
          <cell r="P3291" t="str">
            <v>D</v>
          </cell>
          <cell r="Q3291">
            <v>23932.094117647059</v>
          </cell>
          <cell r="R3291">
            <v>25607.340705882354</v>
          </cell>
          <cell r="S3291">
            <v>25607.340705882354</v>
          </cell>
          <cell r="T3291">
            <v>25607.340705882354</v>
          </cell>
          <cell r="U3291">
            <v>27399.854555294121</v>
          </cell>
          <cell r="V3291">
            <v>27399.854555294121</v>
          </cell>
          <cell r="W3291">
            <v>27399.854555294121</v>
          </cell>
          <cell r="X3291"/>
          <cell r="Y3291" t="str">
            <v/>
          </cell>
          <cell r="Z3291">
            <v>3433</v>
          </cell>
          <cell r="AA3291">
            <v>0</v>
          </cell>
          <cell r="AB3291">
            <v>0</v>
          </cell>
          <cell r="AC3291">
            <v>0</v>
          </cell>
          <cell r="AD3291">
            <v>0</v>
          </cell>
          <cell r="AE3291"/>
          <cell r="AF3291" t="e">
            <v>#N/A</v>
          </cell>
        </row>
        <row r="3292">
          <cell r="A3292" t="str">
            <v>ACTIVE</v>
          </cell>
          <cell r="B3292" t="str">
            <v>36-1080</v>
          </cell>
          <cell r="C3292">
            <v>28885717</v>
          </cell>
          <cell r="D3292" t="str">
            <v>36-1080</v>
          </cell>
          <cell r="E3292" t="str">
            <v>SDR 35 SW</v>
          </cell>
          <cell r="F3292" t="str">
            <v>36 TEE HXHXH SDR35 SW</v>
          </cell>
          <cell r="G3292">
            <v>410.85</v>
          </cell>
          <cell r="H3292">
            <v>186.35827320000001</v>
          </cell>
          <cell r="I3292">
            <v>1</v>
          </cell>
          <cell r="J3292" t="str">
            <v>-</v>
          </cell>
          <cell r="K3292">
            <v>36441.789856470597</v>
          </cell>
          <cell r="L3292">
            <v>3787.7302</v>
          </cell>
          <cell r="M3292" t="str">
            <v>SPECFIT</v>
          </cell>
          <cell r="N3292" t="str">
            <v>(81)82036</v>
          </cell>
          <cell r="O3292" t="str">
            <v>BOX</v>
          </cell>
          <cell r="P3292" t="str">
            <v>D</v>
          </cell>
          <cell r="Q3292">
            <v>31829.670588235298</v>
          </cell>
          <cell r="R3292">
            <v>34057.747529411768</v>
          </cell>
          <cell r="S3292">
            <v>34057.747529411768</v>
          </cell>
          <cell r="T3292">
            <v>34057.747529411768</v>
          </cell>
          <cell r="U3292">
            <v>36441.789856470597</v>
          </cell>
          <cell r="V3292">
            <v>36441.789856470597</v>
          </cell>
          <cell r="W3292">
            <v>36441.789856470597</v>
          </cell>
          <cell r="X3292"/>
          <cell r="Y3292" t="str">
            <v/>
          </cell>
          <cell r="Z3292">
            <v>3434</v>
          </cell>
          <cell r="AA3292">
            <v>0</v>
          </cell>
          <cell r="AB3292">
            <v>0</v>
          </cell>
          <cell r="AC3292">
            <v>0</v>
          </cell>
          <cell r="AD3292">
            <v>0</v>
          </cell>
          <cell r="AE3292"/>
          <cell r="AF3292" t="e">
            <v>#N/A</v>
          </cell>
        </row>
        <row r="3293">
          <cell r="A3293" t="str">
            <v>ACTIVE</v>
          </cell>
          <cell r="B3293" t="str">
            <v>36-727</v>
          </cell>
          <cell r="C3293">
            <v>29852723</v>
          </cell>
          <cell r="D3293" t="str">
            <v>36-727</v>
          </cell>
          <cell r="E3293" t="str">
            <v>SDR 35 SW</v>
          </cell>
          <cell r="F3293" t="str">
            <v>4 TWO WAY C/O TEE HXHXH SDR35 SW</v>
          </cell>
          <cell r="G3293">
            <v>1.254</v>
          </cell>
          <cell r="H3293">
            <v>0.568804368</v>
          </cell>
          <cell r="I3293">
            <v>10</v>
          </cell>
          <cell r="J3293">
            <v>180</v>
          </cell>
          <cell r="K3293">
            <v>40.884700000000002</v>
          </cell>
          <cell r="L3293">
            <v>1.126125</v>
          </cell>
          <cell r="M3293" t="str">
            <v>TIGRE</v>
          </cell>
          <cell r="N3293" t="str">
            <v>36-727</v>
          </cell>
          <cell r="O3293" t="str">
            <v>BOX</v>
          </cell>
          <cell r="P3293" t="str">
            <v>B</v>
          </cell>
          <cell r="Q3293">
            <v>36.541176470588233</v>
          </cell>
          <cell r="R3293">
            <v>39.099058823529411</v>
          </cell>
          <cell r="S3293">
            <v>38.21</v>
          </cell>
          <cell r="T3293">
            <v>38.21</v>
          </cell>
          <cell r="U3293">
            <v>40.884700000000002</v>
          </cell>
          <cell r="V3293">
            <v>40.884700000000002</v>
          </cell>
          <cell r="W3293">
            <v>40.884700000000002</v>
          </cell>
          <cell r="X3293" t="str">
            <v>T-14</v>
          </cell>
          <cell r="Y3293">
            <v>29852723</v>
          </cell>
          <cell r="Z3293">
            <v>3435</v>
          </cell>
          <cell r="AA3293" t="str">
            <v>US-00442</v>
          </cell>
          <cell r="AB3293">
            <v>45</v>
          </cell>
          <cell r="AC3293">
            <v>0.72099999999999997</v>
          </cell>
          <cell r="AD3293">
            <v>0</v>
          </cell>
          <cell r="AE3293"/>
          <cell r="AF3293" t="e">
            <v>#N/A</v>
          </cell>
        </row>
        <row r="3294">
          <cell r="A3294" t="str">
            <v>ACTIVE</v>
          </cell>
          <cell r="B3294" t="str">
            <v>36-729</v>
          </cell>
          <cell r="C3294">
            <v>29852740</v>
          </cell>
          <cell r="D3294" t="str">
            <v>36-729</v>
          </cell>
          <cell r="E3294" t="str">
            <v>SDR 35 SW</v>
          </cell>
          <cell r="F3294" t="str">
            <v>6 TWO WAY C/O TEE HXHXH SDR35 SW</v>
          </cell>
          <cell r="G3294">
            <v>5.65</v>
          </cell>
          <cell r="H3294">
            <v>2.5627948000000003</v>
          </cell>
          <cell r="I3294">
            <v>3</v>
          </cell>
          <cell r="J3294" t="str">
            <v>-</v>
          </cell>
          <cell r="K3294">
            <v>252.32740000000001</v>
          </cell>
          <cell r="L3294">
            <v>47.691000000000003</v>
          </cell>
          <cell r="M3294" t="str">
            <v>PTI</v>
          </cell>
          <cell r="N3294" t="str">
            <v>P1006</v>
          </cell>
          <cell r="O3294" t="str">
            <v>BOX</v>
          </cell>
          <cell r="P3294" t="str">
            <v>D</v>
          </cell>
          <cell r="Q3294">
            <v>459.7285191357916</v>
          </cell>
          <cell r="R3294">
            <v>491.90951547529704</v>
          </cell>
          <cell r="S3294">
            <v>235.82</v>
          </cell>
          <cell r="T3294">
            <v>235.82</v>
          </cell>
          <cell r="U3294">
            <v>252.32740000000001</v>
          </cell>
          <cell r="V3294">
            <v>252.32740000000001</v>
          </cell>
          <cell r="W3294">
            <v>252.32740000000001</v>
          </cell>
          <cell r="X3294"/>
          <cell r="Y3294" t="str">
            <v/>
          </cell>
          <cell r="Z3294">
            <v>3436</v>
          </cell>
          <cell r="AA3294">
            <v>0</v>
          </cell>
          <cell r="AB3294">
            <v>0</v>
          </cell>
          <cell r="AC3294">
            <v>0</v>
          </cell>
          <cell r="AD3294">
            <v>0</v>
          </cell>
          <cell r="AE3294"/>
          <cell r="AF3294" t="e">
            <v>#N/A</v>
          </cell>
        </row>
        <row r="3295">
          <cell r="A3295" t="str">
            <v>ACTIVE</v>
          </cell>
          <cell r="B3295" t="str">
            <v>36-2064</v>
          </cell>
          <cell r="C3295">
            <v>29859679</v>
          </cell>
          <cell r="D3295" t="str">
            <v>36-2064</v>
          </cell>
          <cell r="E3295" t="str">
            <v>SDR 35 SW</v>
          </cell>
          <cell r="F3295" t="str">
            <v>4 CLEAN OUT TEE HXHXFIPT SDR35 SW</v>
          </cell>
          <cell r="G3295">
            <v>2.54</v>
          </cell>
          <cell r="H3295">
            <v>1.1521236800000001</v>
          </cell>
          <cell r="I3295">
            <v>30</v>
          </cell>
          <cell r="J3295">
            <v>480</v>
          </cell>
          <cell r="K3295">
            <v>37.8887</v>
          </cell>
          <cell r="L3295">
            <v>4.4913749999999997</v>
          </cell>
          <cell r="M3295" t="str">
            <v>NORMANDY</v>
          </cell>
          <cell r="N3295" t="str">
            <v>V-8804</v>
          </cell>
          <cell r="O3295" t="str">
            <v>BOX</v>
          </cell>
          <cell r="P3295" t="str">
            <v>D</v>
          </cell>
          <cell r="Q3295">
            <v>45.682352941176468</v>
          </cell>
          <cell r="R3295">
            <v>48.880117647058825</v>
          </cell>
          <cell r="S3295">
            <v>35.409999999999997</v>
          </cell>
          <cell r="T3295">
            <v>35.409999999999997</v>
          </cell>
          <cell r="U3295">
            <v>37.8887</v>
          </cell>
          <cell r="V3295">
            <v>37.8887</v>
          </cell>
          <cell r="W3295">
            <v>37.8887</v>
          </cell>
          <cell r="X3295"/>
          <cell r="Y3295" t="str">
            <v/>
          </cell>
          <cell r="Z3295">
            <v>3437</v>
          </cell>
          <cell r="AA3295">
            <v>0</v>
          </cell>
          <cell r="AB3295">
            <v>0</v>
          </cell>
          <cell r="AC3295">
            <v>0</v>
          </cell>
          <cell r="AD3295">
            <v>0</v>
          </cell>
          <cell r="AE3295"/>
          <cell r="AF3295" t="e">
            <v>#N/A</v>
          </cell>
        </row>
        <row r="3296">
          <cell r="A3296" t="str">
            <v>ACTIVE</v>
          </cell>
          <cell r="B3296" t="str">
            <v>36-1081</v>
          </cell>
          <cell r="C3296">
            <v>28885806</v>
          </cell>
          <cell r="D3296" t="str">
            <v>36-1081</v>
          </cell>
          <cell r="E3296" t="str">
            <v>SDR 35 SW</v>
          </cell>
          <cell r="F3296" t="str">
            <v>6X4 TEE SXHXH SDR35 SW</v>
          </cell>
          <cell r="G3296">
            <v>13.095000000000001</v>
          </cell>
          <cell r="H3296">
            <v>5.9397872400000002</v>
          </cell>
          <cell r="I3296">
            <v>1</v>
          </cell>
          <cell r="J3296">
            <v>103</v>
          </cell>
          <cell r="K3296">
            <v>69.689099999999996</v>
          </cell>
          <cell r="L3296">
            <v>6.7200000000000006</v>
          </cell>
          <cell r="M3296" t="str">
            <v>SPECFIT</v>
          </cell>
          <cell r="N3296" t="str">
            <v>(81)83864</v>
          </cell>
          <cell r="O3296" t="str">
            <v>BOX</v>
          </cell>
          <cell r="P3296" t="str">
            <v>D</v>
          </cell>
          <cell r="Q3296">
            <v>62.28235294117647</v>
          </cell>
          <cell r="R3296">
            <v>66.642117647058825</v>
          </cell>
          <cell r="S3296">
            <v>65.13</v>
          </cell>
          <cell r="T3296">
            <v>65.13</v>
          </cell>
          <cell r="U3296">
            <v>69.689099999999996</v>
          </cell>
          <cell r="V3296">
            <v>69.689099999999996</v>
          </cell>
          <cell r="W3296">
            <v>69.689099999999996</v>
          </cell>
          <cell r="X3296"/>
          <cell r="Y3296" t="str">
            <v/>
          </cell>
          <cell r="Z3296">
            <v>3438</v>
          </cell>
          <cell r="AA3296">
            <v>0</v>
          </cell>
          <cell r="AB3296">
            <v>0</v>
          </cell>
          <cell r="AC3296">
            <v>0</v>
          </cell>
          <cell r="AD3296">
            <v>0</v>
          </cell>
          <cell r="AE3296"/>
          <cell r="AF3296" t="e">
            <v>#N/A</v>
          </cell>
        </row>
        <row r="3297">
          <cell r="A3297" t="str">
            <v>ACTIVE</v>
          </cell>
          <cell r="B3297" t="str">
            <v>36-1082</v>
          </cell>
          <cell r="C3297">
            <v>28885814</v>
          </cell>
          <cell r="D3297" t="str">
            <v>36-1082</v>
          </cell>
          <cell r="E3297" t="str">
            <v>SDR 35 SW</v>
          </cell>
          <cell r="F3297" t="str">
            <v>6 TEE SXHXH SDR35 SW</v>
          </cell>
          <cell r="G3297">
            <v>17.055</v>
          </cell>
          <cell r="H3297">
            <v>7.7360115599999997</v>
          </cell>
          <cell r="I3297">
            <v>1</v>
          </cell>
          <cell r="J3297">
            <v>79</v>
          </cell>
          <cell r="K3297">
            <v>95.658000000000015</v>
          </cell>
          <cell r="L3297">
            <v>8.1920999999999999</v>
          </cell>
          <cell r="M3297" t="str">
            <v>SPECFIT</v>
          </cell>
          <cell r="N3297" t="str">
            <v>(81)8386</v>
          </cell>
          <cell r="O3297" t="str">
            <v>BOX</v>
          </cell>
          <cell r="P3297" t="str">
            <v>D</v>
          </cell>
          <cell r="Q3297">
            <v>65.576470588235296</v>
          </cell>
          <cell r="R3297">
            <v>70.166823529411772</v>
          </cell>
          <cell r="S3297">
            <v>89.4</v>
          </cell>
          <cell r="T3297">
            <v>89.4</v>
          </cell>
          <cell r="U3297">
            <v>95.658000000000015</v>
          </cell>
          <cell r="V3297">
            <v>95.658000000000015</v>
          </cell>
          <cell r="W3297">
            <v>95.658000000000015</v>
          </cell>
          <cell r="X3297"/>
          <cell r="Y3297" t="str">
            <v/>
          </cell>
          <cell r="Z3297">
            <v>3439</v>
          </cell>
          <cell r="AA3297">
            <v>0</v>
          </cell>
          <cell r="AB3297">
            <v>0</v>
          </cell>
          <cell r="AC3297">
            <v>0</v>
          </cell>
          <cell r="AD3297">
            <v>0</v>
          </cell>
          <cell r="AE3297"/>
          <cell r="AF3297" t="e">
            <v>#N/A</v>
          </cell>
        </row>
        <row r="3298">
          <cell r="A3298" t="str">
            <v>ACTIVE</v>
          </cell>
          <cell r="B3298" t="str">
            <v>36-1090</v>
          </cell>
          <cell r="C3298">
            <v>28885822</v>
          </cell>
          <cell r="D3298" t="str">
            <v>36-1090</v>
          </cell>
          <cell r="E3298" t="str">
            <v>SDR 35 SW</v>
          </cell>
          <cell r="F3298" t="str">
            <v>8X4 TEE SXHXH SDR35 SW</v>
          </cell>
          <cell r="G3298">
            <v>2.6190000000000002</v>
          </cell>
          <cell r="H3298">
            <v>1.1879574480000001</v>
          </cell>
          <cell r="I3298">
            <v>1</v>
          </cell>
          <cell r="J3298">
            <v>52</v>
          </cell>
          <cell r="K3298">
            <v>181.45060000000004</v>
          </cell>
          <cell r="L3298">
            <v>15.196860000000001</v>
          </cell>
          <cell r="M3298" t="str">
            <v>SPECFIT</v>
          </cell>
          <cell r="N3298" t="str">
            <v>(81)83884</v>
          </cell>
          <cell r="O3298" t="str">
            <v>BOX</v>
          </cell>
          <cell r="P3298" t="str">
            <v>D</v>
          </cell>
          <cell r="Q3298">
            <v>121.62352941176471</v>
          </cell>
          <cell r="R3298">
            <v>130.13717647058826</v>
          </cell>
          <cell r="S3298">
            <v>169.58</v>
          </cell>
          <cell r="T3298">
            <v>169.58</v>
          </cell>
          <cell r="U3298">
            <v>181.45060000000004</v>
          </cell>
          <cell r="V3298">
            <v>181.45060000000004</v>
          </cell>
          <cell r="W3298">
            <v>181.45060000000004</v>
          </cell>
          <cell r="X3298"/>
          <cell r="Y3298" t="str">
            <v/>
          </cell>
          <cell r="Z3298">
            <v>3440</v>
          </cell>
          <cell r="AA3298">
            <v>0</v>
          </cell>
          <cell r="AB3298">
            <v>0</v>
          </cell>
          <cell r="AC3298">
            <v>0</v>
          </cell>
          <cell r="AD3298">
            <v>0</v>
          </cell>
          <cell r="AE3298"/>
          <cell r="AF3298" t="e">
            <v>#N/A</v>
          </cell>
        </row>
        <row r="3299">
          <cell r="A3299" t="str">
            <v>ACTIVE</v>
          </cell>
          <cell r="B3299" t="str">
            <v>36-1091</v>
          </cell>
          <cell r="C3299">
            <v>28885830</v>
          </cell>
          <cell r="D3299" t="str">
            <v>36-1091</v>
          </cell>
          <cell r="E3299" t="str">
            <v>SDR 35 SW</v>
          </cell>
          <cell r="F3299" t="str">
            <v>8X6 TEE SXHXH SDR35 SW</v>
          </cell>
          <cell r="G3299">
            <v>3.24</v>
          </cell>
          <cell r="H3299">
            <v>1.4696380800000002</v>
          </cell>
          <cell r="I3299">
            <v>1</v>
          </cell>
          <cell r="J3299">
            <v>42</v>
          </cell>
          <cell r="K3299">
            <v>184.66060000000002</v>
          </cell>
          <cell r="L3299">
            <v>22.372875000000001</v>
          </cell>
          <cell r="M3299" t="str">
            <v>SPECFIT</v>
          </cell>
          <cell r="N3299" t="str">
            <v>(81)83886</v>
          </cell>
          <cell r="O3299" t="str">
            <v>BOX</v>
          </cell>
          <cell r="P3299" t="str">
            <v>D</v>
          </cell>
          <cell r="Q3299">
            <v>139.6</v>
          </cell>
          <cell r="R3299">
            <v>149.37200000000001</v>
          </cell>
          <cell r="S3299">
            <v>172.58</v>
          </cell>
          <cell r="T3299">
            <v>172.58</v>
          </cell>
          <cell r="U3299">
            <v>184.66060000000002</v>
          </cell>
          <cell r="V3299">
            <v>184.66060000000002</v>
          </cell>
          <cell r="W3299">
            <v>184.66060000000002</v>
          </cell>
          <cell r="X3299"/>
          <cell r="Y3299" t="str">
            <v/>
          </cell>
          <cell r="Z3299">
            <v>3441</v>
          </cell>
          <cell r="AA3299">
            <v>0</v>
          </cell>
          <cell r="AB3299">
            <v>0</v>
          </cell>
          <cell r="AC3299">
            <v>0</v>
          </cell>
          <cell r="AD3299">
            <v>0</v>
          </cell>
          <cell r="AE3299"/>
          <cell r="AF3299" t="e">
            <v>#N/A</v>
          </cell>
        </row>
        <row r="3300">
          <cell r="A3300" t="str">
            <v>ACTIVE</v>
          </cell>
          <cell r="B3300" t="str">
            <v>36-1092</v>
          </cell>
          <cell r="C3300">
            <v>28885849</v>
          </cell>
          <cell r="D3300" t="str">
            <v>36-1092</v>
          </cell>
          <cell r="E3300" t="str">
            <v>SDR 35 SW</v>
          </cell>
          <cell r="F3300" t="str">
            <v>8 TEE SXHXH SDR35 SW</v>
          </cell>
          <cell r="G3300">
            <v>3.78</v>
          </cell>
          <cell r="H3300">
            <v>1.7145777599999998</v>
          </cell>
          <cell r="I3300">
            <v>1</v>
          </cell>
          <cell r="J3300">
            <v>36</v>
          </cell>
          <cell r="K3300">
            <v>327.32370000000003</v>
          </cell>
          <cell r="L3300">
            <v>25.663599999999999</v>
          </cell>
          <cell r="M3300" t="str">
            <v>SPECFIT</v>
          </cell>
          <cell r="N3300" t="str">
            <v>(81)8388</v>
          </cell>
          <cell r="O3300" t="str">
            <v>BOX</v>
          </cell>
          <cell r="P3300" t="str">
            <v>D</v>
          </cell>
          <cell r="Q3300">
            <v>215.6705882352941</v>
          </cell>
          <cell r="R3300">
            <v>230.76752941176471</v>
          </cell>
          <cell r="S3300">
            <v>305.91000000000003</v>
          </cell>
          <cell r="T3300">
            <v>305.91000000000003</v>
          </cell>
          <cell r="U3300">
            <v>327.32370000000003</v>
          </cell>
          <cell r="V3300">
            <v>327.32370000000003</v>
          </cell>
          <cell r="W3300">
            <v>327.32370000000003</v>
          </cell>
          <cell r="X3300"/>
          <cell r="Y3300" t="str">
            <v/>
          </cell>
          <cell r="Z3300">
            <v>3442</v>
          </cell>
          <cell r="AA3300">
            <v>0</v>
          </cell>
          <cell r="AB3300">
            <v>0</v>
          </cell>
          <cell r="AC3300">
            <v>0</v>
          </cell>
          <cell r="AD3300">
            <v>0</v>
          </cell>
          <cell r="AE3300"/>
          <cell r="AF3300" t="e">
            <v>#N/A</v>
          </cell>
        </row>
        <row r="3301">
          <cell r="A3301" t="str">
            <v>ACTIVE</v>
          </cell>
          <cell r="B3301" t="str">
            <v>36-1093</v>
          </cell>
          <cell r="C3301">
            <v>28885857</v>
          </cell>
          <cell r="D3301" t="str">
            <v>36-1093</v>
          </cell>
          <cell r="E3301" t="str">
            <v>SDR 35 SW</v>
          </cell>
          <cell r="F3301" t="str">
            <v>10X4 TEE SXHXH SDR35 SW</v>
          </cell>
          <cell r="G3301">
            <v>4.74</v>
          </cell>
          <cell r="H3301">
            <v>2.15002608</v>
          </cell>
          <cell r="I3301">
            <v>1</v>
          </cell>
          <cell r="J3301">
            <v>28</v>
          </cell>
          <cell r="K3301">
            <v>501.91560000000004</v>
          </cell>
          <cell r="L3301">
            <v>44.743400000000001</v>
          </cell>
          <cell r="M3301" t="str">
            <v>SPECFIT</v>
          </cell>
          <cell r="N3301" t="str">
            <v>(81)838104</v>
          </cell>
          <cell r="O3301" t="str">
            <v>BOX</v>
          </cell>
          <cell r="P3301" t="str">
            <v>D</v>
          </cell>
          <cell r="Q3301">
            <v>376.00000000000006</v>
          </cell>
          <cell r="R3301">
            <v>402.32000000000011</v>
          </cell>
          <cell r="S3301">
            <v>469.08</v>
          </cell>
          <cell r="T3301">
            <v>469.08</v>
          </cell>
          <cell r="U3301">
            <v>501.91560000000004</v>
          </cell>
          <cell r="V3301">
            <v>501.91560000000004</v>
          </cell>
          <cell r="W3301">
            <v>501.91560000000004</v>
          </cell>
          <cell r="X3301"/>
          <cell r="Y3301" t="str">
            <v/>
          </cell>
          <cell r="Z3301">
            <v>3443</v>
          </cell>
          <cell r="AA3301">
            <v>0</v>
          </cell>
          <cell r="AB3301">
            <v>0</v>
          </cell>
          <cell r="AC3301">
            <v>0</v>
          </cell>
          <cell r="AD3301">
            <v>0</v>
          </cell>
          <cell r="AE3301"/>
          <cell r="AF3301" t="e">
            <v>#N/A</v>
          </cell>
        </row>
        <row r="3302">
          <cell r="A3302" t="str">
            <v>ACTIVE</v>
          </cell>
          <cell r="B3302" t="str">
            <v>36-1094</v>
          </cell>
          <cell r="C3302">
            <v>28885865</v>
          </cell>
          <cell r="D3302" t="str">
            <v>36-1094</v>
          </cell>
          <cell r="E3302" t="str">
            <v>SDR 35 SW</v>
          </cell>
          <cell r="F3302" t="str">
            <v>10X6 TEE SXHXH SDR35 SW</v>
          </cell>
          <cell r="G3302">
            <v>5.78</v>
          </cell>
          <cell r="H3302">
            <v>2.6217617600000001</v>
          </cell>
          <cell r="I3302">
            <v>1</v>
          </cell>
          <cell r="J3302">
            <v>23</v>
          </cell>
          <cell r="K3302">
            <v>577.71439999999996</v>
          </cell>
          <cell r="L3302">
            <v>51.506900000000002</v>
          </cell>
          <cell r="M3302" t="str">
            <v>SPECFIT</v>
          </cell>
          <cell r="N3302" t="str">
            <v>(81)838106</v>
          </cell>
          <cell r="O3302" t="str">
            <v>BOX</v>
          </cell>
          <cell r="P3302" t="str">
            <v>D</v>
          </cell>
          <cell r="Q3302">
            <v>432.83529411764709</v>
          </cell>
          <cell r="R3302">
            <v>463.13376470588241</v>
          </cell>
          <cell r="S3302">
            <v>539.91999999999996</v>
          </cell>
          <cell r="T3302">
            <v>539.91999999999996</v>
          </cell>
          <cell r="U3302">
            <v>577.71439999999996</v>
          </cell>
          <cell r="V3302">
            <v>577.71439999999996</v>
          </cell>
          <cell r="W3302">
            <v>577.71439999999996</v>
          </cell>
          <cell r="X3302"/>
          <cell r="Y3302" t="str">
            <v/>
          </cell>
          <cell r="Z3302">
            <v>3444</v>
          </cell>
          <cell r="AA3302">
            <v>0</v>
          </cell>
          <cell r="AB3302">
            <v>0</v>
          </cell>
          <cell r="AC3302">
            <v>0</v>
          </cell>
          <cell r="AD3302">
            <v>0</v>
          </cell>
          <cell r="AE3302"/>
          <cell r="AF3302" t="e">
            <v>#N/A</v>
          </cell>
        </row>
        <row r="3303">
          <cell r="A3303" t="str">
            <v>ACTIVE</v>
          </cell>
          <cell r="B3303" t="str">
            <v>36-1095</v>
          </cell>
          <cell r="C3303">
            <v>28885873</v>
          </cell>
          <cell r="D3303" t="str">
            <v>36-1095</v>
          </cell>
          <cell r="E3303" t="str">
            <v>SDR 35 SW</v>
          </cell>
          <cell r="F3303" t="str">
            <v>10X8 TEE SXHXH SDR35 SW</v>
          </cell>
          <cell r="G3303">
            <v>6.8760000000000003</v>
          </cell>
          <cell r="H3303">
            <v>3.1188985920000003</v>
          </cell>
          <cell r="I3303">
            <v>1</v>
          </cell>
          <cell r="J3303">
            <v>20</v>
          </cell>
          <cell r="K3303">
            <v>723.53400000000011</v>
          </cell>
          <cell r="L3303">
            <v>64.498900000000006</v>
          </cell>
          <cell r="M3303" t="str">
            <v>SPECFIT</v>
          </cell>
          <cell r="N3303" t="str">
            <v>(81)838108</v>
          </cell>
          <cell r="O3303" t="str">
            <v>BOX</v>
          </cell>
          <cell r="P3303" t="str">
            <v>D</v>
          </cell>
          <cell r="Q3303">
            <v>542.01176470588234</v>
          </cell>
          <cell r="R3303">
            <v>579.95258823529412</v>
          </cell>
          <cell r="S3303">
            <v>676.2</v>
          </cell>
          <cell r="T3303">
            <v>676.2</v>
          </cell>
          <cell r="U3303">
            <v>723.53400000000011</v>
          </cell>
          <cell r="V3303">
            <v>723.53400000000011</v>
          </cell>
          <cell r="W3303">
            <v>723.53400000000011</v>
          </cell>
          <cell r="X3303"/>
          <cell r="Y3303" t="str">
            <v/>
          </cell>
          <cell r="Z3303">
            <v>3445</v>
          </cell>
          <cell r="AA3303">
            <v>0</v>
          </cell>
          <cell r="AB3303">
            <v>0</v>
          </cell>
          <cell r="AC3303">
            <v>0</v>
          </cell>
          <cell r="AD3303">
            <v>0</v>
          </cell>
          <cell r="AE3303"/>
          <cell r="AF3303" t="e">
            <v>#N/A</v>
          </cell>
        </row>
        <row r="3304">
          <cell r="A3304" t="str">
            <v>ACTIVE</v>
          </cell>
          <cell r="B3304" t="str">
            <v>36-1096</v>
          </cell>
          <cell r="C3304">
            <v>28885881</v>
          </cell>
          <cell r="D3304" t="str">
            <v>36-1096</v>
          </cell>
          <cell r="E3304" t="str">
            <v>SDR 35 SW</v>
          </cell>
          <cell r="F3304" t="str">
            <v>10 TEE SXHXH SDR35 SW</v>
          </cell>
          <cell r="G3304">
            <v>8.24</v>
          </cell>
          <cell r="H3304">
            <v>3.7375980800000002</v>
          </cell>
          <cell r="I3304">
            <v>1</v>
          </cell>
          <cell r="J3304">
            <v>16</v>
          </cell>
          <cell r="K3304">
            <v>873.20560000000012</v>
          </cell>
          <cell r="L3304">
            <v>77.848200000000006</v>
          </cell>
          <cell r="M3304" t="str">
            <v>SPECFIT</v>
          </cell>
          <cell r="N3304" t="str">
            <v>(81)83810</v>
          </cell>
          <cell r="O3304" t="str">
            <v>BOX</v>
          </cell>
          <cell r="P3304" t="str">
            <v>D</v>
          </cell>
          <cell r="Q3304">
            <v>654.18823529411759</v>
          </cell>
          <cell r="R3304">
            <v>699.98141176470585</v>
          </cell>
          <cell r="S3304">
            <v>816.08</v>
          </cell>
          <cell r="T3304">
            <v>816.08</v>
          </cell>
          <cell r="U3304">
            <v>873.20560000000012</v>
          </cell>
          <cell r="V3304">
            <v>873.20560000000012</v>
          </cell>
          <cell r="W3304">
            <v>873.20560000000012</v>
          </cell>
          <cell r="X3304"/>
          <cell r="Y3304" t="str">
            <v/>
          </cell>
          <cell r="Z3304">
            <v>3446</v>
          </cell>
          <cell r="AA3304">
            <v>0</v>
          </cell>
          <cell r="AB3304">
            <v>0</v>
          </cell>
          <cell r="AC3304">
            <v>0</v>
          </cell>
          <cell r="AD3304">
            <v>0</v>
          </cell>
          <cell r="AE3304"/>
          <cell r="AF3304" t="e">
            <v>#N/A</v>
          </cell>
        </row>
        <row r="3305">
          <cell r="A3305" t="str">
            <v>ACTIVE</v>
          </cell>
          <cell r="B3305" t="str">
            <v>36-1097</v>
          </cell>
          <cell r="C3305">
            <v>28885890</v>
          </cell>
          <cell r="D3305" t="str">
            <v>36-1097</v>
          </cell>
          <cell r="E3305" t="str">
            <v>SDR 35 SW</v>
          </cell>
          <cell r="F3305" t="str">
            <v>12X4 TEE SXHXH SDR35 SW</v>
          </cell>
          <cell r="G3305">
            <v>7.4340000000000002</v>
          </cell>
          <cell r="H3305">
            <v>3.3720029280000001</v>
          </cell>
          <cell r="I3305">
            <v>1</v>
          </cell>
          <cell r="J3305">
            <v>18</v>
          </cell>
          <cell r="K3305">
            <v>700.98910000000001</v>
          </cell>
          <cell r="L3305">
            <v>90.906060000000011</v>
          </cell>
          <cell r="M3305" t="str">
            <v>SPECFIT</v>
          </cell>
          <cell r="N3305" t="str">
            <v>(81)838124</v>
          </cell>
          <cell r="O3305" t="str">
            <v>BOX</v>
          </cell>
          <cell r="P3305" t="str">
            <v>D</v>
          </cell>
          <cell r="Q3305">
            <v>525.22352941176473</v>
          </cell>
          <cell r="R3305">
            <v>561.98917647058829</v>
          </cell>
          <cell r="S3305">
            <v>655.13</v>
          </cell>
          <cell r="T3305">
            <v>655.13</v>
          </cell>
          <cell r="U3305">
            <v>700.98910000000001</v>
          </cell>
          <cell r="V3305">
            <v>700.98910000000001</v>
          </cell>
          <cell r="W3305">
            <v>700.98910000000001</v>
          </cell>
          <cell r="X3305"/>
          <cell r="Y3305" t="str">
            <v/>
          </cell>
          <cell r="Z3305">
            <v>3447</v>
          </cell>
          <cell r="AA3305">
            <v>0</v>
          </cell>
          <cell r="AB3305">
            <v>0</v>
          </cell>
          <cell r="AC3305">
            <v>0</v>
          </cell>
          <cell r="AD3305">
            <v>0</v>
          </cell>
          <cell r="AE3305"/>
          <cell r="AF3305" t="e">
            <v>#N/A</v>
          </cell>
        </row>
        <row r="3306">
          <cell r="A3306" t="str">
            <v>ACTIVE</v>
          </cell>
          <cell r="B3306" t="str">
            <v>36-1098</v>
          </cell>
          <cell r="C3306">
            <v>28885903</v>
          </cell>
          <cell r="D3306" t="str">
            <v>36-1098</v>
          </cell>
          <cell r="E3306" t="str">
            <v>SDR 35 SW</v>
          </cell>
          <cell r="F3306" t="str">
            <v>12X6 TEE SXHXH SDR35 SW</v>
          </cell>
          <cell r="G3306">
            <v>8.7840000000000007</v>
          </cell>
          <cell r="H3306">
            <v>3.9843521280000003</v>
          </cell>
          <cell r="I3306">
            <v>1</v>
          </cell>
          <cell r="J3306">
            <v>15</v>
          </cell>
          <cell r="K3306">
            <v>756.3402000000001</v>
          </cell>
          <cell r="L3306">
            <v>66.261499999999998</v>
          </cell>
          <cell r="M3306" t="str">
            <v>SPECFIT</v>
          </cell>
          <cell r="N3306" t="str">
            <v>(81)838126</v>
          </cell>
          <cell r="O3306" t="str">
            <v>BOX</v>
          </cell>
          <cell r="P3306" t="str">
            <v>D</v>
          </cell>
          <cell r="Q3306">
            <v>556.82352941176475</v>
          </cell>
          <cell r="R3306">
            <v>595.8011764705883</v>
          </cell>
          <cell r="S3306">
            <v>706.86</v>
          </cell>
          <cell r="T3306">
            <v>706.86</v>
          </cell>
          <cell r="U3306">
            <v>756.3402000000001</v>
          </cell>
          <cell r="V3306">
            <v>756.3402000000001</v>
          </cell>
          <cell r="W3306">
            <v>756.3402000000001</v>
          </cell>
          <cell r="X3306"/>
          <cell r="Y3306" t="str">
            <v/>
          </cell>
          <cell r="Z3306">
            <v>3448</v>
          </cell>
          <cell r="AA3306">
            <v>0</v>
          </cell>
          <cell r="AB3306">
            <v>0</v>
          </cell>
          <cell r="AC3306">
            <v>0</v>
          </cell>
          <cell r="AD3306">
            <v>0</v>
          </cell>
          <cell r="AE3306"/>
          <cell r="AF3306" t="e">
            <v>#N/A</v>
          </cell>
        </row>
        <row r="3307">
          <cell r="A3307" t="str">
            <v>ACTIVE</v>
          </cell>
          <cell r="B3307" t="str">
            <v>36-1099</v>
          </cell>
          <cell r="C3307">
            <v>28885911</v>
          </cell>
          <cell r="D3307" t="str">
            <v>36-1099</v>
          </cell>
          <cell r="E3307" t="str">
            <v>SDR 35 SW</v>
          </cell>
          <cell r="F3307" t="str">
            <v>12X8 TEE SXHXH SDR35 SW</v>
          </cell>
          <cell r="G3307">
            <v>10.089</v>
          </cell>
          <cell r="H3307">
            <v>4.5762896880000001</v>
          </cell>
          <cell r="I3307">
            <v>1</v>
          </cell>
          <cell r="J3307">
            <v>13</v>
          </cell>
          <cell r="K3307">
            <v>901.14330000000007</v>
          </cell>
          <cell r="L3307">
            <v>80.336600000000004</v>
          </cell>
          <cell r="M3307" t="str">
            <v>SPECFIT</v>
          </cell>
          <cell r="N3307" t="str">
            <v>(81)838128</v>
          </cell>
          <cell r="O3307" t="str">
            <v>BOX</v>
          </cell>
          <cell r="P3307" t="str">
            <v>D</v>
          </cell>
          <cell r="Q3307">
            <v>675.10588235294119</v>
          </cell>
          <cell r="R3307">
            <v>722.36329411764711</v>
          </cell>
          <cell r="S3307">
            <v>842.19</v>
          </cell>
          <cell r="T3307">
            <v>842.19</v>
          </cell>
          <cell r="U3307">
            <v>901.14330000000007</v>
          </cell>
          <cell r="V3307">
            <v>901.14330000000007</v>
          </cell>
          <cell r="W3307">
            <v>901.14330000000007</v>
          </cell>
          <cell r="X3307"/>
          <cell r="Y3307" t="str">
            <v/>
          </cell>
          <cell r="Z3307">
            <v>3449</v>
          </cell>
          <cell r="AA3307">
            <v>0</v>
          </cell>
          <cell r="AB3307">
            <v>0</v>
          </cell>
          <cell r="AC3307">
            <v>0</v>
          </cell>
          <cell r="AD3307">
            <v>0</v>
          </cell>
          <cell r="AE3307"/>
          <cell r="AF3307" t="e">
            <v>#N/A</v>
          </cell>
        </row>
        <row r="3308">
          <cell r="A3308" t="str">
            <v>ACTIVE</v>
          </cell>
          <cell r="B3308" t="str">
            <v>36-1100</v>
          </cell>
          <cell r="C3308">
            <v>28885920</v>
          </cell>
          <cell r="D3308" t="str">
            <v>36-1100</v>
          </cell>
          <cell r="E3308" t="str">
            <v>SDR 35 SW</v>
          </cell>
          <cell r="F3308" t="str">
            <v>12X10 TEE SXHXH SDR35 SW</v>
          </cell>
          <cell r="G3308">
            <v>11.862</v>
          </cell>
          <cell r="H3308">
            <v>5.3805083040000001</v>
          </cell>
          <cell r="I3308">
            <v>1</v>
          </cell>
          <cell r="J3308">
            <v>11</v>
          </cell>
          <cell r="K3308">
            <v>967.28000000000009</v>
          </cell>
          <cell r="L3308">
            <v>86.228099999999998</v>
          </cell>
          <cell r="M3308" t="str">
            <v>SPECFIT</v>
          </cell>
          <cell r="N3308" t="str">
            <v>(81)8381210</v>
          </cell>
          <cell r="O3308" t="str">
            <v>BOX</v>
          </cell>
          <cell r="P3308" t="str">
            <v>D</v>
          </cell>
          <cell r="Q3308">
            <v>724.61176470588236</v>
          </cell>
          <cell r="R3308">
            <v>775.33458823529418</v>
          </cell>
          <cell r="S3308">
            <v>904</v>
          </cell>
          <cell r="T3308">
            <v>904</v>
          </cell>
          <cell r="U3308">
            <v>967.28000000000009</v>
          </cell>
          <cell r="V3308">
            <v>967.28000000000009</v>
          </cell>
          <cell r="W3308">
            <v>967.28000000000009</v>
          </cell>
          <cell r="X3308"/>
          <cell r="Y3308" t="str">
            <v/>
          </cell>
          <cell r="Z3308">
            <v>3450</v>
          </cell>
          <cell r="AA3308">
            <v>0</v>
          </cell>
          <cell r="AB3308">
            <v>0</v>
          </cell>
          <cell r="AC3308">
            <v>0</v>
          </cell>
          <cell r="AD3308">
            <v>0</v>
          </cell>
          <cell r="AE3308"/>
          <cell r="AF3308" t="e">
            <v>#N/A</v>
          </cell>
        </row>
        <row r="3309">
          <cell r="A3309" t="str">
            <v>ACTIVE</v>
          </cell>
          <cell r="B3309" t="str">
            <v>36-1101</v>
          </cell>
          <cell r="C3309">
            <v>28885938</v>
          </cell>
          <cell r="D3309" t="str">
            <v>36-1101</v>
          </cell>
          <cell r="E3309" t="str">
            <v>SDR 35 SW</v>
          </cell>
          <cell r="F3309" t="str">
            <v>12 TEE SXHXH SDR35 SW</v>
          </cell>
          <cell r="G3309">
            <v>13.5</v>
          </cell>
          <cell r="H3309">
            <v>6.1234919999999997</v>
          </cell>
          <cell r="I3309">
            <v>1</v>
          </cell>
          <cell r="J3309">
            <v>10</v>
          </cell>
          <cell r="K3309">
            <v>1309.7014000000001</v>
          </cell>
          <cell r="L3309">
            <v>120.86843999999999</v>
          </cell>
          <cell r="M3309" t="str">
            <v>SPECFIT</v>
          </cell>
          <cell r="N3309" t="str">
            <v>(81)83812</v>
          </cell>
          <cell r="O3309" t="str">
            <v>BOX</v>
          </cell>
          <cell r="P3309" t="str">
            <v>D</v>
          </cell>
          <cell r="Q3309">
            <v>981.11764705882365</v>
          </cell>
          <cell r="R3309">
            <v>1049.7958823529414</v>
          </cell>
          <cell r="S3309">
            <v>1224.02</v>
          </cell>
          <cell r="T3309">
            <v>1224.02</v>
          </cell>
          <cell r="U3309">
            <v>1309.7014000000001</v>
          </cell>
          <cell r="V3309">
            <v>1309.7014000000001</v>
          </cell>
          <cell r="W3309">
            <v>1309.7014000000001</v>
          </cell>
          <cell r="X3309"/>
          <cell r="Y3309" t="str">
            <v/>
          </cell>
          <cell r="Z3309">
            <v>3451</v>
          </cell>
          <cell r="AA3309">
            <v>0</v>
          </cell>
          <cell r="AB3309">
            <v>0</v>
          </cell>
          <cell r="AC3309">
            <v>0</v>
          </cell>
          <cell r="AD3309">
            <v>0</v>
          </cell>
          <cell r="AE3309"/>
          <cell r="AF3309" t="e">
            <v>#N/A</v>
          </cell>
        </row>
        <row r="3310">
          <cell r="A3310" t="str">
            <v>ACTIVE</v>
          </cell>
          <cell r="B3310" t="str">
            <v>36-1102</v>
          </cell>
          <cell r="C3310">
            <v>28885946</v>
          </cell>
          <cell r="D3310" t="str">
            <v>36-1102</v>
          </cell>
          <cell r="E3310" t="str">
            <v>SDR 35 SW</v>
          </cell>
          <cell r="F3310" t="str">
            <v>15X4 TEE SXHXH SDR35 SW</v>
          </cell>
          <cell r="G3310">
            <v>13.32</v>
          </cell>
          <cell r="H3310">
            <v>6.0418454400000003</v>
          </cell>
          <cell r="I3310">
            <v>1</v>
          </cell>
          <cell r="J3310">
            <v>10</v>
          </cell>
          <cell r="K3310">
            <v>1031.4265</v>
          </cell>
          <cell r="L3310">
            <v>95.368899999999996</v>
          </cell>
          <cell r="M3310" t="str">
            <v>SPECFIT</v>
          </cell>
          <cell r="N3310" t="str">
            <v>(81)838154</v>
          </cell>
          <cell r="O3310" t="str">
            <v>BOX</v>
          </cell>
          <cell r="P3310" t="str">
            <v>D</v>
          </cell>
          <cell r="Q3310">
            <v>801.42352941176478</v>
          </cell>
          <cell r="R3310">
            <v>857.5231764705884</v>
          </cell>
          <cell r="S3310">
            <v>963.95</v>
          </cell>
          <cell r="T3310">
            <v>963.95</v>
          </cell>
          <cell r="U3310">
            <v>1031.4265</v>
          </cell>
          <cell r="V3310">
            <v>1031.4265</v>
          </cell>
          <cell r="W3310">
            <v>1031.4265</v>
          </cell>
          <cell r="X3310"/>
          <cell r="Y3310" t="str">
            <v/>
          </cell>
          <cell r="Z3310">
            <v>3452</v>
          </cell>
          <cell r="AA3310">
            <v>0</v>
          </cell>
          <cell r="AB3310">
            <v>0</v>
          </cell>
          <cell r="AC3310">
            <v>0</v>
          </cell>
          <cell r="AD3310">
            <v>0</v>
          </cell>
          <cell r="AE3310"/>
          <cell r="AF3310" t="e">
            <v>#N/A</v>
          </cell>
        </row>
        <row r="3311">
          <cell r="A3311" t="str">
            <v>ACTIVE</v>
          </cell>
          <cell r="B3311" t="str">
            <v>36-1103</v>
          </cell>
          <cell r="C3311">
            <v>28885954</v>
          </cell>
          <cell r="D3311" t="str">
            <v>36-1103</v>
          </cell>
          <cell r="E3311" t="str">
            <v>SDR 35 SW</v>
          </cell>
          <cell r="F3311" t="str">
            <v>15X6 TEE SXHXH SDR35 SW</v>
          </cell>
          <cell r="G3311">
            <v>14.68</v>
          </cell>
          <cell r="H3311">
            <v>6.6587305599999995</v>
          </cell>
          <cell r="I3311">
            <v>1</v>
          </cell>
          <cell r="J3311">
            <v>9</v>
          </cell>
          <cell r="K3311">
            <v>1191.1668</v>
          </cell>
          <cell r="L3311">
            <v>106.2094</v>
          </cell>
          <cell r="M3311" t="str">
            <v>SPECFIT</v>
          </cell>
          <cell r="N3311" t="str">
            <v>(81)838156</v>
          </cell>
          <cell r="O3311" t="str">
            <v>BOX</v>
          </cell>
          <cell r="P3311" t="str">
            <v>D</v>
          </cell>
          <cell r="Q3311">
            <v>892.51764705882351</v>
          </cell>
          <cell r="R3311">
            <v>954.99388235294123</v>
          </cell>
          <cell r="S3311">
            <v>1113.24</v>
          </cell>
          <cell r="T3311">
            <v>1113.24</v>
          </cell>
          <cell r="U3311">
            <v>1191.1668</v>
          </cell>
          <cell r="V3311">
            <v>1191.1668</v>
          </cell>
          <cell r="W3311">
            <v>1191.1668</v>
          </cell>
          <cell r="X3311"/>
          <cell r="Y3311" t="str">
            <v/>
          </cell>
          <cell r="Z3311">
            <v>3453</v>
          </cell>
          <cell r="AA3311">
            <v>0</v>
          </cell>
          <cell r="AB3311">
            <v>0</v>
          </cell>
          <cell r="AC3311">
            <v>0</v>
          </cell>
          <cell r="AD3311">
            <v>0</v>
          </cell>
          <cell r="AE3311"/>
          <cell r="AF3311" t="e">
            <v>#N/A</v>
          </cell>
        </row>
        <row r="3312">
          <cell r="A3312" t="str">
            <v>ACTIVE</v>
          </cell>
          <cell r="B3312" t="str">
            <v>36-1104</v>
          </cell>
          <cell r="C3312">
            <v>28885962</v>
          </cell>
          <cell r="D3312" t="str">
            <v>36-1104</v>
          </cell>
          <cell r="E3312" t="str">
            <v>SDR 35 SW</v>
          </cell>
          <cell r="F3312" t="str">
            <v>15X8 TEE SXHXH SDR35 SW</v>
          </cell>
          <cell r="G3312">
            <v>16.34</v>
          </cell>
          <cell r="H3312">
            <v>7.4116932799999997</v>
          </cell>
          <cell r="I3312">
            <v>1</v>
          </cell>
          <cell r="J3312">
            <v>8</v>
          </cell>
          <cell r="K3312">
            <v>1295.6844000000001</v>
          </cell>
          <cell r="L3312">
            <v>115.5262</v>
          </cell>
          <cell r="M3312" t="str">
            <v>SPECFIT</v>
          </cell>
          <cell r="N3312" t="str">
            <v>(81)838158</v>
          </cell>
          <cell r="O3312" t="str">
            <v>BOX</v>
          </cell>
          <cell r="P3312" t="str">
            <v>D</v>
          </cell>
          <cell r="Q3312">
            <v>970.81176470588241</v>
          </cell>
          <cell r="R3312">
            <v>1038.7685882352941</v>
          </cell>
          <cell r="S3312">
            <v>1210.92</v>
          </cell>
          <cell r="T3312">
            <v>1210.92</v>
          </cell>
          <cell r="U3312">
            <v>1295.6844000000001</v>
          </cell>
          <cell r="V3312">
            <v>1295.6844000000001</v>
          </cell>
          <cell r="W3312">
            <v>1295.6844000000001</v>
          </cell>
          <cell r="X3312"/>
          <cell r="Y3312" t="str">
            <v/>
          </cell>
          <cell r="Z3312">
            <v>3454</v>
          </cell>
          <cell r="AA3312">
            <v>0</v>
          </cell>
          <cell r="AB3312">
            <v>0</v>
          </cell>
          <cell r="AC3312">
            <v>0</v>
          </cell>
          <cell r="AD3312">
            <v>0</v>
          </cell>
          <cell r="AE3312"/>
          <cell r="AF3312" t="e">
            <v>#N/A</v>
          </cell>
        </row>
        <row r="3313">
          <cell r="A3313" t="str">
            <v>ACTIVE</v>
          </cell>
          <cell r="B3313" t="str">
            <v>36-1105</v>
          </cell>
          <cell r="C3313">
            <v>28885970</v>
          </cell>
          <cell r="D3313" t="str">
            <v>36-1105</v>
          </cell>
          <cell r="E3313" t="str">
            <v>SDR 35 SW</v>
          </cell>
          <cell r="F3313" t="str">
            <v>15X10 TEE SXHXH SDR35 SW</v>
          </cell>
          <cell r="G3313">
            <v>18.48</v>
          </cell>
          <cell r="H3313">
            <v>8.3823801600000003</v>
          </cell>
          <cell r="I3313">
            <v>1</v>
          </cell>
          <cell r="J3313">
            <v>7</v>
          </cell>
          <cell r="K3313">
            <v>1375.0783999999999</v>
          </cell>
          <cell r="L3313">
            <v>127.1425</v>
          </cell>
          <cell r="M3313" t="str">
            <v>SPECFIT</v>
          </cell>
          <cell r="N3313" t="str">
            <v>(81)8381510</v>
          </cell>
          <cell r="O3313" t="str">
            <v>BOX</v>
          </cell>
          <cell r="P3313" t="str">
            <v>D</v>
          </cell>
          <cell r="Q3313">
            <v>1068.4352941176471</v>
          </cell>
          <cell r="R3313">
            <v>1143.2257647058825</v>
          </cell>
          <cell r="S3313">
            <v>1285.1199999999999</v>
          </cell>
          <cell r="T3313">
            <v>1285.1199999999999</v>
          </cell>
          <cell r="U3313">
            <v>1375.0783999999999</v>
          </cell>
          <cell r="V3313">
            <v>1375.0783999999999</v>
          </cell>
          <cell r="W3313">
            <v>1375.0783999999999</v>
          </cell>
          <cell r="X3313"/>
          <cell r="Y3313" t="str">
            <v/>
          </cell>
          <cell r="Z3313">
            <v>3455</v>
          </cell>
          <cell r="AA3313">
            <v>0</v>
          </cell>
          <cell r="AB3313">
            <v>0</v>
          </cell>
          <cell r="AC3313">
            <v>0</v>
          </cell>
          <cell r="AD3313">
            <v>0</v>
          </cell>
          <cell r="AE3313"/>
          <cell r="AF3313" t="e">
            <v>#N/A</v>
          </cell>
        </row>
        <row r="3314">
          <cell r="A3314" t="str">
            <v>ACTIVE</v>
          </cell>
          <cell r="B3314" t="str">
            <v>36-1106</v>
          </cell>
          <cell r="C3314">
            <v>28885989</v>
          </cell>
          <cell r="D3314" t="str">
            <v>36-1106</v>
          </cell>
          <cell r="E3314" t="str">
            <v>SDR 35 SW</v>
          </cell>
          <cell r="F3314" t="str">
            <v>15X12 TEE SXHXH SDR35 SW</v>
          </cell>
          <cell r="G3314">
            <v>20.83</v>
          </cell>
          <cell r="H3314">
            <v>9.4483213599999996</v>
          </cell>
          <cell r="I3314">
            <v>1</v>
          </cell>
          <cell r="J3314">
            <v>6</v>
          </cell>
          <cell r="K3314">
            <v>1669.4996000000001</v>
          </cell>
          <cell r="L3314">
            <v>148.84389999999999</v>
          </cell>
          <cell r="M3314" t="str">
            <v>SPECFIT</v>
          </cell>
          <cell r="N3314" t="str">
            <v>(81)8381512</v>
          </cell>
          <cell r="O3314" t="str">
            <v>BOX</v>
          </cell>
          <cell r="P3314" t="str">
            <v>D</v>
          </cell>
          <cell r="Q3314">
            <v>1250.8000000000002</v>
          </cell>
          <cell r="R3314">
            <v>1338.3560000000002</v>
          </cell>
          <cell r="S3314">
            <v>1560.28</v>
          </cell>
          <cell r="T3314">
            <v>1560.28</v>
          </cell>
          <cell r="U3314">
            <v>1669.4996000000001</v>
          </cell>
          <cell r="V3314">
            <v>1669.4996000000001</v>
          </cell>
          <cell r="W3314">
            <v>1669.4996000000001</v>
          </cell>
          <cell r="X3314"/>
          <cell r="Y3314" t="str">
            <v/>
          </cell>
          <cell r="Z3314">
            <v>3456</v>
          </cell>
          <cell r="AA3314">
            <v>0</v>
          </cell>
          <cell r="AB3314">
            <v>0</v>
          </cell>
          <cell r="AC3314">
            <v>0</v>
          </cell>
          <cell r="AD3314">
            <v>0</v>
          </cell>
          <cell r="AE3314"/>
          <cell r="AF3314" t="e">
            <v>#N/A</v>
          </cell>
        </row>
        <row r="3315">
          <cell r="A3315" t="str">
            <v>ACTIVE</v>
          </cell>
          <cell r="B3315" t="str">
            <v>36-1107</v>
          </cell>
          <cell r="C3315">
            <v>28885998</v>
          </cell>
          <cell r="D3315" t="str">
            <v>36-1107</v>
          </cell>
          <cell r="E3315" t="str">
            <v>SDR 35 SW</v>
          </cell>
          <cell r="F3315" t="str">
            <v>15 TEE SXHXH SDR35 SW</v>
          </cell>
          <cell r="G3315">
            <v>24.79</v>
          </cell>
          <cell r="H3315">
            <v>11.24454568</v>
          </cell>
          <cell r="I3315">
            <v>1</v>
          </cell>
          <cell r="J3315">
            <v>5</v>
          </cell>
          <cell r="K3315">
            <v>2026.3339000000001</v>
          </cell>
          <cell r="L3315">
            <v>180.6694</v>
          </cell>
          <cell r="M3315" t="str">
            <v>SPECFIT</v>
          </cell>
          <cell r="N3315" t="str">
            <v>(81)83815</v>
          </cell>
          <cell r="O3315" t="str">
            <v>BOX</v>
          </cell>
          <cell r="P3315" t="str">
            <v>D</v>
          </cell>
          <cell r="Q3315">
            <v>1518.2352941176471</v>
          </cell>
          <cell r="R3315">
            <v>1624.5117647058826</v>
          </cell>
          <cell r="S3315">
            <v>1893.77</v>
          </cell>
          <cell r="T3315">
            <v>1893.77</v>
          </cell>
          <cell r="U3315">
            <v>2026.3339000000001</v>
          </cell>
          <cell r="V3315">
            <v>2026.3339000000001</v>
          </cell>
          <cell r="W3315">
            <v>2026.3339000000001</v>
          </cell>
          <cell r="X3315"/>
          <cell r="Y3315" t="str">
            <v/>
          </cell>
          <cell r="Z3315">
            <v>3457</v>
          </cell>
          <cell r="AA3315">
            <v>0</v>
          </cell>
          <cell r="AB3315">
            <v>0</v>
          </cell>
          <cell r="AC3315">
            <v>0</v>
          </cell>
          <cell r="AD3315">
            <v>0</v>
          </cell>
          <cell r="AE3315"/>
          <cell r="AF3315" t="e">
            <v>#N/A</v>
          </cell>
        </row>
        <row r="3316">
          <cell r="A3316" t="str">
            <v>ACTIVE</v>
          </cell>
          <cell r="B3316" t="str">
            <v>36-1108</v>
          </cell>
          <cell r="C3316">
            <v>28886004</v>
          </cell>
          <cell r="D3316" t="str">
            <v>36-1108</v>
          </cell>
          <cell r="E3316" t="str">
            <v>SDR 35 SW</v>
          </cell>
          <cell r="F3316" t="str">
            <v>18X4 TEE SXHXH SDR35 SW</v>
          </cell>
          <cell r="G3316">
            <v>19.8</v>
          </cell>
          <cell r="H3316">
            <v>8.9811215999999998</v>
          </cell>
          <cell r="I3316">
            <v>1</v>
          </cell>
          <cell r="J3316">
            <v>7</v>
          </cell>
          <cell r="K3316">
            <v>2632.0288000000005</v>
          </cell>
          <cell r="L3316">
            <v>243.36490000000001</v>
          </cell>
          <cell r="M3316" t="str">
            <v>SPECFIT</v>
          </cell>
          <cell r="N3316" t="str">
            <v>(81)838184</v>
          </cell>
          <cell r="O3316" t="str">
            <v>BOX</v>
          </cell>
          <cell r="P3316" t="str">
            <v>D</v>
          </cell>
          <cell r="Q3316">
            <v>2045.0941176470587</v>
          </cell>
          <cell r="R3316">
            <v>2188.250705882353</v>
          </cell>
          <cell r="S3316">
            <v>2459.84</v>
          </cell>
          <cell r="T3316">
            <v>2459.84</v>
          </cell>
          <cell r="U3316">
            <v>2632.0288000000005</v>
          </cell>
          <cell r="V3316">
            <v>2632.0288000000005</v>
          </cell>
          <cell r="W3316">
            <v>2632.0288000000005</v>
          </cell>
          <cell r="X3316"/>
          <cell r="Y3316" t="str">
            <v/>
          </cell>
          <cell r="Z3316">
            <v>3458</v>
          </cell>
          <cell r="AA3316">
            <v>0</v>
          </cell>
          <cell r="AB3316">
            <v>0</v>
          </cell>
          <cell r="AC3316">
            <v>0</v>
          </cell>
          <cell r="AD3316">
            <v>0</v>
          </cell>
          <cell r="AE3316"/>
          <cell r="AF3316" t="e">
            <v>#N/A</v>
          </cell>
        </row>
        <row r="3317">
          <cell r="A3317" t="str">
            <v>ACTIVE</v>
          </cell>
          <cell r="B3317" t="str">
            <v>36-1109</v>
          </cell>
          <cell r="C3317">
            <v>28886012</v>
          </cell>
          <cell r="D3317" t="str">
            <v>36-1109</v>
          </cell>
          <cell r="E3317" t="str">
            <v>SDR 35 SW</v>
          </cell>
          <cell r="F3317" t="str">
            <v>18X6 TEE SXHXH SDR35 SW</v>
          </cell>
          <cell r="G3317">
            <v>21.6</v>
          </cell>
          <cell r="H3317">
            <v>9.7975872000000006</v>
          </cell>
          <cell r="I3317">
            <v>1</v>
          </cell>
          <cell r="J3317">
            <v>6</v>
          </cell>
          <cell r="K3317">
            <v>2724.4982000000005</v>
          </cell>
          <cell r="L3317">
            <v>251.91319999999999</v>
          </cell>
          <cell r="M3317" t="str">
            <v>SPECFIT</v>
          </cell>
          <cell r="N3317" t="str">
            <v>(81)838186</v>
          </cell>
          <cell r="O3317" t="str">
            <v>BOX</v>
          </cell>
          <cell r="P3317" t="str">
            <v>D</v>
          </cell>
          <cell r="Q3317">
            <v>2116.9294117647059</v>
          </cell>
          <cell r="R3317">
            <v>2265.1144705882357</v>
          </cell>
          <cell r="S3317">
            <v>2546.2600000000002</v>
          </cell>
          <cell r="T3317">
            <v>2546.2600000000002</v>
          </cell>
          <cell r="U3317">
            <v>2724.4982000000005</v>
          </cell>
          <cell r="V3317">
            <v>2724.4982000000005</v>
          </cell>
          <cell r="W3317">
            <v>2724.4982000000005</v>
          </cell>
          <cell r="X3317"/>
          <cell r="Y3317" t="str">
            <v/>
          </cell>
          <cell r="Z3317">
            <v>3459</v>
          </cell>
          <cell r="AA3317">
            <v>0</v>
          </cell>
          <cell r="AB3317">
            <v>0</v>
          </cell>
          <cell r="AC3317">
            <v>0</v>
          </cell>
          <cell r="AD3317">
            <v>0</v>
          </cell>
          <cell r="AE3317"/>
          <cell r="AF3317" t="e">
            <v>#N/A</v>
          </cell>
        </row>
        <row r="3318">
          <cell r="A3318" t="str">
            <v>ACTIVE</v>
          </cell>
          <cell r="B3318" t="str">
            <v>36-1110</v>
          </cell>
          <cell r="C3318">
            <v>28886020</v>
          </cell>
          <cell r="D3318" t="str">
            <v>36-1110</v>
          </cell>
          <cell r="E3318" t="str">
            <v>SDR 35 SW</v>
          </cell>
          <cell r="F3318" t="str">
            <v>18X8 TEE SXHXH SDR35 SW</v>
          </cell>
          <cell r="G3318">
            <v>23.4</v>
          </cell>
          <cell r="H3318">
            <v>10.6140528</v>
          </cell>
          <cell r="I3318">
            <v>1</v>
          </cell>
          <cell r="J3318">
            <v>6</v>
          </cell>
          <cell r="K3318">
            <v>2850.1483000000003</v>
          </cell>
          <cell r="L3318">
            <v>263.53140000000002</v>
          </cell>
          <cell r="M3318" t="str">
            <v>SPECFIT</v>
          </cell>
          <cell r="N3318" t="str">
            <v>(81)838188</v>
          </cell>
          <cell r="O3318" t="str">
            <v>BOX</v>
          </cell>
          <cell r="P3318" t="str">
            <v>D</v>
          </cell>
          <cell r="Q3318">
            <v>2214.5529411764705</v>
          </cell>
          <cell r="R3318">
            <v>2369.5716470588236</v>
          </cell>
          <cell r="S3318">
            <v>2663.69</v>
          </cell>
          <cell r="T3318">
            <v>2663.69</v>
          </cell>
          <cell r="U3318">
            <v>2850.1483000000003</v>
          </cell>
          <cell r="V3318">
            <v>2850.1483000000003</v>
          </cell>
          <cell r="W3318">
            <v>2850.1483000000003</v>
          </cell>
          <cell r="X3318"/>
          <cell r="Y3318" t="str">
            <v/>
          </cell>
          <cell r="Z3318">
            <v>3460</v>
          </cell>
          <cell r="AA3318">
            <v>0</v>
          </cell>
          <cell r="AB3318">
            <v>0</v>
          </cell>
          <cell r="AC3318">
            <v>0</v>
          </cell>
          <cell r="AD3318">
            <v>0</v>
          </cell>
          <cell r="AE3318"/>
          <cell r="AF3318" t="e">
            <v>#N/A</v>
          </cell>
        </row>
        <row r="3319">
          <cell r="A3319" t="str">
            <v>ACTIVE</v>
          </cell>
          <cell r="B3319" t="str">
            <v>36-1111</v>
          </cell>
          <cell r="C3319">
            <v>28886039</v>
          </cell>
          <cell r="D3319" t="str">
            <v>36-1111</v>
          </cell>
          <cell r="E3319" t="str">
            <v>SDR 35 SW</v>
          </cell>
          <cell r="F3319" t="str">
            <v>18X10 TEE SXHXH SDR35 SW</v>
          </cell>
          <cell r="G3319">
            <v>30.6</v>
          </cell>
          <cell r="H3319">
            <v>13.879915200000001</v>
          </cell>
          <cell r="I3319">
            <v>1</v>
          </cell>
          <cell r="J3319">
            <v>4</v>
          </cell>
          <cell r="K3319">
            <v>2963.3757000000005</v>
          </cell>
          <cell r="L3319">
            <v>274.0016</v>
          </cell>
          <cell r="M3319" t="str">
            <v>SPECFIT</v>
          </cell>
          <cell r="N3319" t="str">
            <v>(81)8381810</v>
          </cell>
          <cell r="O3319" t="str">
            <v>BOX</v>
          </cell>
          <cell r="P3319" t="str">
            <v>D</v>
          </cell>
          <cell r="Q3319">
            <v>2302.5411764705882</v>
          </cell>
          <cell r="R3319">
            <v>2463.7190588235294</v>
          </cell>
          <cell r="S3319">
            <v>2769.51</v>
          </cell>
          <cell r="T3319">
            <v>2769.51</v>
          </cell>
          <cell r="U3319">
            <v>2963.3757000000005</v>
          </cell>
          <cell r="V3319">
            <v>2963.3757000000005</v>
          </cell>
          <cell r="W3319">
            <v>2963.3757000000005</v>
          </cell>
          <cell r="X3319"/>
          <cell r="Y3319" t="str">
            <v/>
          </cell>
          <cell r="Z3319">
            <v>3461</v>
          </cell>
          <cell r="AA3319">
            <v>0</v>
          </cell>
          <cell r="AB3319">
            <v>0</v>
          </cell>
          <cell r="AC3319">
            <v>0</v>
          </cell>
          <cell r="AD3319">
            <v>0</v>
          </cell>
          <cell r="AE3319"/>
          <cell r="AF3319" t="e">
            <v>#N/A</v>
          </cell>
        </row>
        <row r="3320">
          <cell r="A3320" t="str">
            <v>ACTIVE</v>
          </cell>
          <cell r="B3320" t="str">
            <v>36-1112</v>
          </cell>
          <cell r="C3320">
            <v>28886047</v>
          </cell>
          <cell r="D3320" t="str">
            <v>36-1112</v>
          </cell>
          <cell r="E3320" t="str">
            <v>SDR 35 SW</v>
          </cell>
          <cell r="F3320" t="str">
            <v>18X12 TEE SXHXH SDR35 SW</v>
          </cell>
          <cell r="G3320">
            <v>28.8</v>
          </cell>
          <cell r="H3320">
            <v>13.0634496</v>
          </cell>
          <cell r="I3320">
            <v>1</v>
          </cell>
          <cell r="J3320">
            <v>5</v>
          </cell>
          <cell r="K3320">
            <v>3046.7287000000001</v>
          </cell>
          <cell r="L3320">
            <v>281.70760000000001</v>
          </cell>
          <cell r="M3320" t="str">
            <v>SPECFIT</v>
          </cell>
          <cell r="N3320" t="str">
            <v>(81)8381812</v>
          </cell>
          <cell r="O3320" t="str">
            <v>BOX</v>
          </cell>
          <cell r="P3320" t="str">
            <v>D</v>
          </cell>
          <cell r="Q3320">
            <v>2367.294117647059</v>
          </cell>
          <cell r="R3320">
            <v>2533.0047058823534</v>
          </cell>
          <cell r="S3320">
            <v>2847.41</v>
          </cell>
          <cell r="T3320">
            <v>2847.41</v>
          </cell>
          <cell r="U3320">
            <v>3046.7287000000001</v>
          </cell>
          <cell r="V3320">
            <v>3046.7287000000001</v>
          </cell>
          <cell r="W3320">
            <v>3046.7287000000001</v>
          </cell>
          <cell r="X3320"/>
          <cell r="Y3320" t="str">
            <v/>
          </cell>
          <cell r="Z3320">
            <v>3462</v>
          </cell>
          <cell r="AA3320">
            <v>0</v>
          </cell>
          <cell r="AB3320">
            <v>0</v>
          </cell>
          <cell r="AC3320">
            <v>0</v>
          </cell>
          <cell r="AD3320">
            <v>0</v>
          </cell>
          <cell r="AE3320"/>
          <cell r="AF3320" t="e">
            <v>#N/A</v>
          </cell>
        </row>
        <row r="3321">
          <cell r="A3321" t="str">
            <v>ACTIVE</v>
          </cell>
          <cell r="B3321" t="str">
            <v>36-1113</v>
          </cell>
          <cell r="C3321">
            <v>28886055</v>
          </cell>
          <cell r="D3321" t="str">
            <v>36-1113</v>
          </cell>
          <cell r="E3321" t="str">
            <v>SDR 35 SW</v>
          </cell>
          <cell r="F3321" t="str">
            <v>18X15 TEE SXHXH SDR35 SW</v>
          </cell>
          <cell r="G3321">
            <v>34.200000000000003</v>
          </cell>
          <cell r="H3321">
            <v>15.512846400000001</v>
          </cell>
          <cell r="I3321">
            <v>1</v>
          </cell>
          <cell r="J3321">
            <v>4</v>
          </cell>
          <cell r="K3321">
            <v>3251.2378000000003</v>
          </cell>
          <cell r="L3321">
            <v>300.61689999999999</v>
          </cell>
          <cell r="M3321" t="str">
            <v>SPECFIT</v>
          </cell>
          <cell r="N3321" t="str">
            <v>(81)8381815</v>
          </cell>
          <cell r="O3321" t="str">
            <v>BOX</v>
          </cell>
          <cell r="P3321" t="str">
            <v>D</v>
          </cell>
          <cell r="Q3321">
            <v>2526.1999999999998</v>
          </cell>
          <cell r="R3321">
            <v>2703.0340000000001</v>
          </cell>
          <cell r="S3321">
            <v>3038.54</v>
          </cell>
          <cell r="T3321">
            <v>3038.54</v>
          </cell>
          <cell r="U3321">
            <v>3251.2378000000003</v>
          </cell>
          <cell r="V3321">
            <v>3251.2378000000003</v>
          </cell>
          <cell r="W3321">
            <v>3251.2378000000003</v>
          </cell>
          <cell r="X3321"/>
          <cell r="Y3321" t="str">
            <v/>
          </cell>
          <cell r="Z3321">
            <v>3463</v>
          </cell>
          <cell r="AA3321">
            <v>0</v>
          </cell>
          <cell r="AB3321">
            <v>0</v>
          </cell>
          <cell r="AC3321">
            <v>0</v>
          </cell>
          <cell r="AD3321">
            <v>0</v>
          </cell>
          <cell r="AE3321"/>
          <cell r="AF3321" t="e">
            <v>#N/A</v>
          </cell>
        </row>
        <row r="3322">
          <cell r="A3322" t="str">
            <v>ACTIVE</v>
          </cell>
          <cell r="B3322" t="str">
            <v>36-1114</v>
          </cell>
          <cell r="C3322">
            <v>28886063</v>
          </cell>
          <cell r="D3322" t="str">
            <v>36-1114</v>
          </cell>
          <cell r="E3322" t="str">
            <v>SDR 35 SW</v>
          </cell>
          <cell r="F3322" t="str">
            <v>18 TEE SXHXH SDR35 SW</v>
          </cell>
          <cell r="G3322">
            <v>44.1</v>
          </cell>
          <cell r="H3322">
            <v>20.003407200000002</v>
          </cell>
          <cell r="I3322">
            <v>1</v>
          </cell>
          <cell r="J3322">
            <v>3</v>
          </cell>
          <cell r="K3322">
            <v>3438.0705000000003</v>
          </cell>
          <cell r="L3322">
            <v>317.89139999999998</v>
          </cell>
          <cell r="M3322" t="str">
            <v>SPECFIT</v>
          </cell>
          <cell r="N3322" t="str">
            <v>(81)83818</v>
          </cell>
          <cell r="O3322" t="str">
            <v>BOX</v>
          </cell>
          <cell r="P3322" t="str">
            <v>D</v>
          </cell>
          <cell r="Q3322">
            <v>2671.3647058823531</v>
          </cell>
          <cell r="R3322">
            <v>2858.360235294118</v>
          </cell>
          <cell r="S3322">
            <v>3213.15</v>
          </cell>
          <cell r="T3322">
            <v>3213.15</v>
          </cell>
          <cell r="U3322">
            <v>3438.0705000000003</v>
          </cell>
          <cell r="V3322">
            <v>3438.0705000000003</v>
          </cell>
          <cell r="W3322">
            <v>3438.0705000000003</v>
          </cell>
          <cell r="X3322"/>
          <cell r="Y3322" t="str">
            <v/>
          </cell>
          <cell r="Z3322">
            <v>3464</v>
          </cell>
          <cell r="AA3322">
            <v>0</v>
          </cell>
          <cell r="AB3322">
            <v>0</v>
          </cell>
          <cell r="AC3322">
            <v>0</v>
          </cell>
          <cell r="AD3322">
            <v>0</v>
          </cell>
          <cell r="AE3322"/>
          <cell r="AF3322" t="e">
            <v>#N/A</v>
          </cell>
        </row>
        <row r="3323">
          <cell r="A3323" t="str">
            <v>ACTIVE</v>
          </cell>
          <cell r="B3323" t="str">
            <v>36-1115</v>
          </cell>
          <cell r="C3323">
            <v>28886071</v>
          </cell>
          <cell r="D3323" t="str">
            <v>36-1115</v>
          </cell>
          <cell r="E3323" t="str">
            <v>SDR 35 SW</v>
          </cell>
          <cell r="F3323" t="str">
            <v>21X4 TEE SXHXH SDR35 SW</v>
          </cell>
          <cell r="G3323">
            <v>33.299999999999997</v>
          </cell>
          <cell r="H3323">
            <v>15.104613599999999</v>
          </cell>
          <cell r="I3323">
            <v>1</v>
          </cell>
          <cell r="J3323">
            <v>4</v>
          </cell>
          <cell r="K3323">
            <v>3739.5751</v>
          </cell>
          <cell r="L3323">
            <v>335.9787</v>
          </cell>
          <cell r="M3323" t="str">
            <v>SPECFIT</v>
          </cell>
          <cell r="N3323" t="str">
            <v>(81)838214</v>
          </cell>
          <cell r="O3323" t="str">
            <v>BOX</v>
          </cell>
          <cell r="P3323" t="str">
            <v>D</v>
          </cell>
          <cell r="Q3323">
            <v>2823.3529411764707</v>
          </cell>
          <cell r="R3323">
            <v>3020.9876470588238</v>
          </cell>
          <cell r="S3323">
            <v>3494.93</v>
          </cell>
          <cell r="T3323">
            <v>3494.93</v>
          </cell>
          <cell r="U3323">
            <v>3739.5751</v>
          </cell>
          <cell r="V3323">
            <v>3739.5751</v>
          </cell>
          <cell r="W3323">
            <v>3739.5751</v>
          </cell>
          <cell r="X3323"/>
          <cell r="Y3323" t="str">
            <v/>
          </cell>
          <cell r="Z3323">
            <v>3465</v>
          </cell>
          <cell r="AA3323">
            <v>0</v>
          </cell>
          <cell r="AB3323">
            <v>0</v>
          </cell>
          <cell r="AC3323">
            <v>0</v>
          </cell>
          <cell r="AD3323">
            <v>0</v>
          </cell>
          <cell r="AE3323"/>
          <cell r="AF3323" t="e">
            <v>#N/A</v>
          </cell>
        </row>
        <row r="3324">
          <cell r="A3324" t="str">
            <v>ACTIVE</v>
          </cell>
          <cell r="B3324" t="str">
            <v>36-1116</v>
          </cell>
          <cell r="C3324">
            <v>28886080</v>
          </cell>
          <cell r="D3324" t="str">
            <v>36-1116</v>
          </cell>
          <cell r="E3324" t="str">
            <v>SDR 35 SW</v>
          </cell>
          <cell r="F3324" t="str">
            <v>21X6 TEE SXHXH SDR35 SW</v>
          </cell>
          <cell r="G3324">
            <v>36</v>
          </cell>
          <cell r="H3324">
            <v>16.329312000000002</v>
          </cell>
          <cell r="I3324">
            <v>1</v>
          </cell>
          <cell r="J3324">
            <v>4</v>
          </cell>
          <cell r="K3324">
            <v>4018.0533000000005</v>
          </cell>
          <cell r="L3324">
            <v>361.7276</v>
          </cell>
          <cell r="M3324" t="str">
            <v>SPECFIT</v>
          </cell>
          <cell r="N3324" t="str">
            <v>(81)838216</v>
          </cell>
          <cell r="O3324" t="str">
            <v>BOX</v>
          </cell>
          <cell r="P3324" t="str">
            <v>D</v>
          </cell>
          <cell r="Q3324">
            <v>3039.7294117647061</v>
          </cell>
          <cell r="R3324">
            <v>3252.5104705882359</v>
          </cell>
          <cell r="S3324">
            <v>3755.19</v>
          </cell>
          <cell r="T3324">
            <v>3755.19</v>
          </cell>
          <cell r="U3324">
            <v>4018.0533000000005</v>
          </cell>
          <cell r="V3324">
            <v>4018.0533000000005</v>
          </cell>
          <cell r="W3324">
            <v>4018.0533000000005</v>
          </cell>
          <cell r="X3324"/>
          <cell r="Y3324" t="str">
            <v/>
          </cell>
          <cell r="Z3324">
            <v>3466</v>
          </cell>
          <cell r="AA3324">
            <v>0</v>
          </cell>
          <cell r="AB3324">
            <v>0</v>
          </cell>
          <cell r="AC3324">
            <v>0</v>
          </cell>
          <cell r="AD3324">
            <v>0</v>
          </cell>
          <cell r="AE3324"/>
          <cell r="AF3324" t="e">
            <v>#N/A</v>
          </cell>
        </row>
        <row r="3325">
          <cell r="A3325" t="str">
            <v>ACTIVE</v>
          </cell>
          <cell r="B3325" t="str">
            <v>36-1117</v>
          </cell>
          <cell r="C3325">
            <v>28886098</v>
          </cell>
          <cell r="D3325" t="str">
            <v>36-1117</v>
          </cell>
          <cell r="E3325" t="str">
            <v>SDR 35 SW</v>
          </cell>
          <cell r="F3325" t="str">
            <v>21X8 TEE SXHXH SDR35 SW</v>
          </cell>
          <cell r="G3325">
            <v>38.700000000000003</v>
          </cell>
          <cell r="H3325">
            <v>17.554010400000003</v>
          </cell>
          <cell r="I3325">
            <v>1</v>
          </cell>
          <cell r="J3325">
            <v>3</v>
          </cell>
          <cell r="K3325">
            <v>4322.8107000000009</v>
          </cell>
          <cell r="L3325">
            <v>389.9203</v>
          </cell>
          <cell r="M3325" t="str">
            <v>SPECFIT</v>
          </cell>
          <cell r="N3325" t="str">
            <v>(81)838218</v>
          </cell>
          <cell r="O3325" t="str">
            <v>BOX</v>
          </cell>
          <cell r="P3325" t="str">
            <v>D</v>
          </cell>
          <cell r="Q3325">
            <v>3276.6470588235297</v>
          </cell>
          <cell r="R3325">
            <v>3506.0123529411771</v>
          </cell>
          <cell r="S3325">
            <v>4040.01</v>
          </cell>
          <cell r="T3325">
            <v>4040.01</v>
          </cell>
          <cell r="U3325">
            <v>4322.8107000000009</v>
          </cell>
          <cell r="V3325">
            <v>4322.8107000000009</v>
          </cell>
          <cell r="W3325">
            <v>4322.8107000000009</v>
          </cell>
          <cell r="X3325"/>
          <cell r="Y3325" t="str">
            <v/>
          </cell>
          <cell r="Z3325">
            <v>3467</v>
          </cell>
          <cell r="AA3325">
            <v>0</v>
          </cell>
          <cell r="AB3325">
            <v>0</v>
          </cell>
          <cell r="AC3325">
            <v>0</v>
          </cell>
          <cell r="AD3325">
            <v>0</v>
          </cell>
          <cell r="AE3325"/>
          <cell r="AF3325" t="e">
            <v>#N/A</v>
          </cell>
        </row>
        <row r="3326">
          <cell r="A3326" t="str">
            <v>ACTIVE</v>
          </cell>
          <cell r="B3326" t="str">
            <v>36-1118</v>
          </cell>
          <cell r="C3326">
            <v>28886101</v>
          </cell>
          <cell r="D3326" t="str">
            <v>36-1118</v>
          </cell>
          <cell r="E3326" t="str">
            <v>SDR 35 SW</v>
          </cell>
          <cell r="F3326" t="str">
            <v>21X10 TEE SXHXH SDR35 SW</v>
          </cell>
          <cell r="G3326">
            <v>41.85</v>
          </cell>
          <cell r="H3326">
            <v>18.982825200000001</v>
          </cell>
          <cell r="I3326">
            <v>1</v>
          </cell>
          <cell r="J3326">
            <v>3</v>
          </cell>
          <cell r="K3326">
            <v>4651.1401999999998</v>
          </cell>
          <cell r="L3326">
            <v>420.29419999999999</v>
          </cell>
          <cell r="M3326" t="str">
            <v>SPECFIT</v>
          </cell>
          <cell r="N3326" t="str">
            <v>(81)8382110</v>
          </cell>
          <cell r="O3326" t="str">
            <v>BOX</v>
          </cell>
          <cell r="P3326" t="str">
            <v>D</v>
          </cell>
          <cell r="Q3326">
            <v>3531.8941176470589</v>
          </cell>
          <cell r="R3326">
            <v>3779.1267058823532</v>
          </cell>
          <cell r="S3326">
            <v>4346.8599999999997</v>
          </cell>
          <cell r="T3326">
            <v>4346.8599999999997</v>
          </cell>
          <cell r="U3326">
            <v>4651.1401999999998</v>
          </cell>
          <cell r="V3326">
            <v>4651.1401999999998</v>
          </cell>
          <cell r="W3326">
            <v>4651.1401999999998</v>
          </cell>
          <cell r="X3326"/>
          <cell r="Y3326" t="str">
            <v/>
          </cell>
          <cell r="Z3326">
            <v>3468</v>
          </cell>
          <cell r="AA3326">
            <v>0</v>
          </cell>
          <cell r="AB3326">
            <v>0</v>
          </cell>
          <cell r="AC3326">
            <v>0</v>
          </cell>
          <cell r="AD3326">
            <v>0</v>
          </cell>
          <cell r="AE3326"/>
          <cell r="AF3326" t="e">
            <v>#N/A</v>
          </cell>
        </row>
        <row r="3327">
          <cell r="A3327" t="str">
            <v>ACTIVE</v>
          </cell>
          <cell r="B3327" t="str">
            <v>36-1119</v>
          </cell>
          <cell r="C3327">
            <v>28886110</v>
          </cell>
          <cell r="D3327" t="str">
            <v>36-1119</v>
          </cell>
          <cell r="E3327" t="str">
            <v>SDR 35 SW</v>
          </cell>
          <cell r="F3327" t="str">
            <v>21X12 TEE SXHXH SDR35 SW</v>
          </cell>
          <cell r="G3327">
            <v>57.15</v>
          </cell>
          <cell r="H3327">
            <v>25.9227828</v>
          </cell>
          <cell r="I3327">
            <v>1</v>
          </cell>
          <cell r="J3327">
            <v>2</v>
          </cell>
          <cell r="K3327">
            <v>4991.9673000000003</v>
          </cell>
          <cell r="L3327">
            <v>451.79750000000001</v>
          </cell>
          <cell r="M3327" t="str">
            <v>SPECFIT</v>
          </cell>
          <cell r="N3327" t="str">
            <v>(81)8382112</v>
          </cell>
          <cell r="O3327" t="str">
            <v>BOX</v>
          </cell>
          <cell r="P3327" t="str">
            <v>D</v>
          </cell>
          <cell r="Q3327">
            <v>3796.623529411765</v>
          </cell>
          <cell r="R3327">
            <v>4062.3871764705887</v>
          </cell>
          <cell r="S3327">
            <v>4665.3900000000003</v>
          </cell>
          <cell r="T3327">
            <v>4665.3900000000003</v>
          </cell>
          <cell r="U3327">
            <v>4991.9673000000003</v>
          </cell>
          <cell r="V3327">
            <v>4991.9673000000003</v>
          </cell>
          <cell r="W3327">
            <v>4991.9673000000003</v>
          </cell>
          <cell r="X3327"/>
          <cell r="Y3327" t="str">
            <v/>
          </cell>
          <cell r="Z3327">
            <v>3469</v>
          </cell>
          <cell r="AA3327">
            <v>0</v>
          </cell>
          <cell r="AB3327">
            <v>0</v>
          </cell>
          <cell r="AC3327">
            <v>0</v>
          </cell>
          <cell r="AD3327">
            <v>0</v>
          </cell>
          <cell r="AE3327"/>
          <cell r="AF3327" t="e">
            <v>#N/A</v>
          </cell>
        </row>
        <row r="3328">
          <cell r="A3328" t="str">
            <v>ACTIVE</v>
          </cell>
          <cell r="B3328" t="str">
            <v>36-1120</v>
          </cell>
          <cell r="C3328">
            <v>28886128</v>
          </cell>
          <cell r="D3328" t="str">
            <v>36-1120</v>
          </cell>
          <cell r="E3328" t="str">
            <v>SDR 35 SW</v>
          </cell>
          <cell r="F3328" t="str">
            <v>21X15 TEE SXHXH SDR35 SW</v>
          </cell>
          <cell r="G3328">
            <v>51.3</v>
          </cell>
          <cell r="H3328">
            <v>23.269269599999998</v>
          </cell>
          <cell r="I3328">
            <v>1</v>
          </cell>
          <cell r="J3328">
            <v>3</v>
          </cell>
          <cell r="K3328">
            <v>5582.7357000000002</v>
          </cell>
          <cell r="L3328">
            <v>506.41489999999999</v>
          </cell>
          <cell r="M3328" t="str">
            <v>SPECFIT</v>
          </cell>
          <cell r="N3328" t="str">
            <v>(81)8382115</v>
          </cell>
          <cell r="O3328" t="str">
            <v>BOX</v>
          </cell>
          <cell r="P3328" t="str">
            <v>D</v>
          </cell>
          <cell r="Q3328">
            <v>4255.588235294118</v>
          </cell>
          <cell r="R3328">
            <v>4553.4794117647061</v>
          </cell>
          <cell r="S3328">
            <v>5217.51</v>
          </cell>
          <cell r="T3328">
            <v>5217.51</v>
          </cell>
          <cell r="U3328">
            <v>5582.7357000000002</v>
          </cell>
          <cell r="V3328">
            <v>5582.7357000000002</v>
          </cell>
          <cell r="W3328">
            <v>5582.7357000000002</v>
          </cell>
          <cell r="X3328"/>
          <cell r="Y3328" t="str">
            <v/>
          </cell>
          <cell r="Z3328">
            <v>3470</v>
          </cell>
          <cell r="AA3328">
            <v>0</v>
          </cell>
          <cell r="AB3328">
            <v>0</v>
          </cell>
          <cell r="AC3328">
            <v>0</v>
          </cell>
          <cell r="AD3328">
            <v>0</v>
          </cell>
          <cell r="AE3328"/>
          <cell r="AF3328" t="e">
            <v>#N/A</v>
          </cell>
        </row>
        <row r="3329">
          <cell r="A3329" t="str">
            <v>ACTIVE</v>
          </cell>
          <cell r="B3329" t="str">
            <v>36-1121</v>
          </cell>
          <cell r="C3329">
            <v>28886136</v>
          </cell>
          <cell r="D3329" t="str">
            <v>36-1121</v>
          </cell>
          <cell r="E3329" t="str">
            <v>SDR 35 SW</v>
          </cell>
          <cell r="F3329" t="str">
            <v>21X18 TEE SXHXH SDR35 SW</v>
          </cell>
          <cell r="G3329">
            <v>58.5</v>
          </cell>
          <cell r="H3329">
            <v>26.535132000000001</v>
          </cell>
          <cell r="I3329">
            <v>1</v>
          </cell>
          <cell r="J3329">
            <v>2</v>
          </cell>
          <cell r="K3329">
            <v>6346.9511000000002</v>
          </cell>
          <cell r="L3329">
            <v>576.93669999999997</v>
          </cell>
          <cell r="M3329" t="str">
            <v>SPECFIT</v>
          </cell>
          <cell r="N3329" t="str">
            <v>(81)8382118</v>
          </cell>
          <cell r="O3329" t="str">
            <v>BOX</v>
          </cell>
          <cell r="P3329" t="str">
            <v>D</v>
          </cell>
          <cell r="Q3329">
            <v>4848.2117647058822</v>
          </cell>
          <cell r="R3329">
            <v>5187.5865882352946</v>
          </cell>
          <cell r="S3329">
            <v>5931.73</v>
          </cell>
          <cell r="T3329">
            <v>5931.73</v>
          </cell>
          <cell r="U3329">
            <v>6346.9511000000002</v>
          </cell>
          <cell r="V3329">
            <v>6346.9511000000002</v>
          </cell>
          <cell r="W3329">
            <v>6346.9511000000002</v>
          </cell>
          <cell r="X3329"/>
          <cell r="Y3329" t="str">
            <v/>
          </cell>
          <cell r="Z3329">
            <v>3471</v>
          </cell>
          <cell r="AA3329">
            <v>0</v>
          </cell>
          <cell r="AB3329">
            <v>0</v>
          </cell>
          <cell r="AC3329">
            <v>0</v>
          </cell>
          <cell r="AD3329">
            <v>0</v>
          </cell>
          <cell r="AE3329"/>
          <cell r="AF3329" t="e">
            <v>#N/A</v>
          </cell>
        </row>
        <row r="3330">
          <cell r="A3330" t="str">
            <v>ACTIVE</v>
          </cell>
          <cell r="B3330" t="str">
            <v>36-1122</v>
          </cell>
          <cell r="C3330">
            <v>28886144</v>
          </cell>
          <cell r="D3330" t="str">
            <v>36-1122</v>
          </cell>
          <cell r="E3330" t="str">
            <v>SDR 35 SW</v>
          </cell>
          <cell r="F3330" t="str">
            <v>21 TEE SXHXH SDR35 SW</v>
          </cell>
          <cell r="G3330">
            <v>67.5</v>
          </cell>
          <cell r="H3330">
            <v>30.617460000000001</v>
          </cell>
          <cell r="I3330">
            <v>1</v>
          </cell>
          <cell r="J3330">
            <v>2</v>
          </cell>
          <cell r="K3330">
            <v>7828.9546</v>
          </cell>
          <cell r="L3330">
            <v>770.83690000000001</v>
          </cell>
          <cell r="M3330" t="str">
            <v>SPECFIT</v>
          </cell>
          <cell r="N3330" t="str">
            <v>(81)83821</v>
          </cell>
          <cell r="O3330" t="str">
            <v>BOX</v>
          </cell>
          <cell r="P3330" t="str">
            <v>D</v>
          </cell>
          <cell r="Q3330">
            <v>6477.6235294117641</v>
          </cell>
          <cell r="R3330">
            <v>6931.0571764705883</v>
          </cell>
          <cell r="S3330">
            <v>7316.78</v>
          </cell>
          <cell r="T3330">
            <v>7316.78</v>
          </cell>
          <cell r="U3330">
            <v>7828.9546</v>
          </cell>
          <cell r="V3330">
            <v>7828.9546</v>
          </cell>
          <cell r="W3330">
            <v>7828.9546</v>
          </cell>
          <cell r="X3330"/>
          <cell r="Y3330" t="str">
            <v/>
          </cell>
          <cell r="Z3330">
            <v>3472</v>
          </cell>
          <cell r="AA3330">
            <v>0</v>
          </cell>
          <cell r="AB3330">
            <v>0</v>
          </cell>
          <cell r="AC3330">
            <v>0</v>
          </cell>
          <cell r="AD3330">
            <v>0</v>
          </cell>
          <cell r="AE3330"/>
          <cell r="AF3330" t="e">
            <v>#N/A</v>
          </cell>
        </row>
        <row r="3331">
          <cell r="A3331" t="str">
            <v>ACTIVE</v>
          </cell>
          <cell r="B3331" t="str">
            <v>36-1123</v>
          </cell>
          <cell r="C3331">
            <v>28886152</v>
          </cell>
          <cell r="D3331" t="str">
            <v>36-1123</v>
          </cell>
          <cell r="E3331" t="str">
            <v>SDR 35 SW</v>
          </cell>
          <cell r="F3331" t="str">
            <v>24X4 TEE SXHXH SDR35 SW</v>
          </cell>
          <cell r="G3331">
            <v>48.6</v>
          </cell>
          <cell r="H3331">
            <v>22.0445712</v>
          </cell>
          <cell r="I3331">
            <v>1</v>
          </cell>
          <cell r="J3331">
            <v>3</v>
          </cell>
          <cell r="K3331">
            <v>5730.6097</v>
          </cell>
          <cell r="L3331">
            <v>529.86599999999999</v>
          </cell>
          <cell r="M3331" t="str">
            <v>SPECFIT</v>
          </cell>
          <cell r="N3331" t="str">
            <v>(81)838244</v>
          </cell>
          <cell r="O3331" t="str">
            <v>BOX</v>
          </cell>
          <cell r="P3331" t="str">
            <v>D</v>
          </cell>
          <cell r="Q3331">
            <v>4452.6588235294121</v>
          </cell>
          <cell r="R3331">
            <v>4764.3449411764714</v>
          </cell>
          <cell r="S3331">
            <v>5355.71</v>
          </cell>
          <cell r="T3331">
            <v>5355.71</v>
          </cell>
          <cell r="U3331">
            <v>5730.6097</v>
          </cell>
          <cell r="V3331">
            <v>5730.6097</v>
          </cell>
          <cell r="W3331">
            <v>5730.6097</v>
          </cell>
          <cell r="X3331"/>
          <cell r="Y3331" t="str">
            <v/>
          </cell>
          <cell r="Z3331">
            <v>3473</v>
          </cell>
          <cell r="AA3331">
            <v>0</v>
          </cell>
          <cell r="AB3331">
            <v>0</v>
          </cell>
          <cell r="AC3331">
            <v>0</v>
          </cell>
          <cell r="AD3331">
            <v>0</v>
          </cell>
          <cell r="AE3331"/>
          <cell r="AF3331" t="e">
            <v>#N/A</v>
          </cell>
        </row>
        <row r="3332">
          <cell r="A3332" t="str">
            <v>ACTIVE</v>
          </cell>
          <cell r="B3332" t="str">
            <v>36-1124</v>
          </cell>
          <cell r="C3332">
            <v>28886160</v>
          </cell>
          <cell r="D3332" t="str">
            <v>36-1124</v>
          </cell>
          <cell r="E3332" t="str">
            <v>SDR 35 SW</v>
          </cell>
          <cell r="F3332" t="str">
            <v>24X6 TEE SXHXH SDR35 SW</v>
          </cell>
          <cell r="G3332">
            <v>51.3</v>
          </cell>
          <cell r="H3332">
            <v>23.269269599999998</v>
          </cell>
          <cell r="I3332">
            <v>1</v>
          </cell>
          <cell r="J3332">
            <v>3</v>
          </cell>
          <cell r="K3332">
            <v>7067.3179000000009</v>
          </cell>
          <cell r="L3332">
            <v>653.46100000000001</v>
          </cell>
          <cell r="M3332" t="str">
            <v>SPECFIT</v>
          </cell>
          <cell r="N3332" t="str">
            <v>(81)838246</v>
          </cell>
          <cell r="O3332" t="str">
            <v>BOX</v>
          </cell>
          <cell r="P3332" t="str">
            <v>D</v>
          </cell>
          <cell r="Q3332">
            <v>5491.2705882352939</v>
          </cell>
          <cell r="R3332">
            <v>5875.6595294117651</v>
          </cell>
          <cell r="S3332">
            <v>6604.97</v>
          </cell>
          <cell r="T3332">
            <v>6604.97</v>
          </cell>
          <cell r="U3332">
            <v>7067.3179000000009</v>
          </cell>
          <cell r="V3332">
            <v>7067.3179000000009</v>
          </cell>
          <cell r="W3332">
            <v>7067.3179000000009</v>
          </cell>
          <cell r="X3332"/>
          <cell r="Y3332" t="str">
            <v/>
          </cell>
          <cell r="Z3332">
            <v>3474</v>
          </cell>
          <cell r="AA3332">
            <v>0</v>
          </cell>
          <cell r="AB3332">
            <v>0</v>
          </cell>
          <cell r="AC3332">
            <v>0</v>
          </cell>
          <cell r="AD3332">
            <v>0</v>
          </cell>
          <cell r="AE3332"/>
          <cell r="AF3332" t="e">
            <v>#N/A</v>
          </cell>
        </row>
        <row r="3333">
          <cell r="A3333" t="str">
            <v>ACTIVE</v>
          </cell>
          <cell r="B3333" t="str">
            <v>36-1125</v>
          </cell>
          <cell r="C3333">
            <v>28886179</v>
          </cell>
          <cell r="D3333" t="str">
            <v>36-1125</v>
          </cell>
          <cell r="E3333" t="str">
            <v>SDR 35 SW</v>
          </cell>
          <cell r="F3333" t="str">
            <v>24X8 TEE SXHXH SDR35 SW</v>
          </cell>
          <cell r="G3333">
            <v>54.9</v>
          </cell>
          <cell r="H3333">
            <v>24.902200799999999</v>
          </cell>
          <cell r="I3333">
            <v>1</v>
          </cell>
          <cell r="J3333">
            <v>2</v>
          </cell>
          <cell r="K3333">
            <v>7262.7855</v>
          </cell>
          <cell r="L3333">
            <v>671.5335</v>
          </cell>
          <cell r="M3333" t="str">
            <v>SPECFIT</v>
          </cell>
          <cell r="N3333" t="str">
            <v>(81)838248</v>
          </cell>
          <cell r="O3333" t="str">
            <v>BOX</v>
          </cell>
          <cell r="P3333" t="str">
            <v>D</v>
          </cell>
          <cell r="Q3333">
            <v>5643.1411764705881</v>
          </cell>
          <cell r="R3333">
            <v>6038.1610588235299</v>
          </cell>
          <cell r="S3333">
            <v>6787.65</v>
          </cell>
          <cell r="T3333">
            <v>6787.65</v>
          </cell>
          <cell r="U3333">
            <v>7262.7855</v>
          </cell>
          <cell r="V3333">
            <v>7262.7855</v>
          </cell>
          <cell r="W3333">
            <v>7262.7855</v>
          </cell>
          <cell r="X3333"/>
          <cell r="Y3333" t="str">
            <v/>
          </cell>
          <cell r="Z3333">
            <v>3475</v>
          </cell>
          <cell r="AA3333">
            <v>0</v>
          </cell>
          <cell r="AB3333">
            <v>0</v>
          </cell>
          <cell r="AC3333">
            <v>0</v>
          </cell>
          <cell r="AD3333">
            <v>0</v>
          </cell>
          <cell r="AE3333"/>
          <cell r="AF3333" t="e">
            <v>#N/A</v>
          </cell>
        </row>
        <row r="3334">
          <cell r="A3334" t="str">
            <v>ACTIVE</v>
          </cell>
          <cell r="B3334" t="str">
            <v>36-1126</v>
          </cell>
          <cell r="C3334">
            <v>28886187</v>
          </cell>
          <cell r="D3334" t="str">
            <v>36-1126</v>
          </cell>
          <cell r="E3334" t="str">
            <v>SDR 35 SW</v>
          </cell>
          <cell r="F3334" t="str">
            <v>24X10 TEE SXHXH SDR35 SW</v>
          </cell>
          <cell r="G3334">
            <v>58.5</v>
          </cell>
          <cell r="H3334">
            <v>26.535132000000001</v>
          </cell>
          <cell r="I3334">
            <v>1</v>
          </cell>
          <cell r="J3334">
            <v>2</v>
          </cell>
          <cell r="K3334">
            <v>7336.134</v>
          </cell>
          <cell r="L3334">
            <v>678.31550000000004</v>
          </cell>
          <cell r="M3334" t="str">
            <v>SPECFIT</v>
          </cell>
          <cell r="N3334" t="str">
            <v>(81)8382410</v>
          </cell>
          <cell r="O3334" t="str">
            <v>BOX</v>
          </cell>
          <cell r="P3334" t="str">
            <v>D</v>
          </cell>
          <cell r="Q3334">
            <v>5700.1411764705881</v>
          </cell>
          <cell r="R3334">
            <v>6099.1510588235296</v>
          </cell>
          <cell r="S3334">
            <v>6856.2</v>
          </cell>
          <cell r="T3334">
            <v>6856.2</v>
          </cell>
          <cell r="U3334">
            <v>7336.134</v>
          </cell>
          <cell r="V3334">
            <v>7336.134</v>
          </cell>
          <cell r="W3334">
            <v>7336.134</v>
          </cell>
          <cell r="X3334"/>
          <cell r="Y3334" t="str">
            <v/>
          </cell>
          <cell r="Z3334">
            <v>3476</v>
          </cell>
          <cell r="AA3334">
            <v>0</v>
          </cell>
          <cell r="AB3334">
            <v>0</v>
          </cell>
          <cell r="AC3334">
            <v>0</v>
          </cell>
          <cell r="AD3334">
            <v>0</v>
          </cell>
          <cell r="AE3334"/>
          <cell r="AF3334" t="e">
            <v>#N/A</v>
          </cell>
        </row>
        <row r="3335">
          <cell r="A3335" t="str">
            <v>ACTIVE</v>
          </cell>
          <cell r="B3335" t="str">
            <v>36-1127</v>
          </cell>
          <cell r="C3335">
            <v>28886195</v>
          </cell>
          <cell r="D3335" t="str">
            <v>36-1127</v>
          </cell>
          <cell r="E3335" t="str">
            <v>SDR 35 SW</v>
          </cell>
          <cell r="F3335" t="str">
            <v>24X12 TEE SXHXH SDR35 SW</v>
          </cell>
          <cell r="G3335">
            <v>62.55</v>
          </cell>
          <cell r="H3335">
            <v>28.372179599999999</v>
          </cell>
          <cell r="I3335">
            <v>1</v>
          </cell>
          <cell r="J3335">
            <v>2</v>
          </cell>
          <cell r="K3335">
            <v>7497.4258</v>
          </cell>
          <cell r="L3335">
            <v>693.22940000000006</v>
          </cell>
          <cell r="M3335" t="str">
            <v>SPECFIT</v>
          </cell>
          <cell r="N3335" t="str">
            <v>(81)8382412</v>
          </cell>
          <cell r="O3335" t="str">
            <v>BOX</v>
          </cell>
          <cell r="P3335" t="str">
            <v>D</v>
          </cell>
          <cell r="Q3335">
            <v>5825.4588235294123</v>
          </cell>
          <cell r="R3335">
            <v>6233.2409411764711</v>
          </cell>
          <cell r="S3335">
            <v>7006.94</v>
          </cell>
          <cell r="T3335">
            <v>7006.94</v>
          </cell>
          <cell r="U3335">
            <v>7497.4258</v>
          </cell>
          <cell r="V3335">
            <v>7497.4258</v>
          </cell>
          <cell r="W3335">
            <v>7497.4258</v>
          </cell>
          <cell r="X3335"/>
          <cell r="Y3335" t="str">
            <v/>
          </cell>
          <cell r="Z3335">
            <v>3477</v>
          </cell>
          <cell r="AA3335">
            <v>0</v>
          </cell>
          <cell r="AB3335">
            <v>0</v>
          </cell>
          <cell r="AC3335">
            <v>0</v>
          </cell>
          <cell r="AD3335">
            <v>0</v>
          </cell>
          <cell r="AE3335"/>
          <cell r="AF3335" t="e">
            <v>#N/A</v>
          </cell>
        </row>
        <row r="3336">
          <cell r="A3336" t="str">
            <v>ACTIVE</v>
          </cell>
          <cell r="B3336" t="str">
            <v>36-1128</v>
          </cell>
          <cell r="C3336">
            <v>28886209</v>
          </cell>
          <cell r="D3336" t="str">
            <v>36-1128</v>
          </cell>
          <cell r="E3336" t="str">
            <v>SDR 35 SW</v>
          </cell>
          <cell r="F3336" t="str">
            <v>24X15 TEE SXHXH SDR35 SW</v>
          </cell>
          <cell r="G3336">
            <v>69.75</v>
          </cell>
          <cell r="H3336">
            <v>31.638041999999999</v>
          </cell>
          <cell r="I3336">
            <v>1</v>
          </cell>
          <cell r="J3336">
            <v>2</v>
          </cell>
          <cell r="K3336">
            <v>7554.7671</v>
          </cell>
          <cell r="L3336">
            <v>698.53210000000001</v>
          </cell>
          <cell r="M3336" t="str">
            <v>SPECFIT</v>
          </cell>
          <cell r="N3336" t="str">
            <v>(81)8382415</v>
          </cell>
          <cell r="O3336" t="str">
            <v>BOX</v>
          </cell>
          <cell r="P3336" t="str">
            <v>D</v>
          </cell>
          <cell r="Q3336">
            <v>5870.0235294117656</v>
          </cell>
          <cell r="R3336">
            <v>6280.9251764705896</v>
          </cell>
          <cell r="S3336">
            <v>7060.53</v>
          </cell>
          <cell r="T3336">
            <v>7060.53</v>
          </cell>
          <cell r="U3336">
            <v>7554.7671</v>
          </cell>
          <cell r="V3336">
            <v>7554.7671</v>
          </cell>
          <cell r="W3336">
            <v>7554.7671</v>
          </cell>
          <cell r="X3336"/>
          <cell r="Y3336" t="str">
            <v/>
          </cell>
          <cell r="Z3336">
            <v>3478</v>
          </cell>
          <cell r="AA3336">
            <v>0</v>
          </cell>
          <cell r="AB3336">
            <v>0</v>
          </cell>
          <cell r="AC3336">
            <v>0</v>
          </cell>
          <cell r="AD3336">
            <v>0</v>
          </cell>
          <cell r="AE3336"/>
          <cell r="AF3336" t="e">
            <v>#N/A</v>
          </cell>
        </row>
        <row r="3337">
          <cell r="A3337" t="str">
            <v>ACTIVE</v>
          </cell>
          <cell r="B3337" t="str">
            <v>36-1129</v>
          </cell>
          <cell r="C3337">
            <v>28886217</v>
          </cell>
          <cell r="D3337" t="str">
            <v>36-1129</v>
          </cell>
          <cell r="E3337" t="str">
            <v>SDR 35 SW</v>
          </cell>
          <cell r="F3337" t="str">
            <v>24X18 TEE SXHXH SDR35 SW</v>
          </cell>
          <cell r="G3337">
            <v>77.400000000000006</v>
          </cell>
          <cell r="H3337">
            <v>35.108020800000006</v>
          </cell>
          <cell r="I3337">
            <v>1</v>
          </cell>
          <cell r="J3337">
            <v>2</v>
          </cell>
          <cell r="K3337">
            <v>10422.388499999999</v>
          </cell>
          <cell r="L3337">
            <v>963.678</v>
          </cell>
          <cell r="M3337" t="str">
            <v>SPECFIT</v>
          </cell>
          <cell r="N3337" t="str">
            <v>(81)8382418</v>
          </cell>
          <cell r="O3337" t="str">
            <v>BOX</v>
          </cell>
          <cell r="P3337" t="str">
            <v>D</v>
          </cell>
          <cell r="Q3337">
            <v>8098.1411764705881</v>
          </cell>
          <cell r="R3337">
            <v>8665.0110588235293</v>
          </cell>
          <cell r="S3337">
            <v>9740.5499999999993</v>
          </cell>
          <cell r="T3337">
            <v>9740.5499999999993</v>
          </cell>
          <cell r="U3337">
            <v>10422.388499999999</v>
          </cell>
          <cell r="V3337">
            <v>10422.388499999999</v>
          </cell>
          <cell r="W3337">
            <v>10422.388499999999</v>
          </cell>
          <cell r="X3337"/>
          <cell r="Y3337" t="str">
            <v/>
          </cell>
          <cell r="Z3337">
            <v>3479</v>
          </cell>
          <cell r="AA3337">
            <v>0</v>
          </cell>
          <cell r="AB3337">
            <v>0</v>
          </cell>
          <cell r="AC3337">
            <v>0</v>
          </cell>
          <cell r="AD3337">
            <v>0</v>
          </cell>
          <cell r="AE3337"/>
          <cell r="AF3337" t="e">
            <v>#N/A</v>
          </cell>
        </row>
        <row r="3338">
          <cell r="A3338" t="str">
            <v>ACTIVE</v>
          </cell>
          <cell r="B3338" t="str">
            <v>36-1130</v>
          </cell>
          <cell r="C3338">
            <v>28886225</v>
          </cell>
          <cell r="D3338" t="str">
            <v>36-1130</v>
          </cell>
          <cell r="E3338" t="str">
            <v>SDR 35 SW</v>
          </cell>
          <cell r="F3338" t="str">
            <v>24X21 TEE SXHXH SDR35 SW</v>
          </cell>
          <cell r="G3338">
            <v>89.1</v>
          </cell>
          <cell r="H3338">
            <v>40.415047199999997</v>
          </cell>
          <cell r="I3338">
            <v>1</v>
          </cell>
          <cell r="J3338">
            <v>2</v>
          </cell>
          <cell r="K3338">
            <v>12232.314900000001</v>
          </cell>
          <cell r="L3338">
            <v>1131.0277000000001</v>
          </cell>
          <cell r="M3338" t="str">
            <v>SPECFIT</v>
          </cell>
          <cell r="N3338" t="str">
            <v>(81)8382421</v>
          </cell>
          <cell r="O3338" t="str">
            <v>BOX</v>
          </cell>
          <cell r="P3338" t="str">
            <v>D</v>
          </cell>
          <cell r="Q3338">
            <v>9504.4352941176476</v>
          </cell>
          <cell r="R3338">
            <v>10169.745764705884</v>
          </cell>
          <cell r="S3338">
            <v>11432.07</v>
          </cell>
          <cell r="T3338">
            <v>11432.07</v>
          </cell>
          <cell r="U3338">
            <v>12232.314900000001</v>
          </cell>
          <cell r="V3338">
            <v>12232.314900000001</v>
          </cell>
          <cell r="W3338">
            <v>12232.314900000001</v>
          </cell>
          <cell r="X3338"/>
          <cell r="Y3338" t="str">
            <v/>
          </cell>
          <cell r="Z3338">
            <v>3480</v>
          </cell>
          <cell r="AA3338">
            <v>0</v>
          </cell>
          <cell r="AB3338">
            <v>0</v>
          </cell>
          <cell r="AC3338">
            <v>0</v>
          </cell>
          <cell r="AD3338">
            <v>0</v>
          </cell>
          <cell r="AE3338"/>
          <cell r="AF3338" t="e">
            <v>#N/A</v>
          </cell>
        </row>
        <row r="3339">
          <cell r="A3339" t="str">
            <v>ACTIVE</v>
          </cell>
          <cell r="B3339" t="str">
            <v>36-1131</v>
          </cell>
          <cell r="C3339">
            <v>28886233</v>
          </cell>
          <cell r="D3339" t="str">
            <v>36-1131</v>
          </cell>
          <cell r="E3339" t="str">
            <v>SDR 35 SW</v>
          </cell>
          <cell r="F3339" t="str">
            <v>24 TEE SXHXH SDR35 SW</v>
          </cell>
          <cell r="G3339">
            <v>100.35</v>
          </cell>
          <cell r="H3339">
            <v>45.517957199999998</v>
          </cell>
          <cell r="I3339">
            <v>1</v>
          </cell>
          <cell r="J3339">
            <v>1</v>
          </cell>
          <cell r="K3339">
            <v>14563.181500000002</v>
          </cell>
          <cell r="L3339">
            <v>1346.546</v>
          </cell>
          <cell r="M3339" t="str">
            <v>SPECFIT</v>
          </cell>
          <cell r="N3339" t="str">
            <v>(81)83824</v>
          </cell>
          <cell r="O3339" t="str">
            <v>BOX</v>
          </cell>
          <cell r="P3339" t="str">
            <v>D</v>
          </cell>
          <cell r="Q3339">
            <v>11315.517647058825</v>
          </cell>
          <cell r="R3339">
            <v>12107.603882352943</v>
          </cell>
          <cell r="S3339">
            <v>13610.45</v>
          </cell>
          <cell r="T3339">
            <v>13610.45</v>
          </cell>
          <cell r="U3339">
            <v>14563.181500000002</v>
          </cell>
          <cell r="V3339">
            <v>14563.181500000002</v>
          </cell>
          <cell r="W3339">
            <v>14563.181500000002</v>
          </cell>
          <cell r="X3339"/>
          <cell r="Y3339" t="str">
            <v/>
          </cell>
          <cell r="Z3339">
            <v>3481</v>
          </cell>
          <cell r="AA3339">
            <v>0</v>
          </cell>
          <cell r="AB3339">
            <v>0</v>
          </cell>
          <cell r="AC3339">
            <v>0</v>
          </cell>
          <cell r="AD3339">
            <v>0</v>
          </cell>
          <cell r="AE3339"/>
          <cell r="AF3339" t="e">
            <v>#N/A</v>
          </cell>
        </row>
        <row r="3340">
          <cell r="A3340" t="str">
            <v>ACTIVE</v>
          </cell>
          <cell r="B3340" t="str">
            <v>36-1132</v>
          </cell>
          <cell r="C3340">
            <v>28886241</v>
          </cell>
          <cell r="D3340" t="str">
            <v>36-1132</v>
          </cell>
          <cell r="E3340" t="str">
            <v>SDR 35 SW</v>
          </cell>
          <cell r="F3340" t="str">
            <v>27X4 TEE SXHXH SDR35 SW</v>
          </cell>
          <cell r="G3340">
            <v>78.3</v>
          </cell>
          <cell r="H3340">
            <v>35.516253599999999</v>
          </cell>
          <cell r="I3340">
            <v>1</v>
          </cell>
          <cell r="J3340">
            <v>2</v>
          </cell>
          <cell r="K3340">
            <v>5165.3308400000005</v>
          </cell>
          <cell r="L3340">
            <v>536.87950000000001</v>
          </cell>
          <cell r="M3340" t="str">
            <v>SPECFIT</v>
          </cell>
          <cell r="N3340" t="str">
            <v>(81)838274</v>
          </cell>
          <cell r="O3340" t="str">
            <v>BOX</v>
          </cell>
          <cell r="P3340" t="str">
            <v>D</v>
          </cell>
          <cell r="Q3340">
            <v>4511.6000000000004</v>
          </cell>
          <cell r="R3340">
            <v>4827.4120000000003</v>
          </cell>
          <cell r="S3340">
            <v>4827.4120000000003</v>
          </cell>
          <cell r="T3340">
            <v>4827.4120000000003</v>
          </cell>
          <cell r="U3340">
            <v>5165.3308400000005</v>
          </cell>
          <cell r="V3340">
            <v>5165.3308400000005</v>
          </cell>
          <cell r="W3340">
            <v>5165.3308400000005</v>
          </cell>
          <cell r="X3340"/>
          <cell r="Y3340" t="str">
            <v/>
          </cell>
          <cell r="Z3340">
            <v>3482</v>
          </cell>
          <cell r="AA3340">
            <v>0</v>
          </cell>
          <cell r="AB3340">
            <v>0</v>
          </cell>
          <cell r="AC3340">
            <v>0</v>
          </cell>
          <cell r="AD3340">
            <v>0</v>
          </cell>
          <cell r="AE3340"/>
          <cell r="AF3340" t="e">
            <v>#N/A</v>
          </cell>
        </row>
        <row r="3341">
          <cell r="A3341" t="str">
            <v>ACTIVE</v>
          </cell>
          <cell r="B3341" t="str">
            <v>36-1133</v>
          </cell>
          <cell r="C3341">
            <v>28886250</v>
          </cell>
          <cell r="D3341" t="str">
            <v>36-1133</v>
          </cell>
          <cell r="E3341" t="str">
            <v>SDR 35 SW</v>
          </cell>
          <cell r="F3341" t="str">
            <v>27X6 TEE SXHXH SDR35 SW</v>
          </cell>
          <cell r="G3341">
            <v>80.55</v>
          </cell>
          <cell r="H3341">
            <v>36.536835599999996</v>
          </cell>
          <cell r="I3341">
            <v>1</v>
          </cell>
          <cell r="J3341">
            <v>2</v>
          </cell>
          <cell r="K3341">
            <v>5556.4556188235292</v>
          </cell>
          <cell r="L3341">
            <v>577.53279999999995</v>
          </cell>
          <cell r="M3341" t="str">
            <v>SPECFIT</v>
          </cell>
          <cell r="N3341" t="str">
            <v>(81)838276</v>
          </cell>
          <cell r="O3341" t="str">
            <v>BOX</v>
          </cell>
          <cell r="P3341" t="str">
            <v>D</v>
          </cell>
          <cell r="Q3341">
            <v>4853.2235294117645</v>
          </cell>
          <cell r="R3341">
            <v>5192.9491764705881</v>
          </cell>
          <cell r="S3341">
            <v>5192.9491764705881</v>
          </cell>
          <cell r="T3341">
            <v>5192.9491764705881</v>
          </cell>
          <cell r="U3341">
            <v>5556.4556188235292</v>
          </cell>
          <cell r="V3341">
            <v>5556.4556188235292</v>
          </cell>
          <cell r="W3341">
            <v>5556.4556188235292</v>
          </cell>
          <cell r="X3341"/>
          <cell r="Y3341" t="str">
            <v/>
          </cell>
          <cell r="Z3341">
            <v>3483</v>
          </cell>
          <cell r="AA3341">
            <v>0</v>
          </cell>
          <cell r="AB3341">
            <v>0</v>
          </cell>
          <cell r="AC3341">
            <v>0</v>
          </cell>
          <cell r="AD3341">
            <v>0</v>
          </cell>
          <cell r="AE3341"/>
          <cell r="AF3341" t="e">
            <v>#N/A</v>
          </cell>
        </row>
        <row r="3342">
          <cell r="A3342" t="str">
            <v>ACTIVE</v>
          </cell>
          <cell r="B3342" t="str">
            <v>36-1134</v>
          </cell>
          <cell r="C3342">
            <v>28886268</v>
          </cell>
          <cell r="D3342" t="str">
            <v>36-1134</v>
          </cell>
          <cell r="E3342" t="str">
            <v>SDR 35 SW</v>
          </cell>
          <cell r="F3342" t="str">
            <v>27X8 TEE SXHXH SDR35 SW</v>
          </cell>
          <cell r="G3342">
            <v>85.5</v>
          </cell>
          <cell r="H3342">
            <v>38.782116000000002</v>
          </cell>
          <cell r="I3342">
            <v>1</v>
          </cell>
          <cell r="J3342">
            <v>2</v>
          </cell>
          <cell r="K3342">
            <v>6499.0585235294129</v>
          </cell>
          <cell r="L3342">
            <v>675.5068</v>
          </cell>
          <cell r="M3342" t="str">
            <v>SPECFIT</v>
          </cell>
          <cell r="N3342" t="str">
            <v>(81)838278</v>
          </cell>
          <cell r="O3342" t="str">
            <v>BOX</v>
          </cell>
          <cell r="P3342" t="str">
            <v>D</v>
          </cell>
          <cell r="Q3342">
            <v>5676.5294117647063</v>
          </cell>
          <cell r="R3342">
            <v>6073.8864705882361</v>
          </cell>
          <cell r="S3342">
            <v>6073.8864705882361</v>
          </cell>
          <cell r="T3342">
            <v>6073.8864705882361</v>
          </cell>
          <cell r="U3342">
            <v>6499.0585235294129</v>
          </cell>
          <cell r="V3342">
            <v>6499.0585235294129</v>
          </cell>
          <cell r="W3342">
            <v>6499.0585235294129</v>
          </cell>
          <cell r="X3342"/>
          <cell r="Y3342" t="str">
            <v/>
          </cell>
          <cell r="Z3342">
            <v>3484</v>
          </cell>
          <cell r="AA3342">
            <v>0</v>
          </cell>
          <cell r="AB3342">
            <v>0</v>
          </cell>
          <cell r="AC3342">
            <v>0</v>
          </cell>
          <cell r="AD3342">
            <v>0</v>
          </cell>
          <cell r="AE3342"/>
          <cell r="AF3342" t="e">
            <v>#N/A</v>
          </cell>
        </row>
        <row r="3343">
          <cell r="A3343" t="str">
            <v>ACTIVE</v>
          </cell>
          <cell r="B3343" t="str">
            <v>36-1135</v>
          </cell>
          <cell r="C3343">
            <v>28886276</v>
          </cell>
          <cell r="D3343" t="str">
            <v>36-1135</v>
          </cell>
          <cell r="E3343" t="str">
            <v>SDR 35 SW</v>
          </cell>
          <cell r="F3343" t="str">
            <v>27X10 TEE SXHXH SDR35 SW</v>
          </cell>
          <cell r="G3343">
            <v>90.45</v>
          </cell>
          <cell r="H3343">
            <v>41.027396400000001</v>
          </cell>
          <cell r="I3343">
            <v>1</v>
          </cell>
          <cell r="J3343">
            <v>1</v>
          </cell>
          <cell r="K3343">
            <v>6642.0093905882359</v>
          </cell>
          <cell r="L3343">
            <v>690.36509999999998</v>
          </cell>
          <cell r="M3343" t="str">
            <v>SPECFIT</v>
          </cell>
          <cell r="N3343" t="str">
            <v>(81)8382710</v>
          </cell>
          <cell r="O3343" t="str">
            <v>BOX</v>
          </cell>
          <cell r="P3343" t="str">
            <v>D</v>
          </cell>
          <cell r="Q3343">
            <v>5801.3882352941182</v>
          </cell>
          <cell r="R3343">
            <v>6207.4854117647064</v>
          </cell>
          <cell r="S3343">
            <v>6207.4854117647064</v>
          </cell>
          <cell r="T3343">
            <v>6207.4854117647064</v>
          </cell>
          <cell r="U3343">
            <v>6642.0093905882359</v>
          </cell>
          <cell r="V3343">
            <v>6642.0093905882359</v>
          </cell>
          <cell r="W3343">
            <v>6642.0093905882359</v>
          </cell>
          <cell r="X3343"/>
          <cell r="Y3343" t="str">
            <v/>
          </cell>
          <cell r="Z3343">
            <v>3485</v>
          </cell>
          <cell r="AA3343">
            <v>0</v>
          </cell>
          <cell r="AB3343">
            <v>0</v>
          </cell>
          <cell r="AC3343">
            <v>0</v>
          </cell>
          <cell r="AD3343">
            <v>0</v>
          </cell>
          <cell r="AE3343"/>
          <cell r="AF3343" t="e">
            <v>#N/A</v>
          </cell>
        </row>
        <row r="3344">
          <cell r="A3344" t="str">
            <v>ACTIVE</v>
          </cell>
          <cell r="B3344" t="str">
            <v>36-1136</v>
          </cell>
          <cell r="C3344">
            <v>28886284</v>
          </cell>
          <cell r="D3344" t="str">
            <v>36-1136</v>
          </cell>
          <cell r="E3344" t="str">
            <v>SDR 35 SW</v>
          </cell>
          <cell r="F3344" t="str">
            <v>27X12 TEE SXHXH SDR35 SW</v>
          </cell>
          <cell r="G3344">
            <v>95.85</v>
          </cell>
          <cell r="H3344">
            <v>43.476793199999996</v>
          </cell>
          <cell r="I3344">
            <v>1</v>
          </cell>
          <cell r="J3344">
            <v>1</v>
          </cell>
          <cell r="K3344">
            <v>7377.7894776470603</v>
          </cell>
          <cell r="L3344">
            <v>766.84130000000005</v>
          </cell>
          <cell r="M3344" t="str">
            <v>SPECFIT</v>
          </cell>
          <cell r="N3344" t="str">
            <v>(81)8382712</v>
          </cell>
          <cell r="O3344" t="str">
            <v>BOX</v>
          </cell>
          <cell r="P3344" t="str">
            <v>D</v>
          </cell>
          <cell r="Q3344">
            <v>6444.0470588235294</v>
          </cell>
          <cell r="R3344">
            <v>6895.1303529411771</v>
          </cell>
          <cell r="S3344">
            <v>6895.1303529411771</v>
          </cell>
          <cell r="T3344">
            <v>6895.1303529411771</v>
          </cell>
          <cell r="U3344">
            <v>7377.7894776470603</v>
          </cell>
          <cell r="V3344">
            <v>7377.7894776470603</v>
          </cell>
          <cell r="W3344">
            <v>7377.7894776470603</v>
          </cell>
          <cell r="X3344"/>
          <cell r="Y3344" t="str">
            <v/>
          </cell>
          <cell r="Z3344">
            <v>3486</v>
          </cell>
          <cell r="AA3344">
            <v>0</v>
          </cell>
          <cell r="AB3344">
            <v>0</v>
          </cell>
          <cell r="AC3344">
            <v>0</v>
          </cell>
          <cell r="AD3344">
            <v>0</v>
          </cell>
          <cell r="AE3344"/>
          <cell r="AF3344" t="e">
            <v>#N/A</v>
          </cell>
        </row>
        <row r="3345">
          <cell r="A3345" t="str">
            <v>ACTIVE</v>
          </cell>
          <cell r="B3345" t="str">
            <v>36-1137</v>
          </cell>
          <cell r="C3345">
            <v>28886292</v>
          </cell>
          <cell r="D3345" t="str">
            <v>36-1137</v>
          </cell>
          <cell r="E3345" t="str">
            <v>SDR 35 SW</v>
          </cell>
          <cell r="F3345" t="str">
            <v>27X15 TEE SXHXH SDR35 SW</v>
          </cell>
          <cell r="G3345">
            <v>103.5</v>
          </cell>
          <cell r="H3345">
            <v>46.946772000000003</v>
          </cell>
          <cell r="I3345">
            <v>1</v>
          </cell>
          <cell r="J3345">
            <v>1</v>
          </cell>
          <cell r="K3345">
            <v>8424.2011388235296</v>
          </cell>
          <cell r="L3345">
            <v>875.60400000000004</v>
          </cell>
          <cell r="M3345" t="str">
            <v>SPECFIT</v>
          </cell>
          <cell r="N3345" t="str">
            <v>(81)8382715</v>
          </cell>
          <cell r="O3345" t="str">
            <v>BOX</v>
          </cell>
          <cell r="P3345" t="str">
            <v>D</v>
          </cell>
          <cell r="Q3345">
            <v>7358.0235294117647</v>
          </cell>
          <cell r="R3345">
            <v>7873.0851764705885</v>
          </cell>
          <cell r="S3345">
            <v>7873.0851764705885</v>
          </cell>
          <cell r="T3345">
            <v>7873.0851764705885</v>
          </cell>
          <cell r="U3345">
            <v>8424.2011388235296</v>
          </cell>
          <cell r="V3345">
            <v>8424.2011388235296</v>
          </cell>
          <cell r="W3345">
            <v>8424.2011388235296</v>
          </cell>
          <cell r="X3345"/>
          <cell r="Y3345" t="str">
            <v/>
          </cell>
          <cell r="Z3345">
            <v>3487</v>
          </cell>
          <cell r="AA3345">
            <v>0</v>
          </cell>
          <cell r="AB3345">
            <v>0</v>
          </cell>
          <cell r="AC3345">
            <v>0</v>
          </cell>
          <cell r="AD3345">
            <v>0</v>
          </cell>
          <cell r="AE3345"/>
          <cell r="AF3345" t="e">
            <v>#N/A</v>
          </cell>
        </row>
        <row r="3346">
          <cell r="A3346" t="str">
            <v>ACTIVE</v>
          </cell>
          <cell r="B3346" t="str">
            <v>36-1138</v>
          </cell>
          <cell r="C3346">
            <v>28886306</v>
          </cell>
          <cell r="D3346" t="str">
            <v>36-1138</v>
          </cell>
          <cell r="E3346" t="str">
            <v>SDR 35 SW</v>
          </cell>
          <cell r="F3346" t="str">
            <v>27X18 TEE SXHXH SDR35 SW</v>
          </cell>
          <cell r="G3346">
            <v>116.55</v>
          </cell>
          <cell r="H3346">
            <v>52.866147599999998</v>
          </cell>
          <cell r="I3346">
            <v>1</v>
          </cell>
          <cell r="J3346">
            <v>1</v>
          </cell>
          <cell r="K3346">
            <v>9195.4865952941182</v>
          </cell>
          <cell r="L3346">
            <v>955.77020000000005</v>
          </cell>
          <cell r="M3346" t="str">
            <v>SPECFIT</v>
          </cell>
          <cell r="N3346" t="str">
            <v>(81)8382718</v>
          </cell>
          <cell r="O3346" t="str">
            <v>BOX</v>
          </cell>
          <cell r="P3346" t="str">
            <v>D</v>
          </cell>
          <cell r="Q3346">
            <v>8031.6941176470582</v>
          </cell>
          <cell r="R3346">
            <v>8593.9127058823524</v>
          </cell>
          <cell r="S3346">
            <v>8593.9127058823524</v>
          </cell>
          <cell r="T3346">
            <v>8593.9127058823524</v>
          </cell>
          <cell r="U3346">
            <v>9195.4865952941182</v>
          </cell>
          <cell r="V3346">
            <v>9195.4865952941182</v>
          </cell>
          <cell r="W3346">
            <v>9195.4865952941182</v>
          </cell>
          <cell r="X3346"/>
          <cell r="Y3346" t="str">
            <v/>
          </cell>
          <cell r="Z3346">
            <v>3488</v>
          </cell>
          <cell r="AA3346">
            <v>0</v>
          </cell>
          <cell r="AB3346">
            <v>0</v>
          </cell>
          <cell r="AC3346">
            <v>0</v>
          </cell>
          <cell r="AD3346">
            <v>0</v>
          </cell>
          <cell r="AE3346"/>
          <cell r="AF3346" t="e">
            <v>#N/A</v>
          </cell>
        </row>
        <row r="3347">
          <cell r="A3347" t="str">
            <v>ACTIVE</v>
          </cell>
          <cell r="B3347" t="str">
            <v>36-1139</v>
          </cell>
          <cell r="C3347">
            <v>28886314</v>
          </cell>
          <cell r="D3347" t="str">
            <v>36-1139</v>
          </cell>
          <cell r="E3347" t="str">
            <v>SDR 35 SW</v>
          </cell>
          <cell r="F3347" t="str">
            <v>27X21 TEE SXHXH SDR35 SW</v>
          </cell>
          <cell r="G3347">
            <v>129.6</v>
          </cell>
          <cell r="H3347">
            <v>58.7855232</v>
          </cell>
          <cell r="I3347">
            <v>1</v>
          </cell>
          <cell r="J3347">
            <v>1</v>
          </cell>
          <cell r="K3347">
            <v>9470.6128000000008</v>
          </cell>
          <cell r="L3347">
            <v>984.36659999999995</v>
          </cell>
          <cell r="M3347" t="str">
            <v>SPECFIT</v>
          </cell>
          <cell r="N3347" t="str">
            <v>(81)8382721</v>
          </cell>
          <cell r="O3347" t="str">
            <v>BOX</v>
          </cell>
          <cell r="P3347" t="str">
            <v>D</v>
          </cell>
          <cell r="Q3347">
            <v>8272</v>
          </cell>
          <cell r="R3347">
            <v>8851.0400000000009</v>
          </cell>
          <cell r="S3347">
            <v>8851.0400000000009</v>
          </cell>
          <cell r="T3347">
            <v>8851.0400000000009</v>
          </cell>
          <cell r="U3347">
            <v>9470.6128000000008</v>
          </cell>
          <cell r="V3347">
            <v>9470.6128000000008</v>
          </cell>
          <cell r="W3347">
            <v>9470.6128000000008</v>
          </cell>
          <cell r="X3347"/>
          <cell r="Y3347" t="str">
            <v/>
          </cell>
          <cell r="Z3347">
            <v>3489</v>
          </cell>
          <cell r="AA3347">
            <v>0</v>
          </cell>
          <cell r="AB3347">
            <v>0</v>
          </cell>
          <cell r="AC3347">
            <v>0</v>
          </cell>
          <cell r="AD3347">
            <v>0</v>
          </cell>
          <cell r="AE3347"/>
          <cell r="AF3347" t="e">
            <v>#N/A</v>
          </cell>
        </row>
        <row r="3348">
          <cell r="A3348" t="str">
            <v>ACTIVE</v>
          </cell>
          <cell r="B3348" t="str">
            <v>36-1140</v>
          </cell>
          <cell r="C3348">
            <v>28886322</v>
          </cell>
          <cell r="D3348" t="str">
            <v>36-1140</v>
          </cell>
          <cell r="E3348" t="str">
            <v>SDR 35 SW</v>
          </cell>
          <cell r="F3348" t="str">
            <v>27X24 TEE SXHXH SDR35 SW</v>
          </cell>
          <cell r="G3348">
            <v>142.65</v>
          </cell>
          <cell r="H3348">
            <v>64.704898799999995</v>
          </cell>
          <cell r="I3348">
            <v>1</v>
          </cell>
          <cell r="J3348">
            <v>1</v>
          </cell>
          <cell r="K3348">
            <v>11723.021712941178</v>
          </cell>
          <cell r="L3348">
            <v>1218.4813999999999</v>
          </cell>
          <cell r="M3348" t="str">
            <v>SPECFIT</v>
          </cell>
          <cell r="N3348" t="str">
            <v>(81)8382724</v>
          </cell>
          <cell r="O3348" t="str">
            <v>BOX</v>
          </cell>
          <cell r="P3348" t="str">
            <v>D</v>
          </cell>
          <cell r="Q3348">
            <v>10239.341176470589</v>
          </cell>
          <cell r="R3348">
            <v>10956.09505882353</v>
          </cell>
          <cell r="S3348">
            <v>10956.09505882353</v>
          </cell>
          <cell r="T3348">
            <v>10956.09505882353</v>
          </cell>
          <cell r="U3348">
            <v>11723.021712941178</v>
          </cell>
          <cell r="V3348">
            <v>11723.021712941178</v>
          </cell>
          <cell r="W3348">
            <v>11723.021712941178</v>
          </cell>
          <cell r="X3348"/>
          <cell r="Y3348" t="str">
            <v/>
          </cell>
          <cell r="Z3348">
            <v>3490</v>
          </cell>
          <cell r="AA3348">
            <v>0</v>
          </cell>
          <cell r="AB3348">
            <v>0</v>
          </cell>
          <cell r="AC3348">
            <v>0</v>
          </cell>
          <cell r="AD3348">
            <v>0</v>
          </cell>
          <cell r="AE3348"/>
          <cell r="AF3348" t="e">
            <v>#N/A</v>
          </cell>
        </row>
        <row r="3349">
          <cell r="A3349" t="str">
            <v>ACTIVE</v>
          </cell>
          <cell r="B3349" t="str">
            <v>36-1141</v>
          </cell>
          <cell r="C3349">
            <v>28886330</v>
          </cell>
          <cell r="D3349" t="str">
            <v>36-1141</v>
          </cell>
          <cell r="E3349" t="str">
            <v>SDR 35 SW</v>
          </cell>
          <cell r="F3349" t="str">
            <v>27 TEE SXHXH SDR35 SW</v>
          </cell>
          <cell r="G3349">
            <v>159.75</v>
          </cell>
          <cell r="H3349">
            <v>72.461321999999996</v>
          </cell>
          <cell r="I3349">
            <v>1</v>
          </cell>
          <cell r="J3349">
            <v>1</v>
          </cell>
          <cell r="K3349">
            <v>11826.062712941179</v>
          </cell>
          <cell r="L3349">
            <v>1229.1904999999999</v>
          </cell>
          <cell r="M3349" t="str">
            <v>SPECFIT</v>
          </cell>
          <cell r="N3349" t="str">
            <v>(81)83827</v>
          </cell>
          <cell r="O3349" t="str">
            <v>BOX</v>
          </cell>
          <cell r="P3349" t="str">
            <v>D</v>
          </cell>
          <cell r="Q3349">
            <v>10329.341176470589</v>
          </cell>
          <cell r="R3349">
            <v>11052.395058823531</v>
          </cell>
          <cell r="S3349">
            <v>11052.395058823531</v>
          </cell>
          <cell r="T3349">
            <v>11052.395058823531</v>
          </cell>
          <cell r="U3349">
            <v>11826.062712941179</v>
          </cell>
          <cell r="V3349">
            <v>11826.062712941179</v>
          </cell>
          <cell r="W3349">
            <v>11826.062712941179</v>
          </cell>
          <cell r="X3349"/>
          <cell r="Y3349" t="str">
            <v/>
          </cell>
          <cell r="Z3349">
            <v>3491</v>
          </cell>
          <cell r="AA3349">
            <v>0</v>
          </cell>
          <cell r="AB3349">
            <v>0</v>
          </cell>
          <cell r="AC3349">
            <v>0</v>
          </cell>
          <cell r="AD3349">
            <v>0</v>
          </cell>
          <cell r="AE3349"/>
          <cell r="AF3349" t="e">
            <v>#N/A</v>
          </cell>
        </row>
        <row r="3350">
          <cell r="A3350" t="str">
            <v>ACTIVE</v>
          </cell>
          <cell r="B3350" t="str">
            <v>36-1142</v>
          </cell>
          <cell r="C3350">
            <v>28886349</v>
          </cell>
          <cell r="D3350" t="str">
            <v>36-1142</v>
          </cell>
          <cell r="E3350" t="str">
            <v>SDR 35 SW</v>
          </cell>
          <cell r="F3350" t="str">
            <v>30X4 TEE SXHXH SDR35 SW</v>
          </cell>
          <cell r="G3350">
            <v>126.45</v>
          </cell>
          <cell r="H3350">
            <v>57.356708400000002</v>
          </cell>
          <cell r="I3350">
            <v>1</v>
          </cell>
          <cell r="J3350">
            <v>1</v>
          </cell>
          <cell r="K3350">
            <v>7737.2072611764715</v>
          </cell>
          <cell r="L3350">
            <v>804.19899999999996</v>
          </cell>
          <cell r="M3350" t="str">
            <v>SPECFIT</v>
          </cell>
          <cell r="N3350" t="str">
            <v>(81)838304</v>
          </cell>
          <cell r="O3350" t="str">
            <v>BOX</v>
          </cell>
          <cell r="P3350" t="str">
            <v>D</v>
          </cell>
          <cell r="Q3350">
            <v>6757.9764705882353</v>
          </cell>
          <cell r="R3350">
            <v>7231.0348235294123</v>
          </cell>
          <cell r="S3350">
            <v>7231.0348235294123</v>
          </cell>
          <cell r="T3350">
            <v>7231.0348235294123</v>
          </cell>
          <cell r="U3350">
            <v>7737.2072611764715</v>
          </cell>
          <cell r="V3350">
            <v>7737.2072611764715</v>
          </cell>
          <cell r="W3350">
            <v>7737.2072611764715</v>
          </cell>
          <cell r="X3350"/>
          <cell r="Y3350" t="str">
            <v/>
          </cell>
          <cell r="Z3350">
            <v>3492</v>
          </cell>
          <cell r="AA3350">
            <v>0</v>
          </cell>
          <cell r="AB3350">
            <v>0</v>
          </cell>
          <cell r="AC3350">
            <v>0</v>
          </cell>
          <cell r="AD3350">
            <v>0</v>
          </cell>
          <cell r="AE3350"/>
          <cell r="AF3350" t="e">
            <v>#N/A</v>
          </cell>
        </row>
        <row r="3351">
          <cell r="A3351" t="str">
            <v>ACTIVE</v>
          </cell>
          <cell r="B3351" t="str">
            <v>36-1143</v>
          </cell>
          <cell r="C3351">
            <v>28886357</v>
          </cell>
          <cell r="D3351" t="str">
            <v>36-1143</v>
          </cell>
          <cell r="E3351" t="str">
            <v>SDR 35 SW</v>
          </cell>
          <cell r="F3351" t="str">
            <v>30X6 TEE SXHXH SDR35 SW</v>
          </cell>
          <cell r="G3351">
            <v>131.85</v>
          </cell>
          <cell r="H3351">
            <v>59.806105199999998</v>
          </cell>
          <cell r="I3351">
            <v>1</v>
          </cell>
          <cell r="J3351">
            <v>1</v>
          </cell>
          <cell r="K3351">
            <v>7783.5959152941186</v>
          </cell>
          <cell r="L3351">
            <v>809.02030000000002</v>
          </cell>
          <cell r="M3351" t="str">
            <v>SPECFIT</v>
          </cell>
          <cell r="N3351" t="str">
            <v>(81)838306</v>
          </cell>
          <cell r="O3351" t="str">
            <v>BOX</v>
          </cell>
          <cell r="P3351" t="str">
            <v>D</v>
          </cell>
          <cell r="Q3351">
            <v>6798.4941176470593</v>
          </cell>
          <cell r="R3351">
            <v>7274.3887058823539</v>
          </cell>
          <cell r="S3351">
            <v>7274.3887058823539</v>
          </cell>
          <cell r="T3351">
            <v>7274.3887058823539</v>
          </cell>
          <cell r="U3351">
            <v>7783.5959152941186</v>
          </cell>
          <cell r="V3351">
            <v>7783.5959152941186</v>
          </cell>
          <cell r="W3351">
            <v>7783.5959152941186</v>
          </cell>
          <cell r="X3351"/>
          <cell r="Y3351" t="str">
            <v/>
          </cell>
          <cell r="Z3351">
            <v>3493</v>
          </cell>
          <cell r="AA3351">
            <v>0</v>
          </cell>
          <cell r="AB3351">
            <v>0</v>
          </cell>
          <cell r="AC3351">
            <v>0</v>
          </cell>
          <cell r="AD3351">
            <v>0</v>
          </cell>
          <cell r="AE3351"/>
          <cell r="AF3351" t="e">
            <v>#N/A</v>
          </cell>
        </row>
        <row r="3352">
          <cell r="A3352" t="str">
            <v>ACTIVE</v>
          </cell>
          <cell r="B3352" t="str">
            <v>36-1144</v>
          </cell>
          <cell r="C3352">
            <v>28886365</v>
          </cell>
          <cell r="D3352" t="str">
            <v>36-1144</v>
          </cell>
          <cell r="E3352" t="str">
            <v>SDR 35 SW</v>
          </cell>
          <cell r="F3352" t="str">
            <v>30X8 TEE SXHXH SDR35 SW</v>
          </cell>
          <cell r="G3352">
            <v>137.25</v>
          </cell>
          <cell r="H3352">
            <v>62.255502</v>
          </cell>
          <cell r="I3352">
            <v>1</v>
          </cell>
          <cell r="J3352">
            <v>1</v>
          </cell>
          <cell r="K3352">
            <v>8885.2456341176476</v>
          </cell>
          <cell r="L3352">
            <v>923.52449999999999</v>
          </cell>
          <cell r="M3352" t="str">
            <v>SPECFIT</v>
          </cell>
          <cell r="N3352" t="str">
            <v>(81)838308</v>
          </cell>
          <cell r="O3352" t="str">
            <v>BOX</v>
          </cell>
          <cell r="P3352" t="str">
            <v>D</v>
          </cell>
          <cell r="Q3352">
            <v>7760.7176470588238</v>
          </cell>
          <cell r="R3352">
            <v>8303.9678823529412</v>
          </cell>
          <cell r="S3352">
            <v>8303.9678823529412</v>
          </cell>
          <cell r="T3352">
            <v>8303.9678823529412</v>
          </cell>
          <cell r="U3352">
            <v>8885.2456341176476</v>
          </cell>
          <cell r="V3352">
            <v>8885.2456341176476</v>
          </cell>
          <cell r="W3352">
            <v>8885.2456341176476</v>
          </cell>
          <cell r="X3352"/>
          <cell r="Y3352" t="str">
            <v/>
          </cell>
          <cell r="Z3352">
            <v>3494</v>
          </cell>
          <cell r="AA3352">
            <v>0</v>
          </cell>
          <cell r="AB3352">
            <v>0</v>
          </cell>
          <cell r="AC3352">
            <v>0</v>
          </cell>
          <cell r="AD3352">
            <v>0</v>
          </cell>
          <cell r="AE3352"/>
          <cell r="AF3352" t="e">
            <v>#N/A</v>
          </cell>
        </row>
        <row r="3353">
          <cell r="A3353" t="str">
            <v>ACTIVE</v>
          </cell>
          <cell r="B3353" t="str">
            <v>36-1145</v>
          </cell>
          <cell r="C3353">
            <v>28886373</v>
          </cell>
          <cell r="D3353" t="str">
            <v>36-1145</v>
          </cell>
          <cell r="E3353" t="str">
            <v>SDR 35 SW</v>
          </cell>
          <cell r="F3353" t="str">
            <v>30X10 TEE SXHXH SDR35 SW</v>
          </cell>
          <cell r="G3353">
            <v>143.1</v>
          </cell>
          <cell r="H3353">
            <v>64.909015199999999</v>
          </cell>
          <cell r="I3353">
            <v>1</v>
          </cell>
          <cell r="J3353">
            <v>1</v>
          </cell>
          <cell r="K3353">
            <v>9345.2125764705906</v>
          </cell>
          <cell r="L3353">
            <v>971.33389999999997</v>
          </cell>
          <cell r="M3353" t="str">
            <v>SPECFIT</v>
          </cell>
          <cell r="N3353" t="str">
            <v>(81)8383010</v>
          </cell>
          <cell r="O3353" t="str">
            <v>BOX</v>
          </cell>
          <cell r="P3353" t="str">
            <v>D</v>
          </cell>
          <cell r="Q3353">
            <v>8162.4705882352946</v>
          </cell>
          <cell r="R3353">
            <v>8733.8435294117662</v>
          </cell>
          <cell r="S3353">
            <v>8733.8435294117662</v>
          </cell>
          <cell r="T3353">
            <v>8733.8435294117662</v>
          </cell>
          <cell r="U3353">
            <v>9345.2125764705906</v>
          </cell>
          <cell r="V3353">
            <v>9345.2125764705906</v>
          </cell>
          <cell r="W3353">
            <v>9345.2125764705906</v>
          </cell>
          <cell r="X3353"/>
          <cell r="Y3353" t="str">
            <v/>
          </cell>
          <cell r="Z3353">
            <v>3495</v>
          </cell>
          <cell r="AA3353">
            <v>0</v>
          </cell>
          <cell r="AB3353">
            <v>0</v>
          </cell>
          <cell r="AC3353">
            <v>0</v>
          </cell>
          <cell r="AD3353">
            <v>0</v>
          </cell>
          <cell r="AE3353"/>
          <cell r="AF3353" t="e">
            <v>#N/A</v>
          </cell>
        </row>
        <row r="3354">
          <cell r="A3354" t="str">
            <v>ACTIVE</v>
          </cell>
          <cell r="B3354" t="str">
            <v>36-1146</v>
          </cell>
          <cell r="C3354">
            <v>28886381</v>
          </cell>
          <cell r="D3354" t="str">
            <v>36-1146</v>
          </cell>
          <cell r="E3354" t="str">
            <v>SDR 35 SW</v>
          </cell>
          <cell r="F3354" t="str">
            <v>30X12 TEE SXHXH SDR35 SW</v>
          </cell>
          <cell r="G3354">
            <v>149.4</v>
          </cell>
          <cell r="H3354">
            <v>67.766644800000009</v>
          </cell>
          <cell r="I3354">
            <v>1</v>
          </cell>
          <cell r="J3354">
            <v>1</v>
          </cell>
          <cell r="K3354">
            <v>10218.892501176473</v>
          </cell>
          <cell r="L3354">
            <v>1062.1425999999999</v>
          </cell>
          <cell r="M3354" t="str">
            <v>SPECFIT</v>
          </cell>
          <cell r="N3354" t="str">
            <v>(81)8383012</v>
          </cell>
          <cell r="O3354" t="str">
            <v>BOX</v>
          </cell>
          <cell r="P3354" t="str">
            <v>D</v>
          </cell>
          <cell r="Q3354">
            <v>8925.5764705882357</v>
          </cell>
          <cell r="R3354">
            <v>9550.3668235294135</v>
          </cell>
          <cell r="S3354">
            <v>9550.3668235294135</v>
          </cell>
          <cell r="T3354">
            <v>9550.3668235294135</v>
          </cell>
          <cell r="U3354">
            <v>10218.892501176473</v>
          </cell>
          <cell r="V3354">
            <v>10218.892501176473</v>
          </cell>
          <cell r="W3354">
            <v>10218.892501176473</v>
          </cell>
          <cell r="X3354"/>
          <cell r="Y3354" t="str">
            <v/>
          </cell>
          <cell r="Z3354">
            <v>3496</v>
          </cell>
          <cell r="AA3354">
            <v>0</v>
          </cell>
          <cell r="AB3354">
            <v>0</v>
          </cell>
          <cell r="AC3354">
            <v>0</v>
          </cell>
          <cell r="AD3354">
            <v>0</v>
          </cell>
          <cell r="AE3354"/>
          <cell r="AF3354" t="e">
            <v>#N/A</v>
          </cell>
        </row>
        <row r="3355">
          <cell r="A3355" t="str">
            <v>ACTIVE</v>
          </cell>
          <cell r="B3355" t="str">
            <v>36-1147</v>
          </cell>
          <cell r="C3355">
            <v>28886390</v>
          </cell>
          <cell r="D3355" t="str">
            <v>36-1147</v>
          </cell>
          <cell r="E3355" t="str">
            <v>SDR 35 SW</v>
          </cell>
          <cell r="F3355" t="str">
            <v>30X15 TEE SXHXH SDR35 SW</v>
          </cell>
          <cell r="G3355">
            <v>161.55000000000001</v>
          </cell>
          <cell r="H3355">
            <v>73.277787600000011</v>
          </cell>
          <cell r="I3355">
            <v>1</v>
          </cell>
          <cell r="J3355">
            <v>1</v>
          </cell>
          <cell r="K3355">
            <v>11535.998930588239</v>
          </cell>
          <cell r="L3355">
            <v>1199.0425</v>
          </cell>
          <cell r="M3355" t="str">
            <v>SPECFIT</v>
          </cell>
          <cell r="N3355" t="str">
            <v>(81)8383015</v>
          </cell>
          <cell r="O3355" t="str">
            <v>BOX</v>
          </cell>
          <cell r="P3355" t="str">
            <v>D</v>
          </cell>
          <cell r="Q3355">
            <v>10075.988235294119</v>
          </cell>
          <cell r="R3355">
            <v>10781.307411764708</v>
          </cell>
          <cell r="S3355">
            <v>10781.307411764708</v>
          </cell>
          <cell r="T3355">
            <v>10781.307411764708</v>
          </cell>
          <cell r="U3355">
            <v>11535.998930588239</v>
          </cell>
          <cell r="V3355">
            <v>11535.998930588239</v>
          </cell>
          <cell r="W3355">
            <v>11535.998930588239</v>
          </cell>
          <cell r="X3355"/>
          <cell r="Y3355" t="str">
            <v/>
          </cell>
          <cell r="Z3355">
            <v>3497</v>
          </cell>
          <cell r="AA3355">
            <v>0</v>
          </cell>
          <cell r="AB3355">
            <v>0</v>
          </cell>
          <cell r="AC3355">
            <v>0</v>
          </cell>
          <cell r="AD3355">
            <v>0</v>
          </cell>
          <cell r="AE3355"/>
          <cell r="AF3355" t="e">
            <v>#N/A</v>
          </cell>
        </row>
        <row r="3356">
          <cell r="A3356" t="str">
            <v>ACTIVE</v>
          </cell>
          <cell r="B3356" t="str">
            <v>36-1148</v>
          </cell>
          <cell r="C3356">
            <v>28886403</v>
          </cell>
          <cell r="D3356" t="str">
            <v>36-1148</v>
          </cell>
          <cell r="E3356" t="str">
            <v>SDR 35 SW</v>
          </cell>
          <cell r="F3356" t="str">
            <v>30X18 TEE SXHXH SDR35 SW</v>
          </cell>
          <cell r="G3356">
            <v>172.8</v>
          </cell>
          <cell r="H3356">
            <v>78.380697600000005</v>
          </cell>
          <cell r="I3356">
            <v>1</v>
          </cell>
          <cell r="J3356">
            <v>1</v>
          </cell>
          <cell r="K3356">
            <v>11821.052091764706</v>
          </cell>
          <cell r="L3356">
            <v>1228.6702</v>
          </cell>
          <cell r="M3356" t="str">
            <v>SPECFIT</v>
          </cell>
          <cell r="N3356" t="str">
            <v>(81)8383018</v>
          </cell>
          <cell r="O3356" t="str">
            <v>BOX</v>
          </cell>
          <cell r="P3356" t="str">
            <v>D</v>
          </cell>
          <cell r="Q3356">
            <v>10324.964705882352</v>
          </cell>
          <cell r="R3356">
            <v>11047.712235294117</v>
          </cell>
          <cell r="S3356">
            <v>11047.712235294117</v>
          </cell>
          <cell r="T3356">
            <v>11047.712235294117</v>
          </cell>
          <cell r="U3356">
            <v>11821.052091764706</v>
          </cell>
          <cell r="V3356">
            <v>11821.052091764706</v>
          </cell>
          <cell r="W3356">
            <v>11821.052091764706</v>
          </cell>
          <cell r="X3356"/>
          <cell r="Y3356" t="str">
            <v/>
          </cell>
          <cell r="Z3356">
            <v>3498</v>
          </cell>
          <cell r="AA3356">
            <v>0</v>
          </cell>
          <cell r="AB3356">
            <v>0</v>
          </cell>
          <cell r="AC3356">
            <v>0</v>
          </cell>
          <cell r="AD3356">
            <v>0</v>
          </cell>
          <cell r="AE3356"/>
          <cell r="AF3356" t="e">
            <v>#N/A</v>
          </cell>
        </row>
        <row r="3357">
          <cell r="A3357" t="str">
            <v>ACTIVE</v>
          </cell>
          <cell r="B3357" t="str">
            <v>36-1149</v>
          </cell>
          <cell r="C3357">
            <v>28886411</v>
          </cell>
          <cell r="D3357" t="str">
            <v>36-1149</v>
          </cell>
          <cell r="E3357" t="str">
            <v>SDR 35 SW</v>
          </cell>
          <cell r="F3357" t="str">
            <v>30X21 TEE SXHXH SDR35 SW</v>
          </cell>
          <cell r="G3357">
            <v>184.05</v>
          </cell>
          <cell r="H3357">
            <v>83.483607599999999</v>
          </cell>
          <cell r="I3357">
            <v>1</v>
          </cell>
          <cell r="J3357">
            <v>1</v>
          </cell>
          <cell r="K3357">
            <v>12175.001294117648</v>
          </cell>
          <cell r="L3357">
            <v>1265.4594999999999</v>
          </cell>
          <cell r="M3357" t="str">
            <v>SPECFIT</v>
          </cell>
          <cell r="N3357" t="str">
            <v>(81)8383021</v>
          </cell>
          <cell r="O3357" t="str">
            <v>BOX</v>
          </cell>
          <cell r="P3357" t="str">
            <v>D</v>
          </cell>
          <cell r="Q3357">
            <v>10634.117647058823</v>
          </cell>
          <cell r="R3357">
            <v>11378.505882352942</v>
          </cell>
          <cell r="S3357">
            <v>11378.505882352942</v>
          </cell>
          <cell r="T3357">
            <v>11378.505882352942</v>
          </cell>
          <cell r="U3357">
            <v>12175.001294117648</v>
          </cell>
          <cell r="V3357">
            <v>12175.001294117648</v>
          </cell>
          <cell r="W3357">
            <v>12175.001294117648</v>
          </cell>
          <cell r="X3357"/>
          <cell r="Y3357" t="str">
            <v/>
          </cell>
          <cell r="Z3357">
            <v>3499</v>
          </cell>
          <cell r="AA3357">
            <v>0</v>
          </cell>
          <cell r="AB3357">
            <v>0</v>
          </cell>
          <cell r="AC3357">
            <v>0</v>
          </cell>
          <cell r="AD3357">
            <v>0</v>
          </cell>
          <cell r="AE3357"/>
          <cell r="AF3357" t="e">
            <v>#N/A</v>
          </cell>
        </row>
        <row r="3358">
          <cell r="A3358" t="str">
            <v>ACTIVE</v>
          </cell>
          <cell r="B3358" t="str">
            <v>36-1150</v>
          </cell>
          <cell r="C3358">
            <v>28886420</v>
          </cell>
          <cell r="D3358" t="str">
            <v>36-1150</v>
          </cell>
          <cell r="E3358" t="str">
            <v>SDR 35 SW</v>
          </cell>
          <cell r="F3358" t="str">
            <v>30X24 TEE SXHXH SDR35 SW</v>
          </cell>
          <cell r="G3358">
            <v>201.6</v>
          </cell>
          <cell r="H3358">
            <v>91.444147200000003</v>
          </cell>
          <cell r="I3358">
            <v>1</v>
          </cell>
          <cell r="J3358">
            <v>1</v>
          </cell>
          <cell r="K3358">
            <v>15063.893790588238</v>
          </cell>
          <cell r="L3358">
            <v>1565.7284</v>
          </cell>
          <cell r="M3358" t="str">
            <v>SPECFIT</v>
          </cell>
          <cell r="N3358" t="str">
            <v>(81)8383024</v>
          </cell>
          <cell r="O3358" t="str">
            <v>BOX</v>
          </cell>
          <cell r="P3358" t="str">
            <v>D</v>
          </cell>
          <cell r="Q3358">
            <v>13157.388235294118</v>
          </cell>
          <cell r="R3358">
            <v>14078.405411764707</v>
          </cell>
          <cell r="S3358">
            <v>14078.405411764707</v>
          </cell>
          <cell r="T3358">
            <v>14078.405411764707</v>
          </cell>
          <cell r="U3358">
            <v>15063.893790588238</v>
          </cell>
          <cell r="V3358">
            <v>15063.893790588238</v>
          </cell>
          <cell r="W3358">
            <v>15063.893790588238</v>
          </cell>
          <cell r="X3358"/>
          <cell r="Y3358" t="str">
            <v/>
          </cell>
          <cell r="Z3358">
            <v>3500</v>
          </cell>
          <cell r="AA3358">
            <v>0</v>
          </cell>
          <cell r="AB3358">
            <v>0</v>
          </cell>
          <cell r="AC3358">
            <v>0</v>
          </cell>
          <cell r="AD3358">
            <v>0</v>
          </cell>
          <cell r="AE3358"/>
          <cell r="AF3358" t="e">
            <v>#N/A</v>
          </cell>
        </row>
        <row r="3359">
          <cell r="A3359" t="str">
            <v>ACTIVE</v>
          </cell>
          <cell r="B3359" t="str">
            <v>36-1151</v>
          </cell>
          <cell r="C3359">
            <v>28886438</v>
          </cell>
          <cell r="D3359" t="str">
            <v>36-1151</v>
          </cell>
          <cell r="E3359" t="str">
            <v>SDR 35 SW</v>
          </cell>
          <cell r="F3359" t="str">
            <v>30X27 TEE SXHXH SDR35 SW</v>
          </cell>
          <cell r="G3359">
            <v>220.95</v>
          </cell>
          <cell r="H3359">
            <v>100.22115239999999</v>
          </cell>
          <cell r="I3359">
            <v>1</v>
          </cell>
          <cell r="J3359">
            <v>1</v>
          </cell>
          <cell r="K3359">
            <v>15489.769651764707</v>
          </cell>
          <cell r="L3359">
            <v>1609.9940999999999</v>
          </cell>
          <cell r="M3359" t="str">
            <v>SPECFIT</v>
          </cell>
          <cell r="N3359" t="str">
            <v>(81)8383027</v>
          </cell>
          <cell r="O3359" t="str">
            <v>BOX</v>
          </cell>
          <cell r="P3359" t="str">
            <v>D</v>
          </cell>
          <cell r="Q3359">
            <v>13529.364705882352</v>
          </cell>
          <cell r="R3359">
            <v>14476.420235294117</v>
          </cell>
          <cell r="S3359">
            <v>14476.420235294117</v>
          </cell>
          <cell r="T3359">
            <v>14476.420235294117</v>
          </cell>
          <cell r="U3359">
            <v>15489.769651764707</v>
          </cell>
          <cell r="V3359">
            <v>15489.769651764707</v>
          </cell>
          <cell r="W3359">
            <v>15489.769651764707</v>
          </cell>
          <cell r="X3359"/>
          <cell r="Y3359" t="str">
            <v/>
          </cell>
          <cell r="Z3359">
            <v>3501</v>
          </cell>
          <cell r="AA3359">
            <v>0</v>
          </cell>
          <cell r="AB3359">
            <v>0</v>
          </cell>
          <cell r="AC3359">
            <v>0</v>
          </cell>
          <cell r="AD3359">
            <v>0</v>
          </cell>
          <cell r="AE3359"/>
          <cell r="AF3359" t="e">
            <v>#N/A</v>
          </cell>
        </row>
        <row r="3360">
          <cell r="A3360" t="str">
            <v>ACTIVE</v>
          </cell>
          <cell r="B3360" t="str">
            <v>36-1152</v>
          </cell>
          <cell r="C3360">
            <v>28886446</v>
          </cell>
          <cell r="D3360" t="str">
            <v>36-1152</v>
          </cell>
          <cell r="E3360" t="str">
            <v>SDR 35 SW</v>
          </cell>
          <cell r="F3360" t="str">
            <v>30 TEE SXHXH SDR35 SW</v>
          </cell>
          <cell r="G3360">
            <v>244.8</v>
          </cell>
          <cell r="H3360">
            <v>111.03932160000001</v>
          </cell>
          <cell r="I3360">
            <v>1</v>
          </cell>
          <cell r="J3360">
            <v>1</v>
          </cell>
          <cell r="K3360">
            <v>19362.27941176471</v>
          </cell>
          <cell r="L3360">
            <v>2012.499</v>
          </cell>
          <cell r="M3360" t="str">
            <v>SPECFIT</v>
          </cell>
          <cell r="N3360" t="str">
            <v>(81)83830</v>
          </cell>
          <cell r="O3360" t="str">
            <v>BOX</v>
          </cell>
          <cell r="P3360" t="str">
            <v>D</v>
          </cell>
          <cell r="Q3360">
            <v>16911.764705882353</v>
          </cell>
          <cell r="R3360">
            <v>18095.588235294119</v>
          </cell>
          <cell r="S3360">
            <v>18095.588235294119</v>
          </cell>
          <cell r="T3360">
            <v>18095.588235294119</v>
          </cell>
          <cell r="U3360">
            <v>19362.27941176471</v>
          </cell>
          <cell r="V3360">
            <v>19362.27941176471</v>
          </cell>
          <cell r="W3360">
            <v>19362.27941176471</v>
          </cell>
          <cell r="X3360"/>
          <cell r="Y3360" t="str">
            <v/>
          </cell>
          <cell r="Z3360">
            <v>3502</v>
          </cell>
          <cell r="AA3360">
            <v>0</v>
          </cell>
          <cell r="AB3360">
            <v>0</v>
          </cell>
          <cell r="AC3360">
            <v>0</v>
          </cell>
          <cell r="AD3360">
            <v>0</v>
          </cell>
          <cell r="AE3360"/>
          <cell r="AF3360" t="e">
            <v>#N/A</v>
          </cell>
        </row>
        <row r="3361">
          <cell r="A3361" t="str">
            <v>ACTIVE</v>
          </cell>
          <cell r="B3361" t="str">
            <v>36-1153</v>
          </cell>
          <cell r="C3361">
            <v>28886454</v>
          </cell>
          <cell r="D3361" t="str">
            <v>36-1153</v>
          </cell>
          <cell r="E3361" t="str">
            <v>SDR 35 SW</v>
          </cell>
          <cell r="F3361" t="str">
            <v>36X4 TEE SXHXH SDR35 SW</v>
          </cell>
          <cell r="G3361">
            <v>202.95</v>
          </cell>
          <cell r="H3361">
            <v>92.0564964</v>
          </cell>
          <cell r="I3361">
            <v>1</v>
          </cell>
          <cell r="J3361">
            <v>1</v>
          </cell>
          <cell r="K3361">
            <v>10290.495894117648</v>
          </cell>
          <cell r="L3361">
            <v>1069.5856000000001</v>
          </cell>
          <cell r="M3361" t="str">
            <v>SPECFIT</v>
          </cell>
          <cell r="N3361" t="str">
            <v>(81)838364</v>
          </cell>
          <cell r="O3361" t="str">
            <v>BOX</v>
          </cell>
          <cell r="P3361" t="str">
            <v>D</v>
          </cell>
          <cell r="Q3361">
            <v>8988.1176470588234</v>
          </cell>
          <cell r="R3361">
            <v>9617.2858823529423</v>
          </cell>
          <cell r="S3361">
            <v>9617.2858823529423</v>
          </cell>
          <cell r="T3361">
            <v>9617.2858823529423</v>
          </cell>
          <cell r="U3361">
            <v>10290.495894117648</v>
          </cell>
          <cell r="V3361">
            <v>10290.495894117648</v>
          </cell>
          <cell r="W3361">
            <v>10290.495894117648</v>
          </cell>
          <cell r="X3361"/>
          <cell r="Y3361" t="str">
            <v/>
          </cell>
          <cell r="Z3361">
            <v>3503</v>
          </cell>
          <cell r="AA3361">
            <v>0</v>
          </cell>
          <cell r="AB3361">
            <v>0</v>
          </cell>
          <cell r="AC3361">
            <v>0</v>
          </cell>
          <cell r="AD3361">
            <v>0</v>
          </cell>
          <cell r="AE3361"/>
          <cell r="AF3361" t="e">
            <v>#N/A</v>
          </cell>
        </row>
        <row r="3362">
          <cell r="A3362" t="str">
            <v>ACTIVE</v>
          </cell>
          <cell r="B3362" t="str">
            <v>36-1154</v>
          </cell>
          <cell r="C3362">
            <v>28886462</v>
          </cell>
          <cell r="D3362" t="str">
            <v>36-1154</v>
          </cell>
          <cell r="E3362" t="str">
            <v>SDR 35 SW</v>
          </cell>
          <cell r="F3362" t="str">
            <v>36X6 TEE SXHXH SDR35 SW</v>
          </cell>
          <cell r="G3362">
            <v>210.15</v>
          </cell>
          <cell r="H3362">
            <v>95.322358800000003</v>
          </cell>
          <cell r="I3362">
            <v>1</v>
          </cell>
          <cell r="J3362">
            <v>1</v>
          </cell>
          <cell r="K3362">
            <v>10352.185800000001</v>
          </cell>
          <cell r="L3362">
            <v>1075.9974</v>
          </cell>
          <cell r="M3362" t="str">
            <v>SPECFIT</v>
          </cell>
          <cell r="N3362" t="str">
            <v>(81)838366</v>
          </cell>
          <cell r="O3362" t="str">
            <v>BOX</v>
          </cell>
          <cell r="P3362" t="str">
            <v>D</v>
          </cell>
          <cell r="Q3362">
            <v>9042</v>
          </cell>
          <cell r="R3362">
            <v>9674.94</v>
          </cell>
          <cell r="S3362">
            <v>9674.94</v>
          </cell>
          <cell r="T3362">
            <v>9674.94</v>
          </cell>
          <cell r="U3362">
            <v>10352.185800000001</v>
          </cell>
          <cell r="V3362">
            <v>10352.185800000001</v>
          </cell>
          <cell r="W3362">
            <v>10352.185800000001</v>
          </cell>
          <cell r="X3362"/>
          <cell r="Y3362" t="str">
            <v/>
          </cell>
          <cell r="Z3362">
            <v>3504</v>
          </cell>
          <cell r="AA3362">
            <v>0</v>
          </cell>
          <cell r="AB3362">
            <v>0</v>
          </cell>
          <cell r="AC3362">
            <v>0</v>
          </cell>
          <cell r="AD3362">
            <v>0</v>
          </cell>
          <cell r="AE3362"/>
          <cell r="AF3362" t="e">
            <v>#N/A</v>
          </cell>
        </row>
        <row r="3363">
          <cell r="A3363" t="str">
            <v>ACTIVE</v>
          </cell>
          <cell r="B3363" t="str">
            <v>36-1155</v>
          </cell>
          <cell r="C3363">
            <v>28886470</v>
          </cell>
          <cell r="D3363" t="str">
            <v>36-1155</v>
          </cell>
          <cell r="E3363" t="str">
            <v>SDR 35 SW</v>
          </cell>
          <cell r="F3363" t="str">
            <v>36X8 TEE SXHXH SDR35 SW</v>
          </cell>
          <cell r="G3363">
            <v>217.8</v>
          </cell>
          <cell r="H3363">
            <v>98.79233760000001</v>
          </cell>
          <cell r="I3363">
            <v>1</v>
          </cell>
          <cell r="J3363">
            <v>1</v>
          </cell>
          <cell r="K3363">
            <v>11817.361472941178</v>
          </cell>
          <cell r="L3363">
            <v>1228.2869000000001</v>
          </cell>
          <cell r="M3363" t="str">
            <v>SPECFIT</v>
          </cell>
          <cell r="N3363" t="str">
            <v>(81)838368</v>
          </cell>
          <cell r="O3363" t="str">
            <v>BOX</v>
          </cell>
          <cell r="P3363" t="str">
            <v>D</v>
          </cell>
          <cell r="Q3363">
            <v>10321.741176470588</v>
          </cell>
          <cell r="R3363">
            <v>11044.26305882353</v>
          </cell>
          <cell r="S3363">
            <v>11044.26305882353</v>
          </cell>
          <cell r="T3363">
            <v>11044.26305882353</v>
          </cell>
          <cell r="U3363">
            <v>11817.361472941178</v>
          </cell>
          <cell r="V3363">
            <v>11817.361472941178</v>
          </cell>
          <cell r="W3363">
            <v>11817.361472941178</v>
          </cell>
          <cell r="X3363"/>
          <cell r="Y3363" t="str">
            <v/>
          </cell>
          <cell r="Z3363">
            <v>3505</v>
          </cell>
          <cell r="AA3363">
            <v>0</v>
          </cell>
          <cell r="AB3363">
            <v>0</v>
          </cell>
          <cell r="AC3363">
            <v>0</v>
          </cell>
          <cell r="AD3363">
            <v>0</v>
          </cell>
          <cell r="AE3363"/>
          <cell r="AF3363" t="e">
            <v>#N/A</v>
          </cell>
        </row>
        <row r="3364">
          <cell r="A3364" t="str">
            <v>ACTIVE</v>
          </cell>
          <cell r="B3364" t="str">
            <v>36-1156</v>
          </cell>
          <cell r="C3364">
            <v>28886489</v>
          </cell>
          <cell r="D3364" t="str">
            <v>36-1156</v>
          </cell>
          <cell r="E3364" t="str">
            <v>SDR 35 SW</v>
          </cell>
          <cell r="F3364" t="str">
            <v>36X10 TEE SXHXH SDR35 SW</v>
          </cell>
          <cell r="G3364">
            <v>225.9</v>
          </cell>
          <cell r="H3364">
            <v>102.46643280000001</v>
          </cell>
          <cell r="I3364">
            <v>1</v>
          </cell>
          <cell r="J3364">
            <v>1</v>
          </cell>
          <cell r="K3364">
            <v>12429.128685882357</v>
          </cell>
          <cell r="L3364">
            <v>1291.873</v>
          </cell>
          <cell r="M3364" t="str">
            <v>SPECFIT</v>
          </cell>
          <cell r="N3364" t="str">
            <v>(81)8383610</v>
          </cell>
          <cell r="O3364" t="str">
            <v>BOX</v>
          </cell>
          <cell r="P3364" t="str">
            <v>D</v>
          </cell>
          <cell r="Q3364">
            <v>10856.082352941177</v>
          </cell>
          <cell r="R3364">
            <v>11616.008117647061</v>
          </cell>
          <cell r="S3364">
            <v>11616.008117647061</v>
          </cell>
          <cell r="T3364">
            <v>11616.008117647061</v>
          </cell>
          <cell r="U3364">
            <v>12429.128685882357</v>
          </cell>
          <cell r="V3364">
            <v>12429.128685882357</v>
          </cell>
          <cell r="W3364">
            <v>12429.128685882357</v>
          </cell>
          <cell r="X3364"/>
          <cell r="Y3364" t="str">
            <v/>
          </cell>
          <cell r="Z3364">
            <v>3506</v>
          </cell>
          <cell r="AA3364">
            <v>0</v>
          </cell>
          <cell r="AB3364">
            <v>0</v>
          </cell>
          <cell r="AC3364">
            <v>0</v>
          </cell>
          <cell r="AD3364">
            <v>0</v>
          </cell>
          <cell r="AE3364"/>
          <cell r="AF3364" t="e">
            <v>#N/A</v>
          </cell>
        </row>
        <row r="3365">
          <cell r="A3365" t="str">
            <v>ACTIVE</v>
          </cell>
          <cell r="B3365" t="str">
            <v>36-1157</v>
          </cell>
          <cell r="C3365">
            <v>28886497</v>
          </cell>
          <cell r="D3365" t="str">
            <v>36-1157</v>
          </cell>
          <cell r="E3365" t="str">
            <v>SDR 35 SW</v>
          </cell>
          <cell r="F3365" t="str">
            <v>36X12 TEE SXHXH SDR35 SW</v>
          </cell>
          <cell r="G3365">
            <v>234.45</v>
          </cell>
          <cell r="H3365">
            <v>106.34464439999999</v>
          </cell>
          <cell r="I3365">
            <v>1</v>
          </cell>
          <cell r="J3365">
            <v>1</v>
          </cell>
          <cell r="K3365">
            <v>13591.121369411767</v>
          </cell>
          <cell r="L3365">
            <v>1412.6501000000001</v>
          </cell>
          <cell r="M3365" t="str">
            <v>SPECFIT</v>
          </cell>
          <cell r="N3365" t="str">
            <v>(81)8383612</v>
          </cell>
          <cell r="O3365" t="str">
            <v>BOX</v>
          </cell>
          <cell r="P3365" t="str">
            <v>D</v>
          </cell>
          <cell r="Q3365">
            <v>11871.011764705883</v>
          </cell>
          <cell r="R3365">
            <v>12701.982588235296</v>
          </cell>
          <cell r="S3365">
            <v>12701.982588235296</v>
          </cell>
          <cell r="T3365">
            <v>12701.982588235296</v>
          </cell>
          <cell r="U3365">
            <v>13591.121369411767</v>
          </cell>
          <cell r="V3365">
            <v>13591.121369411767</v>
          </cell>
          <cell r="W3365">
            <v>13591.121369411767</v>
          </cell>
          <cell r="X3365"/>
          <cell r="Y3365" t="str">
            <v/>
          </cell>
          <cell r="Z3365">
            <v>3507</v>
          </cell>
          <cell r="AA3365">
            <v>0</v>
          </cell>
          <cell r="AB3365">
            <v>0</v>
          </cell>
          <cell r="AC3365">
            <v>0</v>
          </cell>
          <cell r="AD3365">
            <v>0</v>
          </cell>
          <cell r="AE3365"/>
          <cell r="AF3365" t="e">
            <v>#N/A</v>
          </cell>
        </row>
        <row r="3366">
          <cell r="A3366" t="str">
            <v>ACTIVE</v>
          </cell>
          <cell r="B3366" t="str">
            <v>36-1158</v>
          </cell>
          <cell r="C3366">
            <v>28886500</v>
          </cell>
          <cell r="D3366" t="str">
            <v>36-1158</v>
          </cell>
          <cell r="E3366" t="str">
            <v>SDR 35 SW</v>
          </cell>
          <cell r="F3366" t="str">
            <v>36X15 TEE SXHXH SDR35 SW</v>
          </cell>
          <cell r="G3366">
            <v>250.65</v>
          </cell>
          <cell r="H3366">
            <v>113.6928348</v>
          </cell>
          <cell r="I3366">
            <v>1</v>
          </cell>
          <cell r="J3366">
            <v>1</v>
          </cell>
          <cell r="K3366">
            <v>15342.88571647059</v>
          </cell>
          <cell r="L3366">
            <v>1594.7266</v>
          </cell>
          <cell r="M3366" t="str">
            <v>SPECFIT</v>
          </cell>
          <cell r="N3366" t="str">
            <v>(81)8383615</v>
          </cell>
          <cell r="O3366" t="str">
            <v>BOX</v>
          </cell>
          <cell r="P3366" t="str">
            <v>D</v>
          </cell>
          <cell r="Q3366">
            <v>13401.070588235294</v>
          </cell>
          <cell r="R3366">
            <v>14339.145529411766</v>
          </cell>
          <cell r="S3366">
            <v>14339.145529411766</v>
          </cell>
          <cell r="T3366">
            <v>14339.145529411766</v>
          </cell>
          <cell r="U3366">
            <v>15342.88571647059</v>
          </cell>
          <cell r="V3366">
            <v>15342.88571647059</v>
          </cell>
          <cell r="W3366">
            <v>15342.88571647059</v>
          </cell>
          <cell r="X3366"/>
          <cell r="Y3366" t="str">
            <v/>
          </cell>
          <cell r="Z3366">
            <v>3508</v>
          </cell>
          <cell r="AA3366">
            <v>0</v>
          </cell>
          <cell r="AB3366">
            <v>0</v>
          </cell>
          <cell r="AC3366">
            <v>0</v>
          </cell>
          <cell r="AD3366">
            <v>0</v>
          </cell>
          <cell r="AE3366"/>
          <cell r="AF3366" t="e">
            <v>#N/A</v>
          </cell>
        </row>
        <row r="3367">
          <cell r="A3367" t="str">
            <v>ACTIVE</v>
          </cell>
          <cell r="B3367" t="str">
            <v>36-1159</v>
          </cell>
          <cell r="C3367">
            <v>28886519</v>
          </cell>
          <cell r="D3367" t="str">
            <v>36-1159</v>
          </cell>
          <cell r="E3367" t="str">
            <v>SDR 35 SW</v>
          </cell>
          <cell r="F3367" t="str">
            <v>36X18 TEE SXHXH SDR35 SW</v>
          </cell>
          <cell r="G3367">
            <v>263.7</v>
          </cell>
          <cell r="H3367">
            <v>119.6122104</v>
          </cell>
          <cell r="I3367">
            <v>1</v>
          </cell>
          <cell r="J3367">
            <v>1</v>
          </cell>
          <cell r="K3367">
            <v>15721.968841176473</v>
          </cell>
          <cell r="L3367">
            <v>1634.1283000000001</v>
          </cell>
          <cell r="M3367" t="str">
            <v>SPECFIT</v>
          </cell>
          <cell r="N3367" t="str">
            <v>(81)8383618</v>
          </cell>
          <cell r="O3367" t="str">
            <v>BOX</v>
          </cell>
          <cell r="P3367" t="str">
            <v>D</v>
          </cell>
          <cell r="Q3367">
            <v>13732.176470588236</v>
          </cell>
          <cell r="R3367">
            <v>14693.428823529413</v>
          </cell>
          <cell r="S3367">
            <v>14693.428823529413</v>
          </cell>
          <cell r="T3367">
            <v>14693.428823529413</v>
          </cell>
          <cell r="U3367">
            <v>15721.968841176473</v>
          </cell>
          <cell r="V3367">
            <v>15721.968841176473</v>
          </cell>
          <cell r="W3367">
            <v>15721.968841176473</v>
          </cell>
          <cell r="X3367"/>
          <cell r="Y3367" t="str">
            <v/>
          </cell>
          <cell r="Z3367">
            <v>3509</v>
          </cell>
          <cell r="AA3367">
            <v>0</v>
          </cell>
          <cell r="AB3367">
            <v>0</v>
          </cell>
          <cell r="AC3367">
            <v>0</v>
          </cell>
          <cell r="AD3367">
            <v>0</v>
          </cell>
          <cell r="AE3367"/>
          <cell r="AF3367" t="e">
            <v>#N/A</v>
          </cell>
        </row>
        <row r="3368">
          <cell r="A3368" t="str">
            <v>ACTIVE</v>
          </cell>
          <cell r="B3368" t="str">
            <v>36-1160</v>
          </cell>
          <cell r="C3368">
            <v>28886527</v>
          </cell>
          <cell r="D3368" t="str">
            <v>36-1160</v>
          </cell>
          <cell r="E3368" t="str">
            <v>SDR 35 SW</v>
          </cell>
          <cell r="F3368" t="str">
            <v>36X21 TEE SXHXH SDR35 SW</v>
          </cell>
          <cell r="G3368">
            <v>277.64999999999998</v>
          </cell>
          <cell r="H3368">
            <v>125.93981879999998</v>
          </cell>
          <cell r="I3368">
            <v>1</v>
          </cell>
          <cell r="J3368" t="str">
            <v>-</v>
          </cell>
          <cell r="K3368">
            <v>16192.778660000002</v>
          </cell>
          <cell r="L3368">
            <v>1683.0635</v>
          </cell>
          <cell r="M3368" t="str">
            <v>SPECFIT</v>
          </cell>
          <cell r="N3368" t="str">
            <v>(81)8383621</v>
          </cell>
          <cell r="O3368" t="str">
            <v>BOX</v>
          </cell>
          <cell r="P3368" t="str">
            <v>D</v>
          </cell>
          <cell r="Q3368">
            <v>14143.4</v>
          </cell>
          <cell r="R3368">
            <v>15133.438</v>
          </cell>
          <cell r="S3368">
            <v>15133.438</v>
          </cell>
          <cell r="T3368">
            <v>15133.438</v>
          </cell>
          <cell r="U3368">
            <v>16192.778660000002</v>
          </cell>
          <cell r="V3368">
            <v>16192.778660000002</v>
          </cell>
          <cell r="W3368">
            <v>16192.778660000002</v>
          </cell>
          <cell r="X3368"/>
          <cell r="Y3368" t="str">
            <v/>
          </cell>
          <cell r="Z3368">
            <v>3510</v>
          </cell>
          <cell r="AA3368">
            <v>0</v>
          </cell>
          <cell r="AB3368">
            <v>0</v>
          </cell>
          <cell r="AC3368">
            <v>0</v>
          </cell>
          <cell r="AD3368">
            <v>0</v>
          </cell>
          <cell r="AE3368"/>
          <cell r="AF3368" t="e">
            <v>#N/A</v>
          </cell>
        </row>
        <row r="3369">
          <cell r="A3369" t="str">
            <v>ACTIVE</v>
          </cell>
          <cell r="B3369" t="str">
            <v>36-1161</v>
          </cell>
          <cell r="C3369">
            <v>28886535</v>
          </cell>
          <cell r="D3369" t="str">
            <v>36-1161</v>
          </cell>
          <cell r="E3369" t="str">
            <v>SDR 35 SW</v>
          </cell>
          <cell r="F3369" t="str">
            <v>36X24 TEE SXHXH SDR35 SW</v>
          </cell>
          <cell r="G3369">
            <v>300.14999999999998</v>
          </cell>
          <cell r="H3369">
            <v>136.1456388</v>
          </cell>
          <cell r="I3369">
            <v>1</v>
          </cell>
          <cell r="J3369" t="str">
            <v>-</v>
          </cell>
          <cell r="K3369">
            <v>20034.982243529415</v>
          </cell>
          <cell r="L3369">
            <v>2082.4191000000001</v>
          </cell>
          <cell r="M3369" t="str">
            <v>SPECFIT</v>
          </cell>
          <cell r="N3369" t="str">
            <v>(81)8383624</v>
          </cell>
          <cell r="O3369" t="str">
            <v>BOX</v>
          </cell>
          <cell r="P3369" t="str">
            <v>D</v>
          </cell>
          <cell r="Q3369">
            <v>17499.329411764706</v>
          </cell>
          <cell r="R3369">
            <v>18724.282470588238</v>
          </cell>
          <cell r="S3369">
            <v>18724.282470588238</v>
          </cell>
          <cell r="T3369">
            <v>18724.282470588238</v>
          </cell>
          <cell r="U3369">
            <v>20034.982243529415</v>
          </cell>
          <cell r="V3369">
            <v>20034.982243529415</v>
          </cell>
          <cell r="W3369">
            <v>20034.982243529415</v>
          </cell>
          <cell r="X3369"/>
          <cell r="Y3369" t="str">
            <v/>
          </cell>
          <cell r="Z3369">
            <v>3511</v>
          </cell>
          <cell r="AA3369">
            <v>0</v>
          </cell>
          <cell r="AB3369">
            <v>0</v>
          </cell>
          <cell r="AC3369">
            <v>0</v>
          </cell>
          <cell r="AD3369">
            <v>0</v>
          </cell>
          <cell r="AE3369"/>
          <cell r="AF3369" t="e">
            <v>#N/A</v>
          </cell>
        </row>
        <row r="3370">
          <cell r="A3370" t="str">
            <v>ACTIVE</v>
          </cell>
          <cell r="B3370" t="str">
            <v>36-1162</v>
          </cell>
          <cell r="C3370">
            <v>28886543</v>
          </cell>
          <cell r="D3370" t="str">
            <v>36-1162</v>
          </cell>
          <cell r="E3370" t="str">
            <v>SDR 35 SW</v>
          </cell>
          <cell r="F3370" t="str">
            <v>36X27 TEE SXHXH SDR35 SW</v>
          </cell>
          <cell r="G3370">
            <v>322.2</v>
          </cell>
          <cell r="H3370">
            <v>146.14734239999999</v>
          </cell>
          <cell r="I3370">
            <v>1</v>
          </cell>
          <cell r="J3370" t="str">
            <v>-</v>
          </cell>
          <cell r="K3370">
            <v>20601.384477647061</v>
          </cell>
          <cell r="L3370">
            <v>2141.2912000000001</v>
          </cell>
          <cell r="M3370" t="str">
            <v>SPECFIT</v>
          </cell>
          <cell r="N3370" t="str">
            <v>(81)8383627</v>
          </cell>
          <cell r="O3370" t="str">
            <v>BOX</v>
          </cell>
          <cell r="P3370" t="str">
            <v>D</v>
          </cell>
          <cell r="Q3370">
            <v>17994.047058823529</v>
          </cell>
          <cell r="R3370">
            <v>19253.630352941178</v>
          </cell>
          <cell r="S3370">
            <v>19253.630352941178</v>
          </cell>
          <cell r="T3370">
            <v>19253.630352941178</v>
          </cell>
          <cell r="U3370">
            <v>20601.384477647061</v>
          </cell>
          <cell r="V3370">
            <v>20601.384477647061</v>
          </cell>
          <cell r="W3370">
            <v>20601.384477647061</v>
          </cell>
          <cell r="X3370"/>
          <cell r="Y3370" t="str">
            <v/>
          </cell>
          <cell r="Z3370">
            <v>3512</v>
          </cell>
          <cell r="AA3370">
            <v>0</v>
          </cell>
          <cell r="AB3370">
            <v>0</v>
          </cell>
          <cell r="AC3370">
            <v>0</v>
          </cell>
          <cell r="AD3370">
            <v>0</v>
          </cell>
          <cell r="AE3370"/>
          <cell r="AF3370" t="e">
            <v>#N/A</v>
          </cell>
        </row>
        <row r="3371">
          <cell r="A3371" t="str">
            <v>ACTIVE</v>
          </cell>
          <cell r="B3371" t="str">
            <v>36-1163</v>
          </cell>
          <cell r="C3371">
            <v>28886551</v>
          </cell>
          <cell r="D3371" t="str">
            <v>36-1163</v>
          </cell>
          <cell r="E3371" t="str">
            <v>SDR 35 SW</v>
          </cell>
          <cell r="F3371" t="str">
            <v>36X30 TEE SXHXH SDR35 SW</v>
          </cell>
          <cell r="G3371">
            <v>349.65</v>
          </cell>
          <cell r="H3371">
            <v>158.59844279999999</v>
          </cell>
          <cell r="I3371">
            <v>1</v>
          </cell>
          <cell r="J3371" t="str">
            <v>-</v>
          </cell>
          <cell r="K3371">
            <v>27399.854555294121</v>
          </cell>
          <cell r="L3371">
            <v>2847.9180999999999</v>
          </cell>
          <cell r="M3371" t="str">
            <v>SPECFIT</v>
          </cell>
          <cell r="N3371" t="str">
            <v>(81)8383630</v>
          </cell>
          <cell r="O3371" t="str">
            <v>BOX</v>
          </cell>
          <cell r="P3371" t="str">
            <v>D</v>
          </cell>
          <cell r="Q3371">
            <v>23932.094117647059</v>
          </cell>
          <cell r="R3371">
            <v>25607.340705882354</v>
          </cell>
          <cell r="S3371">
            <v>25607.340705882354</v>
          </cell>
          <cell r="T3371">
            <v>25607.340705882354</v>
          </cell>
          <cell r="U3371">
            <v>27399.854555294121</v>
          </cell>
          <cell r="V3371">
            <v>27399.854555294121</v>
          </cell>
          <cell r="W3371">
            <v>27399.854555294121</v>
          </cell>
          <cell r="X3371"/>
          <cell r="Y3371" t="str">
            <v/>
          </cell>
          <cell r="Z3371">
            <v>3513</v>
          </cell>
          <cell r="AA3371">
            <v>0</v>
          </cell>
          <cell r="AB3371">
            <v>0</v>
          </cell>
          <cell r="AC3371">
            <v>0</v>
          </cell>
          <cell r="AD3371">
            <v>0</v>
          </cell>
          <cell r="AE3371"/>
          <cell r="AF3371" t="e">
            <v>#N/A</v>
          </cell>
        </row>
        <row r="3372">
          <cell r="A3372" t="str">
            <v>ACTIVE</v>
          </cell>
          <cell r="B3372" t="str">
            <v>36-1164</v>
          </cell>
          <cell r="C3372">
            <v>28886560</v>
          </cell>
          <cell r="D3372" t="str">
            <v>36-1164</v>
          </cell>
          <cell r="E3372" t="str">
            <v>SDR 35 SW</v>
          </cell>
          <cell r="F3372" t="str">
            <v>36 TEE SXHXH SDR35 SW</v>
          </cell>
          <cell r="G3372">
            <v>410.85</v>
          </cell>
          <cell r="H3372">
            <v>186.35827320000001</v>
          </cell>
          <cell r="I3372">
            <v>1</v>
          </cell>
          <cell r="J3372" t="str">
            <v>-</v>
          </cell>
          <cell r="K3372">
            <v>36441.789856470597</v>
          </cell>
          <cell r="L3372">
            <v>3787.7302</v>
          </cell>
          <cell r="M3372" t="str">
            <v>SPECFIT</v>
          </cell>
          <cell r="N3372" t="str">
            <v>(81)83836</v>
          </cell>
          <cell r="O3372" t="str">
            <v>BOX</v>
          </cell>
          <cell r="P3372" t="str">
            <v>D</v>
          </cell>
          <cell r="Q3372">
            <v>31829.670588235298</v>
          </cell>
          <cell r="R3372">
            <v>34057.747529411768</v>
          </cell>
          <cell r="S3372">
            <v>34057.747529411768</v>
          </cell>
          <cell r="T3372">
            <v>34057.747529411768</v>
          </cell>
          <cell r="U3372">
            <v>36441.789856470597</v>
          </cell>
          <cell r="V3372">
            <v>36441.789856470597</v>
          </cell>
          <cell r="W3372">
            <v>36441.789856470597</v>
          </cell>
          <cell r="X3372"/>
          <cell r="Y3372" t="str">
            <v/>
          </cell>
          <cell r="Z3372">
            <v>3514</v>
          </cell>
          <cell r="AA3372">
            <v>0</v>
          </cell>
          <cell r="AB3372">
            <v>0</v>
          </cell>
          <cell r="AC3372">
            <v>0</v>
          </cell>
          <cell r="AD3372">
            <v>0</v>
          </cell>
          <cell r="AE3372"/>
          <cell r="AF3372" t="e">
            <v>#N/A</v>
          </cell>
        </row>
        <row r="3373">
          <cell r="A3373" t="str">
            <v>ACTIVE</v>
          </cell>
          <cell r="B3373" t="str">
            <v>36-709</v>
          </cell>
          <cell r="C3373">
            <v>29852650</v>
          </cell>
          <cell r="D3373" t="str">
            <v>36-709</v>
          </cell>
          <cell r="E3373" t="str">
            <v>SDR 35 SW</v>
          </cell>
          <cell r="F3373" t="str">
            <v>6X4 SADDLE TEE W/SS STRAP SDR35 SW</v>
          </cell>
          <cell r="G3373">
            <v>3.5049999999999999</v>
          </cell>
          <cell r="H3373">
            <v>1.5898399599999999</v>
          </cell>
          <cell r="I3373">
            <v>6</v>
          </cell>
          <cell r="J3373" t="str">
            <v>-</v>
          </cell>
          <cell r="K3373">
            <v>72.642300000000006</v>
          </cell>
          <cell r="L3373">
            <v>12.828900000000001</v>
          </cell>
          <cell r="M3373" t="str">
            <v>PTI</v>
          </cell>
          <cell r="N3373" t="str">
            <v>P2106-4</v>
          </cell>
          <cell r="O3373" t="str">
            <v>BOX</v>
          </cell>
          <cell r="P3373" t="str">
            <v>D</v>
          </cell>
          <cell r="Q3373">
            <v>91.858823529411765</v>
          </cell>
          <cell r="R3373">
            <v>98.288941176470601</v>
          </cell>
          <cell r="S3373">
            <v>67.89</v>
          </cell>
          <cell r="T3373">
            <v>67.89</v>
          </cell>
          <cell r="U3373">
            <v>72.642300000000006</v>
          </cell>
          <cell r="V3373">
            <v>72.642300000000006</v>
          </cell>
          <cell r="W3373">
            <v>72.642300000000006</v>
          </cell>
          <cell r="X3373"/>
          <cell r="Y3373" t="str">
            <v/>
          </cell>
          <cell r="Z3373">
            <v>3515</v>
          </cell>
          <cell r="AA3373">
            <v>0</v>
          </cell>
          <cell r="AB3373">
            <v>0</v>
          </cell>
          <cell r="AC3373">
            <v>0</v>
          </cell>
          <cell r="AD3373">
            <v>0</v>
          </cell>
          <cell r="AE3373"/>
          <cell r="AF3373" t="e">
            <v>#N/A</v>
          </cell>
        </row>
        <row r="3374">
          <cell r="A3374" t="str">
            <v>ACTIVE</v>
          </cell>
          <cell r="B3374" t="str">
            <v>36-710</v>
          </cell>
          <cell r="C3374">
            <v>29852677</v>
          </cell>
          <cell r="D3374" t="str">
            <v>36-710</v>
          </cell>
          <cell r="E3374" t="str">
            <v>SDR 35 SW</v>
          </cell>
          <cell r="F3374" t="str">
            <v>8X4 SADDLE TEE W/SS STRAP SDR35 SW</v>
          </cell>
          <cell r="G3374">
            <v>5.2910000000000004</v>
          </cell>
          <cell r="H3374">
            <v>2.3999552720000001</v>
          </cell>
          <cell r="I3374">
            <v>6</v>
          </cell>
          <cell r="J3374" t="str">
            <v>-</v>
          </cell>
          <cell r="K3374">
            <v>101.06150000000001</v>
          </cell>
          <cell r="L3374">
            <v>17.851050000000001</v>
          </cell>
          <cell r="M3374" t="str">
            <v>PTI</v>
          </cell>
          <cell r="N3374" t="str">
            <v>P2108-4</v>
          </cell>
          <cell r="O3374" t="str">
            <v>BOX</v>
          </cell>
          <cell r="P3374" t="str">
            <v>D</v>
          </cell>
          <cell r="Q3374">
            <v>157.93667091503266</v>
          </cell>
          <cell r="R3374">
            <v>168.99223787908497</v>
          </cell>
          <cell r="S3374">
            <v>94.45</v>
          </cell>
          <cell r="T3374">
            <v>94.45</v>
          </cell>
          <cell r="U3374">
            <v>101.06150000000001</v>
          </cell>
          <cell r="V3374">
            <v>101.06150000000001</v>
          </cell>
          <cell r="W3374">
            <v>101.06150000000001</v>
          </cell>
          <cell r="X3374"/>
          <cell r="Y3374" t="str">
            <v/>
          </cell>
          <cell r="Z3374">
            <v>3516</v>
          </cell>
          <cell r="AA3374">
            <v>0</v>
          </cell>
          <cell r="AB3374">
            <v>0</v>
          </cell>
          <cell r="AC3374">
            <v>0</v>
          </cell>
          <cell r="AD3374">
            <v>0</v>
          </cell>
          <cell r="AE3374"/>
          <cell r="AF3374" t="e">
            <v>#N/A</v>
          </cell>
        </row>
        <row r="3375">
          <cell r="A3375" t="str">
            <v>ACTIVE</v>
          </cell>
          <cell r="B3375" t="str">
            <v>36-711</v>
          </cell>
          <cell r="C3375">
            <v>29852685</v>
          </cell>
          <cell r="D3375" t="str">
            <v>36-711</v>
          </cell>
          <cell r="E3375" t="str">
            <v>SDR 35 SW</v>
          </cell>
          <cell r="F3375" t="str">
            <v>8X6 SADDLE TEE W/SS STRAP SDR35 SW</v>
          </cell>
          <cell r="G3375">
            <v>6.7679999999999998</v>
          </cell>
          <cell r="H3375">
            <v>3.0699106559999998</v>
          </cell>
          <cell r="I3375">
            <v>4</v>
          </cell>
          <cell r="J3375" t="str">
            <v>-</v>
          </cell>
          <cell r="K3375">
            <v>112.02900000000001</v>
          </cell>
          <cell r="L3375">
            <v>16.081800000000001</v>
          </cell>
          <cell r="M3375" t="str">
            <v>PTI</v>
          </cell>
          <cell r="N3375" t="str">
            <v>P2108-6</v>
          </cell>
          <cell r="O3375" t="str">
            <v>BOX</v>
          </cell>
          <cell r="P3375" t="str">
            <v>D</v>
          </cell>
          <cell r="Q3375">
            <v>167.81176470588235</v>
          </cell>
          <cell r="R3375">
            <v>179.55858823529414</v>
          </cell>
          <cell r="S3375">
            <v>104.7</v>
          </cell>
          <cell r="T3375">
            <v>104.7</v>
          </cell>
          <cell r="U3375">
            <v>112.02900000000001</v>
          </cell>
          <cell r="V3375">
            <v>112.02900000000001</v>
          </cell>
          <cell r="W3375">
            <v>112.02900000000001</v>
          </cell>
          <cell r="X3375"/>
          <cell r="Y3375" t="str">
            <v/>
          </cell>
          <cell r="Z3375">
            <v>3517</v>
          </cell>
          <cell r="AA3375">
            <v>0</v>
          </cell>
          <cell r="AB3375">
            <v>0</v>
          </cell>
          <cell r="AC3375">
            <v>0</v>
          </cell>
          <cell r="AD3375">
            <v>0</v>
          </cell>
          <cell r="AE3375"/>
          <cell r="AF3375" t="e">
            <v>#N/A</v>
          </cell>
        </row>
        <row r="3376">
          <cell r="A3376" t="str">
            <v>ACTIVE</v>
          </cell>
          <cell r="B3376" t="str">
            <v>36-2066</v>
          </cell>
          <cell r="C3376">
            <v>29859695</v>
          </cell>
          <cell r="D3376" t="str">
            <v>36-2066</v>
          </cell>
          <cell r="E3376" t="str">
            <v>SDR 35 SW</v>
          </cell>
          <cell r="F3376" t="str">
            <v>3 TEE WYE HXHXH SDR35 SW</v>
          </cell>
          <cell r="G3376">
            <v>1.37</v>
          </cell>
          <cell r="H3376">
            <v>0.62142104000000009</v>
          </cell>
          <cell r="I3376">
            <v>10</v>
          </cell>
          <cell r="J3376">
            <v>450</v>
          </cell>
          <cell r="K3376">
            <v>22.2988</v>
          </cell>
          <cell r="L3376">
            <v>1.9561500000000001</v>
          </cell>
          <cell r="M3376" t="str">
            <v>NORMANDY</v>
          </cell>
          <cell r="N3376" t="str">
            <v>V-1103</v>
          </cell>
          <cell r="O3376" t="str">
            <v>BOX</v>
          </cell>
          <cell r="P3376" t="str">
            <v>A</v>
          </cell>
          <cell r="Q3376">
            <v>17.835294117647059</v>
          </cell>
          <cell r="R3376">
            <v>19.083764705882356</v>
          </cell>
          <cell r="S3376">
            <v>20.84</v>
          </cell>
          <cell r="T3376">
            <v>20.84</v>
          </cell>
          <cell r="U3376">
            <v>22.2988</v>
          </cell>
          <cell r="V3376">
            <v>22.2988</v>
          </cell>
          <cell r="W3376">
            <v>22.2988</v>
          </cell>
          <cell r="X3376"/>
          <cell r="Y3376" t="str">
            <v/>
          </cell>
          <cell r="Z3376">
            <v>3518</v>
          </cell>
          <cell r="AA3376">
            <v>0</v>
          </cell>
          <cell r="AB3376">
            <v>0</v>
          </cell>
          <cell r="AC3376">
            <v>0</v>
          </cell>
          <cell r="AD3376">
            <v>0</v>
          </cell>
          <cell r="AE3376"/>
          <cell r="AF3376" t="e">
            <v>#N/A</v>
          </cell>
        </row>
        <row r="3377">
          <cell r="A3377" t="str">
            <v>ACTIVE</v>
          </cell>
          <cell r="B3377" t="str">
            <v>36-721</v>
          </cell>
          <cell r="C3377">
            <v>29853100</v>
          </cell>
          <cell r="D3377" t="str">
            <v>36-721</v>
          </cell>
          <cell r="E3377" t="str">
            <v>SDR 35 SW</v>
          </cell>
          <cell r="F3377" t="str">
            <v>4 TEE WYE HXHXH SDR35 SW</v>
          </cell>
          <cell r="G3377">
            <v>1.1839999999999999</v>
          </cell>
          <cell r="H3377">
            <v>0.53705292799999993</v>
          </cell>
          <cell r="I3377">
            <v>10</v>
          </cell>
          <cell r="J3377">
            <v>120</v>
          </cell>
          <cell r="K3377">
            <v>22.865900000000003</v>
          </cell>
          <cell r="L3377">
            <v>0.90709499999999998</v>
          </cell>
          <cell r="M3377" t="str">
            <v>TIGRE</v>
          </cell>
          <cell r="N3377" t="str">
            <v>36-721</v>
          </cell>
          <cell r="O3377" t="str">
            <v>BOX</v>
          </cell>
          <cell r="P3377" t="str">
            <v>A</v>
          </cell>
          <cell r="Q3377">
            <v>20.435294117647061</v>
          </cell>
          <cell r="R3377">
            <v>21.865764705882356</v>
          </cell>
          <cell r="S3377">
            <v>21.37</v>
          </cell>
          <cell r="T3377">
            <v>21.37</v>
          </cell>
          <cell r="U3377">
            <v>22.865900000000003</v>
          </cell>
          <cell r="V3377">
            <v>22.865900000000003</v>
          </cell>
          <cell r="W3377">
            <v>22.865900000000003</v>
          </cell>
          <cell r="X3377" t="str">
            <v>T-15</v>
          </cell>
          <cell r="Y3377">
            <v>29853100</v>
          </cell>
          <cell r="Z3377">
            <v>3519</v>
          </cell>
          <cell r="AA3377" t="str">
            <v>US-4920</v>
          </cell>
          <cell r="AB3377">
            <v>62</v>
          </cell>
          <cell r="AC3377">
            <v>0.75771759259259253</v>
          </cell>
          <cell r="AD3377">
            <v>0</v>
          </cell>
          <cell r="AE3377"/>
          <cell r="AF3377" t="e">
            <v>#N/A</v>
          </cell>
        </row>
        <row r="3378">
          <cell r="A3378" t="str">
            <v>ACTIVE</v>
          </cell>
          <cell r="B3378" t="str">
            <v>36-722</v>
          </cell>
          <cell r="C3378">
            <v>29853134</v>
          </cell>
          <cell r="D3378" t="str">
            <v>36-722</v>
          </cell>
          <cell r="E3378" t="str">
            <v>SDR 35 SW</v>
          </cell>
          <cell r="F3378" t="str">
            <v>6X4 TEE WYE HXHXH SDR35 SW</v>
          </cell>
          <cell r="G3378">
            <v>3.2</v>
          </cell>
          <cell r="H3378">
            <v>1.4514944000000001</v>
          </cell>
          <cell r="I3378">
            <v>5</v>
          </cell>
          <cell r="J3378" t="str">
            <v>-</v>
          </cell>
          <cell r="K3378">
            <v>118.68440000000001</v>
          </cell>
          <cell r="L3378">
            <v>21.902055000000004</v>
          </cell>
          <cell r="M3378" t="str">
            <v>PTI</v>
          </cell>
          <cell r="N3378" t="str">
            <v>P157-4</v>
          </cell>
          <cell r="O3378" t="str">
            <v>BOX</v>
          </cell>
          <cell r="P3378" t="str">
            <v>B</v>
          </cell>
          <cell r="Q3378">
            <v>189.67058823529413</v>
          </cell>
          <cell r="R3378">
            <v>202.94752941176475</v>
          </cell>
          <cell r="S3378">
            <v>110.92</v>
          </cell>
          <cell r="T3378">
            <v>110.92</v>
          </cell>
          <cell r="U3378">
            <v>118.68440000000001</v>
          </cell>
          <cell r="V3378">
            <v>118.68440000000001</v>
          </cell>
          <cell r="W3378">
            <v>118.68440000000001</v>
          </cell>
          <cell r="X3378"/>
          <cell r="Y3378" t="str">
            <v/>
          </cell>
          <cell r="Z3378">
            <v>3520</v>
          </cell>
          <cell r="AA3378">
            <v>0</v>
          </cell>
          <cell r="AB3378">
            <v>0</v>
          </cell>
          <cell r="AC3378">
            <v>0</v>
          </cell>
          <cell r="AD3378">
            <v>0</v>
          </cell>
          <cell r="AE3378"/>
          <cell r="AF3378" t="e">
            <v>#N/A</v>
          </cell>
        </row>
        <row r="3379">
          <cell r="A3379" t="str">
            <v>ACTIVE</v>
          </cell>
          <cell r="B3379" t="str">
            <v>36-723</v>
          </cell>
          <cell r="C3379">
            <v>29853126</v>
          </cell>
          <cell r="D3379" t="str">
            <v>36-723</v>
          </cell>
          <cell r="E3379" t="str">
            <v>SDR 35 SW</v>
          </cell>
          <cell r="F3379" t="str">
            <v>6 TEE WYE HXHXH SDR35 SW</v>
          </cell>
          <cell r="G3379">
            <v>3.8</v>
          </cell>
          <cell r="H3379">
            <v>1.7236495999999999</v>
          </cell>
          <cell r="I3379">
            <v>2</v>
          </cell>
          <cell r="J3379">
            <v>36</v>
          </cell>
          <cell r="K3379">
            <v>156.85130000000001</v>
          </cell>
          <cell r="L3379">
            <v>16.32057</v>
          </cell>
          <cell r="M3379" t="str">
            <v>NORMANDY</v>
          </cell>
          <cell r="N3379" t="str">
            <v>V-1106</v>
          </cell>
          <cell r="O3379" t="str">
            <v>BOX</v>
          </cell>
          <cell r="P3379" t="str">
            <v>A</v>
          </cell>
          <cell r="Q3379">
            <v>169.04705882352943</v>
          </cell>
          <cell r="R3379">
            <v>180.88035294117648</v>
          </cell>
          <cell r="S3379">
            <v>146.59</v>
          </cell>
          <cell r="T3379">
            <v>146.59</v>
          </cell>
          <cell r="U3379">
            <v>156.85130000000001</v>
          </cell>
          <cell r="V3379">
            <v>156.85130000000001</v>
          </cell>
          <cell r="W3379">
            <v>156.85130000000001</v>
          </cell>
          <cell r="X3379"/>
          <cell r="Y3379" t="str">
            <v/>
          </cell>
          <cell r="Z3379">
            <v>3521</v>
          </cell>
          <cell r="AA3379">
            <v>0</v>
          </cell>
          <cell r="AB3379">
            <v>0</v>
          </cell>
          <cell r="AC3379">
            <v>0</v>
          </cell>
          <cell r="AD3379">
            <v>0</v>
          </cell>
          <cell r="AE3379"/>
          <cell r="AF3379" t="e">
            <v>#N/A</v>
          </cell>
        </row>
        <row r="3380">
          <cell r="A3380" t="str">
            <v>ACTIVE</v>
          </cell>
          <cell r="B3380" t="str">
            <v>36-724</v>
          </cell>
          <cell r="C3380">
            <v>29857750</v>
          </cell>
          <cell r="D3380" t="str">
            <v>36-724</v>
          </cell>
          <cell r="E3380" t="str">
            <v>SDR 35 SW</v>
          </cell>
          <cell r="F3380" t="str">
            <v>8X4 TEE WYE HXHXH SDR35 SW</v>
          </cell>
          <cell r="G3380">
            <v>5.8</v>
          </cell>
          <cell r="H3380">
            <v>2.6308335999999999</v>
          </cell>
          <cell r="I3380">
            <v>4</v>
          </cell>
          <cell r="J3380">
            <v>30</v>
          </cell>
          <cell r="K3380">
            <v>165.37920000000003</v>
          </cell>
          <cell r="L3380">
            <v>28.44933</v>
          </cell>
          <cell r="M3380" t="str">
            <v>PTI</v>
          </cell>
          <cell r="N3380" t="str">
            <v>P158-4</v>
          </cell>
          <cell r="O3380" t="str">
            <v>BOX</v>
          </cell>
          <cell r="P3380" t="str">
            <v>D</v>
          </cell>
          <cell r="Q3380">
            <v>161.7764705882353</v>
          </cell>
          <cell r="R3380">
            <v>173.10082352941177</v>
          </cell>
          <cell r="S3380">
            <v>154.56</v>
          </cell>
          <cell r="T3380">
            <v>154.56</v>
          </cell>
          <cell r="U3380">
            <v>165.37920000000003</v>
          </cell>
          <cell r="V3380">
            <v>165.37920000000003</v>
          </cell>
          <cell r="W3380">
            <v>165.37920000000003</v>
          </cell>
          <cell r="X3380"/>
          <cell r="Y3380" t="str">
            <v/>
          </cell>
          <cell r="Z3380">
            <v>3522</v>
          </cell>
          <cell r="AA3380">
            <v>0</v>
          </cell>
          <cell r="AB3380">
            <v>0</v>
          </cell>
          <cell r="AC3380">
            <v>0</v>
          </cell>
          <cell r="AD3380">
            <v>0</v>
          </cell>
          <cell r="AE3380"/>
          <cell r="AF3380" t="e">
            <v>#N/A</v>
          </cell>
        </row>
        <row r="3381">
          <cell r="A3381" t="str">
            <v>ACTIVE</v>
          </cell>
          <cell r="B3381" t="str">
            <v>36-725</v>
          </cell>
          <cell r="C3381">
            <v>29857768</v>
          </cell>
          <cell r="D3381" t="str">
            <v>36-725</v>
          </cell>
          <cell r="E3381" t="str">
            <v>SDR 35 SW</v>
          </cell>
          <cell r="F3381" t="str">
            <v>8X6 TEE WYE HXHXH SDR35 SW</v>
          </cell>
          <cell r="G3381">
            <v>7</v>
          </cell>
          <cell r="H3381">
            <v>3.175144</v>
          </cell>
          <cell r="I3381">
            <v>2</v>
          </cell>
          <cell r="J3381" t="str">
            <v>-</v>
          </cell>
          <cell r="K3381">
            <v>196.80510000000001</v>
          </cell>
          <cell r="L3381">
            <v>34.762349999999998</v>
          </cell>
          <cell r="M3381" t="str">
            <v>PTI</v>
          </cell>
          <cell r="N3381" t="str">
            <v>P158-6</v>
          </cell>
          <cell r="O3381" t="str">
            <v>BOX</v>
          </cell>
          <cell r="P3381" t="str">
            <v>D</v>
          </cell>
          <cell r="Q3381">
            <v>229.8</v>
          </cell>
          <cell r="R3381">
            <v>245.88600000000002</v>
          </cell>
          <cell r="S3381">
            <v>183.93</v>
          </cell>
          <cell r="T3381">
            <v>183.93</v>
          </cell>
          <cell r="U3381">
            <v>196.80510000000001</v>
          </cell>
          <cell r="V3381">
            <v>196.80510000000001</v>
          </cell>
          <cell r="W3381">
            <v>196.80510000000001</v>
          </cell>
          <cell r="X3381"/>
          <cell r="Y3381" t="str">
            <v/>
          </cell>
          <cell r="Z3381">
            <v>3523</v>
          </cell>
          <cell r="AA3381">
            <v>0</v>
          </cell>
          <cell r="AB3381">
            <v>0</v>
          </cell>
          <cell r="AC3381">
            <v>0</v>
          </cell>
          <cell r="AD3381">
            <v>0</v>
          </cell>
          <cell r="AE3381"/>
          <cell r="AF3381" t="e">
            <v>#N/A</v>
          </cell>
        </row>
        <row r="3382">
          <cell r="A3382" t="str">
            <v>ACTIVE</v>
          </cell>
          <cell r="B3382" t="str">
            <v>36-726</v>
          </cell>
          <cell r="C3382">
            <v>29857741</v>
          </cell>
          <cell r="D3382" t="str">
            <v>36-726</v>
          </cell>
          <cell r="E3382" t="str">
            <v>SDR 35 SW</v>
          </cell>
          <cell r="F3382" t="str">
            <v>8 TEE WYE HXHXH SDR35 SW</v>
          </cell>
          <cell r="G3382">
            <v>9.6</v>
          </cell>
          <cell r="H3382">
            <v>4.3544831999999998</v>
          </cell>
          <cell r="I3382">
            <v>2</v>
          </cell>
          <cell r="J3382" t="str">
            <v>-</v>
          </cell>
          <cell r="K3382">
            <v>369.95250000000004</v>
          </cell>
          <cell r="L3382">
            <v>69.919500000000014</v>
          </cell>
          <cell r="M3382" t="str">
            <v>PTI</v>
          </cell>
          <cell r="N3382" t="str">
            <v>P158</v>
          </cell>
          <cell r="O3382" t="str">
            <v>BOX</v>
          </cell>
          <cell r="P3382" t="str">
            <v>D</v>
          </cell>
          <cell r="Q3382">
            <v>330.564705882353</v>
          </cell>
          <cell r="R3382">
            <v>353.70423529411772</v>
          </cell>
          <cell r="S3382">
            <v>345.75</v>
          </cell>
          <cell r="T3382">
            <v>345.75</v>
          </cell>
          <cell r="U3382">
            <v>369.95250000000004</v>
          </cell>
          <cell r="V3382">
            <v>369.95250000000004</v>
          </cell>
          <cell r="W3382">
            <v>369.95250000000004</v>
          </cell>
          <cell r="X3382"/>
          <cell r="Y3382" t="str">
            <v/>
          </cell>
          <cell r="Z3382">
            <v>3524</v>
          </cell>
          <cell r="AA3382">
            <v>0</v>
          </cell>
          <cell r="AB3382">
            <v>0</v>
          </cell>
          <cell r="AC3382">
            <v>0</v>
          </cell>
          <cell r="AD3382">
            <v>0</v>
          </cell>
          <cell r="AE3382"/>
          <cell r="AF3382" t="e">
            <v>#N/A</v>
          </cell>
        </row>
        <row r="3383">
          <cell r="A3383" t="str">
            <v>ACTIVE</v>
          </cell>
          <cell r="B3383" t="str">
            <v>36-1165</v>
          </cell>
          <cell r="C3383">
            <v>28886608</v>
          </cell>
          <cell r="D3383" t="str">
            <v>36-1165</v>
          </cell>
          <cell r="E3383" t="str">
            <v>SDR 35 SW</v>
          </cell>
          <cell r="F3383" t="str">
            <v>10X4 TEE WYE HXHXH SDR35 SW</v>
          </cell>
          <cell r="G3383">
            <v>5.63</v>
          </cell>
          <cell r="H3383">
            <v>2.55372296</v>
          </cell>
          <cell r="I3383">
            <v>1</v>
          </cell>
          <cell r="J3383">
            <v>24</v>
          </cell>
          <cell r="K3383">
            <v>555.96130000000005</v>
          </cell>
          <cell r="L3383">
            <v>59.116500000000002</v>
          </cell>
          <cell r="M3383" t="str">
            <v>SPECFIT</v>
          </cell>
          <cell r="N3383" t="str">
            <v>(81)890104</v>
          </cell>
          <cell r="O3383" t="str">
            <v>BOX</v>
          </cell>
          <cell r="P3383" t="str">
            <v>D</v>
          </cell>
          <cell r="Q3383">
            <v>496.78823529411761</v>
          </cell>
          <cell r="R3383">
            <v>531.56341176470585</v>
          </cell>
          <cell r="S3383">
            <v>519.59</v>
          </cell>
          <cell r="T3383">
            <v>519.59</v>
          </cell>
          <cell r="U3383">
            <v>555.96130000000005</v>
          </cell>
          <cell r="V3383">
            <v>555.96130000000005</v>
          </cell>
          <cell r="W3383">
            <v>555.96130000000005</v>
          </cell>
          <cell r="X3383"/>
          <cell r="Y3383" t="str">
            <v/>
          </cell>
          <cell r="Z3383">
            <v>3525</v>
          </cell>
          <cell r="AA3383">
            <v>0</v>
          </cell>
          <cell r="AB3383">
            <v>0</v>
          </cell>
          <cell r="AC3383">
            <v>0</v>
          </cell>
          <cell r="AD3383">
            <v>0</v>
          </cell>
          <cell r="AE3383"/>
          <cell r="AF3383" t="e">
            <v>#N/A</v>
          </cell>
        </row>
        <row r="3384">
          <cell r="A3384" t="str">
            <v>ACTIVE</v>
          </cell>
          <cell r="B3384" t="str">
            <v>36-1166</v>
          </cell>
          <cell r="C3384">
            <v>28886616</v>
          </cell>
          <cell r="D3384" t="str">
            <v>36-1166</v>
          </cell>
          <cell r="E3384" t="str">
            <v>SDR 35 SW</v>
          </cell>
          <cell r="F3384" t="str">
            <v>10X6 TEE WYE HXHXH SDR35 SW</v>
          </cell>
          <cell r="G3384">
            <v>7.91</v>
          </cell>
          <cell r="H3384">
            <v>3.5879127199999998</v>
          </cell>
          <cell r="I3384">
            <v>1</v>
          </cell>
          <cell r="J3384">
            <v>17</v>
          </cell>
          <cell r="K3384">
            <v>643.23050000000001</v>
          </cell>
          <cell r="L3384">
            <v>68.396299999999997</v>
          </cell>
          <cell r="M3384" t="str">
            <v>SPECFIT</v>
          </cell>
          <cell r="N3384" t="str">
            <v>(81)890106</v>
          </cell>
          <cell r="O3384" t="str">
            <v>BOX</v>
          </cell>
          <cell r="P3384" t="str">
            <v>D</v>
          </cell>
          <cell r="Q3384">
            <v>574.76470588235293</v>
          </cell>
          <cell r="R3384">
            <v>614.99823529411765</v>
          </cell>
          <cell r="S3384">
            <v>601.15</v>
          </cell>
          <cell r="T3384">
            <v>601.15</v>
          </cell>
          <cell r="U3384">
            <v>643.23050000000001</v>
          </cell>
          <cell r="V3384">
            <v>643.23050000000001</v>
          </cell>
          <cell r="W3384">
            <v>643.23050000000001</v>
          </cell>
          <cell r="X3384"/>
          <cell r="Y3384" t="str">
            <v/>
          </cell>
          <cell r="Z3384">
            <v>3526</v>
          </cell>
          <cell r="AA3384">
            <v>0</v>
          </cell>
          <cell r="AB3384">
            <v>0</v>
          </cell>
          <cell r="AC3384">
            <v>0</v>
          </cell>
          <cell r="AD3384">
            <v>0</v>
          </cell>
          <cell r="AE3384"/>
          <cell r="AF3384" t="e">
            <v>#N/A</v>
          </cell>
        </row>
        <row r="3385">
          <cell r="A3385" t="str">
            <v>ACTIVE</v>
          </cell>
          <cell r="B3385" t="str">
            <v>36-1167</v>
          </cell>
          <cell r="C3385">
            <v>28886624</v>
          </cell>
          <cell r="D3385" t="str">
            <v>36-1167</v>
          </cell>
          <cell r="E3385" t="str">
            <v>SDR 35 SW</v>
          </cell>
          <cell r="F3385" t="str">
            <v>10X8 TEE WYE HXHXH SDR35 SW</v>
          </cell>
          <cell r="G3385">
            <v>8.7200000000000006</v>
          </cell>
          <cell r="H3385">
            <v>3.9553222400000001</v>
          </cell>
          <cell r="I3385">
            <v>1</v>
          </cell>
          <cell r="J3385">
            <v>15</v>
          </cell>
          <cell r="K3385">
            <v>998.16020000000003</v>
          </cell>
          <cell r="L3385">
            <v>106.1354</v>
          </cell>
          <cell r="M3385" t="str">
            <v>SPECFIT</v>
          </cell>
          <cell r="N3385" t="str">
            <v>(81)890108</v>
          </cell>
          <cell r="O3385" t="str">
            <v>BOX</v>
          </cell>
          <cell r="P3385" t="str">
            <v>D</v>
          </cell>
          <cell r="Q3385">
            <v>891.89411764705881</v>
          </cell>
          <cell r="R3385">
            <v>954.32670588235294</v>
          </cell>
          <cell r="S3385">
            <v>932.86</v>
          </cell>
          <cell r="T3385">
            <v>932.86</v>
          </cell>
          <cell r="U3385">
            <v>998.16020000000003</v>
          </cell>
          <cell r="V3385">
            <v>998.16020000000003</v>
          </cell>
          <cell r="W3385">
            <v>998.16020000000003</v>
          </cell>
          <cell r="X3385"/>
          <cell r="Y3385" t="str">
            <v/>
          </cell>
          <cell r="Z3385">
            <v>3527</v>
          </cell>
          <cell r="AA3385">
            <v>0</v>
          </cell>
          <cell r="AB3385">
            <v>0</v>
          </cell>
          <cell r="AC3385">
            <v>0</v>
          </cell>
          <cell r="AD3385">
            <v>0</v>
          </cell>
          <cell r="AE3385"/>
          <cell r="AF3385" t="e">
            <v>#N/A</v>
          </cell>
        </row>
        <row r="3386">
          <cell r="A3386" t="str">
            <v>ACTIVE</v>
          </cell>
          <cell r="B3386" t="str">
            <v>36-1168</v>
          </cell>
          <cell r="C3386">
            <v>28886632</v>
          </cell>
          <cell r="D3386" t="str">
            <v>36-1168</v>
          </cell>
          <cell r="E3386" t="str">
            <v>SDR 35 SW</v>
          </cell>
          <cell r="F3386" t="str">
            <v>10 TEE WYE HXHXH SDR35 SW</v>
          </cell>
          <cell r="G3386">
            <v>15.75</v>
          </cell>
          <cell r="H3386">
            <v>7.1440739999999998</v>
          </cell>
          <cell r="I3386">
            <v>1</v>
          </cell>
          <cell r="J3386">
            <v>9</v>
          </cell>
          <cell r="K3386">
            <v>1240.8291505882353</v>
          </cell>
          <cell r="L3386">
            <v>135.41745</v>
          </cell>
          <cell r="M3386" t="str">
            <v>SPECFIT</v>
          </cell>
          <cell r="N3386" t="str">
            <v>(81)89010</v>
          </cell>
          <cell r="O3386" t="str">
            <v>BOX</v>
          </cell>
          <cell r="P3386" t="str">
            <v>D</v>
          </cell>
          <cell r="Q3386">
            <v>1083.7882352941176</v>
          </cell>
          <cell r="R3386">
            <v>1159.6534117647059</v>
          </cell>
          <cell r="S3386">
            <v>1159.6534117647059</v>
          </cell>
          <cell r="T3386">
            <v>1159.6534117647059</v>
          </cell>
          <cell r="U3386">
            <v>1240.8291505882353</v>
          </cell>
          <cell r="V3386">
            <v>1240.8291505882353</v>
          </cell>
          <cell r="W3386">
            <v>1240.8291505882353</v>
          </cell>
          <cell r="X3386"/>
          <cell r="Y3386" t="str">
            <v/>
          </cell>
          <cell r="Z3386">
            <v>3528</v>
          </cell>
          <cell r="AA3386">
            <v>0</v>
          </cell>
          <cell r="AB3386">
            <v>0</v>
          </cell>
          <cell r="AC3386">
            <v>0</v>
          </cell>
          <cell r="AD3386">
            <v>0</v>
          </cell>
          <cell r="AE3386"/>
          <cell r="AF3386" t="e">
            <v>#N/A</v>
          </cell>
        </row>
        <row r="3387">
          <cell r="A3387" t="str">
            <v>ACTIVE</v>
          </cell>
          <cell r="B3387" t="str">
            <v>36-1169</v>
          </cell>
          <cell r="C3387">
            <v>28886640</v>
          </cell>
          <cell r="D3387" t="str">
            <v>36-1169</v>
          </cell>
          <cell r="E3387" t="str">
            <v>SDR 35 SW</v>
          </cell>
          <cell r="F3387" t="str">
            <v>12X4 TEE WYE HXHXH SDR35 SW</v>
          </cell>
          <cell r="G3387">
            <v>8.42</v>
          </cell>
          <cell r="H3387">
            <v>3.81924464</v>
          </cell>
          <cell r="I3387">
            <v>1</v>
          </cell>
          <cell r="J3387">
            <v>16</v>
          </cell>
          <cell r="K3387">
            <v>673.84320000000002</v>
          </cell>
          <cell r="L3387">
            <v>71.077200000000005</v>
          </cell>
          <cell r="M3387" t="str">
            <v>SPECFIT</v>
          </cell>
          <cell r="N3387" t="str">
            <v>(81)890124</v>
          </cell>
          <cell r="O3387" t="str">
            <v>BOX</v>
          </cell>
          <cell r="P3387" t="str">
            <v>D</v>
          </cell>
          <cell r="Q3387">
            <v>597.29411764705878</v>
          </cell>
          <cell r="R3387">
            <v>639.10470588235296</v>
          </cell>
          <cell r="S3387">
            <v>629.76</v>
          </cell>
          <cell r="T3387">
            <v>629.76</v>
          </cell>
          <cell r="U3387">
            <v>673.84320000000002</v>
          </cell>
          <cell r="V3387">
            <v>673.84320000000002</v>
          </cell>
          <cell r="W3387">
            <v>673.84320000000002</v>
          </cell>
          <cell r="X3387"/>
          <cell r="Y3387" t="str">
            <v/>
          </cell>
          <cell r="Z3387">
            <v>3529</v>
          </cell>
          <cell r="AA3387">
            <v>0</v>
          </cell>
          <cell r="AB3387">
            <v>0</v>
          </cell>
          <cell r="AC3387">
            <v>0</v>
          </cell>
          <cell r="AD3387">
            <v>0</v>
          </cell>
          <cell r="AE3387"/>
          <cell r="AF3387" t="e">
            <v>#N/A</v>
          </cell>
        </row>
        <row r="3388">
          <cell r="A3388" t="str">
            <v>ACTIVE</v>
          </cell>
          <cell r="B3388" t="str">
            <v>36-1170</v>
          </cell>
          <cell r="C3388">
            <v>28886659</v>
          </cell>
          <cell r="D3388" t="str">
            <v>36-1170</v>
          </cell>
          <cell r="E3388" t="str">
            <v>SDR 35 SW</v>
          </cell>
          <cell r="F3388" t="str">
            <v>12X6 TEE WYE HXHXH SDR35 SW</v>
          </cell>
          <cell r="G3388">
            <v>9.657</v>
          </cell>
          <cell r="H3388">
            <v>4.3803379439999999</v>
          </cell>
          <cell r="I3388">
            <v>1</v>
          </cell>
          <cell r="J3388">
            <v>14</v>
          </cell>
          <cell r="K3388">
            <v>761.89350000000002</v>
          </cell>
          <cell r="L3388">
            <v>85.064700000000002</v>
          </cell>
          <cell r="M3388" t="str">
            <v>SPECFIT</v>
          </cell>
          <cell r="N3388" t="str">
            <v>(81)890126</v>
          </cell>
          <cell r="O3388" t="str">
            <v>BOX</v>
          </cell>
          <cell r="P3388" t="str">
            <v>D</v>
          </cell>
          <cell r="Q3388">
            <v>680.8</v>
          </cell>
          <cell r="R3388">
            <v>728.45600000000002</v>
          </cell>
          <cell r="S3388">
            <v>712.05</v>
          </cell>
          <cell r="T3388">
            <v>712.05</v>
          </cell>
          <cell r="U3388">
            <v>761.89350000000002</v>
          </cell>
          <cell r="V3388">
            <v>761.89350000000002</v>
          </cell>
          <cell r="W3388">
            <v>761.89350000000002</v>
          </cell>
          <cell r="X3388"/>
          <cell r="Y3388" t="str">
            <v/>
          </cell>
          <cell r="Z3388">
            <v>3530</v>
          </cell>
          <cell r="AA3388">
            <v>0</v>
          </cell>
          <cell r="AB3388">
            <v>0</v>
          </cell>
          <cell r="AC3388">
            <v>0</v>
          </cell>
          <cell r="AD3388">
            <v>0</v>
          </cell>
          <cell r="AE3388"/>
          <cell r="AF3388" t="e">
            <v>#N/A</v>
          </cell>
        </row>
        <row r="3389">
          <cell r="A3389" t="str">
            <v>ACTIVE</v>
          </cell>
          <cell r="B3389" t="str">
            <v>36-1171</v>
          </cell>
          <cell r="C3389">
            <v>28886667</v>
          </cell>
          <cell r="D3389" t="str">
            <v>36-1171</v>
          </cell>
          <cell r="E3389" t="str">
            <v>SDR 35 SW</v>
          </cell>
          <cell r="F3389" t="str">
            <v>12X8 TEE WYE HXHXH SDR35 SW</v>
          </cell>
          <cell r="G3389">
            <v>12.249000000000001</v>
          </cell>
          <cell r="H3389">
            <v>5.5560484080000005</v>
          </cell>
          <cell r="I3389">
            <v>1</v>
          </cell>
          <cell r="J3389">
            <v>11</v>
          </cell>
          <cell r="K3389">
            <v>1232.0087000000001</v>
          </cell>
          <cell r="L3389">
            <v>131.001</v>
          </cell>
          <cell r="M3389" t="str">
            <v>SPECFIT</v>
          </cell>
          <cell r="N3389" t="str">
            <v>(81)890128</v>
          </cell>
          <cell r="O3389" t="str">
            <v>BOX</v>
          </cell>
          <cell r="P3389" t="str">
            <v>D</v>
          </cell>
          <cell r="Q3389">
            <v>1100.8588235294119</v>
          </cell>
          <cell r="R3389">
            <v>1177.9189411764708</v>
          </cell>
          <cell r="S3389">
            <v>1151.4100000000001</v>
          </cell>
          <cell r="T3389">
            <v>1151.4100000000001</v>
          </cell>
          <cell r="U3389">
            <v>1232.0087000000001</v>
          </cell>
          <cell r="V3389">
            <v>1232.0087000000001</v>
          </cell>
          <cell r="W3389">
            <v>1232.0087000000001</v>
          </cell>
          <cell r="X3389"/>
          <cell r="Y3389" t="str">
            <v/>
          </cell>
          <cell r="Z3389">
            <v>3531</v>
          </cell>
          <cell r="AA3389">
            <v>0</v>
          </cell>
          <cell r="AB3389">
            <v>0</v>
          </cell>
          <cell r="AC3389">
            <v>0</v>
          </cell>
          <cell r="AD3389">
            <v>0</v>
          </cell>
          <cell r="AE3389"/>
          <cell r="AF3389" t="e">
            <v>#N/A</v>
          </cell>
        </row>
        <row r="3390">
          <cell r="A3390" t="str">
            <v>ACTIVE</v>
          </cell>
          <cell r="B3390" t="str">
            <v>36-1172</v>
          </cell>
          <cell r="C3390">
            <v>28886675</v>
          </cell>
          <cell r="D3390" t="str">
            <v>36-1172</v>
          </cell>
          <cell r="E3390" t="str">
            <v>SDR 35 SW</v>
          </cell>
          <cell r="F3390" t="str">
            <v>12X10 TEE WYE HXHXH SDR35 SW</v>
          </cell>
          <cell r="G3390">
            <v>19.350000000000001</v>
          </cell>
          <cell r="H3390">
            <v>8.7770052000000014</v>
          </cell>
          <cell r="I3390">
            <v>1</v>
          </cell>
          <cell r="J3390">
            <v>7</v>
          </cell>
          <cell r="K3390">
            <v>1375.038369411765</v>
          </cell>
          <cell r="L3390">
            <v>142.91909999999999</v>
          </cell>
          <cell r="M3390" t="str">
            <v>SPECFIT</v>
          </cell>
          <cell r="N3390" t="str">
            <v>(81)8901210</v>
          </cell>
          <cell r="O3390" t="str">
            <v>BOX</v>
          </cell>
          <cell r="P3390" t="str">
            <v>D</v>
          </cell>
          <cell r="Q3390">
            <v>1201.0117647058823</v>
          </cell>
          <cell r="R3390">
            <v>1285.0825882352942</v>
          </cell>
          <cell r="S3390">
            <v>1285.0825882352942</v>
          </cell>
          <cell r="T3390">
            <v>1285.0825882352942</v>
          </cell>
          <cell r="U3390">
            <v>1375.038369411765</v>
          </cell>
          <cell r="V3390">
            <v>1375.038369411765</v>
          </cell>
          <cell r="W3390">
            <v>1375.038369411765</v>
          </cell>
          <cell r="X3390"/>
          <cell r="Y3390" t="str">
            <v/>
          </cell>
          <cell r="Z3390">
            <v>3532</v>
          </cell>
          <cell r="AA3390">
            <v>0</v>
          </cell>
          <cell r="AB3390">
            <v>0</v>
          </cell>
          <cell r="AC3390">
            <v>0</v>
          </cell>
          <cell r="AD3390">
            <v>0</v>
          </cell>
          <cell r="AE3390"/>
          <cell r="AF3390" t="e">
            <v>#N/A</v>
          </cell>
        </row>
        <row r="3391">
          <cell r="A3391" t="str">
            <v>ACTIVE</v>
          </cell>
          <cell r="B3391" t="str">
            <v>36-1173</v>
          </cell>
          <cell r="C3391">
            <v>28886683</v>
          </cell>
          <cell r="D3391" t="str">
            <v>36-1173</v>
          </cell>
          <cell r="E3391" t="str">
            <v>SDR 35 SW</v>
          </cell>
          <cell r="F3391" t="str">
            <v>12 TEE WYE HXHXH SDR35 SW</v>
          </cell>
          <cell r="G3391">
            <v>25.65</v>
          </cell>
          <cell r="H3391">
            <v>11.634634799999999</v>
          </cell>
          <cell r="I3391">
            <v>1</v>
          </cell>
          <cell r="J3391">
            <v>5</v>
          </cell>
          <cell r="K3391">
            <v>1617.0971682352942</v>
          </cell>
          <cell r="L3391">
            <v>168.07919999999999</v>
          </cell>
          <cell r="M3391" t="str">
            <v>SPECFIT</v>
          </cell>
          <cell r="N3391" t="str">
            <v>(81)89012</v>
          </cell>
          <cell r="O3391" t="str">
            <v>BOX</v>
          </cell>
          <cell r="P3391" t="str">
            <v>D</v>
          </cell>
          <cell r="Q3391">
            <v>1412.4352941176471</v>
          </cell>
          <cell r="R3391">
            <v>1511.3057647058824</v>
          </cell>
          <cell r="S3391">
            <v>1511.3057647058824</v>
          </cell>
          <cell r="T3391">
            <v>1511.3057647058824</v>
          </cell>
          <cell r="U3391">
            <v>1617.0971682352942</v>
          </cell>
          <cell r="V3391">
            <v>1617.0971682352942</v>
          </cell>
          <cell r="W3391">
            <v>1617.0971682352942</v>
          </cell>
          <cell r="X3391"/>
          <cell r="Y3391" t="str">
            <v/>
          </cell>
          <cell r="Z3391">
            <v>3533</v>
          </cell>
          <cell r="AA3391">
            <v>0</v>
          </cell>
          <cell r="AB3391">
            <v>0</v>
          </cell>
          <cell r="AC3391">
            <v>0</v>
          </cell>
          <cell r="AD3391">
            <v>0</v>
          </cell>
          <cell r="AE3391"/>
          <cell r="AF3391" t="e">
            <v>#N/A</v>
          </cell>
        </row>
        <row r="3392">
          <cell r="A3392" t="str">
            <v>ACTIVE</v>
          </cell>
          <cell r="B3392" t="str">
            <v>36-1174</v>
          </cell>
          <cell r="C3392">
            <v>28886691</v>
          </cell>
          <cell r="D3392" t="str">
            <v>36-1174</v>
          </cell>
          <cell r="E3392" t="str">
            <v>SDR 35 SW</v>
          </cell>
          <cell r="F3392" t="str">
            <v>15X4 TEE WYE HXHXH SDR35 SW</v>
          </cell>
          <cell r="G3392">
            <v>14.211</v>
          </cell>
          <cell r="H3392">
            <v>6.4459959119999999</v>
          </cell>
          <cell r="I3392">
            <v>1</v>
          </cell>
          <cell r="J3392">
            <v>9</v>
          </cell>
          <cell r="K3392">
            <v>1010.5615000000001</v>
          </cell>
          <cell r="L3392">
            <v>106.9945</v>
          </cell>
          <cell r="M3392" t="str">
            <v>SPECFIT</v>
          </cell>
          <cell r="N3392" t="str">
            <v>(81)890154</v>
          </cell>
          <cell r="O3392" t="str">
            <v>BOX</v>
          </cell>
          <cell r="P3392" t="str">
            <v>D</v>
          </cell>
          <cell r="Q3392">
            <v>899.11764705882354</v>
          </cell>
          <cell r="R3392">
            <v>962.05588235294124</v>
          </cell>
          <cell r="S3392">
            <v>944.45</v>
          </cell>
          <cell r="T3392">
            <v>944.45</v>
          </cell>
          <cell r="U3392">
            <v>1010.5615000000001</v>
          </cell>
          <cell r="V3392">
            <v>1010.5615000000001</v>
          </cell>
          <cell r="W3392">
            <v>1010.5615000000001</v>
          </cell>
          <cell r="X3392"/>
          <cell r="Y3392" t="str">
            <v/>
          </cell>
          <cell r="Z3392">
            <v>3534</v>
          </cell>
          <cell r="AA3392">
            <v>0</v>
          </cell>
          <cell r="AB3392">
            <v>0</v>
          </cell>
          <cell r="AC3392">
            <v>0</v>
          </cell>
          <cell r="AD3392">
            <v>0</v>
          </cell>
          <cell r="AE3392"/>
          <cell r="AF3392" t="e">
            <v>#N/A</v>
          </cell>
        </row>
        <row r="3393">
          <cell r="A3393" t="str">
            <v>ACTIVE</v>
          </cell>
          <cell r="B3393" t="str">
            <v>36-1175</v>
          </cell>
          <cell r="C3393">
            <v>28886705</v>
          </cell>
          <cell r="D3393" t="str">
            <v>36-1175</v>
          </cell>
          <cell r="E3393" t="str">
            <v>SDR 35 SW</v>
          </cell>
          <cell r="F3393" t="str">
            <v>15X6 TEE WYE HXHXH SDR35 SW</v>
          </cell>
          <cell r="G3393">
            <v>159.345</v>
          </cell>
          <cell r="H3393">
            <v>72.277617239999998</v>
          </cell>
          <cell r="I3393">
            <v>1</v>
          </cell>
          <cell r="J3393">
            <v>8</v>
          </cell>
          <cell r="K3393">
            <v>1171.4146000000001</v>
          </cell>
          <cell r="L3393">
            <v>120.503</v>
          </cell>
          <cell r="M3393" t="str">
            <v>SPECFIT</v>
          </cell>
          <cell r="N3393" t="str">
            <v>(81)890156</v>
          </cell>
          <cell r="O3393" t="str">
            <v>BOX</v>
          </cell>
          <cell r="P3393" t="str">
            <v>D</v>
          </cell>
          <cell r="Q3393">
            <v>1012.635294117647</v>
          </cell>
          <cell r="R3393">
            <v>1083.5197647058824</v>
          </cell>
          <cell r="S3393">
            <v>1094.78</v>
          </cell>
          <cell r="T3393">
            <v>1094.78</v>
          </cell>
          <cell r="U3393">
            <v>1171.4146000000001</v>
          </cell>
          <cell r="V3393">
            <v>1171.4146000000001</v>
          </cell>
          <cell r="W3393">
            <v>1171.4146000000001</v>
          </cell>
          <cell r="X3393"/>
          <cell r="Y3393" t="str">
            <v/>
          </cell>
          <cell r="Z3393">
            <v>3535</v>
          </cell>
          <cell r="AA3393">
            <v>0</v>
          </cell>
          <cell r="AB3393">
            <v>0</v>
          </cell>
          <cell r="AC3393">
            <v>0</v>
          </cell>
          <cell r="AD3393">
            <v>0</v>
          </cell>
          <cell r="AE3393"/>
          <cell r="AF3393" t="e">
            <v>#N/A</v>
          </cell>
        </row>
        <row r="3394">
          <cell r="A3394" t="str">
            <v>ACTIVE</v>
          </cell>
          <cell r="B3394" t="str">
            <v>36-1176</v>
          </cell>
          <cell r="C3394">
            <v>28886713</v>
          </cell>
          <cell r="D3394" t="str">
            <v>36-1176</v>
          </cell>
          <cell r="E3394" t="str">
            <v>SDR 35 SW</v>
          </cell>
          <cell r="F3394" t="str">
            <v>15X8 TEE WYE HXHXH SDR35 SW</v>
          </cell>
          <cell r="G3394">
            <v>19.178999999999998</v>
          </cell>
          <cell r="H3394">
            <v>8.6994409679999993</v>
          </cell>
          <cell r="I3394">
            <v>1</v>
          </cell>
          <cell r="J3394">
            <v>7</v>
          </cell>
          <cell r="K3394">
            <v>1437.01</v>
          </cell>
          <cell r="L3394">
            <v>139.8605</v>
          </cell>
          <cell r="M3394" t="str">
            <v>SPECFIT</v>
          </cell>
          <cell r="N3394" t="str">
            <v>(81)890158</v>
          </cell>
          <cell r="O3394" t="str">
            <v>BOX</v>
          </cell>
          <cell r="P3394" t="str">
            <v>D</v>
          </cell>
          <cell r="Q3394">
            <v>1175.3058823529411</v>
          </cell>
          <cell r="R3394">
            <v>1257.5772941176472</v>
          </cell>
          <cell r="S3394">
            <v>1343</v>
          </cell>
          <cell r="T3394">
            <v>1343</v>
          </cell>
          <cell r="U3394">
            <v>1437.01</v>
          </cell>
          <cell r="V3394">
            <v>1437.01</v>
          </cell>
          <cell r="W3394">
            <v>1437.01</v>
          </cell>
          <cell r="X3394"/>
          <cell r="Y3394" t="str">
            <v/>
          </cell>
          <cell r="Z3394">
            <v>3536</v>
          </cell>
          <cell r="AA3394">
            <v>0</v>
          </cell>
          <cell r="AB3394">
            <v>0</v>
          </cell>
          <cell r="AC3394">
            <v>0</v>
          </cell>
          <cell r="AD3394">
            <v>0</v>
          </cell>
          <cell r="AE3394"/>
          <cell r="AF3394" t="e">
            <v>#N/A</v>
          </cell>
        </row>
        <row r="3395">
          <cell r="A3395" t="str">
            <v>ACTIVE</v>
          </cell>
          <cell r="B3395" t="str">
            <v>36-1177</v>
          </cell>
          <cell r="C3395">
            <v>28886721</v>
          </cell>
          <cell r="D3395" t="str">
            <v>36-1177</v>
          </cell>
          <cell r="E3395" t="str">
            <v>SDR 35 SW</v>
          </cell>
          <cell r="F3395" t="str">
            <v>15X10 TEE WYE HXHXH SDR35 SW</v>
          </cell>
          <cell r="G3395">
            <v>27</v>
          </cell>
          <cell r="H3395">
            <v>12.246983999999999</v>
          </cell>
          <cell r="I3395">
            <v>1</v>
          </cell>
          <cell r="J3395">
            <v>5</v>
          </cell>
          <cell r="K3395">
            <v>1507.0251352941177</v>
          </cell>
          <cell r="L3395">
            <v>156.6387</v>
          </cell>
          <cell r="M3395" t="str">
            <v>SPECFIT</v>
          </cell>
          <cell r="N3395" t="str">
            <v>(81)8901510</v>
          </cell>
          <cell r="O3395" t="str">
            <v>BOX</v>
          </cell>
          <cell r="P3395" t="str">
            <v>D</v>
          </cell>
          <cell r="Q3395">
            <v>1316.2941176470588</v>
          </cell>
          <cell r="R3395">
            <v>1408.434705882353</v>
          </cell>
          <cell r="S3395">
            <v>1408.434705882353</v>
          </cell>
          <cell r="T3395">
            <v>1408.434705882353</v>
          </cell>
          <cell r="U3395">
            <v>1507.0251352941177</v>
          </cell>
          <cell r="V3395">
            <v>1507.0251352941177</v>
          </cell>
          <cell r="W3395">
            <v>1507.0251352941177</v>
          </cell>
          <cell r="X3395"/>
          <cell r="Y3395" t="str">
            <v/>
          </cell>
          <cell r="Z3395">
            <v>3537</v>
          </cell>
          <cell r="AA3395">
            <v>0</v>
          </cell>
          <cell r="AB3395">
            <v>0</v>
          </cell>
          <cell r="AC3395">
            <v>0</v>
          </cell>
          <cell r="AD3395">
            <v>0</v>
          </cell>
          <cell r="AE3395"/>
          <cell r="AF3395" t="e">
            <v>#N/A</v>
          </cell>
        </row>
        <row r="3396">
          <cell r="A3396" t="str">
            <v>ACTIVE</v>
          </cell>
          <cell r="B3396" t="str">
            <v>36-1178</v>
          </cell>
          <cell r="C3396">
            <v>28886730</v>
          </cell>
          <cell r="D3396" t="str">
            <v>36-1178</v>
          </cell>
          <cell r="E3396" t="str">
            <v>SDR 35 SW</v>
          </cell>
          <cell r="F3396" t="str">
            <v>15X12 TEE WYE HXHXH SDR35 SW</v>
          </cell>
          <cell r="G3396">
            <v>34.200000000000003</v>
          </cell>
          <cell r="H3396">
            <v>15.512846400000001</v>
          </cell>
          <cell r="I3396">
            <v>1</v>
          </cell>
          <cell r="J3396">
            <v>4</v>
          </cell>
          <cell r="K3396">
            <v>1687.7981105882354</v>
          </cell>
          <cell r="L3396">
            <v>175.42779999999999</v>
          </cell>
          <cell r="M3396" t="str">
            <v>SPECFIT</v>
          </cell>
          <cell r="N3396" t="str">
            <v>(81)8901512</v>
          </cell>
          <cell r="O3396" t="str">
            <v>BOX</v>
          </cell>
          <cell r="P3396" t="str">
            <v>D</v>
          </cell>
          <cell r="Q3396">
            <v>1474.1882352941177</v>
          </cell>
          <cell r="R3396">
            <v>1577.3814117647059</v>
          </cell>
          <cell r="S3396">
            <v>1577.3814117647059</v>
          </cell>
          <cell r="T3396">
            <v>1577.3814117647059</v>
          </cell>
          <cell r="U3396">
            <v>1687.7981105882354</v>
          </cell>
          <cell r="V3396">
            <v>1687.7981105882354</v>
          </cell>
          <cell r="W3396">
            <v>1687.7981105882354</v>
          </cell>
          <cell r="X3396"/>
          <cell r="Y3396" t="str">
            <v/>
          </cell>
          <cell r="Z3396">
            <v>3538</v>
          </cell>
          <cell r="AA3396">
            <v>0</v>
          </cell>
          <cell r="AB3396">
            <v>0</v>
          </cell>
          <cell r="AC3396">
            <v>0</v>
          </cell>
          <cell r="AD3396">
            <v>0</v>
          </cell>
          <cell r="AE3396"/>
          <cell r="AF3396" t="e">
            <v>#N/A</v>
          </cell>
        </row>
        <row r="3397">
          <cell r="A3397" t="str">
            <v>ACTIVE</v>
          </cell>
          <cell r="B3397" t="str">
            <v>36-1179</v>
          </cell>
          <cell r="C3397">
            <v>28886748</v>
          </cell>
          <cell r="D3397" t="str">
            <v>36-1179</v>
          </cell>
          <cell r="E3397" t="str">
            <v>SDR 35 SW</v>
          </cell>
          <cell r="F3397" t="str">
            <v>15 TEE WYE HXHXH SDR35 SW</v>
          </cell>
          <cell r="G3397">
            <v>46.8</v>
          </cell>
          <cell r="H3397">
            <v>21.228105599999999</v>
          </cell>
          <cell r="I3397">
            <v>1</v>
          </cell>
          <cell r="J3397">
            <v>3</v>
          </cell>
          <cell r="K3397">
            <v>2180.5496011764712</v>
          </cell>
          <cell r="L3397">
            <v>226.64400000000001</v>
          </cell>
          <cell r="M3397" t="str">
            <v>SPECFIT</v>
          </cell>
          <cell r="N3397" t="str">
            <v>(81)89015</v>
          </cell>
          <cell r="O3397" t="str">
            <v>BOX</v>
          </cell>
          <cell r="P3397" t="str">
            <v>D</v>
          </cell>
          <cell r="Q3397">
            <v>1904.5764705882355</v>
          </cell>
          <cell r="R3397">
            <v>2037.8968235294121</v>
          </cell>
          <cell r="S3397">
            <v>2037.8968235294121</v>
          </cell>
          <cell r="T3397">
            <v>2037.8968235294121</v>
          </cell>
          <cell r="U3397">
            <v>2180.5496011764712</v>
          </cell>
          <cell r="V3397">
            <v>2180.5496011764712</v>
          </cell>
          <cell r="W3397">
            <v>2180.5496011764712</v>
          </cell>
          <cell r="X3397"/>
          <cell r="Y3397" t="str">
            <v/>
          </cell>
          <cell r="Z3397">
            <v>3539</v>
          </cell>
          <cell r="AA3397">
            <v>0</v>
          </cell>
          <cell r="AB3397">
            <v>0</v>
          </cell>
          <cell r="AC3397">
            <v>0</v>
          </cell>
          <cell r="AD3397">
            <v>0</v>
          </cell>
          <cell r="AE3397"/>
          <cell r="AF3397" t="e">
            <v>#N/A</v>
          </cell>
        </row>
        <row r="3398">
          <cell r="A3398" t="str">
            <v>ACTIVE</v>
          </cell>
          <cell r="B3398" t="str">
            <v>36-1180</v>
          </cell>
          <cell r="C3398">
            <v>28886756</v>
          </cell>
          <cell r="D3398" t="str">
            <v>36-1180</v>
          </cell>
          <cell r="E3398" t="str">
            <v>SDR 35 SW</v>
          </cell>
          <cell r="F3398" t="str">
            <v>18X4 TEE WYE HXHXH SDR35 SW</v>
          </cell>
          <cell r="G3398">
            <v>22.95</v>
          </cell>
          <cell r="H3398">
            <v>10.409936399999999</v>
          </cell>
          <cell r="I3398">
            <v>1</v>
          </cell>
          <cell r="J3398">
            <v>6</v>
          </cell>
          <cell r="K3398">
            <v>2523.3382000000006</v>
          </cell>
          <cell r="L3398">
            <v>257.0104</v>
          </cell>
          <cell r="M3398" t="str">
            <v>SPECFIT</v>
          </cell>
          <cell r="N3398" t="str">
            <v>(81)890184</v>
          </cell>
          <cell r="O3398" t="str">
            <v>BOX</v>
          </cell>
          <cell r="P3398" t="str">
            <v>D</v>
          </cell>
          <cell r="Q3398">
            <v>2159.7529411764708</v>
          </cell>
          <cell r="R3398">
            <v>2310.9356470588241</v>
          </cell>
          <cell r="S3398">
            <v>2358.2600000000002</v>
          </cell>
          <cell r="T3398">
            <v>2358.2600000000002</v>
          </cell>
          <cell r="U3398">
            <v>2523.3382000000006</v>
          </cell>
          <cell r="V3398">
            <v>2523.3382000000006</v>
          </cell>
          <cell r="W3398">
            <v>2523.3382000000006</v>
          </cell>
          <cell r="X3398"/>
          <cell r="Y3398" t="str">
            <v/>
          </cell>
          <cell r="Z3398">
            <v>3540</v>
          </cell>
          <cell r="AA3398">
            <v>0</v>
          </cell>
          <cell r="AB3398">
            <v>0</v>
          </cell>
          <cell r="AC3398">
            <v>0</v>
          </cell>
          <cell r="AD3398">
            <v>0</v>
          </cell>
          <cell r="AE3398"/>
          <cell r="AF3398" t="e">
            <v>#N/A</v>
          </cell>
        </row>
        <row r="3399">
          <cell r="A3399" t="str">
            <v>ACTIVE</v>
          </cell>
          <cell r="B3399" t="str">
            <v>36-1181</v>
          </cell>
          <cell r="C3399">
            <v>28886764</v>
          </cell>
          <cell r="D3399" t="str">
            <v>36-1181</v>
          </cell>
          <cell r="E3399" t="str">
            <v>SDR 35 SW</v>
          </cell>
          <cell r="F3399" t="str">
            <v>18X6 TEE WYE HXHXH SDR35 SW</v>
          </cell>
          <cell r="G3399">
            <v>25.65</v>
          </cell>
          <cell r="H3399">
            <v>11.634634799999999</v>
          </cell>
          <cell r="I3399">
            <v>1</v>
          </cell>
          <cell r="J3399">
            <v>5</v>
          </cell>
          <cell r="K3399">
            <v>2611.9663000000005</v>
          </cell>
          <cell r="L3399">
            <v>266.77710000000002</v>
          </cell>
          <cell r="M3399" t="str">
            <v>SPECFIT</v>
          </cell>
          <cell r="N3399" t="str">
            <v>(81)890186</v>
          </cell>
          <cell r="O3399" t="str">
            <v>BOX</v>
          </cell>
          <cell r="P3399" t="str">
            <v>D</v>
          </cell>
          <cell r="Q3399">
            <v>2241.8352941176472</v>
          </cell>
          <cell r="R3399">
            <v>2398.7637647058827</v>
          </cell>
          <cell r="S3399">
            <v>2441.09</v>
          </cell>
          <cell r="T3399">
            <v>2441.09</v>
          </cell>
          <cell r="U3399">
            <v>2611.9663000000005</v>
          </cell>
          <cell r="V3399">
            <v>2611.9663000000005</v>
          </cell>
          <cell r="W3399">
            <v>2611.9663000000005</v>
          </cell>
          <cell r="X3399"/>
          <cell r="Y3399" t="str">
            <v/>
          </cell>
          <cell r="Z3399">
            <v>3541</v>
          </cell>
          <cell r="AA3399">
            <v>0</v>
          </cell>
          <cell r="AB3399">
            <v>0</v>
          </cell>
          <cell r="AC3399">
            <v>0</v>
          </cell>
          <cell r="AD3399">
            <v>0</v>
          </cell>
          <cell r="AE3399"/>
          <cell r="AF3399" t="e">
            <v>#N/A</v>
          </cell>
        </row>
        <row r="3400">
          <cell r="A3400" t="str">
            <v>ACTIVE</v>
          </cell>
          <cell r="B3400" t="str">
            <v>36-1182</v>
          </cell>
          <cell r="C3400">
            <v>28886772</v>
          </cell>
          <cell r="D3400" t="str">
            <v>36-1182</v>
          </cell>
          <cell r="E3400" t="str">
            <v>SDR 35 SW</v>
          </cell>
          <cell r="F3400" t="str">
            <v>18X8 TEE WYE HXHXH SDR35 SW</v>
          </cell>
          <cell r="G3400">
            <v>29.7</v>
          </cell>
          <cell r="H3400">
            <v>13.471682399999999</v>
          </cell>
          <cell r="I3400">
            <v>1</v>
          </cell>
          <cell r="J3400">
            <v>5</v>
          </cell>
          <cell r="K3400">
            <v>2732.4376000000002</v>
          </cell>
          <cell r="L3400">
            <v>282.04090000000002</v>
          </cell>
          <cell r="M3400" t="str">
            <v>SPECFIT</v>
          </cell>
          <cell r="N3400" t="str">
            <v>(81)890188</v>
          </cell>
          <cell r="O3400" t="str">
            <v>BOX</v>
          </cell>
          <cell r="P3400" t="str">
            <v>D</v>
          </cell>
          <cell r="Q3400">
            <v>2370.0941176470587</v>
          </cell>
          <cell r="R3400">
            <v>2536.000705882353</v>
          </cell>
          <cell r="S3400">
            <v>2553.6799999999998</v>
          </cell>
          <cell r="T3400">
            <v>2553.6799999999998</v>
          </cell>
          <cell r="U3400">
            <v>2732.4376000000002</v>
          </cell>
          <cell r="V3400">
            <v>2732.4376000000002</v>
          </cell>
          <cell r="W3400">
            <v>2732.4376000000002</v>
          </cell>
          <cell r="X3400"/>
          <cell r="Y3400" t="str">
            <v/>
          </cell>
          <cell r="Z3400">
            <v>3542</v>
          </cell>
          <cell r="AA3400">
            <v>0</v>
          </cell>
          <cell r="AB3400">
            <v>0</v>
          </cell>
          <cell r="AC3400">
            <v>0</v>
          </cell>
          <cell r="AD3400">
            <v>0</v>
          </cell>
          <cell r="AE3400"/>
          <cell r="AF3400" t="e">
            <v>#N/A</v>
          </cell>
        </row>
        <row r="3401">
          <cell r="A3401" t="str">
            <v>ACTIVE</v>
          </cell>
          <cell r="B3401" t="str">
            <v>36-1183</v>
          </cell>
          <cell r="C3401">
            <v>28886780</v>
          </cell>
          <cell r="D3401" t="str">
            <v>36-1183</v>
          </cell>
          <cell r="E3401" t="str">
            <v>SDR 35 SW</v>
          </cell>
          <cell r="F3401" t="str">
            <v>18X10 TEE WYE HXHXH SDR35 SW</v>
          </cell>
          <cell r="G3401">
            <v>42.3</v>
          </cell>
          <cell r="H3401">
            <v>19.186941599999997</v>
          </cell>
          <cell r="I3401">
            <v>1</v>
          </cell>
          <cell r="J3401">
            <v>3</v>
          </cell>
          <cell r="K3401">
            <v>2849.0634458823533</v>
          </cell>
          <cell r="L3401">
            <v>296.12889999999999</v>
          </cell>
          <cell r="M3401" t="str">
            <v>SPECFIT</v>
          </cell>
          <cell r="N3401" t="str">
            <v>(81)8901810</v>
          </cell>
          <cell r="O3401" t="str">
            <v>BOX</v>
          </cell>
          <cell r="P3401" t="str">
            <v>D</v>
          </cell>
          <cell r="Q3401">
            <v>2488.4823529411765</v>
          </cell>
          <cell r="R3401">
            <v>2662.6761176470591</v>
          </cell>
          <cell r="S3401">
            <v>2662.6761176470591</v>
          </cell>
          <cell r="T3401">
            <v>2662.6761176470591</v>
          </cell>
          <cell r="U3401">
            <v>2849.0634458823533</v>
          </cell>
          <cell r="V3401">
            <v>2849.0634458823533</v>
          </cell>
          <cell r="W3401">
            <v>2849.0634458823533</v>
          </cell>
          <cell r="X3401"/>
          <cell r="Y3401" t="str">
            <v/>
          </cell>
          <cell r="Z3401">
            <v>3543</v>
          </cell>
          <cell r="AA3401">
            <v>0</v>
          </cell>
          <cell r="AB3401">
            <v>0</v>
          </cell>
          <cell r="AC3401">
            <v>0</v>
          </cell>
          <cell r="AD3401">
            <v>0</v>
          </cell>
          <cell r="AE3401"/>
          <cell r="AF3401" t="e">
            <v>#N/A</v>
          </cell>
        </row>
        <row r="3402">
          <cell r="A3402" t="str">
            <v>ACTIVE</v>
          </cell>
          <cell r="B3402" t="str">
            <v>36-1184</v>
          </cell>
          <cell r="C3402">
            <v>28886799</v>
          </cell>
          <cell r="D3402" t="str">
            <v>36-1184</v>
          </cell>
          <cell r="E3402" t="str">
            <v>SDR 35 SW</v>
          </cell>
          <cell r="F3402" t="str">
            <v>18X12 TEE WYE HXHXH SDR35 SW</v>
          </cell>
          <cell r="G3402">
            <v>49.5</v>
          </cell>
          <cell r="H3402">
            <v>22.452804</v>
          </cell>
          <cell r="I3402">
            <v>1</v>
          </cell>
          <cell r="J3402">
            <v>3</v>
          </cell>
          <cell r="K3402">
            <v>2920.6533694117652</v>
          </cell>
          <cell r="L3402">
            <v>303.57010000000002</v>
          </cell>
          <cell r="M3402" t="str">
            <v>SPECFIT</v>
          </cell>
          <cell r="N3402" t="str">
            <v>(81)8901812</v>
          </cell>
          <cell r="O3402" t="str">
            <v>BOX</v>
          </cell>
          <cell r="P3402" t="str">
            <v>D</v>
          </cell>
          <cell r="Q3402">
            <v>2551.0117647058823</v>
          </cell>
          <cell r="R3402">
            <v>2729.5825882352942</v>
          </cell>
          <cell r="S3402">
            <v>2729.5825882352942</v>
          </cell>
          <cell r="T3402">
            <v>2729.5825882352942</v>
          </cell>
          <cell r="U3402">
            <v>2920.6533694117652</v>
          </cell>
          <cell r="V3402">
            <v>2920.6533694117652</v>
          </cell>
          <cell r="W3402">
            <v>2920.6533694117652</v>
          </cell>
          <cell r="X3402"/>
          <cell r="Y3402" t="str">
            <v/>
          </cell>
          <cell r="Z3402">
            <v>3544</v>
          </cell>
          <cell r="AA3402">
            <v>0</v>
          </cell>
          <cell r="AB3402">
            <v>0</v>
          </cell>
          <cell r="AC3402">
            <v>0</v>
          </cell>
          <cell r="AD3402">
            <v>0</v>
          </cell>
          <cell r="AE3402"/>
          <cell r="AF3402" t="e">
            <v>#N/A</v>
          </cell>
        </row>
        <row r="3403">
          <cell r="A3403" t="str">
            <v>ACTIVE</v>
          </cell>
          <cell r="B3403" t="str">
            <v>36-1185</v>
          </cell>
          <cell r="C3403">
            <v>28886802</v>
          </cell>
          <cell r="D3403" t="str">
            <v>36-1185</v>
          </cell>
          <cell r="E3403" t="str">
            <v>SDR 35 SW</v>
          </cell>
          <cell r="F3403" t="str">
            <v>18X15 TEE WYE HXHXH SDR35 SW</v>
          </cell>
          <cell r="G3403">
            <v>63.45</v>
          </cell>
          <cell r="H3403">
            <v>28.780412399999999</v>
          </cell>
          <cell r="I3403">
            <v>1</v>
          </cell>
          <cell r="J3403">
            <v>2</v>
          </cell>
          <cell r="K3403">
            <v>3119.6639282352949</v>
          </cell>
          <cell r="L3403">
            <v>324.25510000000003</v>
          </cell>
          <cell r="M3403" t="str">
            <v>SPECFIT</v>
          </cell>
          <cell r="N3403" t="str">
            <v>(81)8901815</v>
          </cell>
          <cell r="O3403" t="str">
            <v>BOX</v>
          </cell>
          <cell r="P3403" t="str">
            <v>D</v>
          </cell>
          <cell r="Q3403">
            <v>2724.8352941176472</v>
          </cell>
          <cell r="R3403">
            <v>2915.5737647058827</v>
          </cell>
          <cell r="S3403">
            <v>2915.5737647058827</v>
          </cell>
          <cell r="T3403">
            <v>2915.5737647058827</v>
          </cell>
          <cell r="U3403">
            <v>3119.6639282352949</v>
          </cell>
          <cell r="V3403">
            <v>3119.6639282352949</v>
          </cell>
          <cell r="W3403">
            <v>3119.6639282352949</v>
          </cell>
          <cell r="X3403"/>
          <cell r="Y3403" t="str">
            <v/>
          </cell>
          <cell r="Z3403">
            <v>3545</v>
          </cell>
          <cell r="AA3403">
            <v>0</v>
          </cell>
          <cell r="AB3403">
            <v>0</v>
          </cell>
          <cell r="AC3403">
            <v>0</v>
          </cell>
          <cell r="AD3403">
            <v>0</v>
          </cell>
          <cell r="AE3403"/>
          <cell r="AF3403" t="e">
            <v>#N/A</v>
          </cell>
        </row>
        <row r="3404">
          <cell r="A3404" t="str">
            <v>ACTIVE</v>
          </cell>
          <cell r="B3404" t="str">
            <v>36-1186</v>
          </cell>
          <cell r="C3404">
            <v>28886810</v>
          </cell>
          <cell r="D3404" t="str">
            <v>36-1186</v>
          </cell>
          <cell r="E3404" t="str">
            <v>SDR 35 SW</v>
          </cell>
          <cell r="F3404" t="str">
            <v>18 TEE WYE HXHXH SDR35 SW</v>
          </cell>
          <cell r="G3404">
            <v>88.2</v>
          </cell>
          <cell r="H3404">
            <v>40.006814400000003</v>
          </cell>
          <cell r="I3404">
            <v>1</v>
          </cell>
          <cell r="J3404">
            <v>2</v>
          </cell>
          <cell r="K3404">
            <v>3286.7923894117653</v>
          </cell>
          <cell r="L3404">
            <v>341.62580000000003</v>
          </cell>
          <cell r="M3404" t="str">
            <v>SPECFIT</v>
          </cell>
          <cell r="N3404" t="str">
            <v>(81)89018</v>
          </cell>
          <cell r="O3404" t="str">
            <v>BOX</v>
          </cell>
          <cell r="P3404" t="str">
            <v>D</v>
          </cell>
          <cell r="Q3404">
            <v>2870.8117647058825</v>
          </cell>
          <cell r="R3404">
            <v>3071.7685882352944</v>
          </cell>
          <cell r="S3404">
            <v>3071.7685882352944</v>
          </cell>
          <cell r="T3404">
            <v>3071.7685882352944</v>
          </cell>
          <cell r="U3404">
            <v>3286.7923894117653</v>
          </cell>
          <cell r="V3404">
            <v>3286.7923894117653</v>
          </cell>
          <cell r="W3404">
            <v>3286.7923894117653</v>
          </cell>
          <cell r="X3404"/>
          <cell r="Y3404" t="str">
            <v/>
          </cell>
          <cell r="Z3404">
            <v>3546</v>
          </cell>
          <cell r="AA3404">
            <v>0</v>
          </cell>
          <cell r="AB3404">
            <v>0</v>
          </cell>
          <cell r="AC3404">
            <v>0</v>
          </cell>
          <cell r="AD3404">
            <v>0</v>
          </cell>
          <cell r="AE3404"/>
          <cell r="AF3404" t="e">
            <v>#N/A</v>
          </cell>
        </row>
        <row r="3405">
          <cell r="A3405" t="str">
            <v>ACTIVE</v>
          </cell>
          <cell r="B3405" t="str">
            <v>36-1187</v>
          </cell>
          <cell r="C3405">
            <v>28886829</v>
          </cell>
          <cell r="D3405" t="str">
            <v>36-1187</v>
          </cell>
          <cell r="E3405" t="str">
            <v>SDR 35 SW</v>
          </cell>
          <cell r="F3405" t="str">
            <v>21X4 TEE WYE HXHXH SDR35 SW</v>
          </cell>
          <cell r="G3405">
            <v>36</v>
          </cell>
          <cell r="H3405">
            <v>16.329312000000002</v>
          </cell>
          <cell r="I3405">
            <v>1</v>
          </cell>
          <cell r="J3405">
            <v>4</v>
          </cell>
          <cell r="K3405">
            <v>3627.4177000000004</v>
          </cell>
          <cell r="L3405">
            <v>385.71</v>
          </cell>
          <cell r="M3405" t="str">
            <v>SPECFIT</v>
          </cell>
          <cell r="N3405" t="str">
            <v>(81)890214</v>
          </cell>
          <cell r="O3405" t="str">
            <v>BOX</v>
          </cell>
          <cell r="P3405" t="str">
            <v>D</v>
          </cell>
          <cell r="Q3405">
            <v>3241.2705882352943</v>
          </cell>
          <cell r="R3405">
            <v>3468.1595294117651</v>
          </cell>
          <cell r="S3405">
            <v>3390.11</v>
          </cell>
          <cell r="T3405">
            <v>3390.11</v>
          </cell>
          <cell r="U3405">
            <v>3627.4177000000004</v>
          </cell>
          <cell r="V3405">
            <v>3627.4177000000004</v>
          </cell>
          <cell r="W3405">
            <v>3627.4177000000004</v>
          </cell>
          <cell r="X3405"/>
          <cell r="Y3405" t="str">
            <v/>
          </cell>
          <cell r="Z3405">
            <v>3547</v>
          </cell>
          <cell r="AA3405">
            <v>0</v>
          </cell>
          <cell r="AB3405">
            <v>0</v>
          </cell>
          <cell r="AC3405">
            <v>0</v>
          </cell>
          <cell r="AD3405">
            <v>0</v>
          </cell>
          <cell r="AE3405"/>
          <cell r="AF3405" t="e">
            <v>#N/A</v>
          </cell>
        </row>
        <row r="3406">
          <cell r="A3406" t="str">
            <v>ACTIVE</v>
          </cell>
          <cell r="B3406" t="str">
            <v>36-1188</v>
          </cell>
          <cell r="C3406">
            <v>28886837</v>
          </cell>
          <cell r="D3406" t="str">
            <v>36-1188</v>
          </cell>
          <cell r="E3406" t="str">
            <v>SDR 35 SW</v>
          </cell>
          <cell r="F3406" t="str">
            <v>21X6 TEE WYE HXHXH SDR35 SW</v>
          </cell>
          <cell r="G3406">
            <v>38.25</v>
          </cell>
          <cell r="H3406">
            <v>17.349893999999999</v>
          </cell>
          <cell r="I3406">
            <v>1</v>
          </cell>
          <cell r="J3406">
            <v>4</v>
          </cell>
          <cell r="K3406">
            <v>3897.5392000000002</v>
          </cell>
          <cell r="L3406">
            <v>395.88029999999998</v>
          </cell>
          <cell r="M3406" t="str">
            <v>SPECFIT</v>
          </cell>
          <cell r="N3406" t="str">
            <v>(81)890216</v>
          </cell>
          <cell r="O3406" t="str">
            <v>BOX</v>
          </cell>
          <cell r="P3406" t="str">
            <v>D</v>
          </cell>
          <cell r="Q3406">
            <v>3326.7294117647057</v>
          </cell>
          <cell r="R3406">
            <v>3559.6004705882351</v>
          </cell>
          <cell r="S3406">
            <v>3642.56</v>
          </cell>
          <cell r="T3406">
            <v>3642.56</v>
          </cell>
          <cell r="U3406">
            <v>3897.5392000000002</v>
          </cell>
          <cell r="V3406">
            <v>3897.5392000000002</v>
          </cell>
          <cell r="W3406">
            <v>3897.5392000000002</v>
          </cell>
          <cell r="X3406"/>
          <cell r="Y3406" t="str">
            <v/>
          </cell>
          <cell r="Z3406">
            <v>3548</v>
          </cell>
          <cell r="AA3406">
            <v>0</v>
          </cell>
          <cell r="AB3406">
            <v>0</v>
          </cell>
          <cell r="AC3406">
            <v>0</v>
          </cell>
          <cell r="AD3406">
            <v>0</v>
          </cell>
          <cell r="AE3406"/>
          <cell r="AF3406" t="e">
            <v>#N/A</v>
          </cell>
        </row>
        <row r="3407">
          <cell r="A3407" t="str">
            <v>ACTIVE</v>
          </cell>
          <cell r="B3407" t="str">
            <v>36-1189</v>
          </cell>
          <cell r="C3407">
            <v>28886845</v>
          </cell>
          <cell r="D3407" t="str">
            <v>36-1189</v>
          </cell>
          <cell r="E3407" t="str">
            <v>SDR 35 SW</v>
          </cell>
          <cell r="F3407" t="str">
            <v>21X8 TEE WYE HXHXH SDR35 SW</v>
          </cell>
          <cell r="G3407">
            <v>43.65</v>
          </cell>
          <cell r="H3407">
            <v>19.799290799999998</v>
          </cell>
          <cell r="I3407">
            <v>1</v>
          </cell>
          <cell r="J3407">
            <v>3</v>
          </cell>
          <cell r="K3407">
            <v>4406.0888000000004</v>
          </cell>
          <cell r="L3407">
            <v>414.04719999999998</v>
          </cell>
          <cell r="M3407" t="str">
            <v>SPECFIT</v>
          </cell>
          <cell r="N3407" t="str">
            <v>(81)890218</v>
          </cell>
          <cell r="O3407" t="str">
            <v>BOX</v>
          </cell>
          <cell r="P3407" t="str">
            <v>D</v>
          </cell>
          <cell r="Q3407">
            <v>3479.3999999999996</v>
          </cell>
          <cell r="R3407">
            <v>3722.9579999999996</v>
          </cell>
          <cell r="S3407">
            <v>4117.84</v>
          </cell>
          <cell r="T3407">
            <v>4117.84</v>
          </cell>
          <cell r="U3407">
            <v>4406.0888000000004</v>
          </cell>
          <cell r="V3407">
            <v>4406.0888000000004</v>
          </cell>
          <cell r="W3407">
            <v>4406.0888000000004</v>
          </cell>
          <cell r="X3407"/>
          <cell r="Y3407" t="str">
            <v/>
          </cell>
          <cell r="Z3407">
            <v>3549</v>
          </cell>
          <cell r="AA3407">
            <v>0</v>
          </cell>
          <cell r="AB3407">
            <v>0</v>
          </cell>
          <cell r="AC3407">
            <v>0</v>
          </cell>
          <cell r="AD3407">
            <v>0</v>
          </cell>
          <cell r="AE3407"/>
          <cell r="AF3407" t="e">
            <v>#N/A</v>
          </cell>
        </row>
        <row r="3408">
          <cell r="A3408" t="str">
            <v>ACTIVE</v>
          </cell>
          <cell r="B3408" t="str">
            <v>36-1190</v>
          </cell>
          <cell r="C3408">
            <v>28886853</v>
          </cell>
          <cell r="D3408" t="str">
            <v>36-1190</v>
          </cell>
          <cell r="E3408" t="str">
            <v>SDR 35 SW</v>
          </cell>
          <cell r="F3408" t="str">
            <v>21X10 TEE WYE HXHXH SDR35 SW</v>
          </cell>
          <cell r="G3408">
            <v>59.85</v>
          </cell>
          <cell r="H3408">
            <v>27.147481200000001</v>
          </cell>
          <cell r="I3408">
            <v>1</v>
          </cell>
          <cell r="J3408">
            <v>2</v>
          </cell>
          <cell r="K3408">
            <v>4830.6833047058826</v>
          </cell>
          <cell r="L3408">
            <v>502.09719999999999</v>
          </cell>
          <cell r="M3408" t="str">
            <v>SPECFIT</v>
          </cell>
          <cell r="N3408" t="str">
            <v>(81)8902110</v>
          </cell>
          <cell r="O3408" t="str">
            <v>BOX</v>
          </cell>
          <cell r="P3408" t="str">
            <v>D</v>
          </cell>
          <cell r="Q3408">
            <v>4219.3058823529409</v>
          </cell>
          <cell r="R3408">
            <v>4514.6572941176473</v>
          </cell>
          <cell r="S3408">
            <v>4514.6572941176473</v>
          </cell>
          <cell r="T3408">
            <v>4514.6572941176473</v>
          </cell>
          <cell r="U3408">
            <v>4830.6833047058826</v>
          </cell>
          <cell r="V3408">
            <v>4830.6833047058826</v>
          </cell>
          <cell r="W3408">
            <v>4830.6833047058826</v>
          </cell>
          <cell r="X3408"/>
          <cell r="Y3408" t="str">
            <v/>
          </cell>
          <cell r="Z3408">
            <v>3550</v>
          </cell>
          <cell r="AA3408">
            <v>0</v>
          </cell>
          <cell r="AB3408">
            <v>0</v>
          </cell>
          <cell r="AC3408">
            <v>0</v>
          </cell>
          <cell r="AD3408">
            <v>0</v>
          </cell>
          <cell r="AE3408"/>
          <cell r="AF3408" t="e">
            <v>#N/A</v>
          </cell>
        </row>
        <row r="3409">
          <cell r="A3409" t="str">
            <v>ACTIVE</v>
          </cell>
          <cell r="B3409" t="str">
            <v>36-1191</v>
          </cell>
          <cell r="C3409">
            <v>28886861</v>
          </cell>
          <cell r="D3409" t="str">
            <v>36-1191</v>
          </cell>
          <cell r="E3409" t="str">
            <v>SDR 35 SW</v>
          </cell>
          <cell r="F3409" t="str">
            <v>21X12 TEE WYE HXHXH SDR35 SW</v>
          </cell>
          <cell r="G3409">
            <v>68.400000000000006</v>
          </cell>
          <cell r="H3409">
            <v>31.025692800000002</v>
          </cell>
          <cell r="I3409">
            <v>1</v>
          </cell>
          <cell r="J3409">
            <v>2</v>
          </cell>
          <cell r="K3409">
            <v>5164.8863494117659</v>
          </cell>
          <cell r="L3409">
            <v>536.83320000000003</v>
          </cell>
          <cell r="M3409" t="str">
            <v>SPECFIT</v>
          </cell>
          <cell r="N3409" t="str">
            <v>(81)8902112</v>
          </cell>
          <cell r="O3409" t="str">
            <v>BOX</v>
          </cell>
          <cell r="P3409" t="str">
            <v>D</v>
          </cell>
          <cell r="Q3409">
            <v>4511.2117647058831</v>
          </cell>
          <cell r="R3409">
            <v>4826.9965882352953</v>
          </cell>
          <cell r="S3409">
            <v>4826.9965882352953</v>
          </cell>
          <cell r="T3409">
            <v>4826.9965882352953</v>
          </cell>
          <cell r="U3409">
            <v>5164.8863494117659</v>
          </cell>
          <cell r="V3409">
            <v>5164.8863494117659</v>
          </cell>
          <cell r="W3409">
            <v>5164.8863494117659</v>
          </cell>
          <cell r="X3409"/>
          <cell r="Y3409" t="str">
            <v/>
          </cell>
          <cell r="Z3409">
            <v>3551</v>
          </cell>
          <cell r="AA3409">
            <v>0</v>
          </cell>
          <cell r="AB3409">
            <v>0</v>
          </cell>
          <cell r="AC3409">
            <v>0</v>
          </cell>
          <cell r="AD3409">
            <v>0</v>
          </cell>
          <cell r="AE3409"/>
          <cell r="AF3409" t="e">
            <v>#N/A</v>
          </cell>
        </row>
        <row r="3410">
          <cell r="A3410" t="str">
            <v>ACTIVE</v>
          </cell>
          <cell r="B3410" t="str">
            <v>36-1192</v>
          </cell>
          <cell r="C3410">
            <v>28886870</v>
          </cell>
          <cell r="D3410" t="str">
            <v>36-1192</v>
          </cell>
          <cell r="E3410" t="str">
            <v>SDR 35 SW</v>
          </cell>
          <cell r="F3410" t="str">
            <v>21X15 TEE WYE HXHXH SDR35 SW</v>
          </cell>
          <cell r="G3410">
            <v>84.15</v>
          </cell>
          <cell r="H3410">
            <v>38.169766800000005</v>
          </cell>
          <cell r="I3410">
            <v>1</v>
          </cell>
          <cell r="J3410">
            <v>2</v>
          </cell>
          <cell r="K3410">
            <v>5769.7706929411761</v>
          </cell>
          <cell r="L3410">
            <v>599.70460000000003</v>
          </cell>
          <cell r="M3410" t="str">
            <v>SPECFIT</v>
          </cell>
          <cell r="N3410" t="str">
            <v>(81)8902115</v>
          </cell>
          <cell r="O3410" t="str">
            <v>BOX</v>
          </cell>
          <cell r="P3410" t="str">
            <v>D</v>
          </cell>
          <cell r="Q3410">
            <v>5039.5411764705877</v>
          </cell>
          <cell r="R3410">
            <v>5392.3090588235291</v>
          </cell>
          <cell r="S3410">
            <v>5392.3090588235291</v>
          </cell>
          <cell r="T3410">
            <v>5392.3090588235291</v>
          </cell>
          <cell r="U3410">
            <v>5769.7706929411761</v>
          </cell>
          <cell r="V3410">
            <v>5769.7706929411761</v>
          </cell>
          <cell r="W3410">
            <v>5769.7706929411761</v>
          </cell>
          <cell r="X3410"/>
          <cell r="Y3410" t="str">
            <v/>
          </cell>
          <cell r="Z3410">
            <v>3552</v>
          </cell>
          <cell r="AA3410">
            <v>0</v>
          </cell>
          <cell r="AB3410">
            <v>0</v>
          </cell>
          <cell r="AC3410">
            <v>0</v>
          </cell>
          <cell r="AD3410">
            <v>0</v>
          </cell>
          <cell r="AE3410"/>
          <cell r="AF3410" t="e">
            <v>#N/A</v>
          </cell>
        </row>
        <row r="3411">
          <cell r="A3411" t="str">
            <v>ACTIVE</v>
          </cell>
          <cell r="B3411" t="str">
            <v>36-1193</v>
          </cell>
          <cell r="C3411">
            <v>28886888</v>
          </cell>
          <cell r="D3411" t="str">
            <v>36-1193</v>
          </cell>
          <cell r="E3411" t="str">
            <v>SDR 35 SW</v>
          </cell>
          <cell r="F3411" t="str">
            <v>21X18 TEE WYE HXHXH SDR35 SW</v>
          </cell>
          <cell r="G3411">
            <v>112.05</v>
          </cell>
          <cell r="H3411">
            <v>50.824983599999996</v>
          </cell>
          <cell r="I3411">
            <v>1</v>
          </cell>
          <cell r="J3411">
            <v>1</v>
          </cell>
          <cell r="K3411">
            <v>5952.806529411766</v>
          </cell>
          <cell r="L3411">
            <v>618.7287</v>
          </cell>
          <cell r="M3411" t="str">
            <v>SPECFIT</v>
          </cell>
          <cell r="N3411" t="str">
            <v>(81)8902118</v>
          </cell>
          <cell r="O3411" t="str">
            <v>BOX</v>
          </cell>
          <cell r="P3411" t="str">
            <v>D</v>
          </cell>
          <cell r="Q3411">
            <v>5199.4117647058829</v>
          </cell>
          <cell r="R3411">
            <v>5563.3705882352951</v>
          </cell>
          <cell r="S3411">
            <v>5563.3705882352951</v>
          </cell>
          <cell r="T3411">
            <v>5563.3705882352951</v>
          </cell>
          <cell r="U3411">
            <v>5952.806529411766</v>
          </cell>
          <cell r="V3411">
            <v>5952.806529411766</v>
          </cell>
          <cell r="W3411">
            <v>5952.806529411766</v>
          </cell>
          <cell r="X3411"/>
          <cell r="Y3411" t="str">
            <v/>
          </cell>
          <cell r="Z3411">
            <v>3553</v>
          </cell>
          <cell r="AA3411">
            <v>0</v>
          </cell>
          <cell r="AB3411">
            <v>0</v>
          </cell>
          <cell r="AC3411">
            <v>0</v>
          </cell>
          <cell r="AD3411">
            <v>0</v>
          </cell>
          <cell r="AE3411"/>
          <cell r="AF3411" t="e">
            <v>#N/A</v>
          </cell>
        </row>
        <row r="3412">
          <cell r="A3412" t="str">
            <v>ACTIVE</v>
          </cell>
          <cell r="B3412" t="str">
            <v>36-1194</v>
          </cell>
          <cell r="C3412">
            <v>28886896</v>
          </cell>
          <cell r="D3412" t="str">
            <v>36-1194</v>
          </cell>
          <cell r="E3412" t="str">
            <v>SDR 35 SW</v>
          </cell>
          <cell r="F3412" t="str">
            <v>21 TEE WYE HXHXH SDR35 SW</v>
          </cell>
          <cell r="G3412">
            <v>144.9</v>
          </cell>
          <cell r="H3412">
            <v>65.7254808</v>
          </cell>
          <cell r="I3412">
            <v>1</v>
          </cell>
          <cell r="J3412">
            <v>1</v>
          </cell>
          <cell r="K3412">
            <v>6127.8550047058834</v>
          </cell>
          <cell r="L3412">
            <v>636.92340000000002</v>
          </cell>
          <cell r="M3412" t="str">
            <v>SPECFIT</v>
          </cell>
          <cell r="N3412" t="str">
            <v>(81)89021</v>
          </cell>
          <cell r="O3412" t="str">
            <v>BOX</v>
          </cell>
          <cell r="P3412" t="str">
            <v>D</v>
          </cell>
          <cell r="Q3412">
            <v>5352.3058823529418</v>
          </cell>
          <cell r="R3412">
            <v>5726.9672941176477</v>
          </cell>
          <cell r="S3412">
            <v>5726.9672941176477</v>
          </cell>
          <cell r="T3412">
            <v>5726.9672941176477</v>
          </cell>
          <cell r="U3412">
            <v>6127.8550047058834</v>
          </cell>
          <cell r="V3412">
            <v>6127.8550047058834</v>
          </cell>
          <cell r="W3412">
            <v>6127.8550047058834</v>
          </cell>
          <cell r="X3412"/>
          <cell r="Y3412" t="str">
            <v/>
          </cell>
          <cell r="Z3412">
            <v>3554</v>
          </cell>
          <cell r="AA3412">
            <v>0</v>
          </cell>
          <cell r="AB3412">
            <v>0</v>
          </cell>
          <cell r="AC3412">
            <v>0</v>
          </cell>
          <cell r="AD3412">
            <v>0</v>
          </cell>
          <cell r="AE3412"/>
          <cell r="AF3412" t="e">
            <v>#N/A</v>
          </cell>
        </row>
        <row r="3413">
          <cell r="A3413" t="str">
            <v>ACTIVE</v>
          </cell>
          <cell r="B3413" t="str">
            <v>36-1195</v>
          </cell>
          <cell r="C3413">
            <v>28886900</v>
          </cell>
          <cell r="D3413" t="str">
            <v>36-1195</v>
          </cell>
          <cell r="E3413" t="str">
            <v>SDR 35 SW</v>
          </cell>
          <cell r="F3413" t="str">
            <v>24X4 TEE WYE HXHXH SDR35 SW</v>
          </cell>
          <cell r="G3413">
            <v>51.75</v>
          </cell>
          <cell r="H3413">
            <v>23.473386000000001</v>
          </cell>
          <cell r="I3413">
            <v>1</v>
          </cell>
          <cell r="J3413">
            <v>3</v>
          </cell>
          <cell r="K3413">
            <v>5710.5044000000007</v>
          </cell>
          <cell r="L3413">
            <v>607.20870000000002</v>
          </cell>
          <cell r="M3413" t="str">
            <v>SPECFIT</v>
          </cell>
          <cell r="N3413" t="str">
            <v>(81)890244</v>
          </cell>
          <cell r="O3413" t="str">
            <v>BOX</v>
          </cell>
          <cell r="P3413" t="str">
            <v>D</v>
          </cell>
          <cell r="Q3413">
            <v>5102.6000000000004</v>
          </cell>
          <cell r="R3413">
            <v>5459.7820000000011</v>
          </cell>
          <cell r="S3413">
            <v>5336.92</v>
          </cell>
          <cell r="T3413">
            <v>5336.92</v>
          </cell>
          <cell r="U3413">
            <v>5710.5044000000007</v>
          </cell>
          <cell r="V3413">
            <v>5710.5044000000007</v>
          </cell>
          <cell r="W3413">
            <v>5710.5044000000007</v>
          </cell>
          <cell r="X3413"/>
          <cell r="Y3413" t="str">
            <v/>
          </cell>
          <cell r="Z3413">
            <v>3555</v>
          </cell>
          <cell r="AA3413">
            <v>0</v>
          </cell>
          <cell r="AB3413">
            <v>0</v>
          </cell>
          <cell r="AC3413">
            <v>0</v>
          </cell>
          <cell r="AD3413">
            <v>0</v>
          </cell>
          <cell r="AE3413"/>
          <cell r="AF3413" t="e">
            <v>#N/A</v>
          </cell>
        </row>
        <row r="3414">
          <cell r="A3414" t="str">
            <v>ACTIVE</v>
          </cell>
          <cell r="B3414" t="str">
            <v>36-1196</v>
          </cell>
          <cell r="C3414">
            <v>28886918</v>
          </cell>
          <cell r="D3414" t="str">
            <v>36-1196</v>
          </cell>
          <cell r="E3414" t="str">
            <v>SDR 35 SW</v>
          </cell>
          <cell r="F3414" t="str">
            <v>24X6 TEE WYE HXHXH SDR35 SW</v>
          </cell>
          <cell r="G3414">
            <v>54.9</v>
          </cell>
          <cell r="H3414">
            <v>24.902200799999999</v>
          </cell>
          <cell r="I3414">
            <v>1</v>
          </cell>
          <cell r="J3414">
            <v>2</v>
          </cell>
          <cell r="K3414">
            <v>6775.4112000000005</v>
          </cell>
          <cell r="L3414">
            <v>642.32420000000002</v>
          </cell>
          <cell r="M3414" t="str">
            <v>SPECFIT</v>
          </cell>
          <cell r="N3414" t="str">
            <v>(81)890246</v>
          </cell>
          <cell r="O3414" t="str">
            <v>BOX</v>
          </cell>
          <cell r="P3414" t="str">
            <v>D</v>
          </cell>
          <cell r="Q3414">
            <v>5397.6941176470591</v>
          </cell>
          <cell r="R3414">
            <v>5775.5327058823532</v>
          </cell>
          <cell r="S3414">
            <v>6332.16</v>
          </cell>
          <cell r="T3414">
            <v>6332.16</v>
          </cell>
          <cell r="U3414">
            <v>6775.4112000000005</v>
          </cell>
          <cell r="V3414">
            <v>6775.4112000000005</v>
          </cell>
          <cell r="W3414">
            <v>6775.4112000000005</v>
          </cell>
          <cell r="X3414"/>
          <cell r="Y3414" t="str">
            <v/>
          </cell>
          <cell r="Z3414">
            <v>3556</v>
          </cell>
          <cell r="AA3414">
            <v>0</v>
          </cell>
          <cell r="AB3414">
            <v>0</v>
          </cell>
          <cell r="AC3414">
            <v>0</v>
          </cell>
          <cell r="AD3414">
            <v>0</v>
          </cell>
          <cell r="AE3414"/>
          <cell r="AF3414" t="e">
            <v>#N/A</v>
          </cell>
        </row>
        <row r="3415">
          <cell r="A3415" t="str">
            <v>ACTIVE</v>
          </cell>
          <cell r="B3415" t="str">
            <v>36-1197</v>
          </cell>
          <cell r="C3415">
            <v>28886926</v>
          </cell>
          <cell r="D3415" t="str">
            <v>36-1197</v>
          </cell>
          <cell r="E3415" t="str">
            <v>SDR 35 SW</v>
          </cell>
          <cell r="F3415" t="str">
            <v>24X8 TEE WYE HXHXH SDR35 SW</v>
          </cell>
          <cell r="G3415">
            <v>61.2</v>
          </cell>
          <cell r="H3415">
            <v>27.759830400000002</v>
          </cell>
          <cell r="I3415">
            <v>1</v>
          </cell>
          <cell r="J3415">
            <v>2</v>
          </cell>
          <cell r="K3415">
            <v>6962.8003000000008</v>
          </cell>
          <cell r="L3415">
            <v>663.76829999999995</v>
          </cell>
          <cell r="M3415" t="str">
            <v>SPECFIT</v>
          </cell>
          <cell r="N3415" t="str">
            <v>(81)890248</v>
          </cell>
          <cell r="O3415" t="str">
            <v>BOX</v>
          </cell>
          <cell r="P3415" t="str">
            <v>D</v>
          </cell>
          <cell r="Q3415">
            <v>5577.8941176470589</v>
          </cell>
          <cell r="R3415">
            <v>5968.3467058823535</v>
          </cell>
          <cell r="S3415">
            <v>6507.29</v>
          </cell>
          <cell r="T3415">
            <v>6507.29</v>
          </cell>
          <cell r="U3415">
            <v>6962.8003000000008</v>
          </cell>
          <cell r="V3415">
            <v>6962.8003000000008</v>
          </cell>
          <cell r="W3415">
            <v>6962.8003000000008</v>
          </cell>
          <cell r="X3415"/>
          <cell r="Y3415" t="str">
            <v/>
          </cell>
          <cell r="Z3415">
            <v>3557</v>
          </cell>
          <cell r="AA3415">
            <v>0</v>
          </cell>
          <cell r="AB3415">
            <v>0</v>
          </cell>
          <cell r="AC3415">
            <v>0</v>
          </cell>
          <cell r="AD3415">
            <v>0</v>
          </cell>
          <cell r="AE3415"/>
          <cell r="AF3415" t="e">
            <v>#N/A</v>
          </cell>
        </row>
        <row r="3416">
          <cell r="A3416" t="str">
            <v>ACTIVE</v>
          </cell>
          <cell r="B3416" t="str">
            <v>36-1198</v>
          </cell>
          <cell r="C3416">
            <v>28886934</v>
          </cell>
          <cell r="D3416" t="str">
            <v>36-1198</v>
          </cell>
          <cell r="E3416" t="str">
            <v>SDR 35 SW</v>
          </cell>
          <cell r="F3416" t="str">
            <v>24X10 TEE WYE HXHXH SDR35 SW</v>
          </cell>
          <cell r="G3416">
            <v>77.849999999999994</v>
          </cell>
          <cell r="H3416">
            <v>35.312137199999995</v>
          </cell>
          <cell r="I3416">
            <v>1</v>
          </cell>
          <cell r="J3416">
            <v>2</v>
          </cell>
          <cell r="K3416">
            <v>6923.6817294117654</v>
          </cell>
          <cell r="L3416">
            <v>719.64099999999996</v>
          </cell>
          <cell r="M3416" t="str">
            <v>SPECFIT</v>
          </cell>
          <cell r="N3416" t="str">
            <v>(81)8902410</v>
          </cell>
          <cell r="O3416" t="str">
            <v>BOX</v>
          </cell>
          <cell r="P3416" t="str">
            <v>D</v>
          </cell>
          <cell r="Q3416">
            <v>6047.4117647058829</v>
          </cell>
          <cell r="R3416">
            <v>6470.7305882352948</v>
          </cell>
          <cell r="S3416">
            <v>6470.7305882352948</v>
          </cell>
          <cell r="T3416">
            <v>6470.7305882352948</v>
          </cell>
          <cell r="U3416">
            <v>6923.6817294117654</v>
          </cell>
          <cell r="V3416">
            <v>6923.6817294117654</v>
          </cell>
          <cell r="W3416">
            <v>6923.6817294117654</v>
          </cell>
          <cell r="X3416"/>
          <cell r="Y3416" t="str">
            <v/>
          </cell>
          <cell r="Z3416">
            <v>3558</v>
          </cell>
          <cell r="AA3416">
            <v>0</v>
          </cell>
          <cell r="AB3416">
            <v>0</v>
          </cell>
          <cell r="AC3416">
            <v>0</v>
          </cell>
          <cell r="AD3416">
            <v>0</v>
          </cell>
          <cell r="AE3416"/>
          <cell r="AF3416" t="e">
            <v>#N/A</v>
          </cell>
        </row>
        <row r="3417">
          <cell r="A3417" t="str">
            <v>ACTIVE</v>
          </cell>
          <cell r="B3417" t="str">
            <v>36-1199</v>
          </cell>
          <cell r="C3417">
            <v>28886942</v>
          </cell>
          <cell r="D3417" t="str">
            <v>36-1199</v>
          </cell>
          <cell r="E3417" t="str">
            <v>SDR 35 SW</v>
          </cell>
          <cell r="F3417" t="str">
            <v>24X12 TEE WYE HXHXH SDR35 SW</v>
          </cell>
          <cell r="G3417">
            <v>87.3</v>
          </cell>
          <cell r="H3417">
            <v>39.598581599999996</v>
          </cell>
          <cell r="I3417">
            <v>1</v>
          </cell>
          <cell r="J3417">
            <v>2</v>
          </cell>
          <cell r="K3417">
            <v>7051.0619564705894</v>
          </cell>
          <cell r="L3417">
            <v>732.88109999999995</v>
          </cell>
          <cell r="M3417" t="str">
            <v>SPECFIT</v>
          </cell>
          <cell r="N3417" t="str">
            <v>(81)8902412</v>
          </cell>
          <cell r="O3417" t="str">
            <v>BOX</v>
          </cell>
          <cell r="P3417" t="str">
            <v>D</v>
          </cell>
          <cell r="Q3417">
            <v>6158.6705882352944</v>
          </cell>
          <cell r="R3417">
            <v>6589.7775294117655</v>
          </cell>
          <cell r="S3417">
            <v>6589.7775294117655</v>
          </cell>
          <cell r="T3417">
            <v>6589.7775294117655</v>
          </cell>
          <cell r="U3417">
            <v>7051.0619564705894</v>
          </cell>
          <cell r="V3417">
            <v>7051.0619564705894</v>
          </cell>
          <cell r="W3417">
            <v>7051.0619564705894</v>
          </cell>
          <cell r="X3417"/>
          <cell r="Y3417" t="str">
            <v/>
          </cell>
          <cell r="Z3417">
            <v>3559</v>
          </cell>
          <cell r="AA3417">
            <v>0</v>
          </cell>
          <cell r="AB3417">
            <v>0</v>
          </cell>
          <cell r="AC3417">
            <v>0</v>
          </cell>
          <cell r="AD3417">
            <v>0</v>
          </cell>
          <cell r="AE3417"/>
          <cell r="AF3417" t="e">
            <v>#N/A</v>
          </cell>
        </row>
        <row r="3418">
          <cell r="A3418" t="str">
            <v>ACTIVE</v>
          </cell>
          <cell r="B3418" t="str">
            <v>36-1200</v>
          </cell>
          <cell r="C3418">
            <v>28886950</v>
          </cell>
          <cell r="D3418" t="str">
            <v>36-1200</v>
          </cell>
          <cell r="E3418" t="str">
            <v>SDR 35 SW</v>
          </cell>
          <cell r="F3418" t="str">
            <v>24X15 TEE WYE HXHXH SDR35 SW</v>
          </cell>
          <cell r="G3418">
            <v>104.4</v>
          </cell>
          <cell r="H3418">
            <v>47.355004800000003</v>
          </cell>
          <cell r="I3418">
            <v>1</v>
          </cell>
          <cell r="J3418">
            <v>1</v>
          </cell>
          <cell r="K3418">
            <v>7329.6093917647067</v>
          </cell>
          <cell r="L3418">
            <v>761.83299999999997</v>
          </cell>
          <cell r="M3418" t="str">
            <v>SPECFIT</v>
          </cell>
          <cell r="N3418" t="str">
            <v>(81)8902415</v>
          </cell>
          <cell r="O3418" t="str">
            <v>BOX</v>
          </cell>
          <cell r="P3418" t="str">
            <v>D</v>
          </cell>
          <cell r="Q3418">
            <v>6401.964705882353</v>
          </cell>
          <cell r="R3418">
            <v>6850.1022352941181</v>
          </cell>
          <cell r="S3418">
            <v>6850.1022352941181</v>
          </cell>
          <cell r="T3418">
            <v>6850.1022352941181</v>
          </cell>
          <cell r="U3418">
            <v>7329.6093917647067</v>
          </cell>
          <cell r="V3418">
            <v>7329.6093917647067</v>
          </cell>
          <cell r="W3418">
            <v>7329.6093917647067</v>
          </cell>
          <cell r="X3418"/>
          <cell r="Y3418" t="str">
            <v/>
          </cell>
          <cell r="Z3418">
            <v>3560</v>
          </cell>
          <cell r="AA3418">
            <v>0</v>
          </cell>
          <cell r="AB3418">
            <v>0</v>
          </cell>
          <cell r="AC3418">
            <v>0</v>
          </cell>
          <cell r="AD3418">
            <v>0</v>
          </cell>
          <cell r="AE3418"/>
          <cell r="AF3418" t="e">
            <v>#N/A</v>
          </cell>
        </row>
        <row r="3419">
          <cell r="A3419" t="str">
            <v>ACTIVE</v>
          </cell>
          <cell r="B3419" t="str">
            <v>36-1201</v>
          </cell>
          <cell r="C3419">
            <v>28886969</v>
          </cell>
          <cell r="D3419" t="str">
            <v>36-1201</v>
          </cell>
          <cell r="E3419" t="str">
            <v>SDR 35 SW</v>
          </cell>
          <cell r="F3419" t="str">
            <v>24X18 TEE WYE HXHXH SDR35 SW</v>
          </cell>
          <cell r="G3419">
            <v>134.55000000000001</v>
          </cell>
          <cell r="H3419">
            <v>61.030803600000006</v>
          </cell>
          <cell r="I3419">
            <v>1</v>
          </cell>
          <cell r="J3419">
            <v>1</v>
          </cell>
          <cell r="K3419">
            <v>9143.9930341176496</v>
          </cell>
          <cell r="L3419">
            <v>950.4194</v>
          </cell>
          <cell r="M3419" t="str">
            <v>SPECFIT</v>
          </cell>
          <cell r="N3419" t="str">
            <v>(81)8902418</v>
          </cell>
          <cell r="O3419" t="str">
            <v>BOX</v>
          </cell>
          <cell r="P3419" t="str">
            <v>D</v>
          </cell>
          <cell r="Q3419">
            <v>7986.7176470588238</v>
          </cell>
          <cell r="R3419">
            <v>8545.7878823529427</v>
          </cell>
          <cell r="S3419">
            <v>8545.7878823529427</v>
          </cell>
          <cell r="T3419">
            <v>8545.7878823529427</v>
          </cell>
          <cell r="U3419">
            <v>9143.9930341176496</v>
          </cell>
          <cell r="V3419">
            <v>9143.9930341176496</v>
          </cell>
          <cell r="W3419">
            <v>9143.9930341176496</v>
          </cell>
          <cell r="X3419"/>
          <cell r="Y3419" t="str">
            <v/>
          </cell>
          <cell r="Z3419">
            <v>3561</v>
          </cell>
          <cell r="AA3419">
            <v>0</v>
          </cell>
          <cell r="AB3419">
            <v>0</v>
          </cell>
          <cell r="AC3419">
            <v>0</v>
          </cell>
          <cell r="AD3419">
            <v>0</v>
          </cell>
          <cell r="AE3419"/>
          <cell r="AF3419" t="e">
            <v>#N/A</v>
          </cell>
        </row>
        <row r="3420">
          <cell r="A3420" t="str">
            <v>ACTIVE</v>
          </cell>
          <cell r="B3420" t="str">
            <v>36-1202</v>
          </cell>
          <cell r="C3420">
            <v>28886977</v>
          </cell>
          <cell r="D3420" t="str">
            <v>36-1202</v>
          </cell>
          <cell r="E3420" t="str">
            <v>SDR 35 SW</v>
          </cell>
          <cell r="F3420" t="str">
            <v>24X21 TEE WYE HXHXH SDR35 SW</v>
          </cell>
          <cell r="G3420">
            <v>168.75</v>
          </cell>
          <cell r="H3420">
            <v>76.54365</v>
          </cell>
          <cell r="I3420">
            <v>1</v>
          </cell>
          <cell r="J3420">
            <v>1</v>
          </cell>
          <cell r="K3420">
            <v>10966.512201176472</v>
          </cell>
          <cell r="L3420">
            <v>1139.8501000000001</v>
          </cell>
          <cell r="M3420" t="str">
            <v>SPECFIT</v>
          </cell>
          <cell r="N3420" t="str">
            <v>(81)8902421</v>
          </cell>
          <cell r="O3420" t="str">
            <v>BOX</v>
          </cell>
          <cell r="P3420" t="str">
            <v>D</v>
          </cell>
          <cell r="Q3420">
            <v>9578.5764705882357</v>
          </cell>
          <cell r="R3420">
            <v>10249.076823529413</v>
          </cell>
          <cell r="S3420">
            <v>10249.076823529413</v>
          </cell>
          <cell r="T3420">
            <v>10249.076823529413</v>
          </cell>
          <cell r="U3420">
            <v>10966.512201176472</v>
          </cell>
          <cell r="V3420">
            <v>10966.512201176472</v>
          </cell>
          <cell r="W3420">
            <v>10966.512201176472</v>
          </cell>
          <cell r="X3420"/>
          <cell r="Y3420" t="str">
            <v/>
          </cell>
          <cell r="Z3420">
            <v>3562</v>
          </cell>
          <cell r="AA3420">
            <v>0</v>
          </cell>
          <cell r="AB3420">
            <v>0</v>
          </cell>
          <cell r="AC3420">
            <v>0</v>
          </cell>
          <cell r="AD3420">
            <v>0</v>
          </cell>
          <cell r="AE3420"/>
          <cell r="AF3420" t="e">
            <v>#N/A</v>
          </cell>
        </row>
        <row r="3421">
          <cell r="A3421" t="str">
            <v>ACTIVE</v>
          </cell>
          <cell r="B3421" t="str">
            <v>36-1203</v>
          </cell>
          <cell r="C3421">
            <v>28886985</v>
          </cell>
          <cell r="D3421" t="str">
            <v>36-1203</v>
          </cell>
          <cell r="E3421" t="str">
            <v>SDR 35 SW</v>
          </cell>
          <cell r="F3421" t="str">
            <v>24 TEE WYE HXHXH SDR35 SW</v>
          </cell>
          <cell r="G3421">
            <v>204.3</v>
          </cell>
          <cell r="H3421">
            <v>92.668845599999997</v>
          </cell>
          <cell r="I3421">
            <v>1</v>
          </cell>
          <cell r="J3421">
            <v>1</v>
          </cell>
          <cell r="K3421">
            <v>13473.344832941179</v>
          </cell>
          <cell r="L3421">
            <v>1400.4078999999999</v>
          </cell>
          <cell r="M3421" t="str">
            <v>SPECFIT</v>
          </cell>
          <cell r="N3421" t="str">
            <v>(81)89024</v>
          </cell>
          <cell r="O3421" t="str">
            <v>BOX</v>
          </cell>
          <cell r="P3421" t="str">
            <v>D</v>
          </cell>
          <cell r="Q3421">
            <v>11768.141176470588</v>
          </cell>
          <cell r="R3421">
            <v>12591.911058823531</v>
          </cell>
          <cell r="S3421">
            <v>12591.911058823531</v>
          </cell>
          <cell r="T3421">
            <v>12591.911058823531</v>
          </cell>
          <cell r="U3421">
            <v>13473.344832941179</v>
          </cell>
          <cell r="V3421">
            <v>13473.344832941179</v>
          </cell>
          <cell r="W3421">
            <v>13473.344832941179</v>
          </cell>
          <cell r="X3421"/>
          <cell r="Y3421" t="str">
            <v/>
          </cell>
          <cell r="Z3421">
            <v>3563</v>
          </cell>
          <cell r="AA3421">
            <v>0</v>
          </cell>
          <cell r="AB3421">
            <v>0</v>
          </cell>
          <cell r="AC3421">
            <v>0</v>
          </cell>
          <cell r="AD3421">
            <v>0</v>
          </cell>
          <cell r="AE3421"/>
          <cell r="AF3421" t="e">
            <v>#N/A</v>
          </cell>
        </row>
        <row r="3422">
          <cell r="A3422" t="str">
            <v>ACTIVE</v>
          </cell>
          <cell r="B3422" t="str">
            <v>36-1204</v>
          </cell>
          <cell r="C3422">
            <v>28886993</v>
          </cell>
          <cell r="D3422" t="str">
            <v>36-1204</v>
          </cell>
          <cell r="E3422" t="str">
            <v>SDR 35 SW</v>
          </cell>
          <cell r="F3422" t="str">
            <v>27X4 TEE WYE HXHXH SDR35 SW</v>
          </cell>
          <cell r="G3422">
            <v>1</v>
          </cell>
          <cell r="H3422">
            <v>0.453592</v>
          </cell>
          <cell r="I3422">
            <v>1</v>
          </cell>
          <cell r="J3422" t="str">
            <v>-</v>
          </cell>
          <cell r="K3422">
            <v>6357.1852094117658</v>
          </cell>
          <cell r="L3422">
            <v>660.75959999999998</v>
          </cell>
          <cell r="M3422" t="str">
            <v>SPECFIT</v>
          </cell>
          <cell r="N3422" t="str">
            <v>(81)890274</v>
          </cell>
          <cell r="O3422" t="str">
            <v>BOX</v>
          </cell>
          <cell r="P3422" t="str">
            <v>D</v>
          </cell>
          <cell r="Q3422">
            <v>5552.6117647058827</v>
          </cell>
          <cell r="R3422">
            <v>5941.2945882352951</v>
          </cell>
          <cell r="S3422">
            <v>5941.2945882352951</v>
          </cell>
          <cell r="T3422">
            <v>5941.2945882352951</v>
          </cell>
          <cell r="U3422">
            <v>6357.1852094117658</v>
          </cell>
          <cell r="V3422">
            <v>6357.1852094117658</v>
          </cell>
          <cell r="W3422">
            <v>6357.1852094117658</v>
          </cell>
          <cell r="X3422"/>
          <cell r="Y3422" t="str">
            <v/>
          </cell>
          <cell r="Z3422">
            <v>3564</v>
          </cell>
          <cell r="AA3422">
            <v>0</v>
          </cell>
          <cell r="AB3422">
            <v>0</v>
          </cell>
          <cell r="AC3422">
            <v>0</v>
          </cell>
          <cell r="AD3422">
            <v>0</v>
          </cell>
          <cell r="AE3422"/>
          <cell r="AF3422" t="e">
            <v>#N/A</v>
          </cell>
        </row>
        <row r="3423">
          <cell r="A3423" t="str">
            <v>ACTIVE</v>
          </cell>
          <cell r="B3423" t="str">
            <v>36-1205</v>
          </cell>
          <cell r="C3423">
            <v>28887000</v>
          </cell>
          <cell r="D3423" t="str">
            <v>36-1205</v>
          </cell>
          <cell r="E3423" t="str">
            <v>SDR 35 SW</v>
          </cell>
          <cell r="F3423" t="str">
            <v>27X6 TEE WYE HXHXH SDR35 SW</v>
          </cell>
          <cell r="G3423">
            <v>1</v>
          </cell>
          <cell r="H3423">
            <v>0.453592</v>
          </cell>
          <cell r="I3423">
            <v>1</v>
          </cell>
          <cell r="J3423" t="str">
            <v>-</v>
          </cell>
          <cell r="K3423">
            <v>6522.7781576470588</v>
          </cell>
          <cell r="L3423">
            <v>677.97119999999995</v>
          </cell>
          <cell r="M3423" t="str">
            <v>SPECFIT</v>
          </cell>
          <cell r="N3423" t="str">
            <v>(81)890276</v>
          </cell>
          <cell r="O3423" t="str">
            <v>BOX</v>
          </cell>
          <cell r="P3423" t="str">
            <v>D</v>
          </cell>
          <cell r="Q3423">
            <v>5697.2470588235292</v>
          </cell>
          <cell r="R3423">
            <v>6096.0543529411761</v>
          </cell>
          <cell r="S3423">
            <v>6096.0543529411761</v>
          </cell>
          <cell r="T3423">
            <v>6096.0543529411761</v>
          </cell>
          <cell r="U3423">
            <v>6522.7781576470588</v>
          </cell>
          <cell r="V3423">
            <v>6522.7781576470588</v>
          </cell>
          <cell r="W3423">
            <v>6522.7781576470588</v>
          </cell>
          <cell r="X3423"/>
          <cell r="Y3423" t="str">
            <v/>
          </cell>
          <cell r="Z3423">
            <v>3565</v>
          </cell>
          <cell r="AA3423">
            <v>0</v>
          </cell>
          <cell r="AB3423">
            <v>0</v>
          </cell>
          <cell r="AC3423">
            <v>0</v>
          </cell>
          <cell r="AD3423">
            <v>0</v>
          </cell>
          <cell r="AE3423"/>
          <cell r="AF3423" t="e">
            <v>#N/A</v>
          </cell>
        </row>
        <row r="3424">
          <cell r="A3424" t="str">
            <v>ACTIVE</v>
          </cell>
          <cell r="B3424" t="str">
            <v>36-1206</v>
          </cell>
          <cell r="C3424">
            <v>28887019</v>
          </cell>
          <cell r="D3424" t="str">
            <v>36-1206</v>
          </cell>
          <cell r="E3424" t="str">
            <v>SDR 35 SW</v>
          </cell>
          <cell r="F3424" t="str">
            <v>27X8 TEE WYE HXHXH SDR35 SW</v>
          </cell>
          <cell r="G3424">
            <v>1</v>
          </cell>
          <cell r="H3424">
            <v>0.453592</v>
          </cell>
          <cell r="I3424">
            <v>1</v>
          </cell>
          <cell r="J3424" t="str">
            <v>-</v>
          </cell>
          <cell r="K3424">
            <v>6675.3327152941192</v>
          </cell>
          <cell r="L3424">
            <v>693.82740000000001</v>
          </cell>
          <cell r="M3424" t="str">
            <v>SPECFIT</v>
          </cell>
          <cell r="N3424" t="str">
            <v>(81)890278</v>
          </cell>
          <cell r="O3424" t="str">
            <v>BOX</v>
          </cell>
          <cell r="P3424" t="str">
            <v>D</v>
          </cell>
          <cell r="Q3424">
            <v>5830.4941176470593</v>
          </cell>
          <cell r="R3424">
            <v>6238.6287058823536</v>
          </cell>
          <cell r="S3424">
            <v>6238.6287058823536</v>
          </cell>
          <cell r="T3424">
            <v>6238.6287058823536</v>
          </cell>
          <cell r="U3424">
            <v>6675.3327152941192</v>
          </cell>
          <cell r="V3424">
            <v>6675.3327152941192</v>
          </cell>
          <cell r="W3424">
            <v>6675.3327152941192</v>
          </cell>
          <cell r="X3424"/>
          <cell r="Y3424" t="str">
            <v/>
          </cell>
          <cell r="Z3424">
            <v>3566</v>
          </cell>
          <cell r="AA3424">
            <v>0</v>
          </cell>
          <cell r="AB3424">
            <v>0</v>
          </cell>
          <cell r="AC3424">
            <v>0</v>
          </cell>
          <cell r="AD3424">
            <v>0</v>
          </cell>
          <cell r="AE3424"/>
          <cell r="AF3424" t="e">
            <v>#N/A</v>
          </cell>
        </row>
        <row r="3425">
          <cell r="A3425" t="str">
            <v>ACTIVE</v>
          </cell>
          <cell r="B3425" t="str">
            <v>36-1207</v>
          </cell>
          <cell r="C3425">
            <v>28887027</v>
          </cell>
          <cell r="D3425" t="str">
            <v>36-1207</v>
          </cell>
          <cell r="E3425" t="str">
            <v>SDR 35 SW</v>
          </cell>
          <cell r="F3425" t="str">
            <v>27X10 TEE WYE HXHXH SDR35 SW</v>
          </cell>
          <cell r="G3425">
            <v>103.05</v>
          </cell>
          <cell r="H3425">
            <v>46.742655599999999</v>
          </cell>
          <cell r="I3425">
            <v>1</v>
          </cell>
          <cell r="J3425">
            <v>1</v>
          </cell>
          <cell r="K3425">
            <v>7946.764369411766</v>
          </cell>
          <cell r="L3425">
            <v>825.98009999999999</v>
          </cell>
          <cell r="M3425" t="str">
            <v>SPECFIT</v>
          </cell>
          <cell r="N3425" t="str">
            <v>(81)8902710</v>
          </cell>
          <cell r="O3425" t="str">
            <v>BOX</v>
          </cell>
          <cell r="P3425" t="str">
            <v>D</v>
          </cell>
          <cell r="Q3425">
            <v>6941.0117647058823</v>
          </cell>
          <cell r="R3425">
            <v>7426.8825882352949</v>
          </cell>
          <cell r="S3425">
            <v>7426.8825882352949</v>
          </cell>
          <cell r="T3425">
            <v>7426.8825882352949</v>
          </cell>
          <cell r="U3425">
            <v>7946.764369411766</v>
          </cell>
          <cell r="V3425">
            <v>7946.764369411766</v>
          </cell>
          <cell r="W3425">
            <v>7946.764369411766</v>
          </cell>
          <cell r="X3425"/>
          <cell r="Y3425" t="str">
            <v/>
          </cell>
          <cell r="Z3425">
            <v>3567</v>
          </cell>
          <cell r="AA3425">
            <v>0</v>
          </cell>
          <cell r="AB3425">
            <v>0</v>
          </cell>
          <cell r="AC3425">
            <v>0</v>
          </cell>
          <cell r="AD3425">
            <v>0</v>
          </cell>
          <cell r="AE3425"/>
          <cell r="AF3425" t="e">
            <v>#N/A</v>
          </cell>
        </row>
        <row r="3426">
          <cell r="A3426" t="str">
            <v>ACTIVE</v>
          </cell>
          <cell r="B3426" t="str">
            <v>36-1208</v>
          </cell>
          <cell r="C3426">
            <v>28887035</v>
          </cell>
          <cell r="D3426" t="str">
            <v>36-1208</v>
          </cell>
          <cell r="E3426" t="str">
            <v>SDR 35 SW</v>
          </cell>
          <cell r="F3426" t="str">
            <v>27X12 TEE WYE HXHXH SDR35 SW</v>
          </cell>
          <cell r="G3426">
            <v>113.85</v>
          </cell>
          <cell r="H3426">
            <v>51.641449199999997</v>
          </cell>
          <cell r="I3426">
            <v>1</v>
          </cell>
          <cell r="J3426">
            <v>1</v>
          </cell>
          <cell r="K3426">
            <v>8679.4599611764716</v>
          </cell>
          <cell r="L3426">
            <v>902.13599999999997</v>
          </cell>
          <cell r="M3426" t="str">
            <v>SPECFIT</v>
          </cell>
          <cell r="N3426" t="str">
            <v>(81)8902712</v>
          </cell>
          <cell r="O3426" t="str">
            <v>BOX</v>
          </cell>
          <cell r="P3426" t="str">
            <v>D</v>
          </cell>
          <cell r="Q3426">
            <v>7580.9764705882353</v>
          </cell>
          <cell r="R3426">
            <v>8111.644823529412</v>
          </cell>
          <cell r="S3426">
            <v>8111.644823529412</v>
          </cell>
          <cell r="T3426">
            <v>8111.644823529412</v>
          </cell>
          <cell r="U3426">
            <v>8679.4599611764716</v>
          </cell>
          <cell r="V3426">
            <v>8679.4599611764716</v>
          </cell>
          <cell r="W3426">
            <v>8679.4599611764716</v>
          </cell>
          <cell r="X3426"/>
          <cell r="Y3426" t="str">
            <v/>
          </cell>
          <cell r="Z3426">
            <v>3568</v>
          </cell>
          <cell r="AA3426">
            <v>0</v>
          </cell>
          <cell r="AB3426">
            <v>0</v>
          </cell>
          <cell r="AC3426">
            <v>0</v>
          </cell>
          <cell r="AD3426">
            <v>0</v>
          </cell>
          <cell r="AE3426"/>
          <cell r="AF3426" t="e">
            <v>#N/A</v>
          </cell>
        </row>
        <row r="3427">
          <cell r="A3427" t="str">
            <v>ACTIVE</v>
          </cell>
          <cell r="B3427" t="str">
            <v>36-1209</v>
          </cell>
          <cell r="C3427">
            <v>28887043</v>
          </cell>
          <cell r="D3427" t="str">
            <v>36-1209</v>
          </cell>
          <cell r="E3427" t="str">
            <v>SDR 35 SW</v>
          </cell>
          <cell r="F3427" t="str">
            <v>27X15 TEE WYE HXHXH SDR35 SW</v>
          </cell>
          <cell r="G3427">
            <v>132.75</v>
          </cell>
          <cell r="H3427">
            <v>60.214337999999998</v>
          </cell>
          <cell r="I3427">
            <v>1</v>
          </cell>
          <cell r="J3427">
            <v>1</v>
          </cell>
          <cell r="K3427">
            <v>9803.8729858823554</v>
          </cell>
          <cell r="L3427">
            <v>1019.0064</v>
          </cell>
          <cell r="M3427" t="str">
            <v>SPECFIT</v>
          </cell>
          <cell r="N3427" t="str">
            <v>(81)8902715</v>
          </cell>
          <cell r="O3427" t="str">
            <v>BOX</v>
          </cell>
          <cell r="P3427" t="str">
            <v>D</v>
          </cell>
          <cell r="Q3427">
            <v>8563.0823529411773</v>
          </cell>
          <cell r="R3427">
            <v>9162.498117647061</v>
          </cell>
          <cell r="S3427">
            <v>9162.498117647061</v>
          </cell>
          <cell r="T3427">
            <v>9162.498117647061</v>
          </cell>
          <cell r="U3427">
            <v>9803.8729858823554</v>
          </cell>
          <cell r="V3427">
            <v>9803.8729858823554</v>
          </cell>
          <cell r="W3427">
            <v>9803.8729858823554</v>
          </cell>
          <cell r="X3427"/>
          <cell r="Y3427" t="str">
            <v/>
          </cell>
          <cell r="Z3427">
            <v>3569</v>
          </cell>
          <cell r="AA3427">
            <v>0</v>
          </cell>
          <cell r="AB3427">
            <v>0</v>
          </cell>
          <cell r="AC3427">
            <v>0</v>
          </cell>
          <cell r="AD3427">
            <v>0</v>
          </cell>
          <cell r="AE3427"/>
          <cell r="AF3427" t="e">
            <v>#N/A</v>
          </cell>
        </row>
        <row r="3428">
          <cell r="A3428" t="str">
            <v>ACTIVE</v>
          </cell>
          <cell r="B3428" t="str">
            <v>36-1210</v>
          </cell>
          <cell r="C3428">
            <v>28887051</v>
          </cell>
          <cell r="D3428" t="str">
            <v>36-1210</v>
          </cell>
          <cell r="E3428" t="str">
            <v>SDR 35 SW</v>
          </cell>
          <cell r="F3428" t="str">
            <v>27X18 TEE WYE HXHXH SDR35 SW</v>
          </cell>
          <cell r="G3428">
            <v>165.6</v>
          </cell>
          <cell r="H3428">
            <v>75.114835200000002</v>
          </cell>
          <cell r="I3428">
            <v>1</v>
          </cell>
          <cell r="J3428">
            <v>1</v>
          </cell>
          <cell r="K3428">
            <v>10050.268935294118</v>
          </cell>
          <cell r="L3428">
            <v>1044.6162999999999</v>
          </cell>
          <cell r="M3428" t="str">
            <v>SPECFIT</v>
          </cell>
          <cell r="N3428" t="str">
            <v>(81)8902718</v>
          </cell>
          <cell r="O3428" t="str">
            <v>BOX</v>
          </cell>
          <cell r="P3428" t="str">
            <v>D</v>
          </cell>
          <cell r="Q3428">
            <v>8778.2941176470595</v>
          </cell>
          <cell r="R3428">
            <v>9392.7747058823534</v>
          </cell>
          <cell r="S3428">
            <v>9392.7747058823534</v>
          </cell>
          <cell r="T3428">
            <v>9392.7747058823534</v>
          </cell>
          <cell r="U3428">
            <v>10050.268935294118</v>
          </cell>
          <cell r="V3428">
            <v>10050.268935294118</v>
          </cell>
          <cell r="W3428">
            <v>10050.268935294118</v>
          </cell>
          <cell r="X3428"/>
          <cell r="Y3428" t="str">
            <v/>
          </cell>
          <cell r="Z3428">
            <v>3570</v>
          </cell>
          <cell r="AA3428">
            <v>0</v>
          </cell>
          <cell r="AB3428">
            <v>0</v>
          </cell>
          <cell r="AC3428">
            <v>0</v>
          </cell>
          <cell r="AD3428">
            <v>0</v>
          </cell>
          <cell r="AE3428"/>
          <cell r="AF3428" t="e">
            <v>#N/A</v>
          </cell>
        </row>
        <row r="3429">
          <cell r="A3429" t="str">
            <v>ACTIVE</v>
          </cell>
          <cell r="B3429" t="str">
            <v>36-1211</v>
          </cell>
          <cell r="C3429">
            <v>28887060</v>
          </cell>
          <cell r="D3429" t="str">
            <v>36-1211</v>
          </cell>
          <cell r="E3429" t="str">
            <v>SDR 35 SW</v>
          </cell>
          <cell r="F3429" t="str">
            <v>27X21 TEE WYE HXHXH SDR35 SW</v>
          </cell>
          <cell r="G3429">
            <v>201.6</v>
          </cell>
          <cell r="H3429">
            <v>91.444147200000003</v>
          </cell>
          <cell r="I3429">
            <v>1</v>
          </cell>
          <cell r="J3429">
            <v>1</v>
          </cell>
          <cell r="K3429">
            <v>10347.161709411768</v>
          </cell>
          <cell r="L3429">
            <v>1075.4753000000001</v>
          </cell>
          <cell r="M3429" t="str">
            <v>SPECFIT</v>
          </cell>
          <cell r="N3429" t="str">
            <v>(81)8902721</v>
          </cell>
          <cell r="O3429" t="str">
            <v>BOX</v>
          </cell>
          <cell r="P3429" t="str">
            <v>D</v>
          </cell>
          <cell r="Q3429">
            <v>9037.6117647058836</v>
          </cell>
          <cell r="R3429">
            <v>9670.2445882352968</v>
          </cell>
          <cell r="S3429">
            <v>9670.2445882352968</v>
          </cell>
          <cell r="T3429">
            <v>9670.2445882352968</v>
          </cell>
          <cell r="U3429">
            <v>10347.161709411768</v>
          </cell>
          <cell r="V3429">
            <v>10347.161709411768</v>
          </cell>
          <cell r="W3429">
            <v>10347.161709411768</v>
          </cell>
          <cell r="X3429"/>
          <cell r="Y3429" t="str">
            <v/>
          </cell>
          <cell r="Z3429">
            <v>3571</v>
          </cell>
          <cell r="AA3429">
            <v>0</v>
          </cell>
          <cell r="AB3429">
            <v>0</v>
          </cell>
          <cell r="AC3429">
            <v>0</v>
          </cell>
          <cell r="AD3429">
            <v>0</v>
          </cell>
          <cell r="AE3429"/>
          <cell r="AF3429" t="e">
            <v>#N/A</v>
          </cell>
        </row>
        <row r="3430">
          <cell r="A3430" t="str">
            <v>ACTIVE</v>
          </cell>
          <cell r="B3430" t="str">
            <v>36-1212</v>
          </cell>
          <cell r="C3430">
            <v>28887078</v>
          </cell>
          <cell r="D3430" t="str">
            <v>36-1212</v>
          </cell>
          <cell r="E3430" t="str">
            <v>SDR 35 SW</v>
          </cell>
          <cell r="F3430" t="str">
            <v>27X24 TEE WYE HXHXH SDR35 SW</v>
          </cell>
          <cell r="G3430">
            <v>238.95</v>
          </cell>
          <cell r="H3430">
            <v>108.38580839999999</v>
          </cell>
          <cell r="I3430">
            <v>1</v>
          </cell>
          <cell r="J3430">
            <v>1</v>
          </cell>
          <cell r="K3430">
            <v>12804.507722352946</v>
          </cell>
          <cell r="L3430">
            <v>1330.8896999999999</v>
          </cell>
          <cell r="M3430" t="str">
            <v>SPECFIT</v>
          </cell>
          <cell r="N3430" t="str">
            <v>(81)8902724</v>
          </cell>
          <cell r="O3430" t="str">
            <v>BOX</v>
          </cell>
          <cell r="P3430" t="str">
            <v>D</v>
          </cell>
          <cell r="Q3430">
            <v>11183.952941176472</v>
          </cell>
          <cell r="R3430">
            <v>11966.829647058827</v>
          </cell>
          <cell r="S3430">
            <v>11966.829647058827</v>
          </cell>
          <cell r="T3430">
            <v>11966.829647058827</v>
          </cell>
          <cell r="U3430">
            <v>12804.507722352946</v>
          </cell>
          <cell r="V3430">
            <v>12804.507722352946</v>
          </cell>
          <cell r="W3430">
            <v>12804.507722352946</v>
          </cell>
          <cell r="X3430"/>
          <cell r="Y3430" t="str">
            <v/>
          </cell>
          <cell r="Z3430">
            <v>3572</v>
          </cell>
          <cell r="AA3430">
            <v>0</v>
          </cell>
          <cell r="AB3430">
            <v>0</v>
          </cell>
          <cell r="AC3430">
            <v>0</v>
          </cell>
          <cell r="AD3430">
            <v>0</v>
          </cell>
          <cell r="AE3430"/>
          <cell r="AF3430" t="e">
            <v>#N/A</v>
          </cell>
        </row>
        <row r="3431">
          <cell r="A3431" t="str">
            <v>ACTIVE</v>
          </cell>
          <cell r="B3431" t="str">
            <v>36-1213</v>
          </cell>
          <cell r="C3431">
            <v>28887086</v>
          </cell>
          <cell r="D3431" t="str">
            <v>36-1213</v>
          </cell>
          <cell r="E3431" t="str">
            <v>SDR 35 SW</v>
          </cell>
          <cell r="F3431" t="str">
            <v>27 TEE WYE HXHXH SDR35 SW</v>
          </cell>
          <cell r="G3431">
            <v>288.45</v>
          </cell>
          <cell r="H3431">
            <v>130.83861239999999</v>
          </cell>
          <cell r="I3431">
            <v>1</v>
          </cell>
          <cell r="J3431" t="str">
            <v>-</v>
          </cell>
          <cell r="K3431">
            <v>13164.491221176473</v>
          </cell>
          <cell r="L3431">
            <v>1368.3065999999999</v>
          </cell>
          <cell r="M3431" t="str">
            <v>SPECFIT</v>
          </cell>
          <cell r="N3431" t="str">
            <v>(81)89027</v>
          </cell>
          <cell r="O3431" t="str">
            <v>BOX</v>
          </cell>
          <cell r="P3431" t="str">
            <v>D</v>
          </cell>
          <cell r="Q3431">
            <v>11498.376470588237</v>
          </cell>
          <cell r="R3431">
            <v>12303.262823529414</v>
          </cell>
          <cell r="S3431">
            <v>12303.262823529414</v>
          </cell>
          <cell r="T3431">
            <v>12303.262823529414</v>
          </cell>
          <cell r="U3431">
            <v>13164.491221176473</v>
          </cell>
          <cell r="V3431">
            <v>13164.491221176473</v>
          </cell>
          <cell r="W3431">
            <v>13164.491221176473</v>
          </cell>
          <cell r="X3431"/>
          <cell r="Y3431" t="str">
            <v/>
          </cell>
          <cell r="Z3431">
            <v>3573</v>
          </cell>
          <cell r="AA3431">
            <v>0</v>
          </cell>
          <cell r="AB3431">
            <v>0</v>
          </cell>
          <cell r="AC3431">
            <v>0</v>
          </cell>
          <cell r="AD3431">
            <v>0</v>
          </cell>
          <cell r="AE3431"/>
          <cell r="AF3431" t="e">
            <v>#N/A</v>
          </cell>
        </row>
        <row r="3432">
          <cell r="A3432" t="str">
            <v>ACTIVE</v>
          </cell>
          <cell r="B3432" t="str">
            <v>36-1214</v>
          </cell>
          <cell r="C3432">
            <v>28887094</v>
          </cell>
          <cell r="D3432" t="str">
            <v>36-1214</v>
          </cell>
          <cell r="E3432" t="str">
            <v>SDR 35 SW</v>
          </cell>
          <cell r="F3432" t="str">
            <v>30X4 TEE WYE HXHXH SDR35 SW</v>
          </cell>
          <cell r="G3432">
            <v>1</v>
          </cell>
          <cell r="H3432">
            <v>0.453592</v>
          </cell>
          <cell r="I3432">
            <v>1</v>
          </cell>
          <cell r="J3432" t="str">
            <v>-</v>
          </cell>
          <cell r="K3432">
            <v>8169.2251741176487</v>
          </cell>
          <cell r="L3432">
            <v>849.10159999999996</v>
          </cell>
          <cell r="M3432" t="str">
            <v>SPECFIT</v>
          </cell>
          <cell r="N3432" t="str">
            <v>(81)890304</v>
          </cell>
          <cell r="O3432" t="str">
            <v>BOX</v>
          </cell>
          <cell r="P3432" t="str">
            <v>D</v>
          </cell>
          <cell r="Q3432">
            <v>7135.3176470588242</v>
          </cell>
          <cell r="R3432">
            <v>7634.7898823529422</v>
          </cell>
          <cell r="S3432">
            <v>7634.7898823529422</v>
          </cell>
          <cell r="T3432">
            <v>7634.7898823529422</v>
          </cell>
          <cell r="U3432">
            <v>8169.2251741176487</v>
          </cell>
          <cell r="V3432">
            <v>8169.2251741176487</v>
          </cell>
          <cell r="W3432">
            <v>8169.2251741176487</v>
          </cell>
          <cell r="X3432"/>
          <cell r="Y3432" t="str">
            <v/>
          </cell>
          <cell r="Z3432">
            <v>3574</v>
          </cell>
          <cell r="AA3432">
            <v>0</v>
          </cell>
          <cell r="AB3432">
            <v>0</v>
          </cell>
          <cell r="AC3432">
            <v>0</v>
          </cell>
          <cell r="AD3432">
            <v>0</v>
          </cell>
          <cell r="AE3432"/>
          <cell r="AF3432" t="e">
            <v>#N/A</v>
          </cell>
        </row>
        <row r="3433">
          <cell r="A3433" t="str">
            <v>ACTIVE</v>
          </cell>
          <cell r="B3433" t="str">
            <v>36-1215</v>
          </cell>
          <cell r="C3433">
            <v>28887108</v>
          </cell>
          <cell r="D3433" t="str">
            <v>36-1215</v>
          </cell>
          <cell r="E3433" t="str">
            <v>SDR 35 SW</v>
          </cell>
          <cell r="F3433" t="str">
            <v>30X6 TEE WYE HXHXH SDR35 SW</v>
          </cell>
          <cell r="G3433">
            <v>1</v>
          </cell>
          <cell r="H3433">
            <v>0.453592</v>
          </cell>
          <cell r="I3433">
            <v>1</v>
          </cell>
          <cell r="J3433" t="str">
            <v>-</v>
          </cell>
          <cell r="K3433">
            <v>8382.1226964705893</v>
          </cell>
          <cell r="L3433">
            <v>871.23069999999996</v>
          </cell>
          <cell r="M3433" t="str">
            <v>SPECFIT</v>
          </cell>
          <cell r="N3433" t="str">
            <v>(81)890306</v>
          </cell>
          <cell r="O3433" t="str">
            <v>BOX</v>
          </cell>
          <cell r="P3433" t="str">
            <v>D</v>
          </cell>
          <cell r="Q3433">
            <v>7321.2705882352939</v>
          </cell>
          <cell r="R3433">
            <v>7833.7595294117646</v>
          </cell>
          <cell r="S3433">
            <v>7833.7595294117646</v>
          </cell>
          <cell r="T3433">
            <v>7833.7595294117646</v>
          </cell>
          <cell r="U3433">
            <v>8382.1226964705893</v>
          </cell>
          <cell r="V3433">
            <v>8382.1226964705893</v>
          </cell>
          <cell r="W3433">
            <v>8382.1226964705893</v>
          </cell>
          <cell r="X3433"/>
          <cell r="Y3433" t="str">
            <v/>
          </cell>
          <cell r="Z3433">
            <v>3575</v>
          </cell>
          <cell r="AA3433">
            <v>0</v>
          </cell>
          <cell r="AB3433">
            <v>0</v>
          </cell>
          <cell r="AC3433">
            <v>0</v>
          </cell>
          <cell r="AD3433">
            <v>0</v>
          </cell>
          <cell r="AE3433"/>
          <cell r="AF3433" t="e">
            <v>#N/A</v>
          </cell>
        </row>
        <row r="3434">
          <cell r="A3434" t="str">
            <v>ACTIVE</v>
          </cell>
          <cell r="B3434" t="str">
            <v>36-1216</v>
          </cell>
          <cell r="C3434">
            <v>28887116</v>
          </cell>
          <cell r="D3434" t="str">
            <v>36-1216</v>
          </cell>
          <cell r="E3434" t="str">
            <v>SDR 35 SW</v>
          </cell>
          <cell r="F3434" t="str">
            <v>30X8 TEE WYE HXHXH SDR35 SW</v>
          </cell>
          <cell r="G3434">
            <v>1</v>
          </cell>
          <cell r="H3434">
            <v>0.453592</v>
          </cell>
          <cell r="I3434">
            <v>1</v>
          </cell>
          <cell r="J3434" t="str">
            <v>-</v>
          </cell>
          <cell r="K3434">
            <v>8578.0218211764732</v>
          </cell>
          <cell r="L3434">
            <v>891.59169999999995</v>
          </cell>
          <cell r="M3434" t="str">
            <v>SPECFIT</v>
          </cell>
          <cell r="N3434" t="str">
            <v>(81)890308</v>
          </cell>
          <cell r="O3434" t="str">
            <v>BOX</v>
          </cell>
          <cell r="P3434" t="str">
            <v>D</v>
          </cell>
          <cell r="Q3434">
            <v>7492.3764705882359</v>
          </cell>
          <cell r="R3434">
            <v>8016.8428235294132</v>
          </cell>
          <cell r="S3434">
            <v>8016.8428235294132</v>
          </cell>
          <cell r="T3434">
            <v>8016.8428235294132</v>
          </cell>
          <cell r="U3434">
            <v>8578.0218211764732</v>
          </cell>
          <cell r="V3434">
            <v>8578.0218211764732</v>
          </cell>
          <cell r="W3434">
            <v>8578.0218211764732</v>
          </cell>
          <cell r="X3434"/>
          <cell r="Y3434" t="str">
            <v/>
          </cell>
          <cell r="Z3434">
            <v>3576</v>
          </cell>
          <cell r="AA3434">
            <v>0</v>
          </cell>
          <cell r="AB3434">
            <v>0</v>
          </cell>
          <cell r="AC3434">
            <v>0</v>
          </cell>
          <cell r="AD3434">
            <v>0</v>
          </cell>
          <cell r="AE3434"/>
          <cell r="AF3434" t="e">
            <v>#N/A</v>
          </cell>
        </row>
        <row r="3435">
          <cell r="A3435" t="str">
            <v>ACTIVE</v>
          </cell>
          <cell r="B3435" t="str">
            <v>36-1217</v>
          </cell>
          <cell r="C3435">
            <v>28887124</v>
          </cell>
          <cell r="D3435" t="str">
            <v>36-1217</v>
          </cell>
          <cell r="E3435" t="str">
            <v>SDR 35 SW</v>
          </cell>
          <cell r="F3435" t="str">
            <v>30X10 TEE WYE HXHXH SDR35 SW</v>
          </cell>
          <cell r="G3435">
            <v>153</v>
          </cell>
          <cell r="H3435">
            <v>69.399575999999996</v>
          </cell>
          <cell r="I3435">
            <v>1</v>
          </cell>
          <cell r="J3435">
            <v>1</v>
          </cell>
          <cell r="K3435">
            <v>9933.4487270588252</v>
          </cell>
          <cell r="L3435">
            <v>1032.4742000000001</v>
          </cell>
          <cell r="M3435" t="str">
            <v>SPECFIT</v>
          </cell>
          <cell r="N3435" t="str">
            <v>(81)8903010</v>
          </cell>
          <cell r="O3435" t="str">
            <v>BOX</v>
          </cell>
          <cell r="P3435" t="str">
            <v>D</v>
          </cell>
          <cell r="Q3435">
            <v>8676.2588235294115</v>
          </cell>
          <cell r="R3435">
            <v>9283.5969411764709</v>
          </cell>
          <cell r="S3435">
            <v>9283.5969411764709</v>
          </cell>
          <cell r="T3435">
            <v>9283.5969411764709</v>
          </cell>
          <cell r="U3435">
            <v>9933.4487270588252</v>
          </cell>
          <cell r="V3435">
            <v>9933.4487270588252</v>
          </cell>
          <cell r="W3435">
            <v>9933.4487270588252</v>
          </cell>
          <cell r="X3435"/>
          <cell r="Y3435" t="str">
            <v/>
          </cell>
          <cell r="Z3435">
            <v>3577</v>
          </cell>
          <cell r="AA3435">
            <v>0</v>
          </cell>
          <cell r="AB3435">
            <v>0</v>
          </cell>
          <cell r="AC3435">
            <v>0</v>
          </cell>
          <cell r="AD3435">
            <v>0</v>
          </cell>
          <cell r="AE3435"/>
          <cell r="AF3435" t="e">
            <v>#N/A</v>
          </cell>
        </row>
        <row r="3436">
          <cell r="A3436" t="str">
            <v>ACTIVE</v>
          </cell>
          <cell r="B3436" t="str">
            <v>36-1218</v>
          </cell>
          <cell r="C3436">
            <v>28887132</v>
          </cell>
          <cell r="D3436" t="str">
            <v>36-1218</v>
          </cell>
          <cell r="E3436" t="str">
            <v>SDR 35 SW</v>
          </cell>
          <cell r="F3436" t="str">
            <v>30X12 TEE WYE HXHXH SDR35 SW</v>
          </cell>
          <cell r="G3436">
            <v>156.15</v>
          </cell>
          <cell r="H3436">
            <v>70.828390800000008</v>
          </cell>
          <cell r="I3436">
            <v>1</v>
          </cell>
          <cell r="J3436">
            <v>1</v>
          </cell>
          <cell r="K3436">
            <v>10849.314849411767</v>
          </cell>
          <cell r="L3436">
            <v>1127.6690000000001</v>
          </cell>
          <cell r="M3436" t="str">
            <v>SPECFIT</v>
          </cell>
          <cell r="N3436" t="str">
            <v>(81)8903012</v>
          </cell>
          <cell r="O3436" t="str">
            <v>BOX</v>
          </cell>
          <cell r="P3436" t="str">
            <v>D</v>
          </cell>
          <cell r="Q3436">
            <v>9476.2117647058822</v>
          </cell>
          <cell r="R3436">
            <v>10139.546588235295</v>
          </cell>
          <cell r="S3436">
            <v>10139.546588235295</v>
          </cell>
          <cell r="T3436">
            <v>10139.546588235295</v>
          </cell>
          <cell r="U3436">
            <v>10849.314849411767</v>
          </cell>
          <cell r="V3436">
            <v>10849.314849411767</v>
          </cell>
          <cell r="W3436">
            <v>10849.314849411767</v>
          </cell>
          <cell r="X3436"/>
          <cell r="Y3436" t="str">
            <v/>
          </cell>
          <cell r="Z3436">
            <v>3578</v>
          </cell>
          <cell r="AA3436">
            <v>0</v>
          </cell>
          <cell r="AB3436">
            <v>0</v>
          </cell>
          <cell r="AC3436">
            <v>0</v>
          </cell>
          <cell r="AD3436">
            <v>0</v>
          </cell>
          <cell r="AE3436"/>
          <cell r="AF3436" t="e">
            <v>#N/A</v>
          </cell>
        </row>
        <row r="3437">
          <cell r="A3437" t="str">
            <v>ACTIVE</v>
          </cell>
          <cell r="B3437" t="str">
            <v>36-1219</v>
          </cell>
          <cell r="C3437">
            <v>28887140</v>
          </cell>
          <cell r="D3437" t="str">
            <v>36-1219</v>
          </cell>
          <cell r="E3437" t="str">
            <v>SDR 35 SW</v>
          </cell>
          <cell r="F3437" t="str">
            <v>30X15 TEE WYE HXHXH SDR35 SW</v>
          </cell>
          <cell r="G3437">
            <v>189</v>
          </cell>
          <cell r="H3437">
            <v>85.728887999999998</v>
          </cell>
          <cell r="I3437">
            <v>1</v>
          </cell>
          <cell r="J3437">
            <v>1</v>
          </cell>
          <cell r="K3437">
            <v>12254.861436470592</v>
          </cell>
          <cell r="L3437">
            <v>1273.7598</v>
          </cell>
          <cell r="M3437" t="str">
            <v>SPECFIT</v>
          </cell>
          <cell r="N3437" t="str">
            <v>(81)8903015</v>
          </cell>
          <cell r="O3437" t="str">
            <v>BOX</v>
          </cell>
          <cell r="P3437" t="str">
            <v>D</v>
          </cell>
          <cell r="Q3437">
            <v>10703.870588235295</v>
          </cell>
          <cell r="R3437">
            <v>11453.141529411767</v>
          </cell>
          <cell r="S3437">
            <v>11453.141529411767</v>
          </cell>
          <cell r="T3437">
            <v>11453.141529411767</v>
          </cell>
          <cell r="U3437">
            <v>12254.861436470592</v>
          </cell>
          <cell r="V3437">
            <v>12254.861436470592</v>
          </cell>
          <cell r="W3437">
            <v>12254.861436470592</v>
          </cell>
          <cell r="X3437"/>
          <cell r="Y3437" t="str">
            <v/>
          </cell>
          <cell r="Z3437">
            <v>3579</v>
          </cell>
          <cell r="AA3437">
            <v>0</v>
          </cell>
          <cell r="AB3437">
            <v>0</v>
          </cell>
          <cell r="AC3437">
            <v>0</v>
          </cell>
          <cell r="AD3437">
            <v>0</v>
          </cell>
          <cell r="AE3437"/>
          <cell r="AF3437" t="e">
            <v>#N/A</v>
          </cell>
        </row>
        <row r="3438">
          <cell r="A3438" t="str">
            <v>ACTIVE</v>
          </cell>
          <cell r="B3438" t="str">
            <v>36-1220</v>
          </cell>
          <cell r="C3438">
            <v>28887159</v>
          </cell>
          <cell r="D3438" t="str">
            <v>36-1220</v>
          </cell>
          <cell r="E3438" t="str">
            <v>SDR 35 SW</v>
          </cell>
          <cell r="F3438" t="str">
            <v>30X18 TEE WYE HXHXH SDR35 SW</v>
          </cell>
          <cell r="G3438">
            <v>220.95</v>
          </cell>
          <cell r="H3438">
            <v>100.22115239999999</v>
          </cell>
          <cell r="I3438">
            <v>1</v>
          </cell>
          <cell r="J3438">
            <v>1</v>
          </cell>
          <cell r="K3438">
            <v>12562.853005882356</v>
          </cell>
          <cell r="L3438">
            <v>1305.7722000000001</v>
          </cell>
          <cell r="M3438" t="str">
            <v>SPECFIT</v>
          </cell>
          <cell r="N3438" t="str">
            <v>(81)8903018</v>
          </cell>
          <cell r="O3438" t="str">
            <v>BOX</v>
          </cell>
          <cell r="P3438" t="str">
            <v>D</v>
          </cell>
          <cell r="Q3438">
            <v>10972.882352941178</v>
          </cell>
          <cell r="R3438">
            <v>11740.984117647062</v>
          </cell>
          <cell r="S3438">
            <v>11740.984117647062</v>
          </cell>
          <cell r="T3438">
            <v>11740.984117647062</v>
          </cell>
          <cell r="U3438">
            <v>12562.853005882356</v>
          </cell>
          <cell r="V3438">
            <v>12562.853005882356</v>
          </cell>
          <cell r="W3438">
            <v>12562.853005882356</v>
          </cell>
          <cell r="X3438"/>
          <cell r="Y3438" t="str">
            <v/>
          </cell>
          <cell r="Z3438">
            <v>3580</v>
          </cell>
          <cell r="AA3438">
            <v>0</v>
          </cell>
          <cell r="AB3438">
            <v>0</v>
          </cell>
          <cell r="AC3438">
            <v>0</v>
          </cell>
          <cell r="AD3438">
            <v>0</v>
          </cell>
          <cell r="AE3438"/>
          <cell r="AF3438" t="e">
            <v>#N/A</v>
          </cell>
        </row>
        <row r="3439">
          <cell r="A3439" t="str">
            <v>ACTIVE</v>
          </cell>
          <cell r="B3439" t="str">
            <v>36-1221</v>
          </cell>
          <cell r="C3439">
            <v>28887167</v>
          </cell>
          <cell r="D3439" t="str">
            <v>36-1221</v>
          </cell>
          <cell r="E3439" t="str">
            <v>SDR 35 SW</v>
          </cell>
          <cell r="F3439" t="str">
            <v>30X21 TEE WYE HXHXH SDR35 SW</v>
          </cell>
          <cell r="G3439">
            <v>259.64999999999998</v>
          </cell>
          <cell r="H3439">
            <v>117.77516279999999</v>
          </cell>
          <cell r="I3439">
            <v>1</v>
          </cell>
          <cell r="J3439">
            <v>1</v>
          </cell>
          <cell r="K3439">
            <v>12933.962238823531</v>
          </cell>
          <cell r="L3439">
            <v>1344.3444999999999</v>
          </cell>
          <cell r="M3439" t="str">
            <v>SPECFIT</v>
          </cell>
          <cell r="N3439" t="str">
            <v>(81)8903021</v>
          </cell>
          <cell r="O3439" t="str">
            <v>BOX</v>
          </cell>
          <cell r="P3439" t="str">
            <v>D</v>
          </cell>
          <cell r="Q3439">
            <v>11297.023529411765</v>
          </cell>
          <cell r="R3439">
            <v>12087.815176470589</v>
          </cell>
          <cell r="S3439">
            <v>12087.815176470589</v>
          </cell>
          <cell r="T3439">
            <v>12087.815176470589</v>
          </cell>
          <cell r="U3439">
            <v>12933.962238823531</v>
          </cell>
          <cell r="V3439">
            <v>12933.962238823531</v>
          </cell>
          <cell r="W3439">
            <v>12933.962238823531</v>
          </cell>
          <cell r="X3439"/>
          <cell r="Y3439" t="str">
            <v/>
          </cell>
          <cell r="Z3439">
            <v>3581</v>
          </cell>
          <cell r="AA3439">
            <v>0</v>
          </cell>
          <cell r="AB3439">
            <v>0</v>
          </cell>
          <cell r="AC3439">
            <v>0</v>
          </cell>
          <cell r="AD3439">
            <v>0</v>
          </cell>
          <cell r="AE3439"/>
          <cell r="AF3439" t="e">
            <v>#N/A</v>
          </cell>
        </row>
        <row r="3440">
          <cell r="A3440" t="str">
            <v>ACTIVE</v>
          </cell>
          <cell r="B3440" t="str">
            <v>36-1222</v>
          </cell>
          <cell r="C3440">
            <v>28887175</v>
          </cell>
          <cell r="D3440" t="str">
            <v>36-1222</v>
          </cell>
          <cell r="E3440" t="str">
            <v>SDR 35 SW</v>
          </cell>
          <cell r="F3440" t="str">
            <v>30X24 TEE WYE HXHXH SDR35 SW</v>
          </cell>
          <cell r="G3440">
            <v>301.95</v>
          </cell>
          <cell r="H3440">
            <v>136.96210439999999</v>
          </cell>
          <cell r="I3440">
            <v>1</v>
          </cell>
          <cell r="J3440" t="str">
            <v>-</v>
          </cell>
          <cell r="K3440">
            <v>16005.634652941179</v>
          </cell>
          <cell r="L3440">
            <v>1663.6116</v>
          </cell>
          <cell r="M3440" t="str">
            <v>SPECFIT</v>
          </cell>
          <cell r="N3440" t="str">
            <v>(81)8903024</v>
          </cell>
          <cell r="O3440" t="str">
            <v>BOX</v>
          </cell>
          <cell r="P3440" t="str">
            <v>D</v>
          </cell>
          <cell r="Q3440">
            <v>13979.941176470589</v>
          </cell>
          <cell r="R3440">
            <v>14958.537058823531</v>
          </cell>
          <cell r="S3440">
            <v>14958.537058823531</v>
          </cell>
          <cell r="T3440">
            <v>14958.537058823531</v>
          </cell>
          <cell r="U3440">
            <v>16005.634652941179</v>
          </cell>
          <cell r="V3440">
            <v>16005.634652941179</v>
          </cell>
          <cell r="W3440">
            <v>16005.634652941179</v>
          </cell>
          <cell r="X3440"/>
          <cell r="Y3440" t="str">
            <v/>
          </cell>
          <cell r="Z3440">
            <v>3582</v>
          </cell>
          <cell r="AA3440">
            <v>0</v>
          </cell>
          <cell r="AB3440">
            <v>0</v>
          </cell>
          <cell r="AC3440">
            <v>0</v>
          </cell>
          <cell r="AD3440">
            <v>0</v>
          </cell>
          <cell r="AE3440"/>
          <cell r="AF3440" t="e">
            <v>#N/A</v>
          </cell>
        </row>
        <row r="3441">
          <cell r="A3441" t="str">
            <v>ACTIVE</v>
          </cell>
          <cell r="B3441" t="str">
            <v>36-1223</v>
          </cell>
          <cell r="C3441">
            <v>28887183</v>
          </cell>
          <cell r="D3441" t="str">
            <v>36-1223</v>
          </cell>
          <cell r="E3441" t="str">
            <v>SDR 35 SW</v>
          </cell>
          <cell r="F3441" t="str">
            <v>30X27 TEE WYE HXHXH SDR35 SW</v>
          </cell>
          <cell r="G3441">
            <v>351</v>
          </cell>
          <cell r="H3441">
            <v>159.210792</v>
          </cell>
          <cell r="I3441">
            <v>1</v>
          </cell>
          <cell r="J3441" t="str">
            <v>-</v>
          </cell>
          <cell r="K3441">
            <v>20007.046683529414</v>
          </cell>
          <cell r="L3441">
            <v>2079.5158999999999</v>
          </cell>
          <cell r="M3441" t="str">
            <v>SPECFIT</v>
          </cell>
          <cell r="N3441" t="str">
            <v>(81)8903027</v>
          </cell>
          <cell r="O3441" t="str">
            <v>BOX</v>
          </cell>
          <cell r="P3441" t="str">
            <v>D</v>
          </cell>
          <cell r="Q3441">
            <v>17474.929411764708</v>
          </cell>
          <cell r="R3441">
            <v>18698.174470588237</v>
          </cell>
          <cell r="S3441">
            <v>18698.174470588237</v>
          </cell>
          <cell r="T3441">
            <v>18698.174470588237</v>
          </cell>
          <cell r="U3441">
            <v>20007.046683529414</v>
          </cell>
          <cell r="V3441">
            <v>20007.046683529414</v>
          </cell>
          <cell r="W3441">
            <v>20007.046683529414</v>
          </cell>
          <cell r="X3441"/>
          <cell r="Y3441" t="str">
            <v/>
          </cell>
          <cell r="Z3441">
            <v>3583</v>
          </cell>
          <cell r="AA3441">
            <v>0</v>
          </cell>
          <cell r="AB3441">
            <v>0</v>
          </cell>
          <cell r="AC3441">
            <v>0</v>
          </cell>
          <cell r="AD3441">
            <v>0</v>
          </cell>
          <cell r="AE3441"/>
          <cell r="AF3441" t="e">
            <v>#N/A</v>
          </cell>
        </row>
        <row r="3442">
          <cell r="A3442" t="str">
            <v>ACTIVE</v>
          </cell>
          <cell r="B3442" t="str">
            <v>36-1224</v>
          </cell>
          <cell r="C3442">
            <v>28887191</v>
          </cell>
          <cell r="D3442" t="str">
            <v>36-1224</v>
          </cell>
          <cell r="E3442" t="str">
            <v>SDR 35 SW</v>
          </cell>
          <cell r="F3442" t="str">
            <v>30 TEE WYE HXHXH SDR35 SW</v>
          </cell>
          <cell r="G3442">
            <v>434.25</v>
          </cell>
          <cell r="H3442">
            <v>196.97232600000001</v>
          </cell>
          <cell r="I3442">
            <v>1</v>
          </cell>
          <cell r="J3442" t="str">
            <v>-</v>
          </cell>
          <cell r="K3442">
            <v>25008.804987058833</v>
          </cell>
          <cell r="L3442">
            <v>2599.3948999999998</v>
          </cell>
          <cell r="M3442" t="str">
            <v>SPECFIT</v>
          </cell>
          <cell r="N3442" t="str">
            <v>(81)89030</v>
          </cell>
          <cell r="O3442" t="str">
            <v>BOX</v>
          </cell>
          <cell r="P3442" t="str">
            <v>D</v>
          </cell>
          <cell r="Q3442">
            <v>21843.658823529415</v>
          </cell>
          <cell r="R3442">
            <v>23372.714941176477</v>
          </cell>
          <cell r="S3442">
            <v>23372.714941176477</v>
          </cell>
          <cell r="T3442">
            <v>23372.714941176477</v>
          </cell>
          <cell r="U3442">
            <v>25008.804987058833</v>
          </cell>
          <cell r="V3442">
            <v>25008.804987058833</v>
          </cell>
          <cell r="W3442">
            <v>25008.804987058833</v>
          </cell>
          <cell r="X3442"/>
          <cell r="Y3442" t="str">
            <v/>
          </cell>
          <cell r="Z3442">
            <v>3584</v>
          </cell>
          <cell r="AA3442">
            <v>0</v>
          </cell>
          <cell r="AB3442">
            <v>0</v>
          </cell>
          <cell r="AC3442">
            <v>0</v>
          </cell>
          <cell r="AD3442">
            <v>0</v>
          </cell>
          <cell r="AE3442"/>
          <cell r="AF3442" t="e">
            <v>#N/A</v>
          </cell>
        </row>
        <row r="3443">
          <cell r="A3443" t="str">
            <v>ACTIVE</v>
          </cell>
          <cell r="B3443" t="str">
            <v>36-1225</v>
          </cell>
          <cell r="C3443">
            <v>28887205</v>
          </cell>
          <cell r="D3443" t="str">
            <v>36-1225</v>
          </cell>
          <cell r="E3443" t="str">
            <v>SDR 35 SW</v>
          </cell>
          <cell r="F3443" t="str">
            <v>36X4 TEE WYE HXHXH SDR35 SW</v>
          </cell>
          <cell r="G3443">
            <v>1</v>
          </cell>
          <cell r="H3443">
            <v>0.453592</v>
          </cell>
          <cell r="I3443">
            <v>1</v>
          </cell>
          <cell r="J3443" t="str">
            <v>-</v>
          </cell>
          <cell r="K3443">
            <v>10211.511263529415</v>
          </cell>
          <cell r="L3443">
            <v>1061.3761</v>
          </cell>
          <cell r="M3443" t="str">
            <v>SPECFIT</v>
          </cell>
          <cell r="N3443" t="str">
            <v>(81)890364</v>
          </cell>
          <cell r="O3443" t="str">
            <v>BOX</v>
          </cell>
          <cell r="P3443" t="str">
            <v>D</v>
          </cell>
          <cell r="Q3443">
            <v>8919.1294117647067</v>
          </cell>
          <cell r="R3443">
            <v>9543.4684705882373</v>
          </cell>
          <cell r="S3443">
            <v>9543.4684705882373</v>
          </cell>
          <cell r="T3443">
            <v>9543.4684705882373</v>
          </cell>
          <cell r="U3443">
            <v>10211.511263529415</v>
          </cell>
          <cell r="V3443">
            <v>10211.511263529415</v>
          </cell>
          <cell r="W3443">
            <v>10211.511263529415</v>
          </cell>
          <cell r="X3443"/>
          <cell r="Y3443" t="str">
            <v/>
          </cell>
          <cell r="Z3443">
            <v>3585</v>
          </cell>
          <cell r="AA3443">
            <v>0</v>
          </cell>
          <cell r="AB3443">
            <v>0</v>
          </cell>
          <cell r="AC3443">
            <v>0</v>
          </cell>
          <cell r="AD3443">
            <v>0</v>
          </cell>
          <cell r="AE3443"/>
          <cell r="AF3443" t="e">
            <v>#N/A</v>
          </cell>
        </row>
        <row r="3444">
          <cell r="A3444" t="str">
            <v>ACTIVE</v>
          </cell>
          <cell r="B3444" t="str">
            <v>36-1226</v>
          </cell>
          <cell r="C3444">
            <v>28887213</v>
          </cell>
          <cell r="D3444" t="str">
            <v>36-1226</v>
          </cell>
          <cell r="E3444" t="str">
            <v>SDR 35 SW</v>
          </cell>
          <cell r="F3444" t="str">
            <v>36X6 TEE WYE HXHXH SDR35 SW</v>
          </cell>
          <cell r="G3444">
            <v>1</v>
          </cell>
          <cell r="H3444">
            <v>0.453592</v>
          </cell>
          <cell r="I3444">
            <v>1</v>
          </cell>
          <cell r="J3444" t="str">
            <v>-</v>
          </cell>
          <cell r="K3444">
            <v>10477.666840000002</v>
          </cell>
          <cell r="L3444">
            <v>1089.0392999999999</v>
          </cell>
          <cell r="M3444" t="str">
            <v>SPECFIT</v>
          </cell>
          <cell r="N3444" t="str">
            <v>(81)890366</v>
          </cell>
          <cell r="O3444" t="str">
            <v>BOX</v>
          </cell>
          <cell r="P3444" t="str">
            <v>D</v>
          </cell>
          <cell r="Q3444">
            <v>9151.6</v>
          </cell>
          <cell r="R3444">
            <v>9792.2120000000014</v>
          </cell>
          <cell r="S3444">
            <v>9792.2120000000014</v>
          </cell>
          <cell r="T3444">
            <v>9792.2120000000014</v>
          </cell>
          <cell r="U3444">
            <v>10477.666840000002</v>
          </cell>
          <cell r="V3444">
            <v>10477.666840000002</v>
          </cell>
          <cell r="W3444">
            <v>10477.666840000002</v>
          </cell>
          <cell r="X3444"/>
          <cell r="Y3444" t="str">
            <v/>
          </cell>
          <cell r="Z3444">
            <v>3586</v>
          </cell>
          <cell r="AA3444">
            <v>0</v>
          </cell>
          <cell r="AB3444">
            <v>0</v>
          </cell>
          <cell r="AC3444">
            <v>0</v>
          </cell>
          <cell r="AD3444">
            <v>0</v>
          </cell>
          <cell r="AE3444"/>
          <cell r="AF3444" t="e">
            <v>#N/A</v>
          </cell>
        </row>
        <row r="3445">
          <cell r="A3445" t="str">
            <v>ACTIVE</v>
          </cell>
          <cell r="B3445" t="str">
            <v>36-1227</v>
          </cell>
          <cell r="C3445">
            <v>28887221</v>
          </cell>
          <cell r="D3445" t="str">
            <v>36-1227</v>
          </cell>
          <cell r="E3445" t="str">
            <v>SDR 35 SW</v>
          </cell>
          <cell r="F3445" t="str">
            <v>36X8 TEE WYE HXHXH SDR35 SW</v>
          </cell>
          <cell r="G3445">
            <v>1</v>
          </cell>
          <cell r="H3445">
            <v>0.453592</v>
          </cell>
          <cell r="I3445">
            <v>1</v>
          </cell>
          <cell r="J3445" t="str">
            <v>-</v>
          </cell>
          <cell r="K3445">
            <v>10722.52727647059</v>
          </cell>
          <cell r="L3445">
            <v>1114.4901</v>
          </cell>
          <cell r="M3445" t="str">
            <v>SPECFIT</v>
          </cell>
          <cell r="N3445" t="str">
            <v>(81)890368</v>
          </cell>
          <cell r="O3445" t="str">
            <v>BOX</v>
          </cell>
          <cell r="P3445" t="str">
            <v>D</v>
          </cell>
          <cell r="Q3445">
            <v>9365.4705882352937</v>
          </cell>
          <cell r="R3445">
            <v>10021.053529411765</v>
          </cell>
          <cell r="S3445">
            <v>10021.053529411765</v>
          </cell>
          <cell r="T3445">
            <v>10021.053529411765</v>
          </cell>
          <cell r="U3445">
            <v>10722.52727647059</v>
          </cell>
          <cell r="V3445">
            <v>10722.52727647059</v>
          </cell>
          <cell r="W3445">
            <v>10722.52727647059</v>
          </cell>
          <cell r="X3445"/>
          <cell r="Y3445" t="str">
            <v/>
          </cell>
          <cell r="Z3445">
            <v>3587</v>
          </cell>
          <cell r="AA3445">
            <v>0</v>
          </cell>
          <cell r="AB3445">
            <v>0</v>
          </cell>
          <cell r="AC3445">
            <v>0</v>
          </cell>
          <cell r="AD3445">
            <v>0</v>
          </cell>
          <cell r="AE3445"/>
          <cell r="AF3445" t="e">
            <v>#N/A</v>
          </cell>
        </row>
        <row r="3446">
          <cell r="A3446" t="str">
            <v>ACTIVE</v>
          </cell>
          <cell r="B3446" t="str">
            <v>36-1228</v>
          </cell>
          <cell r="C3446">
            <v>28887230</v>
          </cell>
          <cell r="D3446" t="str">
            <v>36-1228</v>
          </cell>
          <cell r="E3446" t="str">
            <v>SDR 35 SW</v>
          </cell>
          <cell r="F3446" t="str">
            <v>36X10 TEE WYE HXHXH SDR35 SW</v>
          </cell>
          <cell r="G3446">
            <v>241.2</v>
          </cell>
          <cell r="H3446">
            <v>109.40639039999999</v>
          </cell>
          <cell r="I3446">
            <v>1</v>
          </cell>
          <cell r="J3446">
            <v>1</v>
          </cell>
          <cell r="K3446">
            <v>12416.817643529414</v>
          </cell>
          <cell r="L3446">
            <v>1290.5935999999999</v>
          </cell>
          <cell r="M3446" t="str">
            <v>SPECFIT</v>
          </cell>
          <cell r="N3446" t="str">
            <v>(81)8903610</v>
          </cell>
          <cell r="O3446" t="str">
            <v>BOX</v>
          </cell>
          <cell r="P3446" t="str">
            <v>D</v>
          </cell>
          <cell r="Q3446">
            <v>10845.329411764707</v>
          </cell>
          <cell r="R3446">
            <v>11604.502470588237</v>
          </cell>
          <cell r="S3446">
            <v>11604.502470588237</v>
          </cell>
          <cell r="T3446">
            <v>11604.502470588237</v>
          </cell>
          <cell r="U3446">
            <v>12416.817643529414</v>
          </cell>
          <cell r="V3446">
            <v>12416.817643529414</v>
          </cell>
          <cell r="W3446">
            <v>12416.817643529414</v>
          </cell>
          <cell r="X3446"/>
          <cell r="Y3446" t="str">
            <v/>
          </cell>
          <cell r="Z3446">
            <v>3588</v>
          </cell>
          <cell r="AA3446">
            <v>0</v>
          </cell>
          <cell r="AB3446">
            <v>0</v>
          </cell>
          <cell r="AC3446">
            <v>0</v>
          </cell>
          <cell r="AD3446">
            <v>0</v>
          </cell>
          <cell r="AE3446"/>
          <cell r="AF3446" t="e">
            <v>#N/A</v>
          </cell>
        </row>
        <row r="3447">
          <cell r="A3447" t="str">
            <v>ACTIVE</v>
          </cell>
          <cell r="B3447" t="str">
            <v>36-1229</v>
          </cell>
          <cell r="C3447">
            <v>28887248</v>
          </cell>
          <cell r="D3447" t="str">
            <v>36-1229</v>
          </cell>
          <cell r="E3447" t="str">
            <v>SDR 35 SW</v>
          </cell>
          <cell r="F3447" t="str">
            <v>36X12 TEE WYE HXHXH SDR35 SW</v>
          </cell>
          <cell r="G3447">
            <v>256.95</v>
          </cell>
          <cell r="H3447">
            <v>116.5504644</v>
          </cell>
          <cell r="I3447">
            <v>1</v>
          </cell>
          <cell r="J3447">
            <v>1</v>
          </cell>
          <cell r="K3447">
            <v>13561.650296470591</v>
          </cell>
          <cell r="L3447">
            <v>1409.5858000000001</v>
          </cell>
          <cell r="M3447" t="str">
            <v>SPECFIT</v>
          </cell>
          <cell r="N3447" t="str">
            <v>(81)8903612</v>
          </cell>
          <cell r="O3447" t="str">
            <v>BOX</v>
          </cell>
          <cell r="P3447" t="str">
            <v>D</v>
          </cell>
          <cell r="Q3447">
            <v>11845.270588235295</v>
          </cell>
          <cell r="R3447">
            <v>12674.439529411766</v>
          </cell>
          <cell r="S3447">
            <v>12674.439529411766</v>
          </cell>
          <cell r="T3447">
            <v>12674.439529411766</v>
          </cell>
          <cell r="U3447">
            <v>13561.650296470591</v>
          </cell>
          <cell r="V3447">
            <v>13561.650296470591</v>
          </cell>
          <cell r="W3447">
            <v>13561.650296470591</v>
          </cell>
          <cell r="X3447"/>
          <cell r="Y3447" t="str">
            <v/>
          </cell>
          <cell r="Z3447">
            <v>3589</v>
          </cell>
          <cell r="AA3447">
            <v>0</v>
          </cell>
          <cell r="AB3447">
            <v>0</v>
          </cell>
          <cell r="AC3447">
            <v>0</v>
          </cell>
          <cell r="AD3447">
            <v>0</v>
          </cell>
          <cell r="AE3447"/>
          <cell r="AF3447" t="e">
            <v>#N/A</v>
          </cell>
        </row>
        <row r="3448">
          <cell r="A3448" t="str">
            <v>ACTIVE</v>
          </cell>
          <cell r="B3448" t="str">
            <v>36-1230</v>
          </cell>
          <cell r="C3448">
            <v>28887256</v>
          </cell>
          <cell r="D3448" t="str">
            <v>36-1230</v>
          </cell>
          <cell r="E3448" t="str">
            <v>SDR 35 SW</v>
          </cell>
          <cell r="F3448" t="str">
            <v>36X15 TEE WYE HXHXH SDR35 SW</v>
          </cell>
          <cell r="G3448">
            <v>286.64999999999998</v>
          </cell>
          <cell r="H3448">
            <v>130.0221468</v>
          </cell>
          <cell r="I3448">
            <v>1</v>
          </cell>
          <cell r="J3448" t="str">
            <v>-</v>
          </cell>
          <cell r="K3448">
            <v>15318.586897647061</v>
          </cell>
          <cell r="L3448">
            <v>1592.2011</v>
          </cell>
          <cell r="M3448" t="str">
            <v>SPECFIT</v>
          </cell>
          <cell r="N3448" t="str">
            <v>(81)8903615</v>
          </cell>
          <cell r="O3448" t="str">
            <v>BOX</v>
          </cell>
          <cell r="P3448" t="str">
            <v>D</v>
          </cell>
          <cell r="Q3448">
            <v>13379.84705882353</v>
          </cell>
          <cell r="R3448">
            <v>14316.436352941178</v>
          </cell>
          <cell r="S3448">
            <v>14316.436352941178</v>
          </cell>
          <cell r="T3448">
            <v>14316.436352941178</v>
          </cell>
          <cell r="U3448">
            <v>15318.586897647061</v>
          </cell>
          <cell r="V3448">
            <v>15318.586897647061</v>
          </cell>
          <cell r="W3448">
            <v>15318.586897647061</v>
          </cell>
          <cell r="X3448"/>
          <cell r="Y3448" t="str">
            <v/>
          </cell>
          <cell r="Z3448">
            <v>3590</v>
          </cell>
          <cell r="AA3448">
            <v>0</v>
          </cell>
          <cell r="AB3448">
            <v>0</v>
          </cell>
          <cell r="AC3448">
            <v>0</v>
          </cell>
          <cell r="AD3448">
            <v>0</v>
          </cell>
          <cell r="AE3448"/>
          <cell r="AF3448" t="e">
            <v>#N/A</v>
          </cell>
        </row>
        <row r="3449">
          <cell r="A3449" t="str">
            <v>ACTIVE</v>
          </cell>
          <cell r="B3449" t="str">
            <v>36-1231</v>
          </cell>
          <cell r="C3449">
            <v>28887264</v>
          </cell>
          <cell r="D3449" t="str">
            <v>36-1231</v>
          </cell>
          <cell r="E3449" t="str">
            <v>SDR 35 SW</v>
          </cell>
          <cell r="F3449" t="str">
            <v>36X18 TEE WYE HXHXH SDR35 SW</v>
          </cell>
          <cell r="G3449">
            <v>324.45</v>
          </cell>
          <cell r="H3449">
            <v>147.1679244</v>
          </cell>
          <cell r="I3449">
            <v>1</v>
          </cell>
          <cell r="J3449" t="str">
            <v>-</v>
          </cell>
          <cell r="K3449">
            <v>15703.569624705884</v>
          </cell>
          <cell r="L3449">
            <v>1632.2157</v>
          </cell>
          <cell r="M3449" t="str">
            <v>SPECFIT</v>
          </cell>
          <cell r="N3449" t="str">
            <v>(81)8903618</v>
          </cell>
          <cell r="O3449" t="str">
            <v>BOX</v>
          </cell>
          <cell r="P3449" t="str">
            <v>D</v>
          </cell>
          <cell r="Q3449">
            <v>13716.105882352942</v>
          </cell>
          <cell r="R3449">
            <v>14676.233294117648</v>
          </cell>
          <cell r="S3449">
            <v>14676.233294117648</v>
          </cell>
          <cell r="T3449">
            <v>14676.233294117648</v>
          </cell>
          <cell r="U3449">
            <v>15703.569624705884</v>
          </cell>
          <cell r="V3449">
            <v>15703.569624705884</v>
          </cell>
          <cell r="W3449">
            <v>15703.569624705884</v>
          </cell>
          <cell r="X3449"/>
          <cell r="Y3449" t="str">
            <v/>
          </cell>
          <cell r="Z3449">
            <v>3591</v>
          </cell>
          <cell r="AA3449">
            <v>0</v>
          </cell>
          <cell r="AB3449">
            <v>0</v>
          </cell>
          <cell r="AC3449">
            <v>0</v>
          </cell>
          <cell r="AD3449">
            <v>0</v>
          </cell>
          <cell r="AE3449"/>
          <cell r="AF3449" t="e">
            <v>#N/A</v>
          </cell>
        </row>
        <row r="3450">
          <cell r="A3450" t="str">
            <v>ACTIVE</v>
          </cell>
          <cell r="B3450" t="str">
            <v>36-1232</v>
          </cell>
          <cell r="C3450">
            <v>28887272</v>
          </cell>
          <cell r="D3450" t="str">
            <v>36-1232</v>
          </cell>
          <cell r="E3450" t="str">
            <v>SDR 35 SW</v>
          </cell>
          <cell r="F3450" t="str">
            <v>36X21 TEE WYE HXHXH SDR35 SW</v>
          </cell>
          <cell r="G3450">
            <v>366.75</v>
          </cell>
          <cell r="H3450">
            <v>166.35486599999999</v>
          </cell>
          <cell r="I3450">
            <v>1</v>
          </cell>
          <cell r="J3450" t="str">
            <v>-</v>
          </cell>
          <cell r="K3450">
            <v>16167.442696470591</v>
          </cell>
          <cell r="L3450">
            <v>1680.4306999999999</v>
          </cell>
          <cell r="M3450" t="str">
            <v>SPECFIT</v>
          </cell>
          <cell r="N3450" t="str">
            <v>(81)8903621</v>
          </cell>
          <cell r="O3450" t="str">
            <v>BOX</v>
          </cell>
          <cell r="P3450" t="str">
            <v>D</v>
          </cell>
          <cell r="Q3450">
            <v>14121.270588235295</v>
          </cell>
          <cell r="R3450">
            <v>15109.759529411765</v>
          </cell>
          <cell r="S3450">
            <v>15109.759529411765</v>
          </cell>
          <cell r="T3450">
            <v>15109.759529411765</v>
          </cell>
          <cell r="U3450">
            <v>16167.442696470591</v>
          </cell>
          <cell r="V3450">
            <v>16167.442696470591</v>
          </cell>
          <cell r="W3450">
            <v>16167.442696470591</v>
          </cell>
          <cell r="X3450"/>
          <cell r="Y3450" t="str">
            <v/>
          </cell>
          <cell r="Z3450">
            <v>3592</v>
          </cell>
          <cell r="AA3450">
            <v>0</v>
          </cell>
          <cell r="AB3450">
            <v>0</v>
          </cell>
          <cell r="AC3450">
            <v>0</v>
          </cell>
          <cell r="AD3450">
            <v>0</v>
          </cell>
          <cell r="AE3450"/>
          <cell r="AF3450" t="e">
            <v>#N/A</v>
          </cell>
        </row>
        <row r="3451">
          <cell r="A3451" t="str">
            <v>ACTIVE</v>
          </cell>
          <cell r="B3451" t="str">
            <v>36-1233</v>
          </cell>
          <cell r="C3451">
            <v>28887280</v>
          </cell>
          <cell r="D3451" t="str">
            <v>36-1233</v>
          </cell>
          <cell r="E3451" t="str">
            <v>SDR 35 SW</v>
          </cell>
          <cell r="F3451" t="str">
            <v>36X24 TEE WYE HXHXH SDR35 SW</v>
          </cell>
          <cell r="G3451">
            <v>415.8</v>
          </cell>
          <cell r="H3451">
            <v>188.6035536</v>
          </cell>
          <cell r="I3451">
            <v>1</v>
          </cell>
          <cell r="J3451" t="str">
            <v>-</v>
          </cell>
          <cell r="K3451">
            <v>20007.046683529414</v>
          </cell>
          <cell r="L3451">
            <v>2079.5158999999999</v>
          </cell>
          <cell r="M3451" t="str">
            <v>SPECFIT</v>
          </cell>
          <cell r="N3451" t="str">
            <v>(81)8903624</v>
          </cell>
          <cell r="O3451" t="str">
            <v>BOX</v>
          </cell>
          <cell r="P3451" t="str">
            <v>D</v>
          </cell>
          <cell r="Q3451">
            <v>17474.929411764708</v>
          </cell>
          <cell r="R3451">
            <v>18698.174470588237</v>
          </cell>
          <cell r="S3451">
            <v>18698.174470588237</v>
          </cell>
          <cell r="T3451">
            <v>18698.174470588237</v>
          </cell>
          <cell r="U3451">
            <v>20007.046683529414</v>
          </cell>
          <cell r="V3451">
            <v>20007.046683529414</v>
          </cell>
          <cell r="W3451">
            <v>20007.046683529414</v>
          </cell>
          <cell r="X3451"/>
          <cell r="Y3451" t="str">
            <v/>
          </cell>
          <cell r="Z3451">
            <v>3593</v>
          </cell>
          <cell r="AA3451">
            <v>0</v>
          </cell>
          <cell r="AB3451">
            <v>0</v>
          </cell>
          <cell r="AC3451">
            <v>0</v>
          </cell>
          <cell r="AD3451">
            <v>0</v>
          </cell>
          <cell r="AE3451"/>
          <cell r="AF3451" t="e">
            <v>#N/A</v>
          </cell>
        </row>
        <row r="3452">
          <cell r="A3452" t="str">
            <v>ACTIVE</v>
          </cell>
          <cell r="B3452" t="str">
            <v>36-1234</v>
          </cell>
          <cell r="C3452">
            <v>28887299</v>
          </cell>
          <cell r="D3452" t="str">
            <v>36-1234</v>
          </cell>
          <cell r="E3452" t="str">
            <v>SDR 35 SW</v>
          </cell>
          <cell r="F3452" t="str">
            <v>36X27 TEE WYE HXHXH SDR35 SW</v>
          </cell>
          <cell r="G3452">
            <v>470.25</v>
          </cell>
          <cell r="H3452">
            <v>213.301638</v>
          </cell>
          <cell r="I3452">
            <v>1</v>
          </cell>
          <cell r="J3452" t="str">
            <v>-</v>
          </cell>
          <cell r="K3452">
            <v>25008.804987058833</v>
          </cell>
          <cell r="L3452">
            <v>2599.3948999999998</v>
          </cell>
          <cell r="M3452" t="str">
            <v>SPECFIT</v>
          </cell>
          <cell r="N3452" t="str">
            <v>(81)8903627</v>
          </cell>
          <cell r="O3452" t="str">
            <v>BOX</v>
          </cell>
          <cell r="P3452" t="str">
            <v>D</v>
          </cell>
          <cell r="Q3452">
            <v>21843.658823529415</v>
          </cell>
          <cell r="R3452">
            <v>23372.714941176477</v>
          </cell>
          <cell r="S3452">
            <v>23372.714941176477</v>
          </cell>
          <cell r="T3452">
            <v>23372.714941176477</v>
          </cell>
          <cell r="U3452">
            <v>25008.804987058833</v>
          </cell>
          <cell r="V3452">
            <v>25008.804987058833</v>
          </cell>
          <cell r="W3452">
            <v>25008.804987058833</v>
          </cell>
          <cell r="X3452"/>
          <cell r="Y3452" t="str">
            <v/>
          </cell>
          <cell r="Z3452">
            <v>3594</v>
          </cell>
          <cell r="AA3452">
            <v>0</v>
          </cell>
          <cell r="AB3452">
            <v>0</v>
          </cell>
          <cell r="AC3452">
            <v>0</v>
          </cell>
          <cell r="AD3452">
            <v>0</v>
          </cell>
          <cell r="AE3452"/>
          <cell r="AF3452" t="e">
            <v>#N/A</v>
          </cell>
        </row>
        <row r="3453">
          <cell r="A3453" t="str">
            <v>ACTIVE</v>
          </cell>
          <cell r="B3453" t="str">
            <v>36-1235</v>
          </cell>
          <cell r="C3453">
            <v>28887302</v>
          </cell>
          <cell r="D3453" t="str">
            <v>36-1235</v>
          </cell>
          <cell r="E3453" t="str">
            <v>SDR 35 SW</v>
          </cell>
          <cell r="F3453" t="str">
            <v>36X30 TEE WYE HXHXH SDR35 SW</v>
          </cell>
          <cell r="G3453">
            <v>559.35</v>
          </cell>
          <cell r="H3453">
            <v>253.7166852</v>
          </cell>
          <cell r="I3453">
            <v>1</v>
          </cell>
          <cell r="J3453" t="str">
            <v>-</v>
          </cell>
          <cell r="K3453">
            <v>31260.982662352941</v>
          </cell>
          <cell r="L3453">
            <v>3249.2417999999998</v>
          </cell>
          <cell r="M3453" t="str">
            <v>SPECFIT</v>
          </cell>
          <cell r="N3453" t="str">
            <v>(81)8903630</v>
          </cell>
          <cell r="O3453" t="str">
            <v>BOX</v>
          </cell>
          <cell r="P3453" t="str">
            <v>D</v>
          </cell>
          <cell r="Q3453">
            <v>27304.552941176469</v>
          </cell>
          <cell r="R3453">
            <v>29215.871647058822</v>
          </cell>
          <cell r="S3453">
            <v>29215.871647058822</v>
          </cell>
          <cell r="T3453">
            <v>29215.871647058822</v>
          </cell>
          <cell r="U3453">
            <v>31260.982662352941</v>
          </cell>
          <cell r="V3453">
            <v>31260.982662352941</v>
          </cell>
          <cell r="W3453">
            <v>31260.982662352941</v>
          </cell>
          <cell r="X3453"/>
          <cell r="Y3453" t="str">
            <v/>
          </cell>
          <cell r="Z3453">
            <v>3595</v>
          </cell>
          <cell r="AA3453">
            <v>0</v>
          </cell>
          <cell r="AB3453">
            <v>0</v>
          </cell>
          <cell r="AC3453">
            <v>0</v>
          </cell>
          <cell r="AD3453">
            <v>0</v>
          </cell>
          <cell r="AE3453"/>
          <cell r="AF3453" t="e">
            <v>#N/A</v>
          </cell>
        </row>
        <row r="3454">
          <cell r="A3454" t="str">
            <v>ACTIVE</v>
          </cell>
          <cell r="B3454" t="str">
            <v>36-1236</v>
          </cell>
          <cell r="C3454">
            <v>28887310</v>
          </cell>
          <cell r="D3454" t="str">
            <v>36-1236</v>
          </cell>
          <cell r="E3454" t="str">
            <v>SDR 35 SW</v>
          </cell>
          <cell r="F3454" t="str">
            <v>36 TEE WYE HXHXH SDR35 SW</v>
          </cell>
          <cell r="G3454">
            <v>726.75</v>
          </cell>
          <cell r="H3454">
            <v>329.647986</v>
          </cell>
          <cell r="I3454">
            <v>1</v>
          </cell>
          <cell r="J3454" t="str">
            <v>-</v>
          </cell>
          <cell r="K3454">
            <v>39076.231695294118</v>
          </cell>
          <cell r="L3454">
            <v>4061.5522000000001</v>
          </cell>
          <cell r="M3454" t="str">
            <v>SPECFIT</v>
          </cell>
          <cell r="N3454" t="str">
            <v>(81)89036</v>
          </cell>
          <cell r="O3454" t="str">
            <v>BOX</v>
          </cell>
          <cell r="P3454" t="str">
            <v>D</v>
          </cell>
          <cell r="Q3454">
            <v>34130.694117647057</v>
          </cell>
          <cell r="R3454">
            <v>36519.842705882351</v>
          </cell>
          <cell r="S3454">
            <v>36519.842705882351</v>
          </cell>
          <cell r="T3454">
            <v>36519.842705882351</v>
          </cell>
          <cell r="U3454">
            <v>39076.231695294118</v>
          </cell>
          <cell r="V3454">
            <v>39076.231695294118</v>
          </cell>
          <cell r="W3454">
            <v>39076.231695294118</v>
          </cell>
          <cell r="X3454"/>
          <cell r="Y3454" t="str">
            <v/>
          </cell>
          <cell r="Z3454">
            <v>3596</v>
          </cell>
          <cell r="AA3454">
            <v>0</v>
          </cell>
          <cell r="AB3454">
            <v>0</v>
          </cell>
          <cell r="AC3454">
            <v>0</v>
          </cell>
          <cell r="AD3454">
            <v>0</v>
          </cell>
          <cell r="AE3454"/>
          <cell r="AF3454" t="e">
            <v>#N/A</v>
          </cell>
        </row>
        <row r="3455">
          <cell r="A3455" t="str">
            <v>ACTIVE</v>
          </cell>
          <cell r="B3455" t="str">
            <v>36-823</v>
          </cell>
          <cell r="C3455">
            <v>29859400</v>
          </cell>
          <cell r="D3455" t="str">
            <v>36-823</v>
          </cell>
          <cell r="E3455" t="str">
            <v>SDR 35 SW</v>
          </cell>
          <cell r="F3455" t="str">
            <v>4 COMBO WYE &amp; 45 BEND 2PC SDR35SW</v>
          </cell>
          <cell r="G3455">
            <v>1.7</v>
          </cell>
          <cell r="H3455">
            <v>0.77110639999999997</v>
          </cell>
          <cell r="I3455">
            <v>6</v>
          </cell>
          <cell r="J3455" t="str">
            <v>-</v>
          </cell>
          <cell r="K3455">
            <v>47.465200000000003</v>
          </cell>
          <cell r="L3455">
            <v>1.5351000000000001</v>
          </cell>
          <cell r="M3455" t="str">
            <v>ATO</v>
          </cell>
          <cell r="N3455" t="str">
            <v>36-823</v>
          </cell>
          <cell r="O3455" t="str">
            <v>BOX</v>
          </cell>
          <cell r="P3455" t="str">
            <v>D</v>
          </cell>
          <cell r="Q3455">
            <v>26.8</v>
          </cell>
          <cell r="R3455">
            <v>28.676000000000002</v>
          </cell>
          <cell r="S3455">
            <v>44.36</v>
          </cell>
          <cell r="T3455">
            <v>44.36</v>
          </cell>
          <cell r="U3455">
            <v>47.465200000000003</v>
          </cell>
          <cell r="V3455">
            <v>47.465200000000003</v>
          </cell>
          <cell r="W3455">
            <v>47.465200000000003</v>
          </cell>
          <cell r="X3455" t="str">
            <v/>
          </cell>
          <cell r="Y3455" t="str">
            <v/>
          </cell>
          <cell r="Z3455">
            <v>3597</v>
          </cell>
          <cell r="AA3455">
            <v>0</v>
          </cell>
          <cell r="AB3455">
            <v>0</v>
          </cell>
          <cell r="AC3455">
            <v>0</v>
          </cell>
          <cell r="AD3455">
            <v>0</v>
          </cell>
          <cell r="AE3455"/>
          <cell r="AF3455" t="e">
            <v>#N/A</v>
          </cell>
        </row>
        <row r="3456">
          <cell r="A3456" t="str">
            <v>ACTIVE</v>
          </cell>
          <cell r="B3456" t="str">
            <v>36-825</v>
          </cell>
          <cell r="C3456">
            <v>29859418</v>
          </cell>
          <cell r="D3456" t="str">
            <v>36-825</v>
          </cell>
          <cell r="E3456" t="str">
            <v>SDR 35 SW</v>
          </cell>
          <cell r="F3456" t="str">
            <v>6 COMBO WYE &amp; 45 BEND 2PC SDR35SW</v>
          </cell>
          <cell r="G3456">
            <v>6.1</v>
          </cell>
          <cell r="H3456">
            <v>2.7669112</v>
          </cell>
          <cell r="I3456">
            <v>1</v>
          </cell>
          <cell r="J3456" t="str">
            <v>-</v>
          </cell>
          <cell r="K3456">
            <v>151.405</v>
          </cell>
          <cell r="L3456">
            <v>5.5083000000000011</v>
          </cell>
          <cell r="M3456" t="str">
            <v>ATO</v>
          </cell>
          <cell r="N3456" t="str">
            <v>36-825</v>
          </cell>
          <cell r="O3456" t="str">
            <v>BOX</v>
          </cell>
          <cell r="P3456" t="str">
            <v>D</v>
          </cell>
          <cell r="Q3456">
            <v>136.43529411764706</v>
          </cell>
          <cell r="R3456">
            <v>145.98576470588236</v>
          </cell>
          <cell r="S3456">
            <v>141.5</v>
          </cell>
          <cell r="T3456">
            <v>141.5</v>
          </cell>
          <cell r="U3456">
            <v>151.405</v>
          </cell>
          <cell r="V3456">
            <v>151.405</v>
          </cell>
          <cell r="W3456">
            <v>151.405</v>
          </cell>
          <cell r="X3456" t="str">
            <v/>
          </cell>
          <cell r="Y3456" t="str">
            <v/>
          </cell>
          <cell r="Z3456">
            <v>3598</v>
          </cell>
          <cell r="AA3456">
            <v>0</v>
          </cell>
          <cell r="AB3456">
            <v>0</v>
          </cell>
          <cell r="AC3456">
            <v>0</v>
          </cell>
          <cell r="AD3456">
            <v>0</v>
          </cell>
          <cell r="AE3456"/>
          <cell r="AF3456" t="e">
            <v>#N/A</v>
          </cell>
        </row>
        <row r="3457">
          <cell r="A3457" t="str">
            <v>ACTIVE</v>
          </cell>
          <cell r="B3457" t="str">
            <v>36-824</v>
          </cell>
          <cell r="C3457">
            <v>29859426</v>
          </cell>
          <cell r="D3457" t="str">
            <v>36-824</v>
          </cell>
          <cell r="E3457" t="str">
            <v>SDR 35 SW</v>
          </cell>
          <cell r="F3457" t="str">
            <v>6X4 COMBO WYE &amp; 45 BEND 2PC SDR35SW</v>
          </cell>
          <cell r="G3457">
            <v>3.6</v>
          </cell>
          <cell r="H3457">
            <v>1.6329312</v>
          </cell>
          <cell r="I3457">
            <v>1</v>
          </cell>
          <cell r="J3457" t="str">
            <v>-</v>
          </cell>
          <cell r="K3457">
            <v>100.7512</v>
          </cell>
          <cell r="L3457">
            <v>28.0686</v>
          </cell>
          <cell r="M3457" t="str">
            <v>ATO</v>
          </cell>
          <cell r="N3457" t="str">
            <v>36-824</v>
          </cell>
          <cell r="O3457" t="str">
            <v>BOX</v>
          </cell>
          <cell r="P3457" t="str">
            <v>D</v>
          </cell>
          <cell r="Q3457">
            <v>103.35294117647058</v>
          </cell>
          <cell r="R3457">
            <v>110.58764705882352</v>
          </cell>
          <cell r="S3457">
            <v>94.16</v>
          </cell>
          <cell r="T3457">
            <v>94.16</v>
          </cell>
          <cell r="U3457">
            <v>100.7512</v>
          </cell>
          <cell r="V3457">
            <v>100.7512</v>
          </cell>
          <cell r="W3457">
            <v>100.7512</v>
          </cell>
          <cell r="X3457" t="str">
            <v/>
          </cell>
          <cell r="Y3457" t="str">
            <v/>
          </cell>
          <cell r="Z3457">
            <v>3599</v>
          </cell>
          <cell r="AA3457">
            <v>0</v>
          </cell>
          <cell r="AB3457">
            <v>0</v>
          </cell>
          <cell r="AC3457">
            <v>0</v>
          </cell>
          <cell r="AD3457">
            <v>0</v>
          </cell>
          <cell r="AE3457"/>
          <cell r="AF3457" t="e">
            <v>#N/A</v>
          </cell>
        </row>
        <row r="3458">
          <cell r="A3458" t="str">
            <v>ACTIVE</v>
          </cell>
          <cell r="B3458" t="str">
            <v>36-826</v>
          </cell>
          <cell r="C3458">
            <v>29859442</v>
          </cell>
          <cell r="D3458" t="str">
            <v>36-826</v>
          </cell>
          <cell r="E3458" t="str">
            <v>SDR 35 SW</v>
          </cell>
          <cell r="F3458" t="str">
            <v>8X4 COMBO WYE &amp; 45 BEND 2PC SDR35SW</v>
          </cell>
          <cell r="G3458">
            <v>6.4</v>
          </cell>
          <cell r="H3458">
            <v>2.9029888000000001</v>
          </cell>
          <cell r="I3458">
            <v>1</v>
          </cell>
          <cell r="J3458" t="str">
            <v>-</v>
          </cell>
          <cell r="K3458">
            <v>185.21700000000001</v>
          </cell>
          <cell r="L3458">
            <v>0</v>
          </cell>
          <cell r="M3458" t="str">
            <v>ATO</v>
          </cell>
          <cell r="N3458" t="str">
            <v>36-826</v>
          </cell>
          <cell r="O3458" t="str">
            <v>BOX</v>
          </cell>
          <cell r="P3458" t="str">
            <v>D</v>
          </cell>
          <cell r="Q3458">
            <v>150.5058823529412</v>
          </cell>
          <cell r="R3458">
            <v>161.04129411764708</v>
          </cell>
          <cell r="S3458">
            <v>173.1</v>
          </cell>
          <cell r="T3458">
            <v>173.1</v>
          </cell>
          <cell r="U3458">
            <v>185.21700000000001</v>
          </cell>
          <cell r="V3458">
            <v>185.21700000000001</v>
          </cell>
          <cell r="W3458">
            <v>185.21700000000001</v>
          </cell>
          <cell r="X3458" t="str">
            <v/>
          </cell>
          <cell r="Y3458" t="str">
            <v/>
          </cell>
          <cell r="Z3458">
            <v>3600</v>
          </cell>
          <cell r="AA3458">
            <v>0</v>
          </cell>
          <cell r="AB3458">
            <v>0</v>
          </cell>
          <cell r="AC3458">
            <v>0</v>
          </cell>
          <cell r="AD3458">
            <v>0</v>
          </cell>
          <cell r="AE3458"/>
          <cell r="AF3458" t="e">
            <v>#N/A</v>
          </cell>
        </row>
        <row r="3459">
          <cell r="A3459" t="str">
            <v>ACTIVE</v>
          </cell>
          <cell r="B3459" t="str">
            <v>36-827</v>
          </cell>
          <cell r="C3459">
            <v>29859450</v>
          </cell>
          <cell r="D3459" t="str">
            <v>36-827</v>
          </cell>
          <cell r="E3459" t="str">
            <v>SDR 35 SW</v>
          </cell>
          <cell r="F3459" t="str">
            <v>8X6 COMBO WYE &amp; 45 BEND 2PC SDR35SW</v>
          </cell>
          <cell r="G3459">
            <v>8.4</v>
          </cell>
          <cell r="H3459">
            <v>3.8101728000000001</v>
          </cell>
          <cell r="I3459">
            <v>1</v>
          </cell>
          <cell r="J3459" t="str">
            <v>-</v>
          </cell>
          <cell r="K3459">
            <v>255.02380000000002</v>
          </cell>
          <cell r="L3459">
            <v>0</v>
          </cell>
          <cell r="M3459" t="str">
            <v>ATO</v>
          </cell>
          <cell r="N3459" t="str">
            <v>36-827</v>
          </cell>
          <cell r="O3459" t="str">
            <v>BOX</v>
          </cell>
          <cell r="P3459" t="str">
            <v>D</v>
          </cell>
          <cell r="Q3459">
            <v>188.00000000000003</v>
          </cell>
          <cell r="R3459">
            <v>201.16000000000005</v>
          </cell>
          <cell r="S3459">
            <v>238.34</v>
          </cell>
          <cell r="T3459">
            <v>238.34</v>
          </cell>
          <cell r="U3459">
            <v>255.02380000000002</v>
          </cell>
          <cell r="V3459">
            <v>255.02380000000002</v>
          </cell>
          <cell r="W3459">
            <v>255.02380000000002</v>
          </cell>
          <cell r="X3459" t="str">
            <v/>
          </cell>
          <cell r="Y3459" t="str">
            <v/>
          </cell>
          <cell r="Z3459">
            <v>3601</v>
          </cell>
          <cell r="AA3459">
            <v>0</v>
          </cell>
          <cell r="AB3459">
            <v>0</v>
          </cell>
          <cell r="AC3459">
            <v>0</v>
          </cell>
          <cell r="AD3459">
            <v>0</v>
          </cell>
          <cell r="AE3459"/>
          <cell r="AF3459" t="e">
            <v>#N/A</v>
          </cell>
        </row>
        <row r="3460">
          <cell r="A3460" t="str">
            <v>ACTIVE</v>
          </cell>
          <cell r="B3460" t="str">
            <v>36-1237</v>
          </cell>
          <cell r="C3460">
            <v>28887400</v>
          </cell>
          <cell r="D3460" t="str">
            <v>36-1237</v>
          </cell>
          <cell r="E3460" t="str">
            <v>SDR 35 SW</v>
          </cell>
          <cell r="F3460" t="str">
            <v>8 TEE WYE SXHXH SDR35 SW</v>
          </cell>
          <cell r="G3460">
            <v>60.795000000000002</v>
          </cell>
          <cell r="H3460">
            <v>27.576125640000001</v>
          </cell>
          <cell r="I3460">
            <v>1</v>
          </cell>
          <cell r="J3460">
            <v>22</v>
          </cell>
          <cell r="K3460">
            <v>425.44270000000006</v>
          </cell>
          <cell r="L3460">
            <v>39.394399999999997</v>
          </cell>
          <cell r="M3460" t="str">
            <v>SPECFIT</v>
          </cell>
          <cell r="N3460" t="str">
            <v>(81)8928</v>
          </cell>
          <cell r="O3460" t="str">
            <v>BOX</v>
          </cell>
          <cell r="P3460" t="str">
            <v>D</v>
          </cell>
          <cell r="Q3460">
            <v>331.04705882352943</v>
          </cell>
          <cell r="R3460">
            <v>354.22035294117649</v>
          </cell>
          <cell r="S3460">
            <v>397.61</v>
          </cell>
          <cell r="T3460">
            <v>397.61</v>
          </cell>
          <cell r="U3460">
            <v>425.44270000000006</v>
          </cell>
          <cell r="V3460">
            <v>425.44270000000006</v>
          </cell>
          <cell r="W3460">
            <v>425.44270000000006</v>
          </cell>
          <cell r="X3460"/>
          <cell r="Y3460" t="str">
            <v/>
          </cell>
          <cell r="Z3460">
            <v>3602</v>
          </cell>
          <cell r="AA3460">
            <v>0</v>
          </cell>
          <cell r="AB3460">
            <v>0</v>
          </cell>
          <cell r="AC3460">
            <v>0</v>
          </cell>
          <cell r="AD3460">
            <v>0</v>
          </cell>
          <cell r="AE3460"/>
          <cell r="AF3460" t="e">
            <v>#N/A</v>
          </cell>
        </row>
        <row r="3461">
          <cell r="A3461" t="str">
            <v>ACTIVE</v>
          </cell>
          <cell r="B3461" t="str">
            <v>36-1238</v>
          </cell>
          <cell r="C3461">
            <v>28887418</v>
          </cell>
          <cell r="D3461" t="str">
            <v>36-1238</v>
          </cell>
          <cell r="E3461" t="str">
            <v>SDR 35 SW</v>
          </cell>
          <cell r="F3461" t="str">
            <v>10X4 TEE WYE SXHXH SDR35 SW</v>
          </cell>
          <cell r="G3461">
            <v>56.384999999999998</v>
          </cell>
          <cell r="H3461">
            <v>25.57578492</v>
          </cell>
          <cell r="I3461">
            <v>1</v>
          </cell>
          <cell r="J3461">
            <v>24</v>
          </cell>
          <cell r="K3461">
            <v>639.35710000000006</v>
          </cell>
          <cell r="L3461">
            <v>59.116500000000002</v>
          </cell>
          <cell r="M3461" t="str">
            <v>SPECFIT</v>
          </cell>
          <cell r="N3461" t="str">
            <v>(81)892104</v>
          </cell>
          <cell r="O3461" t="str">
            <v>BOX</v>
          </cell>
          <cell r="P3461" t="str">
            <v>D</v>
          </cell>
          <cell r="Q3461">
            <v>496.78823529411761</v>
          </cell>
          <cell r="R3461">
            <v>531.56341176470585</v>
          </cell>
          <cell r="S3461">
            <v>597.53</v>
          </cell>
          <cell r="T3461">
            <v>597.53</v>
          </cell>
          <cell r="U3461">
            <v>639.35710000000006</v>
          </cell>
          <cell r="V3461">
            <v>639.35710000000006</v>
          </cell>
          <cell r="W3461">
            <v>639.35710000000006</v>
          </cell>
          <cell r="X3461"/>
          <cell r="Y3461" t="str">
            <v/>
          </cell>
          <cell r="Z3461">
            <v>3603</v>
          </cell>
          <cell r="AA3461">
            <v>0</v>
          </cell>
          <cell r="AB3461">
            <v>0</v>
          </cell>
          <cell r="AC3461">
            <v>0</v>
          </cell>
          <cell r="AD3461">
            <v>0</v>
          </cell>
          <cell r="AE3461"/>
          <cell r="AF3461" t="e">
            <v>#N/A</v>
          </cell>
        </row>
        <row r="3462">
          <cell r="A3462" t="str">
            <v>ACTIVE</v>
          </cell>
          <cell r="B3462" t="str">
            <v>36-1239</v>
          </cell>
          <cell r="C3462">
            <v>28887426</v>
          </cell>
          <cell r="D3462" t="str">
            <v>36-1239</v>
          </cell>
          <cell r="E3462" t="str">
            <v>SDR 35 SW</v>
          </cell>
          <cell r="F3462" t="str">
            <v>10X6 TEE WYE SXHXH SDR35 SW</v>
          </cell>
          <cell r="G3462">
            <v>79.155000000000001</v>
          </cell>
          <cell r="H3462">
            <v>35.90407476</v>
          </cell>
          <cell r="I3462">
            <v>1</v>
          </cell>
          <cell r="J3462">
            <v>17</v>
          </cell>
          <cell r="K3462">
            <v>739.71240000000012</v>
          </cell>
          <cell r="L3462">
            <v>68.396299999999997</v>
          </cell>
          <cell r="M3462" t="str">
            <v>SPECFIT</v>
          </cell>
          <cell r="N3462" t="str">
            <v>(81)892106</v>
          </cell>
          <cell r="O3462" t="str">
            <v>BOX</v>
          </cell>
          <cell r="P3462" t="str">
            <v>D</v>
          </cell>
          <cell r="Q3462">
            <v>574.76470588235293</v>
          </cell>
          <cell r="R3462">
            <v>614.99823529411765</v>
          </cell>
          <cell r="S3462">
            <v>691.32</v>
          </cell>
          <cell r="T3462">
            <v>691.32</v>
          </cell>
          <cell r="U3462">
            <v>739.71240000000012</v>
          </cell>
          <cell r="V3462">
            <v>739.71240000000012</v>
          </cell>
          <cell r="W3462">
            <v>739.71240000000012</v>
          </cell>
          <cell r="X3462"/>
          <cell r="Y3462" t="str">
            <v/>
          </cell>
          <cell r="Z3462">
            <v>3604</v>
          </cell>
          <cell r="AA3462">
            <v>0</v>
          </cell>
          <cell r="AB3462">
            <v>0</v>
          </cell>
          <cell r="AC3462">
            <v>0</v>
          </cell>
          <cell r="AD3462">
            <v>0</v>
          </cell>
          <cell r="AE3462"/>
          <cell r="AF3462" t="e">
            <v>#N/A</v>
          </cell>
        </row>
        <row r="3463">
          <cell r="A3463" t="str">
            <v>ACTIVE</v>
          </cell>
          <cell r="B3463" t="str">
            <v>36-1240</v>
          </cell>
          <cell r="C3463">
            <v>28887434</v>
          </cell>
          <cell r="D3463" t="str">
            <v>36-1240</v>
          </cell>
          <cell r="E3463" t="str">
            <v>SDR 35 SW</v>
          </cell>
          <cell r="F3463" t="str">
            <v>10X8 TEE WYE SXHXH SDR35 SW</v>
          </cell>
          <cell r="G3463">
            <v>87.525000000000006</v>
          </cell>
          <cell r="H3463">
            <v>39.700639800000005</v>
          </cell>
          <cell r="I3463">
            <v>1</v>
          </cell>
          <cell r="J3463">
            <v>15</v>
          </cell>
          <cell r="K3463">
            <v>1147.8746000000001</v>
          </cell>
          <cell r="L3463">
            <v>106.1354</v>
          </cell>
          <cell r="M3463" t="str">
            <v>SPECFIT</v>
          </cell>
          <cell r="N3463" t="str">
            <v>(81)892108</v>
          </cell>
          <cell r="O3463" t="str">
            <v>BOX</v>
          </cell>
          <cell r="P3463" t="str">
            <v>D</v>
          </cell>
          <cell r="Q3463">
            <v>891.89411764705881</v>
          </cell>
          <cell r="R3463">
            <v>954.32670588235294</v>
          </cell>
          <cell r="S3463">
            <v>1072.78</v>
          </cell>
          <cell r="T3463">
            <v>1072.78</v>
          </cell>
          <cell r="U3463">
            <v>1147.8746000000001</v>
          </cell>
          <cell r="V3463">
            <v>1147.8746000000001</v>
          </cell>
          <cell r="W3463">
            <v>1147.8746000000001</v>
          </cell>
          <cell r="X3463"/>
          <cell r="Y3463" t="str">
            <v/>
          </cell>
          <cell r="Z3463">
            <v>3605</v>
          </cell>
          <cell r="AA3463">
            <v>0</v>
          </cell>
          <cell r="AB3463">
            <v>0</v>
          </cell>
          <cell r="AC3463">
            <v>0</v>
          </cell>
          <cell r="AD3463">
            <v>0</v>
          </cell>
          <cell r="AE3463"/>
          <cell r="AF3463" t="e">
            <v>#N/A</v>
          </cell>
        </row>
        <row r="3464">
          <cell r="A3464" t="str">
            <v>ACTIVE</v>
          </cell>
          <cell r="B3464" t="str">
            <v>36-1241</v>
          </cell>
          <cell r="C3464">
            <v>28887442</v>
          </cell>
          <cell r="D3464" t="str">
            <v>36-1241</v>
          </cell>
          <cell r="E3464" t="str">
            <v>SDR 35 SW</v>
          </cell>
          <cell r="F3464" t="str">
            <v>10 TEE WYE SXHXH SDR35 SW</v>
          </cell>
          <cell r="G3464">
            <v>15.75</v>
          </cell>
          <cell r="H3464">
            <v>7.1440739999999998</v>
          </cell>
          <cell r="I3464">
            <v>1</v>
          </cell>
          <cell r="J3464">
            <v>9</v>
          </cell>
          <cell r="K3464">
            <v>1057.2275988235294</v>
          </cell>
          <cell r="L3464">
            <v>109.8865</v>
          </cell>
          <cell r="M3464" t="str">
            <v>SPECFIT</v>
          </cell>
          <cell r="N3464" t="str">
            <v>(81)89210</v>
          </cell>
          <cell r="O3464" t="str">
            <v>BOX</v>
          </cell>
          <cell r="P3464" t="str">
            <v>D</v>
          </cell>
          <cell r="Q3464">
            <v>923.42352941176466</v>
          </cell>
          <cell r="R3464">
            <v>988.06317647058825</v>
          </cell>
          <cell r="S3464">
            <v>988.06317647058825</v>
          </cell>
          <cell r="T3464">
            <v>988.06317647058825</v>
          </cell>
          <cell r="U3464">
            <v>1057.2275988235294</v>
          </cell>
          <cell r="V3464">
            <v>1057.2275988235294</v>
          </cell>
          <cell r="W3464">
            <v>1057.2275988235294</v>
          </cell>
          <cell r="X3464"/>
          <cell r="Y3464" t="str">
            <v/>
          </cell>
          <cell r="Z3464">
            <v>3606</v>
          </cell>
          <cell r="AA3464">
            <v>0</v>
          </cell>
          <cell r="AB3464">
            <v>0</v>
          </cell>
          <cell r="AC3464">
            <v>0</v>
          </cell>
          <cell r="AD3464">
            <v>0</v>
          </cell>
          <cell r="AE3464"/>
          <cell r="AF3464" t="e">
            <v>#N/A</v>
          </cell>
        </row>
        <row r="3465">
          <cell r="A3465" t="str">
            <v>ACTIVE</v>
          </cell>
          <cell r="B3465" t="str">
            <v>36-1242</v>
          </cell>
          <cell r="C3465">
            <v>28887450</v>
          </cell>
          <cell r="D3465" t="str">
            <v>36-1242</v>
          </cell>
          <cell r="E3465" t="str">
            <v>SDR 35 SW</v>
          </cell>
          <cell r="F3465" t="str">
            <v>12X4 TEE WYE SXHXH SDR35 SW</v>
          </cell>
          <cell r="G3465">
            <v>84.284999999999997</v>
          </cell>
          <cell r="H3465">
            <v>38.231001719999995</v>
          </cell>
          <cell r="I3465">
            <v>1</v>
          </cell>
          <cell r="J3465">
            <v>16</v>
          </cell>
          <cell r="K3465">
            <v>774.93680000000006</v>
          </cell>
          <cell r="L3465">
            <v>71.077200000000005</v>
          </cell>
          <cell r="M3465" t="str">
            <v>SPECFIT</v>
          </cell>
          <cell r="N3465" t="str">
            <v>(81)892124</v>
          </cell>
          <cell r="O3465" t="str">
            <v>BOX</v>
          </cell>
          <cell r="P3465" t="str">
            <v>D</v>
          </cell>
          <cell r="Q3465">
            <v>597.29411764705878</v>
          </cell>
          <cell r="R3465">
            <v>639.10470588235296</v>
          </cell>
          <cell r="S3465">
            <v>724.24</v>
          </cell>
          <cell r="T3465">
            <v>724.24</v>
          </cell>
          <cell r="U3465">
            <v>774.93680000000006</v>
          </cell>
          <cell r="V3465">
            <v>774.93680000000006</v>
          </cell>
          <cell r="W3465">
            <v>774.93680000000006</v>
          </cell>
          <cell r="X3465"/>
          <cell r="Y3465" t="str">
            <v/>
          </cell>
          <cell r="Z3465">
            <v>3607</v>
          </cell>
          <cell r="AA3465">
            <v>0</v>
          </cell>
          <cell r="AB3465">
            <v>0</v>
          </cell>
          <cell r="AC3465">
            <v>0</v>
          </cell>
          <cell r="AD3465">
            <v>0</v>
          </cell>
          <cell r="AE3465"/>
          <cell r="AF3465" t="e">
            <v>#N/A</v>
          </cell>
        </row>
        <row r="3466">
          <cell r="A3466" t="str">
            <v>ACTIVE</v>
          </cell>
          <cell r="B3466" t="str">
            <v>36-1243</v>
          </cell>
          <cell r="C3466">
            <v>28887469</v>
          </cell>
          <cell r="D3466" t="str">
            <v>36-1243</v>
          </cell>
          <cell r="E3466" t="str">
            <v>SDR 35 SW</v>
          </cell>
          <cell r="F3466" t="str">
            <v>12X6 TEE WYE SXHXH SDR35 SW</v>
          </cell>
          <cell r="G3466">
            <v>9.657</v>
          </cell>
          <cell r="H3466">
            <v>4.3803379439999999</v>
          </cell>
          <cell r="I3466">
            <v>1</v>
          </cell>
          <cell r="J3466">
            <v>14</v>
          </cell>
          <cell r="K3466">
            <v>876.18020000000001</v>
          </cell>
          <cell r="L3466">
            <v>81.014200000000002</v>
          </cell>
          <cell r="M3466" t="str">
            <v>SPECFIT</v>
          </cell>
          <cell r="N3466" t="str">
            <v>(81)892126</v>
          </cell>
          <cell r="O3466" t="str">
            <v>BOX</v>
          </cell>
          <cell r="P3466" t="str">
            <v>D</v>
          </cell>
          <cell r="Q3466">
            <v>680.8</v>
          </cell>
          <cell r="R3466">
            <v>728.45600000000002</v>
          </cell>
          <cell r="S3466">
            <v>818.86</v>
          </cell>
          <cell r="T3466">
            <v>818.86</v>
          </cell>
          <cell r="U3466">
            <v>876.18020000000001</v>
          </cell>
          <cell r="V3466">
            <v>876.18020000000001</v>
          </cell>
          <cell r="W3466">
            <v>876.18020000000001</v>
          </cell>
          <cell r="X3466"/>
          <cell r="Y3466" t="str">
            <v/>
          </cell>
          <cell r="Z3466">
            <v>3608</v>
          </cell>
          <cell r="AA3466">
            <v>0</v>
          </cell>
          <cell r="AB3466">
            <v>0</v>
          </cell>
          <cell r="AC3466">
            <v>0</v>
          </cell>
          <cell r="AD3466">
            <v>0</v>
          </cell>
          <cell r="AE3466"/>
          <cell r="AF3466" t="e">
            <v>#N/A</v>
          </cell>
        </row>
        <row r="3467">
          <cell r="A3467" t="str">
            <v>ACTIVE</v>
          </cell>
          <cell r="B3467" t="str">
            <v>36-1244</v>
          </cell>
          <cell r="C3467">
            <v>28887477</v>
          </cell>
          <cell r="D3467" t="str">
            <v>36-1244</v>
          </cell>
          <cell r="E3467" t="str">
            <v>SDR 35 SW</v>
          </cell>
          <cell r="F3467" t="str">
            <v>12X8 TEE WYE SXHXH SDR35 SW</v>
          </cell>
          <cell r="G3467">
            <v>12.249000000000001</v>
          </cell>
          <cell r="H3467">
            <v>5.5560484080000005</v>
          </cell>
          <cell r="I3467">
            <v>1</v>
          </cell>
          <cell r="J3467">
            <v>11</v>
          </cell>
          <cell r="K3467">
            <v>1416.7977000000001</v>
          </cell>
          <cell r="L3467">
            <v>131.001</v>
          </cell>
          <cell r="M3467" t="str">
            <v>SPECFIT</v>
          </cell>
          <cell r="N3467" t="str">
            <v>(81)892128</v>
          </cell>
          <cell r="O3467" t="str">
            <v>BOX</v>
          </cell>
          <cell r="P3467" t="str">
            <v>D</v>
          </cell>
          <cell r="Q3467">
            <v>1100.8588235294119</v>
          </cell>
          <cell r="R3467">
            <v>1177.9189411764708</v>
          </cell>
          <cell r="S3467">
            <v>1324.11</v>
          </cell>
          <cell r="T3467">
            <v>1324.11</v>
          </cell>
          <cell r="U3467">
            <v>1416.7977000000001</v>
          </cell>
          <cell r="V3467">
            <v>1416.7977000000001</v>
          </cell>
          <cell r="W3467">
            <v>1416.7977000000001</v>
          </cell>
          <cell r="X3467"/>
          <cell r="Y3467" t="str">
            <v/>
          </cell>
          <cell r="Z3467">
            <v>3609</v>
          </cell>
          <cell r="AA3467">
            <v>0</v>
          </cell>
          <cell r="AB3467">
            <v>0</v>
          </cell>
          <cell r="AC3467">
            <v>0</v>
          </cell>
          <cell r="AD3467">
            <v>0</v>
          </cell>
          <cell r="AE3467"/>
          <cell r="AF3467" t="e">
            <v>#N/A</v>
          </cell>
        </row>
        <row r="3468">
          <cell r="A3468" t="str">
            <v>ACTIVE</v>
          </cell>
          <cell r="B3468" t="str">
            <v>36-1245</v>
          </cell>
          <cell r="C3468">
            <v>28887485</v>
          </cell>
          <cell r="D3468" t="str">
            <v>36-1245</v>
          </cell>
          <cell r="E3468" t="str">
            <v>SDR 35 SW</v>
          </cell>
          <cell r="F3468" t="str">
            <v>12X10 TEE WYE SXHXH SDR35 SW</v>
          </cell>
          <cell r="G3468">
            <v>19.350000000000001</v>
          </cell>
          <cell r="H3468">
            <v>8.7770052000000014</v>
          </cell>
          <cell r="I3468">
            <v>1</v>
          </cell>
          <cell r="J3468">
            <v>7</v>
          </cell>
          <cell r="K3468">
            <v>1306.6002882352943</v>
          </cell>
          <cell r="L3468">
            <v>135.8057</v>
          </cell>
          <cell r="M3468" t="str">
            <v>SPECFIT</v>
          </cell>
          <cell r="N3468" t="str">
            <v>(81)8921210</v>
          </cell>
          <cell r="O3468" t="str">
            <v>BOX</v>
          </cell>
          <cell r="P3468" t="str">
            <v>D</v>
          </cell>
          <cell r="Q3468">
            <v>1141.2352941176471</v>
          </cell>
          <cell r="R3468">
            <v>1221.1217647058825</v>
          </cell>
          <cell r="S3468">
            <v>1221.1217647058825</v>
          </cell>
          <cell r="T3468">
            <v>1221.1217647058825</v>
          </cell>
          <cell r="U3468">
            <v>1306.6002882352943</v>
          </cell>
          <cell r="V3468">
            <v>1306.6002882352943</v>
          </cell>
          <cell r="W3468">
            <v>1306.6002882352943</v>
          </cell>
          <cell r="X3468"/>
          <cell r="Y3468" t="str">
            <v/>
          </cell>
          <cell r="Z3468">
            <v>3610</v>
          </cell>
          <cell r="AA3468">
            <v>0</v>
          </cell>
          <cell r="AB3468">
            <v>0</v>
          </cell>
          <cell r="AC3468">
            <v>0</v>
          </cell>
          <cell r="AD3468">
            <v>0</v>
          </cell>
          <cell r="AE3468"/>
          <cell r="AF3468" t="e">
            <v>#N/A</v>
          </cell>
        </row>
        <row r="3469">
          <cell r="A3469" t="str">
            <v>ACTIVE</v>
          </cell>
          <cell r="B3469" t="str">
            <v>36-1246</v>
          </cell>
          <cell r="C3469">
            <v>28887493</v>
          </cell>
          <cell r="D3469" t="str">
            <v>36-1246</v>
          </cell>
          <cell r="E3469" t="str">
            <v>SDR 35 SW</v>
          </cell>
          <cell r="F3469" t="str">
            <v>12 TEE WYE SXHXH SDR35 SW</v>
          </cell>
          <cell r="G3469">
            <v>25.65</v>
          </cell>
          <cell r="H3469">
            <v>11.634634799999999</v>
          </cell>
          <cell r="I3469">
            <v>1</v>
          </cell>
          <cell r="J3469">
            <v>5</v>
          </cell>
          <cell r="K3469">
            <v>1476.8671223529414</v>
          </cell>
          <cell r="L3469">
            <v>153.5042</v>
          </cell>
          <cell r="M3469" t="str">
            <v>SPECFIT</v>
          </cell>
          <cell r="N3469" t="str">
            <v>(81)89212</v>
          </cell>
          <cell r="O3469" t="str">
            <v>BOX</v>
          </cell>
          <cell r="P3469" t="str">
            <v>D</v>
          </cell>
          <cell r="Q3469">
            <v>1289.9529411764706</v>
          </cell>
          <cell r="R3469">
            <v>1380.2496470588237</v>
          </cell>
          <cell r="S3469">
            <v>1380.2496470588237</v>
          </cell>
          <cell r="T3469">
            <v>1380.2496470588237</v>
          </cell>
          <cell r="U3469">
            <v>1476.8671223529414</v>
          </cell>
          <cell r="V3469">
            <v>1476.8671223529414</v>
          </cell>
          <cell r="W3469">
            <v>1476.8671223529414</v>
          </cell>
          <cell r="X3469"/>
          <cell r="Y3469" t="str">
            <v/>
          </cell>
          <cell r="Z3469">
            <v>3611</v>
          </cell>
          <cell r="AA3469">
            <v>0</v>
          </cell>
          <cell r="AB3469">
            <v>0</v>
          </cell>
          <cell r="AC3469">
            <v>0</v>
          </cell>
          <cell r="AD3469">
            <v>0</v>
          </cell>
          <cell r="AE3469"/>
          <cell r="AF3469" t="e">
            <v>#N/A</v>
          </cell>
        </row>
        <row r="3470">
          <cell r="A3470" t="str">
            <v>ACTIVE</v>
          </cell>
          <cell r="B3470" t="str">
            <v>36-1247</v>
          </cell>
          <cell r="C3470">
            <v>28887507</v>
          </cell>
          <cell r="D3470" t="str">
            <v>36-1247</v>
          </cell>
          <cell r="E3470" t="str">
            <v>SDR 35 SW</v>
          </cell>
          <cell r="F3470" t="str">
            <v>15X4 TEE WYE SXHXH SDR35 SW</v>
          </cell>
          <cell r="G3470">
            <v>14.211</v>
          </cell>
          <cell r="H3470">
            <v>6.4459959119999999</v>
          </cell>
          <cell r="I3470">
            <v>1</v>
          </cell>
          <cell r="J3470">
            <v>9</v>
          </cell>
          <cell r="K3470">
            <v>1162.127</v>
          </cell>
          <cell r="L3470">
            <v>106.9945</v>
          </cell>
          <cell r="M3470" t="str">
            <v>SPECFIT</v>
          </cell>
          <cell r="N3470" t="str">
            <v>(81)892154</v>
          </cell>
          <cell r="O3470" t="str">
            <v>BOX</v>
          </cell>
          <cell r="P3470" t="str">
            <v>D</v>
          </cell>
          <cell r="Q3470">
            <v>899.11764705882354</v>
          </cell>
          <cell r="R3470">
            <v>962.05588235294124</v>
          </cell>
          <cell r="S3470">
            <v>1086.0999999999999</v>
          </cell>
          <cell r="T3470">
            <v>1086.0999999999999</v>
          </cell>
          <cell r="U3470">
            <v>1162.127</v>
          </cell>
          <cell r="V3470">
            <v>1162.127</v>
          </cell>
          <cell r="W3470">
            <v>1162.127</v>
          </cell>
          <cell r="X3470"/>
          <cell r="Y3470" t="str">
            <v/>
          </cell>
          <cell r="Z3470">
            <v>3612</v>
          </cell>
          <cell r="AA3470">
            <v>0</v>
          </cell>
          <cell r="AB3470">
            <v>0</v>
          </cell>
          <cell r="AC3470">
            <v>0</v>
          </cell>
          <cell r="AD3470">
            <v>0</v>
          </cell>
          <cell r="AE3470"/>
          <cell r="AF3470" t="e">
            <v>#N/A</v>
          </cell>
        </row>
        <row r="3471">
          <cell r="A3471" t="str">
            <v>ACTIVE</v>
          </cell>
          <cell r="B3471" t="str">
            <v>36-1248</v>
          </cell>
          <cell r="C3471">
            <v>28887515</v>
          </cell>
          <cell r="D3471" t="str">
            <v>36-1248</v>
          </cell>
          <cell r="E3471" t="str">
            <v>SDR 35 SW</v>
          </cell>
          <cell r="F3471" t="str">
            <v>15X6 TEE WYE SXHXH SDR35 SW</v>
          </cell>
          <cell r="G3471">
            <v>159.345</v>
          </cell>
          <cell r="H3471">
            <v>72.277617239999998</v>
          </cell>
          <cell r="I3471">
            <v>1</v>
          </cell>
          <cell r="J3471">
            <v>8</v>
          </cell>
          <cell r="K3471">
            <v>1347.1086</v>
          </cell>
          <cell r="L3471">
            <v>120.503</v>
          </cell>
          <cell r="M3471" t="str">
            <v>SPECFIT</v>
          </cell>
          <cell r="N3471" t="str">
            <v>(81)892156</v>
          </cell>
          <cell r="O3471" t="str">
            <v>BOX</v>
          </cell>
          <cell r="P3471" t="str">
            <v>D</v>
          </cell>
          <cell r="Q3471">
            <v>1012.635294117647</v>
          </cell>
          <cell r="R3471">
            <v>1083.5197647058824</v>
          </cell>
          <cell r="S3471">
            <v>1258.98</v>
          </cell>
          <cell r="T3471">
            <v>1258.98</v>
          </cell>
          <cell r="U3471">
            <v>1347.1086</v>
          </cell>
          <cell r="V3471">
            <v>1347.1086</v>
          </cell>
          <cell r="W3471">
            <v>1347.1086</v>
          </cell>
          <cell r="X3471"/>
          <cell r="Y3471" t="str">
            <v/>
          </cell>
          <cell r="Z3471">
            <v>3613</v>
          </cell>
          <cell r="AA3471">
            <v>0</v>
          </cell>
          <cell r="AB3471">
            <v>0</v>
          </cell>
          <cell r="AC3471">
            <v>0</v>
          </cell>
          <cell r="AD3471">
            <v>0</v>
          </cell>
          <cell r="AE3471"/>
          <cell r="AF3471" t="e">
            <v>#N/A</v>
          </cell>
        </row>
        <row r="3472">
          <cell r="A3472" t="str">
            <v>ACTIVE</v>
          </cell>
          <cell r="B3472" t="str">
            <v>36-1249</v>
          </cell>
          <cell r="C3472">
            <v>28887523</v>
          </cell>
          <cell r="D3472" t="str">
            <v>36-1249</v>
          </cell>
          <cell r="E3472" t="str">
            <v>SDR 35 SW</v>
          </cell>
          <cell r="F3472" t="str">
            <v>15X8 TEE WYE SXHXH SDR35 SW</v>
          </cell>
          <cell r="G3472">
            <v>19.178999999999998</v>
          </cell>
          <cell r="H3472">
            <v>8.6994409679999993</v>
          </cell>
          <cell r="I3472">
            <v>1</v>
          </cell>
          <cell r="J3472">
            <v>7</v>
          </cell>
          <cell r="K3472">
            <v>1652.5722000000001</v>
          </cell>
          <cell r="L3472">
            <v>139.8605</v>
          </cell>
          <cell r="M3472" t="str">
            <v>SPECFIT</v>
          </cell>
          <cell r="N3472" t="str">
            <v>(81)892158</v>
          </cell>
          <cell r="O3472" t="str">
            <v>BOX</v>
          </cell>
          <cell r="P3472" t="str">
            <v>D</v>
          </cell>
          <cell r="Q3472">
            <v>1175.3058823529411</v>
          </cell>
          <cell r="R3472">
            <v>1257.5772941176472</v>
          </cell>
          <cell r="S3472">
            <v>1544.46</v>
          </cell>
          <cell r="T3472">
            <v>1544.46</v>
          </cell>
          <cell r="U3472">
            <v>1652.5722000000001</v>
          </cell>
          <cell r="V3472">
            <v>1652.5722000000001</v>
          </cell>
          <cell r="W3472">
            <v>1652.5722000000001</v>
          </cell>
          <cell r="X3472"/>
          <cell r="Y3472" t="str">
            <v/>
          </cell>
          <cell r="Z3472">
            <v>3614</v>
          </cell>
          <cell r="AA3472">
            <v>0</v>
          </cell>
          <cell r="AB3472">
            <v>0</v>
          </cell>
          <cell r="AC3472">
            <v>0</v>
          </cell>
          <cell r="AD3472">
            <v>0</v>
          </cell>
          <cell r="AE3472"/>
          <cell r="AF3472" t="e">
            <v>#N/A</v>
          </cell>
        </row>
        <row r="3473">
          <cell r="A3473" t="str">
            <v>ACTIVE</v>
          </cell>
          <cell r="B3473" t="str">
            <v>36-1250</v>
          </cell>
          <cell r="C3473">
            <v>28887531</v>
          </cell>
          <cell r="D3473" t="str">
            <v>36-1250</v>
          </cell>
          <cell r="E3473" t="str">
            <v>SDR 35 SW</v>
          </cell>
          <cell r="F3473" t="str">
            <v>15X10 TEE WYE SXHXH SDR35 SW</v>
          </cell>
          <cell r="G3473">
            <v>27</v>
          </cell>
          <cell r="H3473">
            <v>12.246983999999999</v>
          </cell>
          <cell r="I3473">
            <v>1</v>
          </cell>
          <cell r="J3473">
            <v>5</v>
          </cell>
          <cell r="K3473">
            <v>1402.4082141176473</v>
          </cell>
          <cell r="L3473">
            <v>145.76490000000001</v>
          </cell>
          <cell r="M3473" t="str">
            <v>SPECFIT</v>
          </cell>
          <cell r="N3473" t="str">
            <v>(81)8921510</v>
          </cell>
          <cell r="O3473" t="str">
            <v>BOX</v>
          </cell>
          <cell r="P3473" t="str">
            <v>D</v>
          </cell>
          <cell r="Q3473">
            <v>1224.9176470588236</v>
          </cell>
          <cell r="R3473">
            <v>1310.6618823529413</v>
          </cell>
          <cell r="S3473">
            <v>1310.6618823529413</v>
          </cell>
          <cell r="T3473">
            <v>1310.6618823529413</v>
          </cell>
          <cell r="U3473">
            <v>1402.4082141176473</v>
          </cell>
          <cell r="V3473">
            <v>1402.4082141176473</v>
          </cell>
          <cell r="W3473">
            <v>1402.4082141176473</v>
          </cell>
          <cell r="X3473"/>
          <cell r="Y3473" t="str">
            <v/>
          </cell>
          <cell r="Z3473">
            <v>3615</v>
          </cell>
          <cell r="AA3473">
            <v>0</v>
          </cell>
          <cell r="AB3473">
            <v>0</v>
          </cell>
          <cell r="AC3473">
            <v>0</v>
          </cell>
          <cell r="AD3473">
            <v>0</v>
          </cell>
          <cell r="AE3473"/>
          <cell r="AF3473" t="e">
            <v>#N/A</v>
          </cell>
        </row>
        <row r="3474">
          <cell r="A3474" t="str">
            <v>ACTIVE</v>
          </cell>
          <cell r="B3474" t="str">
            <v>36-1251</v>
          </cell>
          <cell r="C3474">
            <v>28887540</v>
          </cell>
          <cell r="D3474" t="str">
            <v>36-1251</v>
          </cell>
          <cell r="E3474" t="str">
            <v>SDR 35 SW</v>
          </cell>
          <cell r="F3474" t="str">
            <v>15X12 TEE WYE SXHXH SDR35 SW</v>
          </cell>
          <cell r="G3474">
            <v>34.200000000000003</v>
          </cell>
          <cell r="H3474">
            <v>15.512846400000001</v>
          </cell>
          <cell r="I3474">
            <v>1</v>
          </cell>
          <cell r="J3474">
            <v>4</v>
          </cell>
          <cell r="K3474">
            <v>1509.7728952941177</v>
          </cell>
          <cell r="L3474">
            <v>156.9239</v>
          </cell>
          <cell r="M3474" t="str">
            <v>SPECFIT</v>
          </cell>
          <cell r="N3474" t="str">
            <v>(81)8921512</v>
          </cell>
          <cell r="O3474" t="str">
            <v>BOX</v>
          </cell>
          <cell r="P3474" t="str">
            <v>D</v>
          </cell>
          <cell r="Q3474">
            <v>1318.6941176470589</v>
          </cell>
          <cell r="R3474">
            <v>1411.002705882353</v>
          </cell>
          <cell r="S3474">
            <v>1411.002705882353</v>
          </cell>
          <cell r="T3474">
            <v>1411.002705882353</v>
          </cell>
          <cell r="U3474">
            <v>1509.7728952941177</v>
          </cell>
          <cell r="V3474">
            <v>1509.7728952941177</v>
          </cell>
          <cell r="W3474">
            <v>1509.7728952941177</v>
          </cell>
          <cell r="X3474"/>
          <cell r="Y3474" t="str">
            <v/>
          </cell>
          <cell r="Z3474">
            <v>3616</v>
          </cell>
          <cell r="AA3474">
            <v>0</v>
          </cell>
          <cell r="AB3474">
            <v>0</v>
          </cell>
          <cell r="AC3474">
            <v>0</v>
          </cell>
          <cell r="AD3474">
            <v>0</v>
          </cell>
          <cell r="AE3474"/>
          <cell r="AF3474" t="e">
            <v>#N/A</v>
          </cell>
        </row>
        <row r="3475">
          <cell r="A3475" t="str">
            <v>ACTIVE</v>
          </cell>
          <cell r="B3475" t="str">
            <v>36-1252</v>
          </cell>
          <cell r="C3475">
            <v>28887558</v>
          </cell>
          <cell r="D3475" t="str">
            <v>36-1252</v>
          </cell>
          <cell r="E3475" t="str">
            <v>SDR 35 SW</v>
          </cell>
          <cell r="F3475" t="str">
            <v>15 TEE WYE SXHXH SDR35 SW</v>
          </cell>
          <cell r="G3475">
            <v>46.8</v>
          </cell>
          <cell r="H3475">
            <v>21.228105599999999</v>
          </cell>
          <cell r="I3475">
            <v>1</v>
          </cell>
          <cell r="J3475">
            <v>3</v>
          </cell>
          <cell r="K3475">
            <v>1914.0572894117647</v>
          </cell>
          <cell r="L3475">
            <v>198.94550000000001</v>
          </cell>
          <cell r="M3475" t="str">
            <v>SPECFIT</v>
          </cell>
          <cell r="N3475" t="str">
            <v>(81)89215</v>
          </cell>
          <cell r="O3475" t="str">
            <v>BOX</v>
          </cell>
          <cell r="P3475" t="str">
            <v>D</v>
          </cell>
          <cell r="Q3475">
            <v>1671.8117647058823</v>
          </cell>
          <cell r="R3475">
            <v>1788.8385882352941</v>
          </cell>
          <cell r="S3475">
            <v>1788.8385882352941</v>
          </cell>
          <cell r="T3475">
            <v>1788.8385882352941</v>
          </cell>
          <cell r="U3475">
            <v>1914.0572894117647</v>
          </cell>
          <cell r="V3475">
            <v>1914.0572894117647</v>
          </cell>
          <cell r="W3475">
            <v>1914.0572894117647</v>
          </cell>
          <cell r="X3475"/>
          <cell r="Y3475" t="str">
            <v/>
          </cell>
          <cell r="Z3475">
            <v>3617</v>
          </cell>
          <cell r="AA3475">
            <v>0</v>
          </cell>
          <cell r="AB3475">
            <v>0</v>
          </cell>
          <cell r="AC3475">
            <v>0</v>
          </cell>
          <cell r="AD3475">
            <v>0</v>
          </cell>
          <cell r="AE3475"/>
          <cell r="AF3475" t="e">
            <v>#N/A</v>
          </cell>
        </row>
        <row r="3476">
          <cell r="A3476" t="str">
            <v>ACTIVE</v>
          </cell>
          <cell r="B3476" t="str">
            <v>36-1253</v>
          </cell>
          <cell r="C3476">
            <v>28887566</v>
          </cell>
          <cell r="D3476" t="str">
            <v>36-1253</v>
          </cell>
          <cell r="E3476" t="str">
            <v>SDR 35 SW</v>
          </cell>
          <cell r="F3476" t="str">
            <v>18X4 TEE WYE SXHXH SDR35 SW</v>
          </cell>
          <cell r="G3476">
            <v>22.95</v>
          </cell>
          <cell r="H3476">
            <v>10.409936399999999</v>
          </cell>
          <cell r="I3476">
            <v>1</v>
          </cell>
          <cell r="J3476">
            <v>6</v>
          </cell>
          <cell r="K3476">
            <v>2901.8292999999999</v>
          </cell>
          <cell r="L3476">
            <v>257.0104</v>
          </cell>
          <cell r="M3476" t="str">
            <v>SPECFIT</v>
          </cell>
          <cell r="N3476" t="str">
            <v>(81)892184</v>
          </cell>
          <cell r="O3476" t="str">
            <v>BOX</v>
          </cell>
          <cell r="P3476" t="str">
            <v>D</v>
          </cell>
          <cell r="Q3476">
            <v>2159.7529411764708</v>
          </cell>
          <cell r="R3476">
            <v>2310.9356470588241</v>
          </cell>
          <cell r="S3476">
            <v>2711.99</v>
          </cell>
          <cell r="T3476">
            <v>2711.99</v>
          </cell>
          <cell r="U3476">
            <v>2901.8292999999999</v>
          </cell>
          <cell r="V3476">
            <v>2901.8292999999999</v>
          </cell>
          <cell r="W3476">
            <v>2901.8292999999999</v>
          </cell>
          <cell r="X3476"/>
          <cell r="Y3476" t="str">
            <v/>
          </cell>
          <cell r="Z3476">
            <v>3618</v>
          </cell>
          <cell r="AA3476">
            <v>0</v>
          </cell>
          <cell r="AB3476">
            <v>0</v>
          </cell>
          <cell r="AC3476">
            <v>0</v>
          </cell>
          <cell r="AD3476">
            <v>0</v>
          </cell>
          <cell r="AE3476"/>
          <cell r="AF3476" t="e">
            <v>#N/A</v>
          </cell>
        </row>
        <row r="3477">
          <cell r="A3477" t="str">
            <v>ACTIVE</v>
          </cell>
          <cell r="B3477" t="str">
            <v>36-1254</v>
          </cell>
          <cell r="C3477">
            <v>28887574</v>
          </cell>
          <cell r="D3477" t="str">
            <v>36-1254</v>
          </cell>
          <cell r="E3477" t="str">
            <v>SDR 35 SW</v>
          </cell>
          <cell r="F3477" t="str">
            <v>18X6 TEE WYE SXHXH SDR35 SW</v>
          </cell>
          <cell r="G3477">
            <v>25.65</v>
          </cell>
          <cell r="H3477">
            <v>11.634634799999999</v>
          </cell>
          <cell r="I3477">
            <v>1</v>
          </cell>
          <cell r="J3477">
            <v>5</v>
          </cell>
          <cell r="K3477">
            <v>3003.7575000000002</v>
          </cell>
          <cell r="L3477">
            <v>266.77710000000002</v>
          </cell>
          <cell r="M3477" t="str">
            <v>SPECFIT</v>
          </cell>
          <cell r="N3477" t="str">
            <v>(81)892186</v>
          </cell>
          <cell r="O3477" t="str">
            <v>BOX</v>
          </cell>
          <cell r="P3477" t="str">
            <v>D</v>
          </cell>
          <cell r="Q3477">
            <v>2241.8352941176472</v>
          </cell>
          <cell r="R3477">
            <v>2398.7637647058827</v>
          </cell>
          <cell r="S3477">
            <v>2807.25</v>
          </cell>
          <cell r="T3477">
            <v>2807.25</v>
          </cell>
          <cell r="U3477">
            <v>3003.7575000000002</v>
          </cell>
          <cell r="V3477">
            <v>3003.7575000000002</v>
          </cell>
          <cell r="W3477">
            <v>3003.7575000000002</v>
          </cell>
          <cell r="X3477"/>
          <cell r="Y3477" t="str">
            <v/>
          </cell>
          <cell r="Z3477">
            <v>3619</v>
          </cell>
          <cell r="AA3477">
            <v>0</v>
          </cell>
          <cell r="AB3477">
            <v>0</v>
          </cell>
          <cell r="AC3477">
            <v>0</v>
          </cell>
          <cell r="AD3477">
            <v>0</v>
          </cell>
          <cell r="AE3477"/>
          <cell r="AF3477" t="e">
            <v>#N/A</v>
          </cell>
        </row>
        <row r="3478">
          <cell r="A3478" t="str">
            <v>ACTIVE</v>
          </cell>
          <cell r="B3478" t="str">
            <v>36-1255</v>
          </cell>
          <cell r="C3478">
            <v>28887582</v>
          </cell>
          <cell r="D3478" t="str">
            <v>36-1255</v>
          </cell>
          <cell r="E3478" t="str">
            <v>SDR 35 SW</v>
          </cell>
          <cell r="F3478" t="str">
            <v>18X8 TEE WYE SXHXH SDR35 SW</v>
          </cell>
          <cell r="G3478">
            <v>29.7</v>
          </cell>
          <cell r="H3478">
            <v>13.471682399999999</v>
          </cell>
          <cell r="I3478">
            <v>1</v>
          </cell>
          <cell r="J3478">
            <v>5</v>
          </cell>
          <cell r="K3478">
            <v>3142.3011000000001</v>
          </cell>
          <cell r="L3478">
            <v>282.04090000000002</v>
          </cell>
          <cell r="M3478" t="str">
            <v>SPECFIT</v>
          </cell>
          <cell r="N3478" t="str">
            <v>(81)892188</v>
          </cell>
          <cell r="O3478" t="str">
            <v>BOX</v>
          </cell>
          <cell r="P3478" t="str">
            <v>D</v>
          </cell>
          <cell r="Q3478">
            <v>2370.0941176470587</v>
          </cell>
          <cell r="R3478">
            <v>2536.000705882353</v>
          </cell>
          <cell r="S3478">
            <v>2936.73</v>
          </cell>
          <cell r="T3478">
            <v>2936.73</v>
          </cell>
          <cell r="U3478">
            <v>3142.3011000000001</v>
          </cell>
          <cell r="V3478">
            <v>3142.3011000000001</v>
          </cell>
          <cell r="W3478">
            <v>3142.3011000000001</v>
          </cell>
          <cell r="X3478"/>
          <cell r="Y3478" t="str">
            <v/>
          </cell>
          <cell r="Z3478">
            <v>3620</v>
          </cell>
          <cell r="AA3478">
            <v>0</v>
          </cell>
          <cell r="AB3478">
            <v>0</v>
          </cell>
          <cell r="AC3478">
            <v>0</v>
          </cell>
          <cell r="AD3478">
            <v>0</v>
          </cell>
          <cell r="AE3478"/>
          <cell r="AF3478" t="e">
            <v>#N/A</v>
          </cell>
        </row>
        <row r="3479">
          <cell r="A3479" t="str">
            <v>ACTIVE</v>
          </cell>
          <cell r="B3479" t="str">
            <v>36-1256</v>
          </cell>
          <cell r="C3479">
            <v>28887590</v>
          </cell>
          <cell r="D3479" t="str">
            <v>36-1256</v>
          </cell>
          <cell r="E3479" t="str">
            <v>SDR 35 SW</v>
          </cell>
          <cell r="F3479" t="str">
            <v>18X10 TEE WYE SXHXH SDR35 SW</v>
          </cell>
          <cell r="G3479">
            <v>42.3</v>
          </cell>
          <cell r="H3479">
            <v>19.186941599999997</v>
          </cell>
          <cell r="I3479">
            <v>1</v>
          </cell>
          <cell r="J3479">
            <v>3</v>
          </cell>
          <cell r="K3479">
            <v>2477.765641176471</v>
          </cell>
          <cell r="L3479">
            <v>257.53620000000001</v>
          </cell>
          <cell r="M3479" t="str">
            <v>SPECFIT</v>
          </cell>
          <cell r="N3479" t="str">
            <v>(81)8921810</v>
          </cell>
          <cell r="O3479" t="str">
            <v>BOX</v>
          </cell>
          <cell r="P3479" t="str">
            <v>D</v>
          </cell>
          <cell r="Q3479">
            <v>2164.1764705882351</v>
          </cell>
          <cell r="R3479">
            <v>2315.6688235294118</v>
          </cell>
          <cell r="S3479">
            <v>2315.6688235294118</v>
          </cell>
          <cell r="T3479">
            <v>2315.6688235294118</v>
          </cell>
          <cell r="U3479">
            <v>2477.765641176471</v>
          </cell>
          <cell r="V3479">
            <v>2477.765641176471</v>
          </cell>
          <cell r="W3479">
            <v>2477.765641176471</v>
          </cell>
          <cell r="X3479"/>
          <cell r="Y3479" t="str">
            <v/>
          </cell>
          <cell r="Z3479">
            <v>3621</v>
          </cell>
          <cell r="AA3479">
            <v>0</v>
          </cell>
          <cell r="AB3479">
            <v>0</v>
          </cell>
          <cell r="AC3479">
            <v>0</v>
          </cell>
          <cell r="AD3479">
            <v>0</v>
          </cell>
          <cell r="AE3479"/>
          <cell r="AF3479" t="e">
            <v>#N/A</v>
          </cell>
        </row>
        <row r="3480">
          <cell r="A3480" t="str">
            <v>ACTIVE</v>
          </cell>
          <cell r="B3480" t="str">
            <v>36-1257</v>
          </cell>
          <cell r="C3480">
            <v>28887604</v>
          </cell>
          <cell r="D3480" t="str">
            <v>36-1257</v>
          </cell>
          <cell r="E3480" t="str">
            <v>SDR 35 SW</v>
          </cell>
          <cell r="F3480" t="str">
            <v>18X12 TEE WYE SXHXH SDR35 SW</v>
          </cell>
          <cell r="G3480">
            <v>49.5</v>
          </cell>
          <cell r="H3480">
            <v>22.452804</v>
          </cell>
          <cell r="I3480">
            <v>1</v>
          </cell>
          <cell r="J3480">
            <v>3</v>
          </cell>
          <cell r="K3480">
            <v>2634.1859200000004</v>
          </cell>
          <cell r="L3480">
            <v>273.79430000000002</v>
          </cell>
          <cell r="M3480" t="str">
            <v>SPECFIT</v>
          </cell>
          <cell r="N3480" t="str">
            <v>(81)8921812</v>
          </cell>
          <cell r="O3480" t="str">
            <v>BOX</v>
          </cell>
          <cell r="P3480" t="str">
            <v>D</v>
          </cell>
          <cell r="Q3480">
            <v>2300.8000000000002</v>
          </cell>
          <cell r="R3480">
            <v>2461.8560000000002</v>
          </cell>
          <cell r="S3480">
            <v>2461.8560000000002</v>
          </cell>
          <cell r="T3480">
            <v>2461.8560000000002</v>
          </cell>
          <cell r="U3480">
            <v>2634.1859200000004</v>
          </cell>
          <cell r="V3480">
            <v>2634.1859200000004</v>
          </cell>
          <cell r="W3480">
            <v>2634.1859200000004</v>
          </cell>
          <cell r="X3480"/>
          <cell r="Y3480" t="str">
            <v/>
          </cell>
          <cell r="Z3480">
            <v>3622</v>
          </cell>
          <cell r="AA3480">
            <v>0</v>
          </cell>
          <cell r="AB3480">
            <v>0</v>
          </cell>
          <cell r="AC3480">
            <v>0</v>
          </cell>
          <cell r="AD3480">
            <v>0</v>
          </cell>
          <cell r="AE3480"/>
          <cell r="AF3480" t="e">
            <v>#N/A</v>
          </cell>
        </row>
        <row r="3481">
          <cell r="A3481" t="str">
            <v>ACTIVE</v>
          </cell>
          <cell r="B3481" t="str">
            <v>36-1258</v>
          </cell>
          <cell r="C3481">
            <v>28887612</v>
          </cell>
          <cell r="D3481" t="str">
            <v>36-1258</v>
          </cell>
          <cell r="E3481" t="str">
            <v>SDR 35 SW</v>
          </cell>
          <cell r="F3481" t="str">
            <v>18X15 TEE WYE SXHXH SDR35 SW</v>
          </cell>
          <cell r="G3481">
            <v>63.45</v>
          </cell>
          <cell r="H3481">
            <v>28.780412399999999</v>
          </cell>
          <cell r="I3481">
            <v>1</v>
          </cell>
          <cell r="J3481">
            <v>2</v>
          </cell>
          <cell r="K3481">
            <v>2811.052765882353</v>
          </cell>
          <cell r="L3481">
            <v>292.17779999999999</v>
          </cell>
          <cell r="M3481" t="str">
            <v>SPECFIT</v>
          </cell>
          <cell r="N3481" t="str">
            <v>(81)8921815</v>
          </cell>
          <cell r="O3481" t="str">
            <v>BOX</v>
          </cell>
          <cell r="P3481" t="str">
            <v>D</v>
          </cell>
          <cell r="Q3481">
            <v>2455.2823529411762</v>
          </cell>
          <cell r="R3481">
            <v>2627.1521176470587</v>
          </cell>
          <cell r="S3481">
            <v>2627.1521176470587</v>
          </cell>
          <cell r="T3481">
            <v>2627.1521176470587</v>
          </cell>
          <cell r="U3481">
            <v>2811.052765882353</v>
          </cell>
          <cell r="V3481">
            <v>2811.052765882353</v>
          </cell>
          <cell r="W3481">
            <v>2811.052765882353</v>
          </cell>
          <cell r="X3481"/>
          <cell r="Y3481" t="str">
            <v/>
          </cell>
          <cell r="Z3481">
            <v>3623</v>
          </cell>
          <cell r="AA3481">
            <v>0</v>
          </cell>
          <cell r="AB3481">
            <v>0</v>
          </cell>
          <cell r="AC3481">
            <v>0</v>
          </cell>
          <cell r="AD3481">
            <v>0</v>
          </cell>
          <cell r="AE3481"/>
          <cell r="AF3481" t="e">
            <v>#N/A</v>
          </cell>
        </row>
        <row r="3482">
          <cell r="A3482" t="str">
            <v>ACTIVE</v>
          </cell>
          <cell r="B3482" t="str">
            <v>36-1259</v>
          </cell>
          <cell r="C3482">
            <v>28887620</v>
          </cell>
          <cell r="D3482" t="str">
            <v>36-1259</v>
          </cell>
          <cell r="E3482" t="str">
            <v>SDR 35 SW</v>
          </cell>
          <cell r="F3482" t="str">
            <v>18 TEE WYE SXHXH SDR35 SW</v>
          </cell>
          <cell r="G3482">
            <v>88.2</v>
          </cell>
          <cell r="H3482">
            <v>40.006814400000003</v>
          </cell>
          <cell r="I3482">
            <v>1</v>
          </cell>
          <cell r="J3482">
            <v>2</v>
          </cell>
          <cell r="K3482">
            <v>2968.9681494117654</v>
          </cell>
          <cell r="L3482">
            <v>308.59140000000002</v>
          </cell>
          <cell r="M3482" t="str">
            <v>SPECFIT</v>
          </cell>
          <cell r="N3482" t="str">
            <v>(81)89218</v>
          </cell>
          <cell r="O3482" t="str">
            <v>BOX</v>
          </cell>
          <cell r="P3482" t="str">
            <v>D</v>
          </cell>
          <cell r="Q3482">
            <v>2593.2117647058826</v>
          </cell>
          <cell r="R3482">
            <v>2774.7365882352947</v>
          </cell>
          <cell r="S3482">
            <v>2774.7365882352947</v>
          </cell>
          <cell r="T3482">
            <v>2774.7365882352947</v>
          </cell>
          <cell r="U3482">
            <v>2968.9681494117654</v>
          </cell>
          <cell r="V3482">
            <v>2968.9681494117654</v>
          </cell>
          <cell r="W3482">
            <v>2968.9681494117654</v>
          </cell>
          <cell r="X3482"/>
          <cell r="Y3482" t="str">
            <v/>
          </cell>
          <cell r="Z3482">
            <v>3624</v>
          </cell>
          <cell r="AA3482">
            <v>0</v>
          </cell>
          <cell r="AB3482">
            <v>0</v>
          </cell>
          <cell r="AC3482">
            <v>0</v>
          </cell>
          <cell r="AD3482">
            <v>0</v>
          </cell>
          <cell r="AE3482"/>
          <cell r="AF3482" t="e">
            <v>#N/A</v>
          </cell>
        </row>
        <row r="3483">
          <cell r="A3483" t="str">
            <v>ACTIVE</v>
          </cell>
          <cell r="B3483" t="str">
            <v>36-1260</v>
          </cell>
          <cell r="C3483">
            <v>28887639</v>
          </cell>
          <cell r="D3483" t="str">
            <v>36-1260</v>
          </cell>
          <cell r="E3483" t="str">
            <v>SDR 35 SW</v>
          </cell>
          <cell r="F3483" t="str">
            <v>21X4 TEE WYE SXHXH SDR35 SW</v>
          </cell>
          <cell r="G3483">
            <v>36</v>
          </cell>
          <cell r="H3483">
            <v>16.329312000000002</v>
          </cell>
          <cell r="I3483">
            <v>1</v>
          </cell>
          <cell r="J3483">
            <v>4</v>
          </cell>
          <cell r="K3483">
            <v>4174.8190000000004</v>
          </cell>
          <cell r="L3483">
            <v>373.35680000000002</v>
          </cell>
          <cell r="M3483" t="str">
            <v>SPECFIT</v>
          </cell>
          <cell r="N3483" t="str">
            <v>(81)892214</v>
          </cell>
          <cell r="O3483" t="str">
            <v>BOX</v>
          </cell>
          <cell r="P3483" t="str">
            <v>D</v>
          </cell>
          <cell r="Q3483">
            <v>3137.4588235294118</v>
          </cell>
          <cell r="R3483">
            <v>3357.0809411764708</v>
          </cell>
          <cell r="S3483">
            <v>3901.7</v>
          </cell>
          <cell r="T3483">
            <v>3901.7</v>
          </cell>
          <cell r="U3483">
            <v>4174.8190000000004</v>
          </cell>
          <cell r="V3483">
            <v>4174.8190000000004</v>
          </cell>
          <cell r="W3483">
            <v>4174.8190000000004</v>
          </cell>
          <cell r="X3483"/>
          <cell r="Y3483" t="str">
            <v/>
          </cell>
          <cell r="Z3483">
            <v>3625</v>
          </cell>
          <cell r="AA3483">
            <v>0</v>
          </cell>
          <cell r="AB3483">
            <v>0</v>
          </cell>
          <cell r="AC3483">
            <v>0</v>
          </cell>
          <cell r="AD3483">
            <v>0</v>
          </cell>
          <cell r="AE3483"/>
          <cell r="AF3483" t="e">
            <v>#N/A</v>
          </cell>
        </row>
        <row r="3484">
          <cell r="A3484" t="str">
            <v>ACTIVE</v>
          </cell>
          <cell r="B3484" t="str">
            <v>36-1261</v>
          </cell>
          <cell r="C3484">
            <v>28887647</v>
          </cell>
          <cell r="D3484" t="str">
            <v>36-1261</v>
          </cell>
          <cell r="E3484" t="str">
            <v>SDR 35 SW</v>
          </cell>
          <cell r="F3484" t="str">
            <v>21X6 TEE WYE SXHXH SDR35 SW</v>
          </cell>
          <cell r="G3484">
            <v>38.25</v>
          </cell>
          <cell r="H3484">
            <v>17.349893999999999</v>
          </cell>
          <cell r="I3484">
            <v>1</v>
          </cell>
          <cell r="J3484">
            <v>4</v>
          </cell>
          <cell r="K3484">
            <v>4482.1657999999998</v>
          </cell>
          <cell r="L3484">
            <v>404.55459999999999</v>
          </cell>
          <cell r="M3484" t="str">
            <v>SPECFIT</v>
          </cell>
          <cell r="N3484" t="str">
            <v>(81)892216</v>
          </cell>
          <cell r="O3484" t="str">
            <v>BOX</v>
          </cell>
          <cell r="P3484" t="str">
            <v>D</v>
          </cell>
          <cell r="Q3484">
            <v>3399.6235294117646</v>
          </cell>
          <cell r="R3484">
            <v>3637.5971764705882</v>
          </cell>
          <cell r="S3484">
            <v>4188.9399999999996</v>
          </cell>
          <cell r="T3484">
            <v>4188.9399999999996</v>
          </cell>
          <cell r="U3484">
            <v>4482.1657999999998</v>
          </cell>
          <cell r="V3484">
            <v>4482.1657999999998</v>
          </cell>
          <cell r="W3484">
            <v>4482.1657999999998</v>
          </cell>
          <cell r="X3484"/>
          <cell r="Y3484" t="str">
            <v/>
          </cell>
          <cell r="Z3484">
            <v>3626</v>
          </cell>
          <cell r="AA3484">
            <v>0</v>
          </cell>
          <cell r="AB3484">
            <v>0</v>
          </cell>
          <cell r="AC3484">
            <v>0</v>
          </cell>
          <cell r="AD3484">
            <v>0</v>
          </cell>
          <cell r="AE3484"/>
          <cell r="AF3484" t="e">
            <v>#N/A</v>
          </cell>
        </row>
        <row r="3485">
          <cell r="A3485" t="str">
            <v>ACTIVE</v>
          </cell>
          <cell r="B3485" t="str">
            <v>36-1262</v>
          </cell>
          <cell r="C3485">
            <v>28887655</v>
          </cell>
          <cell r="D3485" t="str">
            <v>36-1262</v>
          </cell>
          <cell r="E3485" t="str">
            <v>SDR 35 SW</v>
          </cell>
          <cell r="F3485" t="str">
            <v>21X8 TEE WYE SXHXH SDR35 SW</v>
          </cell>
          <cell r="G3485">
            <v>43.65</v>
          </cell>
          <cell r="H3485">
            <v>19.799290799999998</v>
          </cell>
          <cell r="I3485">
            <v>1</v>
          </cell>
          <cell r="J3485">
            <v>3</v>
          </cell>
          <cell r="K3485">
            <v>5067.0064000000011</v>
          </cell>
          <cell r="L3485">
            <v>452.10109999999997</v>
          </cell>
          <cell r="M3485" t="str">
            <v>SPECFIT</v>
          </cell>
          <cell r="N3485" t="str">
            <v>(81)892218</v>
          </cell>
          <cell r="O3485" t="str">
            <v>BOX</v>
          </cell>
          <cell r="P3485" t="str">
            <v>D</v>
          </cell>
          <cell r="Q3485">
            <v>3799.1764705882356</v>
          </cell>
          <cell r="R3485">
            <v>4065.1188235294121</v>
          </cell>
          <cell r="S3485">
            <v>4735.5200000000004</v>
          </cell>
          <cell r="T3485">
            <v>4735.5200000000004</v>
          </cell>
          <cell r="U3485">
            <v>5067.0064000000011</v>
          </cell>
          <cell r="V3485">
            <v>5067.0064000000011</v>
          </cell>
          <cell r="W3485">
            <v>5067.0064000000011</v>
          </cell>
          <cell r="X3485"/>
          <cell r="Y3485" t="str">
            <v/>
          </cell>
          <cell r="Z3485">
            <v>3627</v>
          </cell>
          <cell r="AA3485">
            <v>0</v>
          </cell>
          <cell r="AB3485">
            <v>0</v>
          </cell>
          <cell r="AC3485">
            <v>0</v>
          </cell>
          <cell r="AD3485">
            <v>0</v>
          </cell>
          <cell r="AE3485"/>
          <cell r="AF3485" t="e">
            <v>#N/A</v>
          </cell>
        </row>
        <row r="3486">
          <cell r="A3486" t="str">
            <v>ACTIVE</v>
          </cell>
          <cell r="B3486" t="str">
            <v>36-1263</v>
          </cell>
          <cell r="C3486">
            <v>28887663</v>
          </cell>
          <cell r="D3486" t="str">
            <v>36-1263</v>
          </cell>
          <cell r="E3486" t="str">
            <v>SDR 35 SW</v>
          </cell>
          <cell r="F3486" t="str">
            <v>21X10 TEE WYE SXHXH SDR35 SW</v>
          </cell>
          <cell r="G3486">
            <v>51.75</v>
          </cell>
          <cell r="H3486">
            <v>23.473386000000001</v>
          </cell>
          <cell r="I3486">
            <v>1</v>
          </cell>
          <cell r="J3486">
            <v>3</v>
          </cell>
          <cell r="K3486">
            <v>4510.3268152941191</v>
          </cell>
          <cell r="L3486">
            <v>468.7998</v>
          </cell>
          <cell r="M3486" t="str">
            <v>SPECFIT</v>
          </cell>
          <cell r="N3486" t="str">
            <v>(81)8922110</v>
          </cell>
          <cell r="O3486" t="str">
            <v>BOX</v>
          </cell>
          <cell r="P3486" t="str">
            <v>D</v>
          </cell>
          <cell r="Q3486">
            <v>3939.4941176470593</v>
          </cell>
          <cell r="R3486">
            <v>4215.2587058823538</v>
          </cell>
          <cell r="S3486">
            <v>4215.2587058823538</v>
          </cell>
          <cell r="T3486">
            <v>4215.2587058823538</v>
          </cell>
          <cell r="U3486">
            <v>4510.3268152941191</v>
          </cell>
          <cell r="V3486">
            <v>4510.3268152941191</v>
          </cell>
          <cell r="W3486">
            <v>4510.3268152941191</v>
          </cell>
          <cell r="X3486"/>
          <cell r="Y3486" t="str">
            <v/>
          </cell>
          <cell r="Z3486">
            <v>3628</v>
          </cell>
          <cell r="AA3486">
            <v>0</v>
          </cell>
          <cell r="AB3486">
            <v>0</v>
          </cell>
          <cell r="AC3486">
            <v>0</v>
          </cell>
          <cell r="AD3486">
            <v>0</v>
          </cell>
          <cell r="AE3486"/>
          <cell r="AF3486" t="e">
            <v>#N/A</v>
          </cell>
        </row>
        <row r="3487">
          <cell r="A3487" t="str">
            <v>ACTIVE</v>
          </cell>
          <cell r="B3487" t="str">
            <v>36-1264</v>
          </cell>
          <cell r="C3487">
            <v>28887671</v>
          </cell>
          <cell r="D3487" t="str">
            <v>36-1264</v>
          </cell>
          <cell r="E3487" t="str">
            <v>SDR 35 SW</v>
          </cell>
          <cell r="F3487" t="str">
            <v>21X12 TEE WYE SXHXH SDR35 SW</v>
          </cell>
          <cell r="G3487">
            <v>54.9</v>
          </cell>
          <cell r="H3487">
            <v>24.902200799999999</v>
          </cell>
          <cell r="I3487">
            <v>1</v>
          </cell>
          <cell r="J3487">
            <v>2</v>
          </cell>
          <cell r="K3487">
            <v>4851.4531376470586</v>
          </cell>
          <cell r="L3487">
            <v>504.25599999999997</v>
          </cell>
          <cell r="M3487" t="str">
            <v>SPECFIT</v>
          </cell>
          <cell r="N3487" t="str">
            <v>(81)8922112</v>
          </cell>
          <cell r="O3487" t="str">
            <v>BOX</v>
          </cell>
          <cell r="P3487" t="str">
            <v>D</v>
          </cell>
          <cell r="Q3487">
            <v>4237.447058823529</v>
          </cell>
          <cell r="R3487">
            <v>4534.0683529411763</v>
          </cell>
          <cell r="S3487">
            <v>4534.0683529411763</v>
          </cell>
          <cell r="T3487">
            <v>4534.0683529411763</v>
          </cell>
          <cell r="U3487">
            <v>4851.4531376470586</v>
          </cell>
          <cell r="V3487">
            <v>4851.4531376470586</v>
          </cell>
          <cell r="W3487">
            <v>4851.4531376470586</v>
          </cell>
          <cell r="X3487"/>
          <cell r="Y3487" t="str">
            <v/>
          </cell>
          <cell r="Z3487">
            <v>3629</v>
          </cell>
          <cell r="AA3487">
            <v>0</v>
          </cell>
          <cell r="AB3487">
            <v>0</v>
          </cell>
          <cell r="AC3487">
            <v>0</v>
          </cell>
          <cell r="AD3487">
            <v>0</v>
          </cell>
          <cell r="AE3487"/>
          <cell r="AF3487" t="e">
            <v>#N/A</v>
          </cell>
        </row>
        <row r="3488">
          <cell r="A3488" t="str">
            <v>ACTIVE</v>
          </cell>
          <cell r="B3488" t="str">
            <v>36-1265</v>
          </cell>
          <cell r="C3488">
            <v>28887680</v>
          </cell>
          <cell r="D3488" t="str">
            <v>36-1265</v>
          </cell>
          <cell r="E3488" t="str">
            <v>SDR 35 SW</v>
          </cell>
          <cell r="F3488" t="str">
            <v>21X15 TEE WYE SXHXH SDR35 SW</v>
          </cell>
          <cell r="G3488">
            <v>61.2</v>
          </cell>
          <cell r="H3488">
            <v>27.759830400000002</v>
          </cell>
          <cell r="I3488">
            <v>1</v>
          </cell>
          <cell r="J3488">
            <v>2</v>
          </cell>
          <cell r="K3488">
            <v>5432.5639694117654</v>
          </cell>
          <cell r="L3488">
            <v>564.65570000000002</v>
          </cell>
          <cell r="M3488" t="str">
            <v>SPECFIT</v>
          </cell>
          <cell r="N3488" t="str">
            <v>(81)8922115</v>
          </cell>
          <cell r="O3488" t="str">
            <v>BOX</v>
          </cell>
          <cell r="P3488" t="str">
            <v>D</v>
          </cell>
          <cell r="Q3488">
            <v>4745.0117647058823</v>
          </cell>
          <cell r="R3488">
            <v>5077.1625882352946</v>
          </cell>
          <cell r="S3488">
            <v>5077.1625882352946</v>
          </cell>
          <cell r="T3488">
            <v>5077.1625882352946</v>
          </cell>
          <cell r="U3488">
            <v>5432.5639694117654</v>
          </cell>
          <cell r="V3488">
            <v>5432.5639694117654</v>
          </cell>
          <cell r="W3488">
            <v>5432.5639694117654</v>
          </cell>
          <cell r="X3488"/>
          <cell r="Y3488" t="str">
            <v/>
          </cell>
          <cell r="Z3488">
            <v>3630</v>
          </cell>
          <cell r="AA3488">
            <v>0</v>
          </cell>
          <cell r="AB3488">
            <v>0</v>
          </cell>
          <cell r="AC3488">
            <v>0</v>
          </cell>
          <cell r="AD3488">
            <v>0</v>
          </cell>
          <cell r="AE3488"/>
          <cell r="AF3488" t="e">
            <v>#N/A</v>
          </cell>
        </row>
        <row r="3489">
          <cell r="A3489" t="str">
            <v>ACTIVE</v>
          </cell>
          <cell r="B3489" t="str">
            <v>36-1266</v>
          </cell>
          <cell r="C3489">
            <v>28887698</v>
          </cell>
          <cell r="D3489" t="str">
            <v>36-1266</v>
          </cell>
          <cell r="E3489" t="str">
            <v>SDR 35 SW</v>
          </cell>
          <cell r="F3489" t="str">
            <v>21X18 TEE WYE SXHXH SDR35 SW</v>
          </cell>
          <cell r="G3489">
            <v>112.05</v>
          </cell>
          <cell r="H3489">
            <v>50.824983599999996</v>
          </cell>
          <cell r="I3489">
            <v>1</v>
          </cell>
          <cell r="J3489">
            <v>1</v>
          </cell>
          <cell r="K3489">
            <v>6190.6089941176488</v>
          </cell>
          <cell r="L3489">
            <v>643.44619999999998</v>
          </cell>
          <cell r="M3489" t="str">
            <v>SPECFIT</v>
          </cell>
          <cell r="N3489" t="str">
            <v>(81)8922118</v>
          </cell>
          <cell r="O3489" t="str">
            <v>BOX</v>
          </cell>
          <cell r="P3489" t="str">
            <v>D</v>
          </cell>
          <cell r="Q3489">
            <v>5407.1176470588243</v>
          </cell>
          <cell r="R3489">
            <v>5785.6158823529422</v>
          </cell>
          <cell r="S3489">
            <v>5785.6158823529422</v>
          </cell>
          <cell r="T3489">
            <v>5785.6158823529422</v>
          </cell>
          <cell r="U3489">
            <v>6190.6089941176488</v>
          </cell>
          <cell r="V3489">
            <v>6190.6089941176488</v>
          </cell>
          <cell r="W3489">
            <v>6190.6089941176488</v>
          </cell>
          <cell r="X3489"/>
          <cell r="Y3489" t="str">
            <v/>
          </cell>
          <cell r="Z3489">
            <v>3631</v>
          </cell>
          <cell r="AA3489">
            <v>0</v>
          </cell>
          <cell r="AB3489">
            <v>0</v>
          </cell>
          <cell r="AC3489">
            <v>0</v>
          </cell>
          <cell r="AD3489">
            <v>0</v>
          </cell>
          <cell r="AE3489"/>
          <cell r="AF3489" t="e">
            <v>#N/A</v>
          </cell>
        </row>
        <row r="3490">
          <cell r="A3490" t="str">
            <v>ACTIVE</v>
          </cell>
          <cell r="B3490" t="str">
            <v>36-1267</v>
          </cell>
          <cell r="C3490">
            <v>28887701</v>
          </cell>
          <cell r="D3490" t="str">
            <v>36-1267</v>
          </cell>
          <cell r="E3490" t="str">
            <v>SDR 35 SW</v>
          </cell>
          <cell r="F3490" t="str">
            <v>21 TEE WYE SXHXH SDR35 SW</v>
          </cell>
          <cell r="G3490">
            <v>144.9</v>
          </cell>
          <cell r="H3490">
            <v>65.7254808</v>
          </cell>
          <cell r="I3490">
            <v>1</v>
          </cell>
          <cell r="J3490">
            <v>1</v>
          </cell>
          <cell r="K3490">
            <v>8262.5816670588247</v>
          </cell>
          <cell r="L3490">
            <v>858.80529999999999</v>
          </cell>
          <cell r="M3490" t="str">
            <v>SPECFIT</v>
          </cell>
          <cell r="N3490" t="str">
            <v>(81)89221</v>
          </cell>
          <cell r="O3490" t="str">
            <v>BOX</v>
          </cell>
          <cell r="P3490" t="str">
            <v>D</v>
          </cell>
          <cell r="Q3490">
            <v>7216.8588235294119</v>
          </cell>
          <cell r="R3490">
            <v>7722.0389411764709</v>
          </cell>
          <cell r="S3490">
            <v>7722.0389411764709</v>
          </cell>
          <cell r="T3490">
            <v>7722.0389411764709</v>
          </cell>
          <cell r="U3490">
            <v>8262.5816670588247</v>
          </cell>
          <cell r="V3490">
            <v>8262.5816670588247</v>
          </cell>
          <cell r="W3490">
            <v>8262.5816670588247</v>
          </cell>
          <cell r="X3490"/>
          <cell r="Y3490" t="str">
            <v/>
          </cell>
          <cell r="Z3490">
            <v>3632</v>
          </cell>
          <cell r="AA3490">
            <v>0</v>
          </cell>
          <cell r="AB3490">
            <v>0</v>
          </cell>
          <cell r="AC3490">
            <v>0</v>
          </cell>
          <cell r="AD3490">
            <v>0</v>
          </cell>
          <cell r="AE3490"/>
          <cell r="AF3490" t="e">
            <v>#N/A</v>
          </cell>
        </row>
        <row r="3491">
          <cell r="A3491" t="str">
            <v>ACTIVE</v>
          </cell>
          <cell r="B3491" t="str">
            <v>36-1268</v>
          </cell>
          <cell r="C3491">
            <v>28887710</v>
          </cell>
          <cell r="D3491" t="str">
            <v>36-1268</v>
          </cell>
          <cell r="E3491" t="str">
            <v>SDR 35 SW</v>
          </cell>
          <cell r="F3491" t="str">
            <v>24X4 TEE WYE SXHXH SDR35 SW</v>
          </cell>
          <cell r="G3491">
            <v>1</v>
          </cell>
          <cell r="H3491">
            <v>0.453592</v>
          </cell>
          <cell r="I3491">
            <v>1</v>
          </cell>
          <cell r="J3491" t="str">
            <v>-</v>
          </cell>
          <cell r="K3491">
            <v>6567.0929000000006</v>
          </cell>
          <cell r="L3491">
            <v>607.20870000000002</v>
          </cell>
          <cell r="M3491" t="str">
            <v>SPECFIT</v>
          </cell>
          <cell r="N3491" t="str">
            <v>(81)892244</v>
          </cell>
          <cell r="O3491" t="str">
            <v>BOX</v>
          </cell>
          <cell r="P3491" t="str">
            <v>D</v>
          </cell>
          <cell r="Q3491">
            <v>5102.6000000000004</v>
          </cell>
          <cell r="R3491">
            <v>5459.7820000000011</v>
          </cell>
          <cell r="S3491">
            <v>6137.47</v>
          </cell>
          <cell r="T3491">
            <v>6137.47</v>
          </cell>
          <cell r="U3491">
            <v>6567.0929000000006</v>
          </cell>
          <cell r="V3491">
            <v>6567.0929000000006</v>
          </cell>
          <cell r="W3491">
            <v>6567.0929000000006</v>
          </cell>
          <cell r="X3491"/>
          <cell r="Y3491" t="str">
            <v/>
          </cell>
          <cell r="Z3491">
            <v>3633</v>
          </cell>
          <cell r="AA3491">
            <v>0</v>
          </cell>
          <cell r="AB3491">
            <v>0</v>
          </cell>
          <cell r="AC3491">
            <v>0</v>
          </cell>
          <cell r="AD3491">
            <v>0</v>
          </cell>
          <cell r="AE3491"/>
          <cell r="AF3491" t="e">
            <v>#N/A</v>
          </cell>
        </row>
        <row r="3492">
          <cell r="A3492" t="str">
            <v>ACTIVE</v>
          </cell>
          <cell r="B3492" t="str">
            <v>36-1269</v>
          </cell>
          <cell r="C3492">
            <v>28887728</v>
          </cell>
          <cell r="D3492" t="str">
            <v>36-1269</v>
          </cell>
          <cell r="E3492" t="str">
            <v>SDR 35 SW</v>
          </cell>
          <cell r="F3492" t="str">
            <v>24X6 TEE WYE SXHXH SDR35 SW</v>
          </cell>
          <cell r="G3492">
            <v>1</v>
          </cell>
          <cell r="H3492">
            <v>0.453592</v>
          </cell>
          <cell r="I3492">
            <v>1</v>
          </cell>
          <cell r="J3492" t="str">
            <v>-</v>
          </cell>
          <cell r="K3492">
            <v>7791.7293</v>
          </cell>
          <cell r="L3492">
            <v>642.32420000000002</v>
          </cell>
          <cell r="M3492" t="str">
            <v>SPECFIT</v>
          </cell>
          <cell r="N3492" t="str">
            <v>(81)892246</v>
          </cell>
          <cell r="O3492" t="str">
            <v>BOX</v>
          </cell>
          <cell r="P3492" t="str">
            <v>D</v>
          </cell>
          <cell r="Q3492">
            <v>5397.6941176470591</v>
          </cell>
          <cell r="R3492">
            <v>5775.5327058823532</v>
          </cell>
          <cell r="S3492">
            <v>7281.99</v>
          </cell>
          <cell r="T3492">
            <v>7281.99</v>
          </cell>
          <cell r="U3492">
            <v>7791.7293</v>
          </cell>
          <cell r="V3492">
            <v>7791.7293</v>
          </cell>
          <cell r="W3492">
            <v>7791.7293</v>
          </cell>
          <cell r="X3492"/>
          <cell r="Y3492" t="str">
            <v/>
          </cell>
          <cell r="Z3492">
            <v>3634</v>
          </cell>
          <cell r="AA3492">
            <v>0</v>
          </cell>
          <cell r="AB3492">
            <v>0</v>
          </cell>
          <cell r="AC3492">
            <v>0</v>
          </cell>
          <cell r="AD3492">
            <v>0</v>
          </cell>
          <cell r="AE3492"/>
          <cell r="AF3492" t="e">
            <v>#N/A</v>
          </cell>
        </row>
        <row r="3493">
          <cell r="A3493" t="str">
            <v>ACTIVE</v>
          </cell>
          <cell r="B3493" t="str">
            <v>36-1270</v>
          </cell>
          <cell r="C3493">
            <v>28887736</v>
          </cell>
          <cell r="D3493" t="str">
            <v>36-1270</v>
          </cell>
          <cell r="E3493" t="str">
            <v>SDR 35 SW</v>
          </cell>
          <cell r="F3493" t="str">
            <v>24X8 TEE WYE SXHXH SDR35 SW</v>
          </cell>
          <cell r="G3493">
            <v>1</v>
          </cell>
          <cell r="H3493">
            <v>0.453592</v>
          </cell>
          <cell r="I3493">
            <v>1</v>
          </cell>
          <cell r="J3493" t="str">
            <v>-</v>
          </cell>
          <cell r="K3493">
            <v>8007.2273000000005</v>
          </cell>
          <cell r="L3493">
            <v>663.76829999999995</v>
          </cell>
          <cell r="M3493" t="str">
            <v>SPECFIT</v>
          </cell>
          <cell r="N3493" t="str">
            <v>(81)892248</v>
          </cell>
          <cell r="O3493" t="str">
            <v>BOX</v>
          </cell>
          <cell r="P3493" t="str">
            <v>D</v>
          </cell>
          <cell r="Q3493">
            <v>5577.8941176470589</v>
          </cell>
          <cell r="R3493">
            <v>5968.3467058823535</v>
          </cell>
          <cell r="S3493">
            <v>7483.39</v>
          </cell>
          <cell r="T3493">
            <v>7483.39</v>
          </cell>
          <cell r="U3493">
            <v>8007.2273000000005</v>
          </cell>
          <cell r="V3493">
            <v>8007.2273000000005</v>
          </cell>
          <cell r="W3493">
            <v>8007.2273000000005</v>
          </cell>
          <cell r="X3493"/>
          <cell r="Y3493" t="str">
            <v/>
          </cell>
          <cell r="Z3493">
            <v>3635</v>
          </cell>
          <cell r="AA3493">
            <v>0</v>
          </cell>
          <cell r="AB3493">
            <v>0</v>
          </cell>
          <cell r="AC3493">
            <v>0</v>
          </cell>
          <cell r="AD3493">
            <v>0</v>
          </cell>
          <cell r="AE3493"/>
          <cell r="AF3493" t="e">
            <v>#N/A</v>
          </cell>
        </row>
        <row r="3494">
          <cell r="A3494" t="str">
            <v>ACTIVE</v>
          </cell>
          <cell r="B3494" t="str">
            <v>36-1271</v>
          </cell>
          <cell r="C3494">
            <v>28887744</v>
          </cell>
          <cell r="D3494" t="str">
            <v>36-1271</v>
          </cell>
          <cell r="E3494" t="str">
            <v>SDR 35 SW</v>
          </cell>
          <cell r="F3494" t="str">
            <v>24X10 TEE WYE SXHXH SDR35 SW</v>
          </cell>
          <cell r="G3494">
            <v>77.849999999999994</v>
          </cell>
          <cell r="H3494">
            <v>35.312137199999995</v>
          </cell>
          <cell r="I3494">
            <v>1</v>
          </cell>
          <cell r="J3494">
            <v>2</v>
          </cell>
          <cell r="K3494">
            <v>6253.7940047058846</v>
          </cell>
          <cell r="L3494">
            <v>650.01350000000002</v>
          </cell>
          <cell r="M3494" t="str">
            <v>SPECFIT</v>
          </cell>
          <cell r="N3494" t="str">
            <v>(81)8922410</v>
          </cell>
          <cell r="O3494" t="str">
            <v>BOX</v>
          </cell>
          <cell r="P3494" t="str">
            <v>D</v>
          </cell>
          <cell r="Q3494">
            <v>5462.3058823529418</v>
          </cell>
          <cell r="R3494">
            <v>5844.6672941176485</v>
          </cell>
          <cell r="S3494">
            <v>5844.6672941176485</v>
          </cell>
          <cell r="T3494">
            <v>5844.6672941176485</v>
          </cell>
          <cell r="U3494">
            <v>6253.7940047058846</v>
          </cell>
          <cell r="V3494">
            <v>6253.7940047058846</v>
          </cell>
          <cell r="W3494">
            <v>6253.7940047058846</v>
          </cell>
          <cell r="X3494"/>
          <cell r="Y3494" t="str">
            <v/>
          </cell>
          <cell r="Z3494">
            <v>3636</v>
          </cell>
          <cell r="AA3494">
            <v>0</v>
          </cell>
          <cell r="AB3494">
            <v>0</v>
          </cell>
          <cell r="AC3494">
            <v>0</v>
          </cell>
          <cell r="AD3494">
            <v>0</v>
          </cell>
          <cell r="AE3494"/>
          <cell r="AF3494" t="e">
            <v>#N/A</v>
          </cell>
        </row>
        <row r="3495">
          <cell r="A3495" t="str">
            <v>ACTIVE</v>
          </cell>
          <cell r="B3495" t="str">
            <v>36-1272</v>
          </cell>
          <cell r="C3495">
            <v>28887752</v>
          </cell>
          <cell r="D3495" t="str">
            <v>36-1272</v>
          </cell>
          <cell r="E3495" t="str">
            <v>SDR 35 SW</v>
          </cell>
          <cell r="F3495" t="str">
            <v>24X12 TEE WYE SXHXH SDR35 SW</v>
          </cell>
          <cell r="G3495">
            <v>87.3</v>
          </cell>
          <cell r="H3495">
            <v>39.598581599999996</v>
          </cell>
          <cell r="I3495">
            <v>1</v>
          </cell>
          <cell r="J3495">
            <v>2</v>
          </cell>
          <cell r="K3495">
            <v>6500.2034235294113</v>
          </cell>
          <cell r="L3495">
            <v>675.62530000000004</v>
          </cell>
          <cell r="M3495" t="str">
            <v>SPECFIT</v>
          </cell>
          <cell r="N3495" t="str">
            <v>(81)8922412</v>
          </cell>
          <cell r="O3495" t="str">
            <v>BOX</v>
          </cell>
          <cell r="P3495" t="str">
            <v>D</v>
          </cell>
          <cell r="Q3495">
            <v>5677.5294117647054</v>
          </cell>
          <cell r="R3495">
            <v>6074.9564705882349</v>
          </cell>
          <cell r="S3495">
            <v>6074.9564705882349</v>
          </cell>
          <cell r="T3495">
            <v>6074.9564705882349</v>
          </cell>
          <cell r="U3495">
            <v>6500.2034235294113</v>
          </cell>
          <cell r="V3495">
            <v>6500.2034235294113</v>
          </cell>
          <cell r="W3495">
            <v>6500.2034235294113</v>
          </cell>
          <cell r="X3495"/>
          <cell r="Y3495" t="str">
            <v/>
          </cell>
          <cell r="Z3495">
            <v>3637</v>
          </cell>
          <cell r="AA3495">
            <v>0</v>
          </cell>
          <cell r="AB3495">
            <v>0</v>
          </cell>
          <cell r="AC3495">
            <v>0</v>
          </cell>
          <cell r="AD3495">
            <v>0</v>
          </cell>
          <cell r="AE3495"/>
          <cell r="AF3495" t="e">
            <v>#N/A</v>
          </cell>
        </row>
        <row r="3496">
          <cell r="A3496" t="str">
            <v>ACTIVE</v>
          </cell>
          <cell r="B3496" t="str">
            <v>36-1273</v>
          </cell>
          <cell r="C3496">
            <v>28887760</v>
          </cell>
          <cell r="D3496" t="str">
            <v>36-1273</v>
          </cell>
          <cell r="E3496" t="str">
            <v>SDR 35 SW</v>
          </cell>
          <cell r="F3496" t="str">
            <v>24X15 TEE WYE SXHXH SDR35 SW</v>
          </cell>
          <cell r="G3496">
            <v>104.4</v>
          </cell>
          <cell r="H3496">
            <v>47.355004800000003</v>
          </cell>
          <cell r="I3496">
            <v>1</v>
          </cell>
          <cell r="J3496">
            <v>1</v>
          </cell>
          <cell r="K3496">
            <v>6582.2994882352959</v>
          </cell>
          <cell r="L3496">
            <v>684.15890000000002</v>
          </cell>
          <cell r="M3496" t="str">
            <v>SPECFIT</v>
          </cell>
          <cell r="N3496" t="str">
            <v>(81)8922415</v>
          </cell>
          <cell r="O3496" t="str">
            <v>BOX</v>
          </cell>
          <cell r="P3496" t="str">
            <v>D</v>
          </cell>
          <cell r="Q3496">
            <v>5749.2352941176478</v>
          </cell>
          <cell r="R3496">
            <v>6151.6817647058833</v>
          </cell>
          <cell r="S3496">
            <v>6151.6817647058833</v>
          </cell>
          <cell r="T3496">
            <v>6151.6817647058833</v>
          </cell>
          <cell r="U3496">
            <v>6582.2994882352959</v>
          </cell>
          <cell r="V3496">
            <v>6582.2994882352959</v>
          </cell>
          <cell r="W3496">
            <v>6582.2994882352959</v>
          </cell>
          <cell r="X3496"/>
          <cell r="Y3496" t="str">
            <v/>
          </cell>
          <cell r="Z3496">
            <v>3638</v>
          </cell>
          <cell r="AA3496">
            <v>0</v>
          </cell>
          <cell r="AB3496">
            <v>0</v>
          </cell>
          <cell r="AC3496">
            <v>0</v>
          </cell>
          <cell r="AD3496">
            <v>0</v>
          </cell>
          <cell r="AE3496"/>
          <cell r="AF3496" t="e">
            <v>#N/A</v>
          </cell>
        </row>
        <row r="3497">
          <cell r="A3497" t="str">
            <v>ACTIVE</v>
          </cell>
          <cell r="B3497" t="str">
            <v>36-1274</v>
          </cell>
          <cell r="C3497">
            <v>28887779</v>
          </cell>
          <cell r="D3497" t="str">
            <v>36-1274</v>
          </cell>
          <cell r="E3497" t="str">
            <v>SDR 35 SW</v>
          </cell>
          <cell r="F3497" t="str">
            <v>24X18 TEE WYE SXHXH SDR35 SW</v>
          </cell>
          <cell r="G3497">
            <v>134.55000000000001</v>
          </cell>
          <cell r="H3497">
            <v>61.030803600000006</v>
          </cell>
          <cell r="I3497">
            <v>1</v>
          </cell>
          <cell r="J3497">
            <v>1</v>
          </cell>
          <cell r="K3497">
            <v>9462.8274800000017</v>
          </cell>
          <cell r="L3497">
            <v>983.5575</v>
          </cell>
          <cell r="M3497" t="str">
            <v>SPECFIT</v>
          </cell>
          <cell r="N3497" t="str">
            <v>(81)8922418</v>
          </cell>
          <cell r="O3497" t="str">
            <v>BOX</v>
          </cell>
          <cell r="P3497" t="str">
            <v>D</v>
          </cell>
          <cell r="Q3497">
            <v>8265.2000000000007</v>
          </cell>
          <cell r="R3497">
            <v>8843.764000000001</v>
          </cell>
          <cell r="S3497">
            <v>8843.764000000001</v>
          </cell>
          <cell r="T3497">
            <v>8843.764000000001</v>
          </cell>
          <cell r="U3497">
            <v>9462.8274800000017</v>
          </cell>
          <cell r="V3497">
            <v>9462.8274800000017</v>
          </cell>
          <cell r="W3497">
            <v>9462.8274800000017</v>
          </cell>
          <cell r="X3497"/>
          <cell r="Y3497" t="str">
            <v/>
          </cell>
          <cell r="Z3497">
            <v>3639</v>
          </cell>
          <cell r="AA3497">
            <v>0</v>
          </cell>
          <cell r="AB3497">
            <v>0</v>
          </cell>
          <cell r="AC3497">
            <v>0</v>
          </cell>
          <cell r="AD3497">
            <v>0</v>
          </cell>
          <cell r="AE3497"/>
          <cell r="AF3497" t="e">
            <v>#N/A</v>
          </cell>
        </row>
        <row r="3498">
          <cell r="A3498" t="str">
            <v>ACTIVE</v>
          </cell>
          <cell r="B3498" t="str">
            <v>36-1275</v>
          </cell>
          <cell r="C3498">
            <v>28887787</v>
          </cell>
          <cell r="D3498" t="str">
            <v>36-1275</v>
          </cell>
          <cell r="E3498" t="str">
            <v>SDR 35 SW</v>
          </cell>
          <cell r="F3498" t="str">
            <v>24X21 TEE WYE SXHXH SDR35 SW</v>
          </cell>
          <cell r="G3498">
            <v>168.75</v>
          </cell>
          <cell r="H3498">
            <v>76.54365</v>
          </cell>
          <cell r="I3498">
            <v>1</v>
          </cell>
          <cell r="J3498">
            <v>1</v>
          </cell>
          <cell r="K3498">
            <v>10239.797028235296</v>
          </cell>
          <cell r="L3498">
            <v>1064.3163</v>
          </cell>
          <cell r="M3498" t="str">
            <v>SPECFIT</v>
          </cell>
          <cell r="N3498" t="str">
            <v>(81)8922421</v>
          </cell>
          <cell r="O3498" t="str">
            <v>BOX</v>
          </cell>
          <cell r="P3498" t="str">
            <v>D</v>
          </cell>
          <cell r="Q3498">
            <v>8943.8352941176472</v>
          </cell>
          <cell r="R3498">
            <v>9569.9037647058831</v>
          </cell>
          <cell r="S3498">
            <v>9569.9037647058831</v>
          </cell>
          <cell r="T3498">
            <v>9569.9037647058831</v>
          </cell>
          <cell r="U3498">
            <v>10239.797028235296</v>
          </cell>
          <cell r="V3498">
            <v>10239.797028235296</v>
          </cell>
          <cell r="W3498">
            <v>10239.797028235296</v>
          </cell>
          <cell r="X3498"/>
          <cell r="Y3498" t="str">
            <v/>
          </cell>
          <cell r="Z3498">
            <v>3640</v>
          </cell>
          <cell r="AA3498">
            <v>0</v>
          </cell>
          <cell r="AB3498">
            <v>0</v>
          </cell>
          <cell r="AC3498">
            <v>0</v>
          </cell>
          <cell r="AD3498">
            <v>0</v>
          </cell>
          <cell r="AE3498"/>
          <cell r="AF3498" t="e">
            <v>#N/A</v>
          </cell>
        </row>
        <row r="3499">
          <cell r="A3499" t="str">
            <v>ACTIVE</v>
          </cell>
          <cell r="B3499" t="str">
            <v>36-1276</v>
          </cell>
          <cell r="C3499">
            <v>28887795</v>
          </cell>
          <cell r="D3499" t="str">
            <v>36-1276</v>
          </cell>
          <cell r="E3499" t="str">
            <v>SDR 35 SW</v>
          </cell>
          <cell r="F3499" t="str">
            <v>24 TEE WYE SXHXH SDR35 SW</v>
          </cell>
          <cell r="G3499">
            <v>204.3</v>
          </cell>
          <cell r="H3499">
            <v>92.668845599999997</v>
          </cell>
          <cell r="I3499">
            <v>1</v>
          </cell>
          <cell r="J3499">
            <v>1</v>
          </cell>
          <cell r="K3499">
            <v>12583.33998117647</v>
          </cell>
          <cell r="L3499">
            <v>1307.9014</v>
          </cell>
          <cell r="M3499" t="str">
            <v>SPECFIT</v>
          </cell>
          <cell r="N3499" t="str">
            <v>(81)89224</v>
          </cell>
          <cell r="O3499" t="str">
            <v>BOX</v>
          </cell>
          <cell r="P3499" t="str">
            <v>D</v>
          </cell>
          <cell r="Q3499">
            <v>10990.776470588235</v>
          </cell>
          <cell r="R3499">
            <v>11760.130823529411</v>
          </cell>
          <cell r="S3499">
            <v>11760.130823529411</v>
          </cell>
          <cell r="T3499">
            <v>11760.130823529411</v>
          </cell>
          <cell r="U3499">
            <v>12583.33998117647</v>
          </cell>
          <cell r="V3499">
            <v>12583.33998117647</v>
          </cell>
          <cell r="W3499">
            <v>12583.33998117647</v>
          </cell>
          <cell r="X3499"/>
          <cell r="Y3499" t="str">
            <v/>
          </cell>
          <cell r="Z3499">
            <v>3641</v>
          </cell>
          <cell r="AA3499">
            <v>0</v>
          </cell>
          <cell r="AB3499">
            <v>0</v>
          </cell>
          <cell r="AC3499">
            <v>0</v>
          </cell>
          <cell r="AD3499">
            <v>0</v>
          </cell>
          <cell r="AE3499"/>
          <cell r="AF3499" t="e">
            <v>#N/A</v>
          </cell>
        </row>
        <row r="3500">
          <cell r="A3500" t="str">
            <v>ACTIVE</v>
          </cell>
          <cell r="B3500" t="str">
            <v>36-1277</v>
          </cell>
          <cell r="C3500">
            <v>28887809</v>
          </cell>
          <cell r="D3500" t="str">
            <v>36-1277</v>
          </cell>
          <cell r="E3500" t="str">
            <v>SDR 35 SW</v>
          </cell>
          <cell r="F3500" t="str">
            <v>27X4 TEE WYE SXHXH SDR35 SW</v>
          </cell>
          <cell r="G3500">
            <v>1</v>
          </cell>
          <cell r="H3500">
            <v>0.453592</v>
          </cell>
          <cell r="I3500">
            <v>1</v>
          </cell>
          <cell r="J3500" t="str">
            <v>-</v>
          </cell>
          <cell r="K3500">
            <v>6356.2154117647069</v>
          </cell>
          <cell r="L3500">
            <v>660.65959999999995</v>
          </cell>
          <cell r="M3500" t="str">
            <v>SPECFIT</v>
          </cell>
          <cell r="N3500" t="str">
            <v>(81)892274</v>
          </cell>
          <cell r="O3500" t="str">
            <v>BOX</v>
          </cell>
          <cell r="P3500" t="str">
            <v>D</v>
          </cell>
          <cell r="Q3500">
            <v>5551.7647058823532</v>
          </cell>
          <cell r="R3500">
            <v>5940.3882352941182</v>
          </cell>
          <cell r="S3500">
            <v>5940.3882352941182</v>
          </cell>
          <cell r="T3500">
            <v>5940.3882352941182</v>
          </cell>
          <cell r="U3500">
            <v>6356.2154117647069</v>
          </cell>
          <cell r="V3500">
            <v>6356.2154117647069</v>
          </cell>
          <cell r="W3500">
            <v>6356.2154117647069</v>
          </cell>
          <cell r="X3500"/>
          <cell r="Y3500" t="str">
            <v/>
          </cell>
          <cell r="Z3500">
            <v>3642</v>
          </cell>
          <cell r="AA3500">
            <v>0</v>
          </cell>
          <cell r="AB3500">
            <v>0</v>
          </cell>
          <cell r="AC3500">
            <v>0</v>
          </cell>
          <cell r="AD3500">
            <v>0</v>
          </cell>
          <cell r="AE3500"/>
          <cell r="AF3500" t="e">
            <v>#N/A</v>
          </cell>
        </row>
        <row r="3501">
          <cell r="A3501" t="str">
            <v>ACTIVE</v>
          </cell>
          <cell r="B3501" t="str">
            <v>36-1278</v>
          </cell>
          <cell r="C3501">
            <v>28887817</v>
          </cell>
          <cell r="D3501" t="str">
            <v>36-1278</v>
          </cell>
          <cell r="E3501" t="str">
            <v>SDR 35 SW</v>
          </cell>
          <cell r="F3501" t="str">
            <v>27X6 TEE WYE SXHXH SDR35 SW</v>
          </cell>
          <cell r="G3501">
            <v>1</v>
          </cell>
          <cell r="H3501">
            <v>0.453592</v>
          </cell>
          <cell r="I3501">
            <v>1</v>
          </cell>
          <cell r="J3501" t="str">
            <v>-</v>
          </cell>
          <cell r="K3501">
            <v>6521.835298823531</v>
          </cell>
          <cell r="L3501">
            <v>677.87300000000005</v>
          </cell>
          <cell r="M3501" t="str">
            <v>SPECFIT</v>
          </cell>
          <cell r="N3501" t="str">
            <v>(81)892276</v>
          </cell>
          <cell r="O3501" t="str">
            <v>BOX</v>
          </cell>
          <cell r="P3501" t="str">
            <v>D</v>
          </cell>
          <cell r="Q3501">
            <v>5696.4235294117652</v>
          </cell>
          <cell r="R3501">
            <v>6095.1731764705892</v>
          </cell>
          <cell r="S3501">
            <v>6095.1731764705892</v>
          </cell>
          <cell r="T3501">
            <v>6095.1731764705892</v>
          </cell>
          <cell r="U3501">
            <v>6521.835298823531</v>
          </cell>
          <cell r="V3501">
            <v>6521.835298823531</v>
          </cell>
          <cell r="W3501">
            <v>6521.835298823531</v>
          </cell>
          <cell r="X3501"/>
          <cell r="Y3501" t="str">
            <v/>
          </cell>
          <cell r="Z3501">
            <v>3643</v>
          </cell>
          <cell r="AA3501">
            <v>0</v>
          </cell>
          <cell r="AB3501">
            <v>0</v>
          </cell>
          <cell r="AC3501">
            <v>0</v>
          </cell>
          <cell r="AD3501">
            <v>0</v>
          </cell>
          <cell r="AE3501"/>
          <cell r="AF3501" t="e">
            <v>#N/A</v>
          </cell>
        </row>
        <row r="3502">
          <cell r="A3502" t="str">
            <v>ACTIVE</v>
          </cell>
          <cell r="B3502" t="str">
            <v>36-1279</v>
          </cell>
          <cell r="C3502">
            <v>28887825</v>
          </cell>
          <cell r="D3502" t="str">
            <v>36-1279</v>
          </cell>
          <cell r="E3502" t="str">
            <v>SDR 35 SW</v>
          </cell>
          <cell r="F3502" t="str">
            <v>27X8 TEE WYE SXHXH SDR35 SW</v>
          </cell>
          <cell r="G3502">
            <v>1</v>
          </cell>
          <cell r="H3502">
            <v>0.453592</v>
          </cell>
          <cell r="I3502">
            <v>1</v>
          </cell>
          <cell r="J3502" t="str">
            <v>-</v>
          </cell>
          <cell r="K3502">
            <v>6674.3225094117652</v>
          </cell>
          <cell r="L3502">
            <v>693.72370000000001</v>
          </cell>
          <cell r="M3502" t="str">
            <v>SPECFIT</v>
          </cell>
          <cell r="N3502" t="str">
            <v>(81)892278</v>
          </cell>
          <cell r="O3502" t="str">
            <v>BOX</v>
          </cell>
          <cell r="P3502" t="str">
            <v>D</v>
          </cell>
          <cell r="Q3502">
            <v>5829.6117647058827</v>
          </cell>
          <cell r="R3502">
            <v>6237.6845882352945</v>
          </cell>
          <cell r="S3502">
            <v>6237.6845882352945</v>
          </cell>
          <cell r="T3502">
            <v>6237.6845882352945</v>
          </cell>
          <cell r="U3502">
            <v>6674.3225094117652</v>
          </cell>
          <cell r="V3502">
            <v>6674.3225094117652</v>
          </cell>
          <cell r="W3502">
            <v>6674.3225094117652</v>
          </cell>
          <cell r="X3502"/>
          <cell r="Y3502" t="str">
            <v/>
          </cell>
          <cell r="Z3502">
            <v>3644</v>
          </cell>
          <cell r="AA3502">
            <v>0</v>
          </cell>
          <cell r="AB3502">
            <v>0</v>
          </cell>
          <cell r="AC3502">
            <v>0</v>
          </cell>
          <cell r="AD3502">
            <v>0</v>
          </cell>
          <cell r="AE3502"/>
          <cell r="AF3502" t="e">
            <v>#N/A</v>
          </cell>
        </row>
        <row r="3503">
          <cell r="A3503" t="str">
            <v>ACTIVE</v>
          </cell>
          <cell r="B3503" t="str">
            <v>36-1280</v>
          </cell>
          <cell r="C3503">
            <v>28887833</v>
          </cell>
          <cell r="D3503" t="str">
            <v>36-1280</v>
          </cell>
          <cell r="E3503" t="str">
            <v>SDR 35 SW</v>
          </cell>
          <cell r="F3503" t="str">
            <v>27X10 TEE WYE SXHXH SDR35 SW</v>
          </cell>
          <cell r="G3503">
            <v>103.05</v>
          </cell>
          <cell r="H3503">
            <v>46.742655599999999</v>
          </cell>
          <cell r="I3503">
            <v>1</v>
          </cell>
          <cell r="J3503">
            <v>1</v>
          </cell>
          <cell r="K3503">
            <v>7258.1945705882354</v>
          </cell>
          <cell r="L3503">
            <v>754.41030000000001</v>
          </cell>
          <cell r="M3503" t="str">
            <v>SPECFIT</v>
          </cell>
          <cell r="N3503" t="str">
            <v>(81)8922710</v>
          </cell>
          <cell r="O3503" t="str">
            <v>BOX</v>
          </cell>
          <cell r="P3503" t="str">
            <v>D</v>
          </cell>
          <cell r="Q3503">
            <v>6339.5882352941171</v>
          </cell>
          <cell r="R3503">
            <v>6783.3594117647053</v>
          </cell>
          <cell r="S3503">
            <v>6783.3594117647053</v>
          </cell>
          <cell r="T3503">
            <v>6783.3594117647053</v>
          </cell>
          <cell r="U3503">
            <v>7258.1945705882354</v>
          </cell>
          <cell r="V3503">
            <v>7258.1945705882354</v>
          </cell>
          <cell r="W3503">
            <v>7258.1945705882354</v>
          </cell>
          <cell r="X3503"/>
          <cell r="Y3503" t="str">
            <v/>
          </cell>
          <cell r="Z3503">
            <v>3645</v>
          </cell>
          <cell r="AA3503">
            <v>0</v>
          </cell>
          <cell r="AB3503">
            <v>0</v>
          </cell>
          <cell r="AC3503">
            <v>0</v>
          </cell>
          <cell r="AD3503">
            <v>0</v>
          </cell>
          <cell r="AE3503"/>
          <cell r="AF3503" t="e">
            <v>#N/A</v>
          </cell>
        </row>
        <row r="3504">
          <cell r="A3504" t="str">
            <v>ACTIVE</v>
          </cell>
          <cell r="B3504" t="str">
            <v>36-1281</v>
          </cell>
          <cell r="C3504">
            <v>28887841</v>
          </cell>
          <cell r="D3504" t="str">
            <v>36-1281</v>
          </cell>
          <cell r="E3504" t="str">
            <v>SDR 35 SW</v>
          </cell>
          <cell r="F3504" t="str">
            <v>27X12 TEE WYE SXHXH SDR35 SW</v>
          </cell>
          <cell r="G3504">
            <v>113.85</v>
          </cell>
          <cell r="H3504">
            <v>51.641449199999997</v>
          </cell>
          <cell r="I3504">
            <v>1</v>
          </cell>
          <cell r="J3504">
            <v>1</v>
          </cell>
          <cell r="K3504">
            <v>8060.4327352941191</v>
          </cell>
          <cell r="L3504">
            <v>837.79449999999997</v>
          </cell>
          <cell r="M3504" t="str">
            <v>SPECFIT</v>
          </cell>
          <cell r="N3504" t="str">
            <v>(81)8922712</v>
          </cell>
          <cell r="O3504" t="str">
            <v>BOX</v>
          </cell>
          <cell r="P3504" t="str">
            <v>D</v>
          </cell>
          <cell r="Q3504">
            <v>7040.2941176470586</v>
          </cell>
          <cell r="R3504">
            <v>7533.1147058823535</v>
          </cell>
          <cell r="S3504">
            <v>7533.1147058823535</v>
          </cell>
          <cell r="T3504">
            <v>7533.1147058823535</v>
          </cell>
          <cell r="U3504">
            <v>8060.4327352941191</v>
          </cell>
          <cell r="V3504">
            <v>8060.4327352941191</v>
          </cell>
          <cell r="W3504">
            <v>8060.4327352941191</v>
          </cell>
          <cell r="X3504"/>
          <cell r="Y3504" t="str">
            <v/>
          </cell>
          <cell r="Z3504">
            <v>3646</v>
          </cell>
          <cell r="AA3504">
            <v>0</v>
          </cell>
          <cell r="AB3504">
            <v>0</v>
          </cell>
          <cell r="AC3504">
            <v>0</v>
          </cell>
          <cell r="AD3504">
            <v>0</v>
          </cell>
          <cell r="AE3504"/>
          <cell r="AF3504" t="e">
            <v>#N/A</v>
          </cell>
        </row>
        <row r="3505">
          <cell r="A3505" t="str">
            <v>ACTIVE</v>
          </cell>
          <cell r="B3505" t="str">
            <v>36-1282</v>
          </cell>
          <cell r="C3505">
            <v>28887850</v>
          </cell>
          <cell r="D3505" t="str">
            <v>36-1282</v>
          </cell>
          <cell r="E3505" t="str">
            <v>SDR 35 SW</v>
          </cell>
          <cell r="F3505" t="str">
            <v>27X15 TEE WYE SXHXH SDR35 SW</v>
          </cell>
          <cell r="G3505">
            <v>132.75</v>
          </cell>
          <cell r="H3505">
            <v>60.214337999999998</v>
          </cell>
          <cell r="I3505">
            <v>1</v>
          </cell>
          <cell r="J3505">
            <v>1</v>
          </cell>
          <cell r="K3505">
            <v>9197.4800682352961</v>
          </cell>
          <cell r="L3505">
            <v>955.97760000000005</v>
          </cell>
          <cell r="M3505" t="str">
            <v>SPECFIT</v>
          </cell>
          <cell r="N3505" t="str">
            <v>(81)8922715</v>
          </cell>
          <cell r="O3505" t="str">
            <v>BOX</v>
          </cell>
          <cell r="P3505" t="str">
            <v>D</v>
          </cell>
          <cell r="Q3505">
            <v>8033.4352941176476</v>
          </cell>
          <cell r="R3505">
            <v>8595.7757647058843</v>
          </cell>
          <cell r="S3505">
            <v>8595.7757647058843</v>
          </cell>
          <cell r="T3505">
            <v>8595.7757647058843</v>
          </cell>
          <cell r="U3505">
            <v>9197.4800682352961</v>
          </cell>
          <cell r="V3505">
            <v>9197.4800682352961</v>
          </cell>
          <cell r="W3505">
            <v>9197.4800682352961</v>
          </cell>
          <cell r="X3505"/>
          <cell r="Y3505" t="str">
            <v/>
          </cell>
          <cell r="Z3505">
            <v>3647</v>
          </cell>
          <cell r="AA3505">
            <v>0</v>
          </cell>
          <cell r="AB3505">
            <v>0</v>
          </cell>
          <cell r="AC3505">
            <v>0</v>
          </cell>
          <cell r="AD3505">
            <v>0</v>
          </cell>
          <cell r="AE3505"/>
          <cell r="AF3505" t="e">
            <v>#N/A</v>
          </cell>
        </row>
        <row r="3506">
          <cell r="A3506" t="str">
            <v>ACTIVE</v>
          </cell>
          <cell r="B3506" t="str">
            <v>36-1283</v>
          </cell>
          <cell r="C3506">
            <v>28887868</v>
          </cell>
          <cell r="D3506" t="str">
            <v>36-1283</v>
          </cell>
          <cell r="E3506" t="str">
            <v>SDR 35 SW</v>
          </cell>
          <cell r="F3506" t="str">
            <v>27X18 TEE WYE SXHXH SDR35 SW</v>
          </cell>
          <cell r="G3506">
            <v>165.6</v>
          </cell>
          <cell r="H3506">
            <v>75.114835200000002</v>
          </cell>
          <cell r="I3506">
            <v>1</v>
          </cell>
          <cell r="J3506">
            <v>1</v>
          </cell>
          <cell r="K3506">
            <v>10050.268935294118</v>
          </cell>
          <cell r="L3506">
            <v>1044.6162999999999</v>
          </cell>
          <cell r="M3506" t="str">
            <v>SPECFIT</v>
          </cell>
          <cell r="N3506" t="str">
            <v>(81)8922718</v>
          </cell>
          <cell r="O3506" t="str">
            <v>BOX</v>
          </cell>
          <cell r="P3506" t="str">
            <v>D</v>
          </cell>
          <cell r="Q3506">
            <v>8778.2941176470595</v>
          </cell>
          <cell r="R3506">
            <v>9392.7747058823534</v>
          </cell>
          <cell r="S3506">
            <v>9392.7747058823534</v>
          </cell>
          <cell r="T3506">
            <v>9392.7747058823534</v>
          </cell>
          <cell r="U3506">
            <v>10050.268935294118</v>
          </cell>
          <cell r="V3506">
            <v>10050.268935294118</v>
          </cell>
          <cell r="W3506">
            <v>10050.268935294118</v>
          </cell>
          <cell r="X3506"/>
          <cell r="Y3506" t="str">
            <v/>
          </cell>
          <cell r="Z3506">
            <v>3648</v>
          </cell>
          <cell r="AA3506">
            <v>0</v>
          </cell>
          <cell r="AB3506">
            <v>0</v>
          </cell>
          <cell r="AC3506">
            <v>0</v>
          </cell>
          <cell r="AD3506">
            <v>0</v>
          </cell>
          <cell r="AE3506"/>
          <cell r="AF3506" t="e">
            <v>#N/A</v>
          </cell>
        </row>
        <row r="3507">
          <cell r="A3507" t="str">
            <v>ACTIVE</v>
          </cell>
          <cell r="B3507" t="str">
            <v>36-1284</v>
          </cell>
          <cell r="C3507">
            <v>28887876</v>
          </cell>
          <cell r="D3507" t="str">
            <v>36-1284</v>
          </cell>
          <cell r="E3507" t="str">
            <v>SDR 35 SW</v>
          </cell>
          <cell r="F3507" t="str">
            <v>27X21 TEE WYE SXHXH SDR35 SW</v>
          </cell>
          <cell r="G3507">
            <v>201.6</v>
          </cell>
          <cell r="H3507">
            <v>91.444147200000003</v>
          </cell>
          <cell r="I3507">
            <v>1</v>
          </cell>
          <cell r="J3507">
            <v>1</v>
          </cell>
          <cell r="K3507">
            <v>10347.161709411768</v>
          </cell>
          <cell r="L3507">
            <v>1075.4753000000001</v>
          </cell>
          <cell r="M3507" t="str">
            <v>SPECFIT</v>
          </cell>
          <cell r="N3507" t="str">
            <v>(81)8922721</v>
          </cell>
          <cell r="O3507" t="str">
            <v>BOX</v>
          </cell>
          <cell r="P3507" t="str">
            <v>D</v>
          </cell>
          <cell r="Q3507">
            <v>9037.6117647058836</v>
          </cell>
          <cell r="R3507">
            <v>9670.2445882352968</v>
          </cell>
          <cell r="S3507">
            <v>9670.2445882352968</v>
          </cell>
          <cell r="T3507">
            <v>9670.2445882352968</v>
          </cell>
          <cell r="U3507">
            <v>10347.161709411768</v>
          </cell>
          <cell r="V3507">
            <v>10347.161709411768</v>
          </cell>
          <cell r="W3507">
            <v>10347.161709411768</v>
          </cell>
          <cell r="X3507"/>
          <cell r="Y3507" t="str">
            <v/>
          </cell>
          <cell r="Z3507">
            <v>3649</v>
          </cell>
          <cell r="AA3507">
            <v>0</v>
          </cell>
          <cell r="AB3507">
            <v>0</v>
          </cell>
          <cell r="AC3507">
            <v>0</v>
          </cell>
          <cell r="AD3507">
            <v>0</v>
          </cell>
          <cell r="AE3507"/>
          <cell r="AF3507" t="e">
            <v>#N/A</v>
          </cell>
        </row>
        <row r="3508">
          <cell r="A3508" t="str">
            <v>ACTIVE</v>
          </cell>
          <cell r="B3508" t="str">
            <v>36-1285</v>
          </cell>
          <cell r="C3508">
            <v>28887884</v>
          </cell>
          <cell r="D3508" t="str">
            <v>36-1285</v>
          </cell>
          <cell r="E3508" t="str">
            <v>SDR 35 SW</v>
          </cell>
          <cell r="F3508" t="str">
            <v>27X24 TEE WYE SXHXH SDR35 SW</v>
          </cell>
          <cell r="G3508">
            <v>238.95</v>
          </cell>
          <cell r="H3508">
            <v>108.38580839999999</v>
          </cell>
          <cell r="I3508">
            <v>1</v>
          </cell>
          <cell r="J3508">
            <v>1</v>
          </cell>
          <cell r="K3508">
            <v>12804.507722352946</v>
          </cell>
          <cell r="L3508">
            <v>1330.8896999999999</v>
          </cell>
          <cell r="M3508" t="str">
            <v>SPECFIT</v>
          </cell>
          <cell r="N3508" t="str">
            <v>(81)8922724</v>
          </cell>
          <cell r="O3508" t="str">
            <v>BOX</v>
          </cell>
          <cell r="P3508" t="str">
            <v>D</v>
          </cell>
          <cell r="Q3508">
            <v>11183.952941176472</v>
          </cell>
          <cell r="R3508">
            <v>11966.829647058827</v>
          </cell>
          <cell r="S3508">
            <v>11966.829647058827</v>
          </cell>
          <cell r="T3508">
            <v>11966.829647058827</v>
          </cell>
          <cell r="U3508">
            <v>12804.507722352946</v>
          </cell>
          <cell r="V3508">
            <v>12804.507722352946</v>
          </cell>
          <cell r="W3508">
            <v>12804.507722352946</v>
          </cell>
          <cell r="X3508"/>
          <cell r="Y3508" t="str">
            <v/>
          </cell>
          <cell r="Z3508">
            <v>3650</v>
          </cell>
          <cell r="AA3508">
            <v>0</v>
          </cell>
          <cell r="AB3508">
            <v>0</v>
          </cell>
          <cell r="AC3508">
            <v>0</v>
          </cell>
          <cell r="AD3508">
            <v>0</v>
          </cell>
          <cell r="AE3508"/>
          <cell r="AF3508" t="e">
            <v>#N/A</v>
          </cell>
        </row>
        <row r="3509">
          <cell r="A3509" t="str">
            <v>ACTIVE</v>
          </cell>
          <cell r="B3509" t="str">
            <v>36-1286</v>
          </cell>
          <cell r="C3509">
            <v>28887892</v>
          </cell>
          <cell r="D3509" t="str">
            <v>36-1286</v>
          </cell>
          <cell r="E3509" t="str">
            <v>SDR 35 SW</v>
          </cell>
          <cell r="F3509" t="str">
            <v>27 TEE WYE SXHXH SDR35 SW</v>
          </cell>
          <cell r="G3509">
            <v>288.45</v>
          </cell>
          <cell r="H3509">
            <v>130.83861239999999</v>
          </cell>
          <cell r="I3509">
            <v>1</v>
          </cell>
          <cell r="J3509" t="str">
            <v>-</v>
          </cell>
          <cell r="K3509">
            <v>12911.872403529413</v>
          </cell>
          <cell r="L3509">
            <v>1342.0487000000001</v>
          </cell>
          <cell r="M3509" t="str">
            <v>SPECFIT</v>
          </cell>
          <cell r="N3509" t="str">
            <v>(81)89227</v>
          </cell>
          <cell r="O3509" t="str">
            <v>BOX</v>
          </cell>
          <cell r="P3509" t="str">
            <v>D</v>
          </cell>
          <cell r="Q3509">
            <v>11277.729411764705</v>
          </cell>
          <cell r="R3509">
            <v>12067.170470588235</v>
          </cell>
          <cell r="S3509">
            <v>12067.170470588235</v>
          </cell>
          <cell r="T3509">
            <v>12067.170470588235</v>
          </cell>
          <cell r="U3509">
            <v>12911.872403529413</v>
          </cell>
          <cell r="V3509">
            <v>12911.872403529413</v>
          </cell>
          <cell r="W3509">
            <v>12911.872403529413</v>
          </cell>
          <cell r="X3509"/>
          <cell r="Y3509" t="str">
            <v/>
          </cell>
          <cell r="Z3509">
            <v>3651</v>
          </cell>
          <cell r="AA3509">
            <v>0</v>
          </cell>
          <cell r="AB3509">
            <v>0</v>
          </cell>
          <cell r="AC3509">
            <v>0</v>
          </cell>
          <cell r="AD3509">
            <v>0</v>
          </cell>
          <cell r="AE3509"/>
          <cell r="AF3509" t="e">
            <v>#N/A</v>
          </cell>
        </row>
        <row r="3510">
          <cell r="A3510" t="str">
            <v>ACTIVE</v>
          </cell>
          <cell r="B3510" t="str">
            <v>36-1287</v>
          </cell>
          <cell r="C3510">
            <v>28887906</v>
          </cell>
          <cell r="D3510" t="str">
            <v>36-1287</v>
          </cell>
          <cell r="E3510" t="str">
            <v>SDR 35 SW</v>
          </cell>
          <cell r="F3510" t="str">
            <v>30X4 TEE WYE SXHXH SDR35 SW</v>
          </cell>
          <cell r="G3510">
            <v>1</v>
          </cell>
          <cell r="H3510">
            <v>0.453592</v>
          </cell>
          <cell r="I3510">
            <v>1</v>
          </cell>
          <cell r="J3510" t="str">
            <v>-</v>
          </cell>
          <cell r="K3510">
            <v>8169.2251741176487</v>
          </cell>
          <cell r="L3510">
            <v>849.10159999999996</v>
          </cell>
          <cell r="M3510" t="str">
            <v>SPECFIT</v>
          </cell>
          <cell r="N3510" t="str">
            <v>(81)892304</v>
          </cell>
          <cell r="O3510" t="str">
            <v>BOX</v>
          </cell>
          <cell r="P3510" t="str">
            <v>D</v>
          </cell>
          <cell r="Q3510">
            <v>7135.3176470588242</v>
          </cell>
          <cell r="R3510">
            <v>7634.7898823529422</v>
          </cell>
          <cell r="S3510">
            <v>7634.7898823529422</v>
          </cell>
          <cell r="T3510">
            <v>7634.7898823529422</v>
          </cell>
          <cell r="U3510">
            <v>8169.2251741176487</v>
          </cell>
          <cell r="V3510">
            <v>8169.2251741176487</v>
          </cell>
          <cell r="W3510">
            <v>8169.2251741176487</v>
          </cell>
          <cell r="X3510"/>
          <cell r="Y3510" t="str">
            <v/>
          </cell>
          <cell r="Z3510">
            <v>3652</v>
          </cell>
          <cell r="AA3510">
            <v>0</v>
          </cell>
          <cell r="AB3510">
            <v>0</v>
          </cell>
          <cell r="AC3510">
            <v>0</v>
          </cell>
          <cell r="AD3510">
            <v>0</v>
          </cell>
          <cell r="AE3510"/>
          <cell r="AF3510" t="e">
            <v>#N/A</v>
          </cell>
        </row>
        <row r="3511">
          <cell r="A3511" t="str">
            <v>ACTIVE</v>
          </cell>
          <cell r="B3511" t="str">
            <v>36-1288</v>
          </cell>
          <cell r="C3511">
            <v>28887914</v>
          </cell>
          <cell r="D3511" t="str">
            <v>36-1288</v>
          </cell>
          <cell r="E3511" t="str">
            <v>SDR 35 SW</v>
          </cell>
          <cell r="F3511" t="str">
            <v>30X6 TEE WYE SXHXH SDR35 SW</v>
          </cell>
          <cell r="G3511">
            <v>1</v>
          </cell>
          <cell r="H3511">
            <v>0.453592</v>
          </cell>
          <cell r="I3511">
            <v>1</v>
          </cell>
          <cell r="J3511" t="str">
            <v>-</v>
          </cell>
          <cell r="K3511">
            <v>8382.1226964705893</v>
          </cell>
          <cell r="L3511">
            <v>871.23069999999996</v>
          </cell>
          <cell r="M3511" t="str">
            <v>SPECFIT</v>
          </cell>
          <cell r="N3511" t="str">
            <v>(81)892306</v>
          </cell>
          <cell r="O3511" t="str">
            <v>BOX</v>
          </cell>
          <cell r="P3511" t="str">
            <v>D</v>
          </cell>
          <cell r="Q3511">
            <v>7321.2705882352939</v>
          </cell>
          <cell r="R3511">
            <v>7833.7595294117646</v>
          </cell>
          <cell r="S3511">
            <v>7833.7595294117646</v>
          </cell>
          <cell r="T3511">
            <v>7833.7595294117646</v>
          </cell>
          <cell r="U3511">
            <v>8382.1226964705893</v>
          </cell>
          <cell r="V3511">
            <v>8382.1226964705893</v>
          </cell>
          <cell r="W3511">
            <v>8382.1226964705893</v>
          </cell>
          <cell r="X3511"/>
          <cell r="Y3511" t="str">
            <v/>
          </cell>
          <cell r="Z3511">
            <v>3653</v>
          </cell>
          <cell r="AA3511">
            <v>0</v>
          </cell>
          <cell r="AB3511">
            <v>0</v>
          </cell>
          <cell r="AC3511">
            <v>0</v>
          </cell>
          <cell r="AD3511">
            <v>0</v>
          </cell>
          <cell r="AE3511"/>
          <cell r="AF3511" t="e">
            <v>#N/A</v>
          </cell>
        </row>
        <row r="3512">
          <cell r="A3512" t="str">
            <v>ACTIVE</v>
          </cell>
          <cell r="B3512" t="str">
            <v>36-1289</v>
          </cell>
          <cell r="C3512">
            <v>28887922</v>
          </cell>
          <cell r="D3512" t="str">
            <v>36-1289</v>
          </cell>
          <cell r="E3512" t="str">
            <v>SDR 35 SW</v>
          </cell>
          <cell r="F3512" t="str">
            <v>30X8 TEE WYE SXHXH SDR35 SW</v>
          </cell>
          <cell r="G3512">
            <v>1</v>
          </cell>
          <cell r="H3512">
            <v>0.453592</v>
          </cell>
          <cell r="I3512">
            <v>1</v>
          </cell>
          <cell r="J3512" t="str">
            <v>-</v>
          </cell>
          <cell r="K3512">
            <v>8578.0218211764732</v>
          </cell>
          <cell r="L3512">
            <v>891.59169999999995</v>
          </cell>
          <cell r="M3512" t="str">
            <v>SPECFIT</v>
          </cell>
          <cell r="N3512" t="str">
            <v>(81)892308</v>
          </cell>
          <cell r="O3512" t="str">
            <v>BOX</v>
          </cell>
          <cell r="P3512" t="str">
            <v>D</v>
          </cell>
          <cell r="Q3512">
            <v>7492.3764705882359</v>
          </cell>
          <cell r="R3512">
            <v>8016.8428235294132</v>
          </cell>
          <cell r="S3512">
            <v>8016.8428235294132</v>
          </cell>
          <cell r="T3512">
            <v>8016.8428235294132</v>
          </cell>
          <cell r="U3512">
            <v>8578.0218211764732</v>
          </cell>
          <cell r="V3512">
            <v>8578.0218211764732</v>
          </cell>
          <cell r="W3512">
            <v>8578.0218211764732</v>
          </cell>
          <cell r="X3512"/>
          <cell r="Y3512" t="str">
            <v/>
          </cell>
          <cell r="Z3512">
            <v>3654</v>
          </cell>
          <cell r="AA3512">
            <v>0</v>
          </cell>
          <cell r="AB3512">
            <v>0</v>
          </cell>
          <cell r="AC3512">
            <v>0</v>
          </cell>
          <cell r="AD3512">
            <v>0</v>
          </cell>
          <cell r="AE3512"/>
          <cell r="AF3512" t="e">
            <v>#N/A</v>
          </cell>
        </row>
        <row r="3513">
          <cell r="A3513" t="str">
            <v>ACTIVE</v>
          </cell>
          <cell r="B3513" t="str">
            <v>36-1290</v>
          </cell>
          <cell r="C3513">
            <v>28887930</v>
          </cell>
          <cell r="D3513" t="str">
            <v>36-1290</v>
          </cell>
          <cell r="E3513" t="str">
            <v>SDR 35 SW</v>
          </cell>
          <cell r="F3513" t="str">
            <v>30X10 TEE WYE SXHXH SDR35 SW</v>
          </cell>
          <cell r="G3513">
            <v>153</v>
          </cell>
          <cell r="H3513">
            <v>69.399575999999996</v>
          </cell>
          <cell r="I3513">
            <v>1</v>
          </cell>
          <cell r="J3513">
            <v>1</v>
          </cell>
          <cell r="K3513">
            <v>9072.7398458823536</v>
          </cell>
          <cell r="L3513">
            <v>943.01340000000005</v>
          </cell>
          <cell r="M3513" t="str">
            <v>SPECFIT</v>
          </cell>
          <cell r="N3513" t="str">
            <v>(81)8923010</v>
          </cell>
          <cell r="O3513" t="str">
            <v>BOX</v>
          </cell>
          <cell r="P3513" t="str">
            <v>D</v>
          </cell>
          <cell r="Q3513">
            <v>7924.4823529411769</v>
          </cell>
          <cell r="R3513">
            <v>8479.1961176470595</v>
          </cell>
          <cell r="S3513">
            <v>8479.1961176470595</v>
          </cell>
          <cell r="T3513">
            <v>8479.1961176470595</v>
          </cell>
          <cell r="U3513">
            <v>9072.7398458823536</v>
          </cell>
          <cell r="V3513">
            <v>9072.7398458823536</v>
          </cell>
          <cell r="W3513">
            <v>9072.7398458823536</v>
          </cell>
          <cell r="X3513"/>
          <cell r="Y3513" t="str">
            <v/>
          </cell>
          <cell r="Z3513">
            <v>3655</v>
          </cell>
          <cell r="AA3513">
            <v>0</v>
          </cell>
          <cell r="AB3513">
            <v>0</v>
          </cell>
          <cell r="AC3513">
            <v>0</v>
          </cell>
          <cell r="AD3513">
            <v>0</v>
          </cell>
          <cell r="AE3513"/>
          <cell r="AF3513" t="e">
            <v>#N/A</v>
          </cell>
        </row>
        <row r="3514">
          <cell r="A3514" t="str">
            <v>ACTIVE</v>
          </cell>
          <cell r="B3514" t="str">
            <v>36-1291</v>
          </cell>
          <cell r="C3514">
            <v>28887949</v>
          </cell>
          <cell r="D3514" t="str">
            <v>36-1291</v>
          </cell>
          <cell r="E3514" t="str">
            <v>SDR 35 SW</v>
          </cell>
          <cell r="F3514" t="str">
            <v>30X12 TEE WYE SXHXH SDR35 SW</v>
          </cell>
          <cell r="G3514">
            <v>156.15</v>
          </cell>
          <cell r="H3514">
            <v>70.828390800000008</v>
          </cell>
          <cell r="I3514">
            <v>1</v>
          </cell>
          <cell r="J3514">
            <v>1</v>
          </cell>
          <cell r="K3514">
            <v>10075.524082352942</v>
          </cell>
          <cell r="L3514">
            <v>1047.2417</v>
          </cell>
          <cell r="M3514" t="str">
            <v>SPECFIT</v>
          </cell>
          <cell r="N3514" t="str">
            <v>(81)8923012</v>
          </cell>
          <cell r="O3514" t="str">
            <v>BOX</v>
          </cell>
          <cell r="P3514" t="str">
            <v>D</v>
          </cell>
          <cell r="Q3514">
            <v>8800.3529411764703</v>
          </cell>
          <cell r="R3514">
            <v>9416.3776470588236</v>
          </cell>
          <cell r="S3514">
            <v>9416.3776470588236</v>
          </cell>
          <cell r="T3514">
            <v>9416.3776470588236</v>
          </cell>
          <cell r="U3514">
            <v>10075.524082352942</v>
          </cell>
          <cell r="V3514">
            <v>10075.524082352942</v>
          </cell>
          <cell r="W3514">
            <v>10075.524082352942</v>
          </cell>
          <cell r="X3514"/>
          <cell r="Y3514" t="str">
            <v/>
          </cell>
          <cell r="Z3514">
            <v>3656</v>
          </cell>
          <cell r="AA3514">
            <v>0</v>
          </cell>
          <cell r="AB3514">
            <v>0</v>
          </cell>
          <cell r="AC3514">
            <v>0</v>
          </cell>
          <cell r="AD3514">
            <v>0</v>
          </cell>
          <cell r="AE3514"/>
          <cell r="AF3514" t="e">
            <v>#N/A</v>
          </cell>
        </row>
        <row r="3515">
          <cell r="A3515" t="str">
            <v>ACTIVE</v>
          </cell>
          <cell r="B3515" t="str">
            <v>36-1292</v>
          </cell>
          <cell r="C3515">
            <v>28887957</v>
          </cell>
          <cell r="D3515" t="str">
            <v>36-1292</v>
          </cell>
          <cell r="E3515" t="str">
            <v>SDR 35 SW</v>
          </cell>
          <cell r="F3515" t="str">
            <v>30X15 TEE WYE SXHXH SDR35 SW</v>
          </cell>
          <cell r="G3515">
            <v>189</v>
          </cell>
          <cell r="H3515">
            <v>85.728887999999998</v>
          </cell>
          <cell r="I3515">
            <v>1</v>
          </cell>
          <cell r="J3515">
            <v>1</v>
          </cell>
          <cell r="K3515">
            <v>11496.856820000003</v>
          </cell>
          <cell r="L3515">
            <v>1194.9729</v>
          </cell>
          <cell r="M3515" t="str">
            <v>SPECFIT</v>
          </cell>
          <cell r="N3515" t="str">
            <v>(81)8923015</v>
          </cell>
          <cell r="O3515" t="str">
            <v>BOX</v>
          </cell>
          <cell r="P3515" t="str">
            <v>D</v>
          </cell>
          <cell r="Q3515">
            <v>10041.800000000001</v>
          </cell>
          <cell r="R3515">
            <v>10744.726000000002</v>
          </cell>
          <cell r="S3515">
            <v>10744.726000000002</v>
          </cell>
          <cell r="T3515">
            <v>10744.726000000002</v>
          </cell>
          <cell r="U3515">
            <v>11496.856820000003</v>
          </cell>
          <cell r="V3515">
            <v>11496.856820000003</v>
          </cell>
          <cell r="W3515">
            <v>11496.856820000003</v>
          </cell>
          <cell r="X3515"/>
          <cell r="Y3515" t="str">
            <v/>
          </cell>
          <cell r="Z3515">
            <v>3657</v>
          </cell>
          <cell r="AA3515">
            <v>0</v>
          </cell>
          <cell r="AB3515">
            <v>0</v>
          </cell>
          <cell r="AC3515">
            <v>0</v>
          </cell>
          <cell r="AD3515">
            <v>0</v>
          </cell>
          <cell r="AE3515"/>
          <cell r="AF3515" t="e">
            <v>#N/A</v>
          </cell>
        </row>
        <row r="3516">
          <cell r="A3516" t="str">
            <v>ACTIVE</v>
          </cell>
          <cell r="B3516" t="str">
            <v>36-1293</v>
          </cell>
          <cell r="C3516">
            <v>28887965</v>
          </cell>
          <cell r="D3516" t="str">
            <v>36-1293</v>
          </cell>
          <cell r="E3516" t="str">
            <v>SDR 35 SW</v>
          </cell>
          <cell r="F3516" t="str">
            <v>30X18 TEE WYE SXHXH SDR35 SW</v>
          </cell>
          <cell r="G3516">
            <v>220.95</v>
          </cell>
          <cell r="H3516">
            <v>100.22115239999999</v>
          </cell>
          <cell r="I3516">
            <v>1</v>
          </cell>
          <cell r="J3516">
            <v>1</v>
          </cell>
          <cell r="K3516">
            <v>12562.853005882356</v>
          </cell>
          <cell r="L3516">
            <v>1305.7722000000001</v>
          </cell>
          <cell r="M3516" t="str">
            <v>SPECFIT</v>
          </cell>
          <cell r="N3516" t="str">
            <v>(81)8923018</v>
          </cell>
          <cell r="O3516" t="str">
            <v>BOX</v>
          </cell>
          <cell r="P3516" t="str">
            <v>D</v>
          </cell>
          <cell r="Q3516">
            <v>10972.882352941178</v>
          </cell>
          <cell r="R3516">
            <v>11740.984117647062</v>
          </cell>
          <cell r="S3516">
            <v>11740.984117647062</v>
          </cell>
          <cell r="T3516">
            <v>11740.984117647062</v>
          </cell>
          <cell r="U3516">
            <v>12562.853005882356</v>
          </cell>
          <cell r="V3516">
            <v>12562.853005882356</v>
          </cell>
          <cell r="W3516">
            <v>12562.853005882356</v>
          </cell>
          <cell r="X3516"/>
          <cell r="Y3516" t="str">
            <v/>
          </cell>
          <cell r="Z3516">
            <v>3658</v>
          </cell>
          <cell r="AA3516">
            <v>0</v>
          </cell>
          <cell r="AB3516">
            <v>0</v>
          </cell>
          <cell r="AC3516">
            <v>0</v>
          </cell>
          <cell r="AD3516">
            <v>0</v>
          </cell>
          <cell r="AE3516"/>
          <cell r="AF3516" t="e">
            <v>#N/A</v>
          </cell>
        </row>
        <row r="3517">
          <cell r="A3517" t="str">
            <v>ACTIVE</v>
          </cell>
          <cell r="B3517" t="str">
            <v>36-1294</v>
          </cell>
          <cell r="C3517">
            <v>28887973</v>
          </cell>
          <cell r="D3517" t="str">
            <v>36-1294</v>
          </cell>
          <cell r="E3517" t="str">
            <v>SDR 35 SW</v>
          </cell>
          <cell r="F3517" t="str">
            <v>30X21 TEE WYE SXHXH SDR35 SW</v>
          </cell>
          <cell r="G3517">
            <v>259.64999999999998</v>
          </cell>
          <cell r="H3517">
            <v>117.77516279999999</v>
          </cell>
          <cell r="I3517">
            <v>1</v>
          </cell>
          <cell r="J3517">
            <v>1</v>
          </cell>
          <cell r="K3517">
            <v>12933.962238823531</v>
          </cell>
          <cell r="L3517">
            <v>1344.3444999999999</v>
          </cell>
          <cell r="M3517" t="str">
            <v>SPECFIT</v>
          </cell>
          <cell r="N3517" t="str">
            <v>(81)8923021</v>
          </cell>
          <cell r="O3517" t="str">
            <v>BOX</v>
          </cell>
          <cell r="P3517" t="str">
            <v>D</v>
          </cell>
          <cell r="Q3517">
            <v>11297.023529411765</v>
          </cell>
          <cell r="R3517">
            <v>12087.815176470589</v>
          </cell>
          <cell r="S3517">
            <v>12087.815176470589</v>
          </cell>
          <cell r="T3517">
            <v>12087.815176470589</v>
          </cell>
          <cell r="U3517">
            <v>12933.962238823531</v>
          </cell>
          <cell r="V3517">
            <v>12933.962238823531</v>
          </cell>
          <cell r="W3517">
            <v>12933.962238823531</v>
          </cell>
          <cell r="X3517"/>
          <cell r="Y3517" t="str">
            <v/>
          </cell>
          <cell r="Z3517">
            <v>3659</v>
          </cell>
          <cell r="AA3517">
            <v>0</v>
          </cell>
          <cell r="AB3517">
            <v>0</v>
          </cell>
          <cell r="AC3517">
            <v>0</v>
          </cell>
          <cell r="AD3517">
            <v>0</v>
          </cell>
          <cell r="AE3517"/>
          <cell r="AF3517" t="e">
            <v>#N/A</v>
          </cell>
        </row>
        <row r="3518">
          <cell r="A3518" t="str">
            <v>ACTIVE</v>
          </cell>
          <cell r="B3518" t="str">
            <v>36-1295</v>
          </cell>
          <cell r="C3518">
            <v>28887981</v>
          </cell>
          <cell r="D3518" t="str">
            <v>36-1295</v>
          </cell>
          <cell r="E3518" t="str">
            <v>SDR 35 SW</v>
          </cell>
          <cell r="F3518" t="str">
            <v>30X24 TEE WYE SXHXH SDR35 SW</v>
          </cell>
          <cell r="G3518">
            <v>301.95</v>
          </cell>
          <cell r="H3518">
            <v>136.96210439999999</v>
          </cell>
          <cell r="I3518">
            <v>1</v>
          </cell>
          <cell r="J3518" t="str">
            <v>-</v>
          </cell>
          <cell r="K3518">
            <v>16005.634652941179</v>
          </cell>
          <cell r="L3518">
            <v>1663.6116</v>
          </cell>
          <cell r="M3518" t="str">
            <v>SPECFIT</v>
          </cell>
          <cell r="N3518" t="str">
            <v>(81)8923024</v>
          </cell>
          <cell r="O3518" t="str">
            <v>BOX</v>
          </cell>
          <cell r="P3518" t="str">
            <v>D</v>
          </cell>
          <cell r="Q3518">
            <v>13979.941176470589</v>
          </cell>
          <cell r="R3518">
            <v>14958.537058823531</v>
          </cell>
          <cell r="S3518">
            <v>14958.537058823531</v>
          </cell>
          <cell r="T3518">
            <v>14958.537058823531</v>
          </cell>
          <cell r="U3518">
            <v>16005.634652941179</v>
          </cell>
          <cell r="V3518">
            <v>16005.634652941179</v>
          </cell>
          <cell r="W3518">
            <v>16005.634652941179</v>
          </cell>
          <cell r="X3518"/>
          <cell r="Y3518" t="str">
            <v/>
          </cell>
          <cell r="Z3518">
            <v>3660</v>
          </cell>
          <cell r="AA3518">
            <v>0</v>
          </cell>
          <cell r="AB3518">
            <v>0</v>
          </cell>
          <cell r="AC3518">
            <v>0</v>
          </cell>
          <cell r="AD3518">
            <v>0</v>
          </cell>
          <cell r="AE3518"/>
          <cell r="AF3518" t="e">
            <v>#N/A</v>
          </cell>
        </row>
        <row r="3519">
          <cell r="A3519" t="str">
            <v>ACTIVE</v>
          </cell>
          <cell r="B3519" t="str">
            <v>36-1296</v>
          </cell>
          <cell r="C3519">
            <v>28887998</v>
          </cell>
          <cell r="D3519" t="str">
            <v>36-1296</v>
          </cell>
          <cell r="E3519" t="str">
            <v>SDR 35 SW</v>
          </cell>
          <cell r="F3519" t="str">
            <v>30X27 TEE WYE SXHXH SDR35 SW</v>
          </cell>
          <cell r="G3519">
            <v>351</v>
          </cell>
          <cell r="H3519">
            <v>159.210792</v>
          </cell>
          <cell r="I3519">
            <v>1</v>
          </cell>
          <cell r="J3519" t="str">
            <v>-</v>
          </cell>
          <cell r="K3519">
            <v>20007.046683529414</v>
          </cell>
          <cell r="L3519">
            <v>2079.5158999999999</v>
          </cell>
          <cell r="M3519" t="str">
            <v>SPECFIT</v>
          </cell>
          <cell r="N3519" t="str">
            <v>(81)8923027</v>
          </cell>
          <cell r="O3519" t="str">
            <v>BOX</v>
          </cell>
          <cell r="P3519" t="str">
            <v>D</v>
          </cell>
          <cell r="Q3519">
            <v>17474.929411764708</v>
          </cell>
          <cell r="R3519">
            <v>18698.174470588237</v>
          </cell>
          <cell r="S3519">
            <v>18698.174470588237</v>
          </cell>
          <cell r="T3519">
            <v>18698.174470588237</v>
          </cell>
          <cell r="U3519">
            <v>20007.046683529414</v>
          </cell>
          <cell r="V3519">
            <v>20007.046683529414</v>
          </cell>
          <cell r="W3519">
            <v>20007.046683529414</v>
          </cell>
          <cell r="X3519"/>
          <cell r="Y3519" t="str">
            <v/>
          </cell>
          <cell r="Z3519">
            <v>3661</v>
          </cell>
          <cell r="AA3519">
            <v>0</v>
          </cell>
          <cell r="AB3519">
            <v>0</v>
          </cell>
          <cell r="AC3519">
            <v>0</v>
          </cell>
          <cell r="AD3519">
            <v>0</v>
          </cell>
          <cell r="AE3519"/>
          <cell r="AF3519" t="e">
            <v>#N/A</v>
          </cell>
        </row>
        <row r="3520">
          <cell r="A3520" t="str">
            <v>ACTIVE</v>
          </cell>
          <cell r="B3520" t="str">
            <v>36-1297</v>
          </cell>
          <cell r="C3520">
            <v>28888007</v>
          </cell>
          <cell r="D3520" t="str">
            <v>36-1297</v>
          </cell>
          <cell r="E3520" t="str">
            <v>SDR 35 SW</v>
          </cell>
          <cell r="F3520" t="str">
            <v>30 TEE WYE SXHXH SDR35 SW</v>
          </cell>
          <cell r="G3520">
            <v>434.25</v>
          </cell>
          <cell r="H3520">
            <v>196.97232600000001</v>
          </cell>
          <cell r="I3520">
            <v>1</v>
          </cell>
          <cell r="J3520" t="str">
            <v>-</v>
          </cell>
          <cell r="K3520">
            <v>25008.804987058833</v>
          </cell>
          <cell r="L3520">
            <v>2599.3948999999998</v>
          </cell>
          <cell r="M3520" t="str">
            <v>SPECFIT</v>
          </cell>
          <cell r="N3520" t="str">
            <v>(81)89230</v>
          </cell>
          <cell r="O3520" t="str">
            <v>BOX</v>
          </cell>
          <cell r="P3520" t="str">
            <v>D</v>
          </cell>
          <cell r="Q3520">
            <v>21843.658823529415</v>
          </cell>
          <cell r="R3520">
            <v>23372.714941176477</v>
          </cell>
          <cell r="S3520">
            <v>23372.714941176477</v>
          </cell>
          <cell r="T3520">
            <v>23372.714941176477</v>
          </cell>
          <cell r="U3520">
            <v>25008.804987058833</v>
          </cell>
          <cell r="V3520">
            <v>25008.804987058833</v>
          </cell>
          <cell r="W3520">
            <v>25008.804987058833</v>
          </cell>
          <cell r="X3520"/>
          <cell r="Y3520" t="str">
            <v/>
          </cell>
          <cell r="Z3520">
            <v>3662</v>
          </cell>
          <cell r="AA3520">
            <v>0</v>
          </cell>
          <cell r="AB3520">
            <v>0</v>
          </cell>
          <cell r="AC3520">
            <v>0</v>
          </cell>
          <cell r="AD3520">
            <v>0</v>
          </cell>
          <cell r="AE3520"/>
          <cell r="AF3520" t="e">
            <v>#N/A</v>
          </cell>
        </row>
        <row r="3521">
          <cell r="A3521" t="str">
            <v>ACTIVE</v>
          </cell>
          <cell r="B3521" t="str">
            <v>36-1298</v>
          </cell>
          <cell r="C3521">
            <v>28888015</v>
          </cell>
          <cell r="D3521" t="str">
            <v>36-1298</v>
          </cell>
          <cell r="E3521" t="str">
            <v>SDR 35 SW</v>
          </cell>
          <cell r="F3521" t="str">
            <v>36X4 TEE WYE SXHXH SDR35 SW</v>
          </cell>
          <cell r="G3521">
            <v>1</v>
          </cell>
          <cell r="H3521">
            <v>0.453592</v>
          </cell>
          <cell r="I3521">
            <v>1</v>
          </cell>
          <cell r="J3521" t="str">
            <v>-</v>
          </cell>
          <cell r="K3521">
            <v>10211.511263529415</v>
          </cell>
          <cell r="L3521">
            <v>1061.3761</v>
          </cell>
          <cell r="M3521" t="str">
            <v>SPECFIT</v>
          </cell>
          <cell r="N3521" t="str">
            <v>(81)892364</v>
          </cell>
          <cell r="O3521" t="str">
            <v>BOX</v>
          </cell>
          <cell r="P3521" t="str">
            <v>D</v>
          </cell>
          <cell r="Q3521">
            <v>8919.1294117647067</v>
          </cell>
          <cell r="R3521">
            <v>9543.4684705882373</v>
          </cell>
          <cell r="S3521">
            <v>9543.4684705882373</v>
          </cell>
          <cell r="T3521">
            <v>9543.4684705882373</v>
          </cell>
          <cell r="U3521">
            <v>10211.511263529415</v>
          </cell>
          <cell r="V3521">
            <v>10211.511263529415</v>
          </cell>
          <cell r="W3521">
            <v>10211.511263529415</v>
          </cell>
          <cell r="X3521"/>
          <cell r="Y3521" t="str">
            <v/>
          </cell>
          <cell r="Z3521">
            <v>3663</v>
          </cell>
          <cell r="AA3521">
            <v>0</v>
          </cell>
          <cell r="AB3521">
            <v>0</v>
          </cell>
          <cell r="AC3521">
            <v>0</v>
          </cell>
          <cell r="AD3521">
            <v>0</v>
          </cell>
          <cell r="AE3521"/>
          <cell r="AF3521" t="e">
            <v>#N/A</v>
          </cell>
        </row>
        <row r="3522">
          <cell r="A3522" t="str">
            <v>ACTIVE</v>
          </cell>
          <cell r="B3522" t="str">
            <v>36-1299</v>
          </cell>
          <cell r="C3522">
            <v>28888023</v>
          </cell>
          <cell r="D3522" t="str">
            <v>36-1299</v>
          </cell>
          <cell r="E3522" t="str">
            <v>SDR 35 SW</v>
          </cell>
          <cell r="F3522" t="str">
            <v>36X6 TEE WYE SXHXH SDR35 SW</v>
          </cell>
          <cell r="G3522">
            <v>1</v>
          </cell>
          <cell r="H3522">
            <v>0.453592</v>
          </cell>
          <cell r="I3522">
            <v>1</v>
          </cell>
          <cell r="J3522" t="str">
            <v>-</v>
          </cell>
          <cell r="K3522">
            <v>10477.666840000002</v>
          </cell>
          <cell r="L3522">
            <v>1089.0392999999999</v>
          </cell>
          <cell r="M3522" t="str">
            <v>SPECFIT</v>
          </cell>
          <cell r="N3522" t="str">
            <v>(81)892366</v>
          </cell>
          <cell r="O3522" t="str">
            <v>BOX</v>
          </cell>
          <cell r="P3522" t="str">
            <v>D</v>
          </cell>
          <cell r="Q3522">
            <v>9151.6</v>
          </cell>
          <cell r="R3522">
            <v>9792.2120000000014</v>
          </cell>
          <cell r="S3522">
            <v>9792.2120000000014</v>
          </cell>
          <cell r="T3522">
            <v>9792.2120000000014</v>
          </cell>
          <cell r="U3522">
            <v>10477.666840000002</v>
          </cell>
          <cell r="V3522">
            <v>10477.666840000002</v>
          </cell>
          <cell r="W3522">
            <v>10477.666840000002</v>
          </cell>
          <cell r="X3522"/>
          <cell r="Y3522" t="str">
            <v/>
          </cell>
          <cell r="Z3522">
            <v>3664</v>
          </cell>
          <cell r="AA3522">
            <v>0</v>
          </cell>
          <cell r="AB3522">
            <v>0</v>
          </cell>
          <cell r="AC3522">
            <v>0</v>
          </cell>
          <cell r="AD3522">
            <v>0</v>
          </cell>
          <cell r="AE3522"/>
          <cell r="AF3522" t="e">
            <v>#N/A</v>
          </cell>
        </row>
        <row r="3523">
          <cell r="A3523" t="str">
            <v>ACTIVE</v>
          </cell>
          <cell r="B3523" t="str">
            <v>36-1300</v>
          </cell>
          <cell r="C3523">
            <v>28888031</v>
          </cell>
          <cell r="D3523" t="str">
            <v>36-1300</v>
          </cell>
          <cell r="E3523" t="str">
            <v>SDR 35 SW</v>
          </cell>
          <cell r="F3523" t="str">
            <v>36X8 TEE WYE SXHXH SDR35 SW</v>
          </cell>
          <cell r="G3523">
            <v>1</v>
          </cell>
          <cell r="H3523">
            <v>0.453592</v>
          </cell>
          <cell r="I3523">
            <v>1</v>
          </cell>
          <cell r="J3523" t="str">
            <v>-</v>
          </cell>
          <cell r="K3523">
            <v>10722.52727647059</v>
          </cell>
          <cell r="L3523">
            <v>1114.4901</v>
          </cell>
          <cell r="M3523" t="str">
            <v>SPECFIT</v>
          </cell>
          <cell r="N3523" t="str">
            <v>(81)892368</v>
          </cell>
          <cell r="O3523" t="str">
            <v>BOX</v>
          </cell>
          <cell r="P3523" t="str">
            <v>D</v>
          </cell>
          <cell r="Q3523">
            <v>9365.4705882352937</v>
          </cell>
          <cell r="R3523">
            <v>10021.053529411765</v>
          </cell>
          <cell r="S3523">
            <v>10021.053529411765</v>
          </cell>
          <cell r="T3523">
            <v>10021.053529411765</v>
          </cell>
          <cell r="U3523">
            <v>10722.52727647059</v>
          </cell>
          <cell r="V3523">
            <v>10722.52727647059</v>
          </cell>
          <cell r="W3523">
            <v>10722.52727647059</v>
          </cell>
          <cell r="X3523"/>
          <cell r="Y3523" t="str">
            <v/>
          </cell>
          <cell r="Z3523">
            <v>3665</v>
          </cell>
          <cell r="AA3523">
            <v>0</v>
          </cell>
          <cell r="AB3523">
            <v>0</v>
          </cell>
          <cell r="AC3523">
            <v>0</v>
          </cell>
          <cell r="AD3523">
            <v>0</v>
          </cell>
          <cell r="AE3523"/>
          <cell r="AF3523" t="e">
            <v>#N/A</v>
          </cell>
        </row>
        <row r="3524">
          <cell r="A3524" t="str">
            <v>ACTIVE</v>
          </cell>
          <cell r="B3524" t="str">
            <v>36-1301</v>
          </cell>
          <cell r="C3524">
            <v>28888040</v>
          </cell>
          <cell r="D3524" t="str">
            <v>36-1301</v>
          </cell>
          <cell r="E3524" t="str">
            <v>SDR 35 SW</v>
          </cell>
          <cell r="F3524" t="str">
            <v>36X10 TEE WYE SXHXH SDR35 SW</v>
          </cell>
          <cell r="G3524">
            <v>241.2</v>
          </cell>
          <cell r="H3524">
            <v>109.40639039999999</v>
          </cell>
          <cell r="I3524">
            <v>1</v>
          </cell>
          <cell r="J3524">
            <v>1</v>
          </cell>
          <cell r="K3524">
            <v>11340.907970588236</v>
          </cell>
          <cell r="L3524">
            <v>1178.7648999999999</v>
          </cell>
          <cell r="M3524" t="str">
            <v>SPECFIT</v>
          </cell>
          <cell r="N3524" t="str">
            <v>(81)8923610</v>
          </cell>
          <cell r="O3524" t="str">
            <v>BOX</v>
          </cell>
          <cell r="P3524" t="str">
            <v>D</v>
          </cell>
          <cell r="Q3524">
            <v>9905.5882352941171</v>
          </cell>
          <cell r="R3524">
            <v>10598.979411764705</v>
          </cell>
          <cell r="S3524">
            <v>10598.979411764705</v>
          </cell>
          <cell r="T3524">
            <v>10598.979411764705</v>
          </cell>
          <cell r="U3524">
            <v>11340.907970588236</v>
          </cell>
          <cell r="V3524">
            <v>11340.907970588236</v>
          </cell>
          <cell r="W3524">
            <v>11340.907970588236</v>
          </cell>
          <cell r="X3524"/>
          <cell r="Y3524" t="str">
            <v/>
          </cell>
          <cell r="Z3524">
            <v>3666</v>
          </cell>
          <cell r="AA3524">
            <v>0</v>
          </cell>
          <cell r="AB3524">
            <v>0</v>
          </cell>
          <cell r="AC3524">
            <v>0</v>
          </cell>
          <cell r="AD3524">
            <v>0</v>
          </cell>
          <cell r="AE3524"/>
          <cell r="AF3524" t="e">
            <v>#N/A</v>
          </cell>
        </row>
        <row r="3525">
          <cell r="A3525" t="str">
            <v>ACTIVE</v>
          </cell>
          <cell r="B3525" t="str">
            <v>36-1302</v>
          </cell>
          <cell r="C3525">
            <v>28888058</v>
          </cell>
          <cell r="D3525" t="str">
            <v>36-1302</v>
          </cell>
          <cell r="E3525" t="str">
            <v>SDR 35 SW</v>
          </cell>
          <cell r="F3525" t="str">
            <v>36X12 TEE WYE SXHXH SDR35 SW</v>
          </cell>
          <cell r="G3525">
            <v>256.95</v>
          </cell>
          <cell r="H3525">
            <v>116.5504644</v>
          </cell>
          <cell r="I3525">
            <v>1</v>
          </cell>
          <cell r="J3525">
            <v>1</v>
          </cell>
          <cell r="K3525">
            <v>12594.41183764706</v>
          </cell>
          <cell r="L3525">
            <v>1309.0531000000001</v>
          </cell>
          <cell r="M3525" t="str">
            <v>SPECFIT</v>
          </cell>
          <cell r="N3525" t="str">
            <v>(81)8923612</v>
          </cell>
          <cell r="O3525" t="str">
            <v>BOX</v>
          </cell>
          <cell r="P3525" t="str">
            <v>D</v>
          </cell>
          <cell r="Q3525">
            <v>11000.447058823529</v>
          </cell>
          <cell r="R3525">
            <v>11770.478352941176</v>
          </cell>
          <cell r="S3525">
            <v>11770.478352941176</v>
          </cell>
          <cell r="T3525">
            <v>11770.478352941176</v>
          </cell>
          <cell r="U3525">
            <v>12594.41183764706</v>
          </cell>
          <cell r="V3525">
            <v>12594.41183764706</v>
          </cell>
          <cell r="W3525">
            <v>12594.41183764706</v>
          </cell>
          <cell r="X3525"/>
          <cell r="Y3525" t="str">
            <v/>
          </cell>
          <cell r="Z3525">
            <v>3667</v>
          </cell>
          <cell r="AA3525">
            <v>0</v>
          </cell>
          <cell r="AB3525">
            <v>0</v>
          </cell>
          <cell r="AC3525">
            <v>0</v>
          </cell>
          <cell r="AD3525">
            <v>0</v>
          </cell>
          <cell r="AE3525"/>
          <cell r="AF3525" t="e">
            <v>#N/A</v>
          </cell>
        </row>
        <row r="3526">
          <cell r="A3526" t="str">
            <v>ACTIVE</v>
          </cell>
          <cell r="B3526" t="str">
            <v>36-1303</v>
          </cell>
          <cell r="C3526">
            <v>28888066</v>
          </cell>
          <cell r="D3526" t="str">
            <v>36-1303</v>
          </cell>
          <cell r="E3526" t="str">
            <v>SDR 35 SW</v>
          </cell>
          <cell r="F3526" t="str">
            <v>36X15 TEE WYE SXHXH SDR35 SW</v>
          </cell>
          <cell r="G3526">
            <v>286.64999999999998</v>
          </cell>
          <cell r="H3526">
            <v>130.0221468</v>
          </cell>
          <cell r="I3526">
            <v>1</v>
          </cell>
          <cell r="J3526" t="str">
            <v>-</v>
          </cell>
          <cell r="K3526">
            <v>14371.067657647061</v>
          </cell>
          <cell r="L3526">
            <v>1493.7161000000001</v>
          </cell>
          <cell r="M3526" t="str">
            <v>SPECFIT</v>
          </cell>
          <cell r="N3526" t="str">
            <v>(81)8923615</v>
          </cell>
          <cell r="O3526" t="str">
            <v>BOX</v>
          </cell>
          <cell r="P3526" t="str">
            <v>D</v>
          </cell>
          <cell r="Q3526">
            <v>12552.24705882353</v>
          </cell>
          <cell r="R3526">
            <v>13430.904352941177</v>
          </cell>
          <cell r="S3526">
            <v>13430.904352941177</v>
          </cell>
          <cell r="T3526">
            <v>13430.904352941177</v>
          </cell>
          <cell r="U3526">
            <v>14371.067657647061</v>
          </cell>
          <cell r="V3526">
            <v>14371.067657647061</v>
          </cell>
          <cell r="W3526">
            <v>14371.067657647061</v>
          </cell>
          <cell r="X3526"/>
          <cell r="Y3526" t="str">
            <v/>
          </cell>
          <cell r="Z3526">
            <v>3668</v>
          </cell>
          <cell r="AA3526">
            <v>0</v>
          </cell>
          <cell r="AB3526">
            <v>0</v>
          </cell>
          <cell r="AC3526">
            <v>0</v>
          </cell>
          <cell r="AD3526">
            <v>0</v>
          </cell>
          <cell r="AE3526"/>
          <cell r="AF3526" t="e">
            <v>#N/A</v>
          </cell>
        </row>
        <row r="3527">
          <cell r="A3527" t="str">
            <v>ACTIVE</v>
          </cell>
          <cell r="B3527" t="str">
            <v>36-1304</v>
          </cell>
          <cell r="C3527">
            <v>28888074</v>
          </cell>
          <cell r="D3527" t="str">
            <v>36-1304</v>
          </cell>
          <cell r="E3527" t="str">
            <v>SDR 35 SW</v>
          </cell>
          <cell r="F3527" t="str">
            <v>36X18 TEE WYE SXHXH SDR35 SW</v>
          </cell>
          <cell r="G3527">
            <v>324.45</v>
          </cell>
          <cell r="H3527">
            <v>147.1679244</v>
          </cell>
          <cell r="I3527">
            <v>1</v>
          </cell>
          <cell r="J3527" t="str">
            <v>-</v>
          </cell>
          <cell r="K3527">
            <v>15703.569624705884</v>
          </cell>
          <cell r="L3527">
            <v>1632.2157</v>
          </cell>
          <cell r="M3527" t="str">
            <v>SPECFIT</v>
          </cell>
          <cell r="N3527" t="str">
            <v>(81)8923618</v>
          </cell>
          <cell r="O3527" t="str">
            <v>BOX</v>
          </cell>
          <cell r="P3527" t="str">
            <v>D</v>
          </cell>
          <cell r="Q3527">
            <v>13716.105882352942</v>
          </cell>
          <cell r="R3527">
            <v>14676.233294117648</v>
          </cell>
          <cell r="S3527">
            <v>14676.233294117648</v>
          </cell>
          <cell r="T3527">
            <v>14676.233294117648</v>
          </cell>
          <cell r="U3527">
            <v>15703.569624705884</v>
          </cell>
          <cell r="V3527">
            <v>15703.569624705884</v>
          </cell>
          <cell r="W3527">
            <v>15703.569624705884</v>
          </cell>
          <cell r="X3527"/>
          <cell r="Y3527" t="str">
            <v/>
          </cell>
          <cell r="Z3527">
            <v>3669</v>
          </cell>
          <cell r="AA3527">
            <v>0</v>
          </cell>
          <cell r="AB3527">
            <v>0</v>
          </cell>
          <cell r="AC3527">
            <v>0</v>
          </cell>
          <cell r="AD3527">
            <v>0</v>
          </cell>
          <cell r="AE3527"/>
          <cell r="AF3527" t="e">
            <v>#N/A</v>
          </cell>
        </row>
        <row r="3528">
          <cell r="A3528" t="str">
            <v>ACTIVE</v>
          </cell>
          <cell r="B3528" t="str">
            <v>36-1305</v>
          </cell>
          <cell r="C3528">
            <v>28888082</v>
          </cell>
          <cell r="D3528" t="str">
            <v>36-1305</v>
          </cell>
          <cell r="E3528" t="str">
            <v>SDR 35 SW</v>
          </cell>
          <cell r="F3528" t="str">
            <v>36X21 TEE WYE SXHXH SDR35 SW</v>
          </cell>
          <cell r="G3528">
            <v>366.75</v>
          </cell>
          <cell r="H3528">
            <v>166.35486599999999</v>
          </cell>
          <cell r="I3528">
            <v>1</v>
          </cell>
          <cell r="J3528" t="str">
            <v>-</v>
          </cell>
          <cell r="K3528">
            <v>16167.442696470591</v>
          </cell>
          <cell r="L3528">
            <v>1680.4306999999999</v>
          </cell>
          <cell r="M3528" t="str">
            <v>SPECFIT</v>
          </cell>
          <cell r="N3528" t="str">
            <v>(81)8923621</v>
          </cell>
          <cell r="O3528" t="str">
            <v>BOX</v>
          </cell>
          <cell r="P3528" t="str">
            <v>D</v>
          </cell>
          <cell r="Q3528">
            <v>14121.270588235295</v>
          </cell>
          <cell r="R3528">
            <v>15109.759529411765</v>
          </cell>
          <cell r="S3528">
            <v>15109.759529411765</v>
          </cell>
          <cell r="T3528">
            <v>15109.759529411765</v>
          </cell>
          <cell r="U3528">
            <v>16167.442696470591</v>
          </cell>
          <cell r="V3528">
            <v>16167.442696470591</v>
          </cell>
          <cell r="W3528">
            <v>16167.442696470591</v>
          </cell>
          <cell r="X3528"/>
          <cell r="Y3528" t="str">
            <v/>
          </cell>
          <cell r="Z3528">
            <v>3670</v>
          </cell>
          <cell r="AA3528">
            <v>0</v>
          </cell>
          <cell r="AB3528">
            <v>0</v>
          </cell>
          <cell r="AC3528">
            <v>0</v>
          </cell>
          <cell r="AD3528">
            <v>0</v>
          </cell>
          <cell r="AE3528"/>
          <cell r="AF3528" t="e">
            <v>#N/A</v>
          </cell>
        </row>
        <row r="3529">
          <cell r="A3529" t="str">
            <v>ACTIVE</v>
          </cell>
          <cell r="B3529" t="str">
            <v>36-1306</v>
          </cell>
          <cell r="C3529">
            <v>28888090</v>
          </cell>
          <cell r="D3529" t="str">
            <v>36-1306</v>
          </cell>
          <cell r="E3529" t="str">
            <v>SDR 35 SW</v>
          </cell>
          <cell r="F3529" t="str">
            <v>36X24 TEE WYE SXHXH SDR35 SW</v>
          </cell>
          <cell r="G3529">
            <v>415.8</v>
          </cell>
          <cell r="H3529">
            <v>188.6035536</v>
          </cell>
          <cell r="I3529">
            <v>1</v>
          </cell>
          <cell r="J3529" t="str">
            <v>-</v>
          </cell>
          <cell r="K3529">
            <v>20007.046683529414</v>
          </cell>
          <cell r="L3529">
            <v>2079.5158999999999</v>
          </cell>
          <cell r="M3529" t="str">
            <v>SPECFIT</v>
          </cell>
          <cell r="N3529" t="str">
            <v>(81)8923624</v>
          </cell>
          <cell r="O3529" t="str">
            <v>BOX</v>
          </cell>
          <cell r="P3529" t="str">
            <v>D</v>
          </cell>
          <cell r="Q3529">
            <v>17474.929411764708</v>
          </cell>
          <cell r="R3529">
            <v>18698.174470588237</v>
          </cell>
          <cell r="S3529">
            <v>18698.174470588237</v>
          </cell>
          <cell r="T3529">
            <v>18698.174470588237</v>
          </cell>
          <cell r="U3529">
            <v>20007.046683529414</v>
          </cell>
          <cell r="V3529">
            <v>20007.046683529414</v>
          </cell>
          <cell r="W3529">
            <v>20007.046683529414</v>
          </cell>
          <cell r="X3529"/>
          <cell r="Y3529" t="str">
            <v/>
          </cell>
          <cell r="Z3529">
            <v>3671</v>
          </cell>
          <cell r="AA3529">
            <v>0</v>
          </cell>
          <cell r="AB3529">
            <v>0</v>
          </cell>
          <cell r="AC3529">
            <v>0</v>
          </cell>
          <cell r="AD3529">
            <v>0</v>
          </cell>
          <cell r="AE3529"/>
          <cell r="AF3529" t="e">
            <v>#N/A</v>
          </cell>
        </row>
        <row r="3530">
          <cell r="A3530" t="str">
            <v>ACTIVE</v>
          </cell>
          <cell r="B3530" t="str">
            <v>36-1307</v>
          </cell>
          <cell r="C3530">
            <v>28888104</v>
          </cell>
          <cell r="D3530" t="str">
            <v>36-1307</v>
          </cell>
          <cell r="E3530" t="str">
            <v>SDR 35 SW</v>
          </cell>
          <cell r="F3530" t="str">
            <v>36X27 TEE WYE SXHXH SDR35 SW</v>
          </cell>
          <cell r="G3530">
            <v>470.25</v>
          </cell>
          <cell r="H3530">
            <v>213.301638</v>
          </cell>
          <cell r="I3530">
            <v>1</v>
          </cell>
          <cell r="J3530" t="str">
            <v>-</v>
          </cell>
          <cell r="K3530">
            <v>25008.804987058833</v>
          </cell>
          <cell r="L3530">
            <v>2599.3948999999998</v>
          </cell>
          <cell r="M3530" t="str">
            <v>SPECFIT</v>
          </cell>
          <cell r="N3530" t="str">
            <v>(81)8923627</v>
          </cell>
          <cell r="O3530" t="str">
            <v>BOX</v>
          </cell>
          <cell r="P3530" t="str">
            <v>D</v>
          </cell>
          <cell r="Q3530">
            <v>21843.658823529415</v>
          </cell>
          <cell r="R3530">
            <v>23372.714941176477</v>
          </cell>
          <cell r="S3530">
            <v>23372.714941176477</v>
          </cell>
          <cell r="T3530">
            <v>23372.714941176477</v>
          </cell>
          <cell r="U3530">
            <v>25008.804987058833</v>
          </cell>
          <cell r="V3530">
            <v>25008.804987058833</v>
          </cell>
          <cell r="W3530">
            <v>25008.804987058833</v>
          </cell>
          <cell r="X3530"/>
          <cell r="Y3530" t="str">
            <v/>
          </cell>
          <cell r="Z3530">
            <v>3672</v>
          </cell>
          <cell r="AA3530">
            <v>0</v>
          </cell>
          <cell r="AB3530">
            <v>0</v>
          </cell>
          <cell r="AC3530">
            <v>0</v>
          </cell>
          <cell r="AD3530">
            <v>0</v>
          </cell>
          <cell r="AE3530"/>
          <cell r="AF3530" t="e">
            <v>#N/A</v>
          </cell>
        </row>
        <row r="3531">
          <cell r="A3531" t="str">
            <v>ACTIVE</v>
          </cell>
          <cell r="B3531" t="str">
            <v>36-1308</v>
          </cell>
          <cell r="C3531">
            <v>28888112</v>
          </cell>
          <cell r="D3531" t="str">
            <v>36-1308</v>
          </cell>
          <cell r="E3531" t="str">
            <v>SDR 35 SW</v>
          </cell>
          <cell r="F3531" t="str">
            <v>36X30 TEE WYE SXHXH SDR35 SW</v>
          </cell>
          <cell r="G3531">
            <v>559.35</v>
          </cell>
          <cell r="H3531">
            <v>253.7166852</v>
          </cell>
          <cell r="I3531">
            <v>1</v>
          </cell>
          <cell r="J3531" t="str">
            <v>-</v>
          </cell>
          <cell r="K3531">
            <v>31260.982662352941</v>
          </cell>
          <cell r="L3531">
            <v>3249.2417999999998</v>
          </cell>
          <cell r="M3531" t="str">
            <v>SPECFIT</v>
          </cell>
          <cell r="N3531" t="str">
            <v>(81)8923630</v>
          </cell>
          <cell r="O3531" t="str">
            <v>BOX</v>
          </cell>
          <cell r="P3531" t="str">
            <v>D</v>
          </cell>
          <cell r="Q3531">
            <v>27304.552941176469</v>
          </cell>
          <cell r="R3531">
            <v>29215.871647058822</v>
          </cell>
          <cell r="S3531">
            <v>29215.871647058822</v>
          </cell>
          <cell r="T3531">
            <v>29215.871647058822</v>
          </cell>
          <cell r="U3531">
            <v>31260.982662352941</v>
          </cell>
          <cell r="V3531">
            <v>31260.982662352941</v>
          </cell>
          <cell r="W3531">
            <v>31260.982662352941</v>
          </cell>
          <cell r="X3531"/>
          <cell r="Y3531" t="str">
            <v/>
          </cell>
          <cell r="Z3531">
            <v>3673</v>
          </cell>
          <cell r="AA3531">
            <v>0</v>
          </cell>
          <cell r="AB3531">
            <v>0</v>
          </cell>
          <cell r="AC3531">
            <v>0</v>
          </cell>
          <cell r="AD3531">
            <v>0</v>
          </cell>
          <cell r="AE3531"/>
          <cell r="AF3531" t="e">
            <v>#N/A</v>
          </cell>
        </row>
        <row r="3532">
          <cell r="A3532" t="str">
            <v>ACTIVE</v>
          </cell>
          <cell r="B3532" t="str">
            <v>36-1309</v>
          </cell>
          <cell r="C3532">
            <v>28888120</v>
          </cell>
          <cell r="D3532" t="str">
            <v>36-1309</v>
          </cell>
          <cell r="E3532" t="str">
            <v>SDR 35 SW</v>
          </cell>
          <cell r="F3532" t="str">
            <v>36 TEE WYE SXHXH SDR35 SW</v>
          </cell>
          <cell r="G3532">
            <v>726.75</v>
          </cell>
          <cell r="H3532">
            <v>329.647986</v>
          </cell>
          <cell r="I3532">
            <v>1</v>
          </cell>
          <cell r="J3532" t="str">
            <v>-</v>
          </cell>
          <cell r="K3532">
            <v>39076.231695294118</v>
          </cell>
          <cell r="L3532">
            <v>4061.5522000000001</v>
          </cell>
          <cell r="M3532" t="str">
            <v>SPECFIT</v>
          </cell>
          <cell r="N3532" t="str">
            <v>(81)89236</v>
          </cell>
          <cell r="O3532" t="str">
            <v>BOX</v>
          </cell>
          <cell r="P3532" t="str">
            <v>D</v>
          </cell>
          <cell r="Q3532">
            <v>34130.694117647057</v>
          </cell>
          <cell r="R3532">
            <v>36519.842705882351</v>
          </cell>
          <cell r="S3532">
            <v>36519.842705882351</v>
          </cell>
          <cell r="T3532">
            <v>36519.842705882351</v>
          </cell>
          <cell r="U3532">
            <v>39076.231695294118</v>
          </cell>
          <cell r="V3532">
            <v>39076.231695294118</v>
          </cell>
          <cell r="W3532">
            <v>39076.231695294118</v>
          </cell>
          <cell r="X3532"/>
          <cell r="Y3532" t="str">
            <v/>
          </cell>
          <cell r="Z3532">
            <v>3674</v>
          </cell>
          <cell r="AA3532">
            <v>0</v>
          </cell>
          <cell r="AB3532">
            <v>0</v>
          </cell>
          <cell r="AC3532">
            <v>0</v>
          </cell>
          <cell r="AD3532">
            <v>0</v>
          </cell>
          <cell r="AE3532"/>
          <cell r="AF3532" t="e">
            <v>#N/A</v>
          </cell>
        </row>
        <row r="3533">
          <cell r="A3533" t="str">
            <v>ACTIVE</v>
          </cell>
          <cell r="B3533" t="str">
            <v>36-1310</v>
          </cell>
          <cell r="C3533">
            <v>28888201</v>
          </cell>
          <cell r="D3533" t="str">
            <v>36-1310</v>
          </cell>
          <cell r="E3533" t="str">
            <v>SDR 35 SW</v>
          </cell>
          <cell r="F3533" t="str">
            <v>6X4 DOUBLE TEE WYE HXHXHXH SDR35 SW</v>
          </cell>
          <cell r="G3533">
            <v>1</v>
          </cell>
          <cell r="H3533">
            <v>0.453592</v>
          </cell>
          <cell r="I3533">
            <v>1</v>
          </cell>
          <cell r="J3533" t="str">
            <v>-</v>
          </cell>
          <cell r="K3533">
            <v>188.04180000000002</v>
          </cell>
          <cell r="L3533">
            <v>19.53021</v>
          </cell>
          <cell r="M3533" t="str">
            <v>SPECFIT</v>
          </cell>
          <cell r="N3533" t="str">
            <v>(81)91064</v>
          </cell>
          <cell r="O3533" t="str">
            <v>BOX</v>
          </cell>
          <cell r="P3533" t="str">
            <v>D</v>
          </cell>
          <cell r="Q3533">
            <v>156.30588235294118</v>
          </cell>
          <cell r="R3533">
            <v>167.24729411764707</v>
          </cell>
          <cell r="S3533">
            <v>175.74</v>
          </cell>
          <cell r="T3533">
            <v>175.74</v>
          </cell>
          <cell r="U3533">
            <v>188.04180000000002</v>
          </cell>
          <cell r="V3533">
            <v>188.04180000000002</v>
          </cell>
          <cell r="W3533">
            <v>188.04180000000002</v>
          </cell>
          <cell r="X3533"/>
          <cell r="Y3533" t="str">
            <v/>
          </cell>
          <cell r="Z3533">
            <v>3675</v>
          </cell>
          <cell r="AA3533">
            <v>0</v>
          </cell>
          <cell r="AB3533">
            <v>0</v>
          </cell>
          <cell r="AC3533">
            <v>0</v>
          </cell>
          <cell r="AD3533">
            <v>0</v>
          </cell>
          <cell r="AE3533"/>
          <cell r="AF3533" t="e">
            <v>#N/A</v>
          </cell>
        </row>
        <row r="3534">
          <cell r="A3534" t="str">
            <v>ACTIVE</v>
          </cell>
          <cell r="B3534" t="str">
            <v>36-1311</v>
          </cell>
          <cell r="C3534">
            <v>28888210</v>
          </cell>
          <cell r="D3534" t="str">
            <v>36-1311</v>
          </cell>
          <cell r="E3534" t="str">
            <v>SDR 35 SW</v>
          </cell>
          <cell r="F3534" t="str">
            <v>6 DOUBLE TEE WYE HXHXHXH SDR35 SW</v>
          </cell>
          <cell r="G3534">
            <v>1</v>
          </cell>
          <cell r="H3534">
            <v>0.453592</v>
          </cell>
          <cell r="I3534">
            <v>1</v>
          </cell>
          <cell r="J3534" t="str">
            <v>-</v>
          </cell>
          <cell r="K3534">
            <v>360.82540000000006</v>
          </cell>
          <cell r="L3534">
            <v>35.689500000000002</v>
          </cell>
          <cell r="M3534" t="str">
            <v>SPECFIT</v>
          </cell>
          <cell r="N3534" t="str">
            <v>(81)9106</v>
          </cell>
          <cell r="O3534" t="str">
            <v>BOX</v>
          </cell>
          <cell r="P3534" t="str">
            <v>D</v>
          </cell>
          <cell r="Q3534">
            <v>299.91764705882355</v>
          </cell>
          <cell r="R3534">
            <v>320.91188235294123</v>
          </cell>
          <cell r="S3534">
            <v>337.22</v>
          </cell>
          <cell r="T3534">
            <v>337.22</v>
          </cell>
          <cell r="U3534">
            <v>360.82540000000006</v>
          </cell>
          <cell r="V3534">
            <v>360.82540000000006</v>
          </cell>
          <cell r="W3534">
            <v>360.82540000000006</v>
          </cell>
          <cell r="X3534"/>
          <cell r="Y3534" t="str">
            <v/>
          </cell>
          <cell r="Z3534">
            <v>3676</v>
          </cell>
          <cell r="AA3534">
            <v>0</v>
          </cell>
          <cell r="AB3534">
            <v>0</v>
          </cell>
          <cell r="AC3534">
            <v>0</v>
          </cell>
          <cell r="AD3534">
            <v>0</v>
          </cell>
          <cell r="AE3534"/>
          <cell r="AF3534" t="e">
            <v>#N/A</v>
          </cell>
        </row>
        <row r="3535">
          <cell r="A3535" t="str">
            <v>ACTIVE</v>
          </cell>
          <cell r="B3535" t="str">
            <v>36-1312</v>
          </cell>
          <cell r="C3535">
            <v>28888228</v>
          </cell>
          <cell r="D3535" t="str">
            <v>36-1312</v>
          </cell>
          <cell r="E3535" t="str">
            <v>SDR 35 SW</v>
          </cell>
          <cell r="F3535" t="str">
            <v>8X4 DOUBLE TEE WYE HXHXHXH SDR35 SW</v>
          </cell>
          <cell r="G3535">
            <v>1</v>
          </cell>
          <cell r="H3535">
            <v>0.453592</v>
          </cell>
          <cell r="I3535">
            <v>1</v>
          </cell>
          <cell r="J3535" t="str">
            <v>-</v>
          </cell>
          <cell r="K3535">
            <v>390.5607</v>
          </cell>
          <cell r="L3535">
            <v>38.6297</v>
          </cell>
          <cell r="M3535" t="str">
            <v>SPECFIT</v>
          </cell>
          <cell r="N3535" t="str">
            <v>(81)91084</v>
          </cell>
          <cell r="O3535" t="str">
            <v>BOX</v>
          </cell>
          <cell r="P3535" t="str">
            <v>D</v>
          </cell>
          <cell r="Q3535">
            <v>324.62352941176471</v>
          </cell>
          <cell r="R3535">
            <v>347.34717647058824</v>
          </cell>
          <cell r="S3535">
            <v>365.01</v>
          </cell>
          <cell r="T3535">
            <v>365.01</v>
          </cell>
          <cell r="U3535">
            <v>390.5607</v>
          </cell>
          <cell r="V3535">
            <v>390.5607</v>
          </cell>
          <cell r="W3535">
            <v>390.5607</v>
          </cell>
          <cell r="X3535"/>
          <cell r="Y3535" t="str">
            <v/>
          </cell>
          <cell r="Z3535">
            <v>3677</v>
          </cell>
          <cell r="AA3535">
            <v>0</v>
          </cell>
          <cell r="AB3535">
            <v>0</v>
          </cell>
          <cell r="AC3535">
            <v>0</v>
          </cell>
          <cell r="AD3535">
            <v>0</v>
          </cell>
          <cell r="AE3535"/>
          <cell r="AF3535" t="e">
            <v>#N/A</v>
          </cell>
        </row>
        <row r="3536">
          <cell r="A3536" t="str">
            <v>ACTIVE</v>
          </cell>
          <cell r="B3536" t="str">
            <v>36-1313</v>
          </cell>
          <cell r="C3536">
            <v>28888236</v>
          </cell>
          <cell r="D3536" t="str">
            <v>36-1313</v>
          </cell>
          <cell r="E3536" t="str">
            <v>SDR 35 SW</v>
          </cell>
          <cell r="F3536" t="str">
            <v>8X6 DOUBLE TEE WYE HXHXHXH SDR35 SW</v>
          </cell>
          <cell r="G3536">
            <v>1</v>
          </cell>
          <cell r="H3536">
            <v>0.453592</v>
          </cell>
          <cell r="I3536">
            <v>1</v>
          </cell>
          <cell r="J3536" t="str">
            <v>-</v>
          </cell>
          <cell r="K3536">
            <v>451.46510000000001</v>
          </cell>
          <cell r="L3536">
            <v>46.888800000000003</v>
          </cell>
          <cell r="M3536" t="str">
            <v>SPECFIT</v>
          </cell>
          <cell r="N3536" t="str">
            <v>(81)91086</v>
          </cell>
          <cell r="O3536" t="str">
            <v>BOX</v>
          </cell>
          <cell r="P3536" t="str">
            <v>D</v>
          </cell>
          <cell r="Q3536">
            <v>375.27058823529416</v>
          </cell>
          <cell r="R3536">
            <v>401.53952941176476</v>
          </cell>
          <cell r="S3536">
            <v>421.93</v>
          </cell>
          <cell r="T3536">
            <v>421.93</v>
          </cell>
          <cell r="U3536">
            <v>451.46510000000001</v>
          </cell>
          <cell r="V3536">
            <v>451.46510000000001</v>
          </cell>
          <cell r="W3536">
            <v>451.46510000000001</v>
          </cell>
          <cell r="X3536"/>
          <cell r="Y3536" t="str">
            <v/>
          </cell>
          <cell r="Z3536">
            <v>3678</v>
          </cell>
          <cell r="AA3536">
            <v>0</v>
          </cell>
          <cell r="AB3536">
            <v>0</v>
          </cell>
          <cell r="AC3536">
            <v>0</v>
          </cell>
          <cell r="AD3536">
            <v>0</v>
          </cell>
          <cell r="AE3536"/>
          <cell r="AF3536" t="e">
            <v>#N/A</v>
          </cell>
        </row>
        <row r="3537">
          <cell r="A3537" t="str">
            <v>ACTIVE</v>
          </cell>
          <cell r="B3537" t="str">
            <v>36-1314</v>
          </cell>
          <cell r="C3537">
            <v>28888244</v>
          </cell>
          <cell r="D3537" t="str">
            <v>36-1314</v>
          </cell>
          <cell r="E3537" t="str">
            <v>SDR 35 SW</v>
          </cell>
          <cell r="F3537" t="str">
            <v>8 DOUBLE TEE WYE HXHXHXH SDR35 SW</v>
          </cell>
          <cell r="G3537">
            <v>1</v>
          </cell>
          <cell r="H3537">
            <v>0.453592</v>
          </cell>
          <cell r="I3537">
            <v>1</v>
          </cell>
          <cell r="J3537" t="str">
            <v>-</v>
          </cell>
          <cell r="K3537">
            <v>853.69950000000006</v>
          </cell>
          <cell r="L3537">
            <v>84.441400000000002</v>
          </cell>
          <cell r="M3537" t="str">
            <v>SPECFIT</v>
          </cell>
          <cell r="N3537" t="str">
            <v>(81)9108</v>
          </cell>
          <cell r="O3537" t="str">
            <v>BOX</v>
          </cell>
          <cell r="P3537" t="str">
            <v>D</v>
          </cell>
          <cell r="Q3537">
            <v>709.6</v>
          </cell>
          <cell r="R3537">
            <v>759.27200000000005</v>
          </cell>
          <cell r="S3537">
            <v>797.85</v>
          </cell>
          <cell r="T3537">
            <v>797.85</v>
          </cell>
          <cell r="U3537">
            <v>853.69950000000006</v>
          </cell>
          <cell r="V3537">
            <v>853.69950000000006</v>
          </cell>
          <cell r="W3537">
            <v>853.69950000000006</v>
          </cell>
          <cell r="X3537"/>
          <cell r="Y3537" t="str">
            <v/>
          </cell>
          <cell r="Z3537">
            <v>3679</v>
          </cell>
          <cell r="AA3537">
            <v>0</v>
          </cell>
          <cell r="AB3537">
            <v>0</v>
          </cell>
          <cell r="AC3537">
            <v>0</v>
          </cell>
          <cell r="AD3537">
            <v>0</v>
          </cell>
          <cell r="AE3537"/>
          <cell r="AF3537" t="e">
            <v>#N/A</v>
          </cell>
        </row>
        <row r="3538">
          <cell r="A3538" t="str">
            <v>ACTIVE</v>
          </cell>
          <cell r="B3538" t="str">
            <v>36-1315</v>
          </cell>
          <cell r="C3538">
            <v>28888252</v>
          </cell>
          <cell r="D3538" t="str">
            <v>36-1315</v>
          </cell>
          <cell r="E3538" t="str">
            <v>SDR 35 SW</v>
          </cell>
          <cell r="F3538" t="str">
            <v>10X4 DBL TEE WYE HXHXHXH SDR35 SW</v>
          </cell>
          <cell r="G3538">
            <v>1</v>
          </cell>
          <cell r="H3538">
            <v>0.453592</v>
          </cell>
          <cell r="I3538">
            <v>1</v>
          </cell>
          <cell r="J3538" t="str">
            <v>-</v>
          </cell>
          <cell r="K3538">
            <v>747.07400000000007</v>
          </cell>
          <cell r="L3538">
            <v>73.895200000000003</v>
          </cell>
          <cell r="M3538" t="str">
            <v>SPECFIT</v>
          </cell>
          <cell r="N3538" t="str">
            <v>(81)910104</v>
          </cell>
          <cell r="O3538" t="str">
            <v>BOX</v>
          </cell>
          <cell r="P3538" t="str">
            <v>D</v>
          </cell>
          <cell r="Q3538">
            <v>620.97647058823532</v>
          </cell>
          <cell r="R3538">
            <v>664.44482352941179</v>
          </cell>
          <cell r="S3538">
            <v>698.2</v>
          </cell>
          <cell r="T3538">
            <v>698.2</v>
          </cell>
          <cell r="U3538">
            <v>747.07400000000007</v>
          </cell>
          <cell r="V3538">
            <v>747.07400000000007</v>
          </cell>
          <cell r="W3538">
            <v>747.07400000000007</v>
          </cell>
          <cell r="X3538"/>
          <cell r="Y3538" t="str">
            <v/>
          </cell>
          <cell r="Z3538">
            <v>3680</v>
          </cell>
          <cell r="AA3538">
            <v>0</v>
          </cell>
          <cell r="AB3538">
            <v>0</v>
          </cell>
          <cell r="AC3538">
            <v>0</v>
          </cell>
          <cell r="AD3538">
            <v>0</v>
          </cell>
          <cell r="AE3538"/>
          <cell r="AF3538" t="e">
            <v>#N/A</v>
          </cell>
        </row>
        <row r="3539">
          <cell r="A3539" t="str">
            <v>ACTIVE</v>
          </cell>
          <cell r="B3539" t="str">
            <v>36-1316</v>
          </cell>
          <cell r="C3539">
            <v>28888260</v>
          </cell>
          <cell r="D3539" t="str">
            <v>36-1316</v>
          </cell>
          <cell r="E3539" t="str">
            <v>SDR 35 SW</v>
          </cell>
          <cell r="F3539" t="str">
            <v>10X6 DBL TEE WYE HXHXHXH SDR35 SW</v>
          </cell>
          <cell r="G3539">
            <v>1</v>
          </cell>
          <cell r="H3539">
            <v>0.453592</v>
          </cell>
          <cell r="I3539">
            <v>1</v>
          </cell>
          <cell r="J3539" t="str">
            <v>-</v>
          </cell>
          <cell r="K3539">
            <v>868.35850000000005</v>
          </cell>
          <cell r="L3539">
            <v>76.509500000000003</v>
          </cell>
          <cell r="M3539" t="str">
            <v>SPECFIT</v>
          </cell>
          <cell r="N3539" t="str">
            <v>(81)910106</v>
          </cell>
          <cell r="O3539" t="str">
            <v>BOX</v>
          </cell>
          <cell r="P3539" t="str">
            <v>D</v>
          </cell>
          <cell r="Q3539">
            <v>642.94117647058829</v>
          </cell>
          <cell r="R3539">
            <v>687.94705882352946</v>
          </cell>
          <cell r="S3539">
            <v>811.55</v>
          </cell>
          <cell r="T3539">
            <v>811.55</v>
          </cell>
          <cell r="U3539">
            <v>868.35850000000005</v>
          </cell>
          <cell r="V3539">
            <v>868.35850000000005</v>
          </cell>
          <cell r="W3539">
            <v>868.35850000000005</v>
          </cell>
          <cell r="X3539"/>
          <cell r="Y3539" t="str">
            <v/>
          </cell>
          <cell r="Z3539">
            <v>3681</v>
          </cell>
          <cell r="AA3539">
            <v>0</v>
          </cell>
          <cell r="AB3539">
            <v>0</v>
          </cell>
          <cell r="AC3539">
            <v>0</v>
          </cell>
          <cell r="AD3539">
            <v>0</v>
          </cell>
          <cell r="AE3539"/>
          <cell r="AF3539" t="e">
            <v>#N/A</v>
          </cell>
        </row>
        <row r="3540">
          <cell r="A3540" t="str">
            <v>ACTIVE</v>
          </cell>
          <cell r="B3540" t="str">
            <v>36-1317</v>
          </cell>
          <cell r="C3540">
            <v>28888279</v>
          </cell>
          <cell r="D3540" t="str">
            <v>36-1317</v>
          </cell>
          <cell r="E3540" t="str">
            <v>SDR 35 SW</v>
          </cell>
          <cell r="F3540" t="str">
            <v>10X8 DBLTEE WYE HXHXHXH SDR35 SW</v>
          </cell>
          <cell r="G3540">
            <v>1</v>
          </cell>
          <cell r="H3540">
            <v>0.453592</v>
          </cell>
          <cell r="I3540">
            <v>1</v>
          </cell>
          <cell r="J3540" t="str">
            <v>-</v>
          </cell>
          <cell r="K3540">
            <v>1397.42</v>
          </cell>
          <cell r="L3540">
            <v>109.831</v>
          </cell>
          <cell r="M3540" t="str">
            <v>SPECFIT</v>
          </cell>
          <cell r="N3540" t="str">
            <v>(81)910108</v>
          </cell>
          <cell r="O3540" t="str">
            <v>BOX</v>
          </cell>
          <cell r="P3540" t="str">
            <v>D</v>
          </cell>
          <cell r="Q3540">
            <v>922.95294117647063</v>
          </cell>
          <cell r="R3540">
            <v>987.55964705882366</v>
          </cell>
          <cell r="S3540">
            <v>1306</v>
          </cell>
          <cell r="T3540">
            <v>1306</v>
          </cell>
          <cell r="U3540">
            <v>1397.42</v>
          </cell>
          <cell r="V3540">
            <v>1397.42</v>
          </cell>
          <cell r="W3540">
            <v>1397.42</v>
          </cell>
          <cell r="X3540"/>
          <cell r="Y3540" t="str">
            <v/>
          </cell>
          <cell r="Z3540">
            <v>3682</v>
          </cell>
          <cell r="AA3540">
            <v>0</v>
          </cell>
          <cell r="AB3540">
            <v>0</v>
          </cell>
          <cell r="AC3540">
            <v>0</v>
          </cell>
          <cell r="AD3540">
            <v>0</v>
          </cell>
          <cell r="AE3540"/>
          <cell r="AF3540" t="e">
            <v>#N/A</v>
          </cell>
        </row>
        <row r="3541">
          <cell r="A3541" t="str">
            <v>ACTIVE</v>
          </cell>
          <cell r="B3541" t="str">
            <v>36-1318</v>
          </cell>
          <cell r="C3541">
            <v>28888287</v>
          </cell>
          <cell r="D3541" t="str">
            <v>36-1318</v>
          </cell>
          <cell r="E3541" t="str">
            <v>SDR 35 SW</v>
          </cell>
          <cell r="F3541" t="str">
            <v>10 DOUBLE TEE WYE HXHXHXH SDR35 SW</v>
          </cell>
          <cell r="G3541">
            <v>22.95</v>
          </cell>
          <cell r="H3541">
            <v>10.409936399999999</v>
          </cell>
          <cell r="I3541">
            <v>1</v>
          </cell>
          <cell r="J3541">
            <v>6</v>
          </cell>
          <cell r="K3541">
            <v>1758.6948000000002</v>
          </cell>
          <cell r="L3541">
            <v>132.75069999999999</v>
          </cell>
          <cell r="M3541" t="str">
            <v>SPECFIT</v>
          </cell>
          <cell r="N3541" t="str">
            <v>(81)91010</v>
          </cell>
          <cell r="O3541" t="str">
            <v>BOX</v>
          </cell>
          <cell r="P3541" t="str">
            <v>D</v>
          </cell>
          <cell r="Q3541">
            <v>1115.5529411764705</v>
          </cell>
          <cell r="R3541">
            <v>1193.6416470588235</v>
          </cell>
          <cell r="S3541">
            <v>1643.64</v>
          </cell>
          <cell r="T3541">
            <v>1643.64</v>
          </cell>
          <cell r="U3541">
            <v>1758.6948000000002</v>
          </cell>
          <cell r="V3541">
            <v>1758.6948000000002</v>
          </cell>
          <cell r="W3541">
            <v>1758.6948000000002</v>
          </cell>
          <cell r="X3541"/>
          <cell r="Y3541" t="str">
            <v/>
          </cell>
          <cell r="Z3541">
            <v>3683</v>
          </cell>
          <cell r="AA3541">
            <v>0</v>
          </cell>
          <cell r="AB3541">
            <v>0</v>
          </cell>
          <cell r="AC3541">
            <v>0</v>
          </cell>
          <cell r="AD3541">
            <v>0</v>
          </cell>
          <cell r="AE3541"/>
          <cell r="AF3541" t="e">
            <v>#N/A</v>
          </cell>
        </row>
        <row r="3542">
          <cell r="A3542" t="str">
            <v>ACTIVE</v>
          </cell>
          <cell r="B3542" t="str">
            <v>36-1319</v>
          </cell>
          <cell r="C3542">
            <v>28888295</v>
          </cell>
          <cell r="D3542" t="str">
            <v>36-1319</v>
          </cell>
          <cell r="E3542" t="str">
            <v>SDR 35 SW</v>
          </cell>
          <cell r="F3542" t="str">
            <v>12X4 DBL TEE WYE HXHXHXH SDR35 SW</v>
          </cell>
          <cell r="G3542">
            <v>1</v>
          </cell>
          <cell r="H3542">
            <v>0.453592</v>
          </cell>
          <cell r="I3542">
            <v>1</v>
          </cell>
          <cell r="J3542" t="str">
            <v>-</v>
          </cell>
          <cell r="K3542">
            <v>944.87419999999997</v>
          </cell>
          <cell r="L3542">
            <v>93.46</v>
          </cell>
          <cell r="M3542" t="str">
            <v>SPECFIT</v>
          </cell>
          <cell r="N3542" t="str">
            <v>(81)910124</v>
          </cell>
          <cell r="O3542" t="str">
            <v>BOX</v>
          </cell>
          <cell r="P3542" t="str">
            <v>D</v>
          </cell>
          <cell r="Q3542">
            <v>785.38823529411775</v>
          </cell>
          <cell r="R3542">
            <v>840.3654117647061</v>
          </cell>
          <cell r="S3542">
            <v>883.06</v>
          </cell>
          <cell r="T3542">
            <v>883.06</v>
          </cell>
          <cell r="U3542">
            <v>944.87419999999997</v>
          </cell>
          <cell r="V3542">
            <v>944.87419999999997</v>
          </cell>
          <cell r="W3542">
            <v>944.87419999999997</v>
          </cell>
          <cell r="X3542"/>
          <cell r="Y3542" t="str">
            <v/>
          </cell>
          <cell r="Z3542">
            <v>3684</v>
          </cell>
          <cell r="AA3542">
            <v>0</v>
          </cell>
          <cell r="AB3542">
            <v>0</v>
          </cell>
          <cell r="AC3542">
            <v>0</v>
          </cell>
          <cell r="AD3542">
            <v>0</v>
          </cell>
          <cell r="AE3542"/>
          <cell r="AF3542" t="e">
            <v>#N/A</v>
          </cell>
        </row>
        <row r="3543">
          <cell r="A3543" t="str">
            <v>ACTIVE</v>
          </cell>
          <cell r="B3543" t="str">
            <v>36-1320</v>
          </cell>
          <cell r="C3543">
            <v>28888309</v>
          </cell>
          <cell r="D3543" t="str">
            <v>36-1320</v>
          </cell>
          <cell r="E3543" t="str">
            <v>SDR 35 SW</v>
          </cell>
          <cell r="F3543" t="str">
            <v>12X6 DBL TEE WYE HXHXHXH SDR35 SW</v>
          </cell>
          <cell r="G3543">
            <v>1</v>
          </cell>
          <cell r="H3543">
            <v>0.453592</v>
          </cell>
          <cell r="I3543">
            <v>1</v>
          </cell>
          <cell r="J3543" t="str">
            <v>-</v>
          </cell>
          <cell r="K3543">
            <v>1028.5803000000001</v>
          </cell>
          <cell r="L3543">
            <v>98.1999</v>
          </cell>
          <cell r="M3543" t="str">
            <v>SPECFIT</v>
          </cell>
          <cell r="N3543" t="str">
            <v>(81)910126</v>
          </cell>
          <cell r="O3543" t="str">
            <v>BOX</v>
          </cell>
          <cell r="P3543" t="str">
            <v>D</v>
          </cell>
          <cell r="Q3543">
            <v>825.21176470588227</v>
          </cell>
          <cell r="R3543">
            <v>882.97658823529412</v>
          </cell>
          <cell r="S3543">
            <v>961.29</v>
          </cell>
          <cell r="T3543">
            <v>961.29</v>
          </cell>
          <cell r="U3543">
            <v>1028.5803000000001</v>
          </cell>
          <cell r="V3543">
            <v>1028.5803000000001</v>
          </cell>
          <cell r="W3543">
            <v>1028.5803000000001</v>
          </cell>
          <cell r="X3543"/>
          <cell r="Y3543" t="str">
            <v/>
          </cell>
          <cell r="Z3543">
            <v>3685</v>
          </cell>
          <cell r="AA3543">
            <v>0</v>
          </cell>
          <cell r="AB3543">
            <v>0</v>
          </cell>
          <cell r="AC3543">
            <v>0</v>
          </cell>
          <cell r="AD3543">
            <v>0</v>
          </cell>
          <cell r="AE3543"/>
          <cell r="AF3543" t="e">
            <v>#N/A</v>
          </cell>
        </row>
        <row r="3544">
          <cell r="A3544" t="str">
            <v>ACTIVE</v>
          </cell>
          <cell r="B3544" t="str">
            <v>36-1321</v>
          </cell>
          <cell r="C3544">
            <v>28888317</v>
          </cell>
          <cell r="D3544" t="str">
            <v>36-1321</v>
          </cell>
          <cell r="E3544" t="str">
            <v>SDR 35 SW</v>
          </cell>
          <cell r="F3544" t="str">
            <v>12X8 DBL TEE WYE HXHXHXH SDR35 SW</v>
          </cell>
          <cell r="G3544">
            <v>1</v>
          </cell>
          <cell r="H3544">
            <v>0.453592</v>
          </cell>
          <cell r="I3544">
            <v>1</v>
          </cell>
          <cell r="J3544" t="str">
            <v>-</v>
          </cell>
          <cell r="K3544">
            <v>1724.8186000000001</v>
          </cell>
          <cell r="L3544">
            <v>134.2689</v>
          </cell>
          <cell r="M3544" t="str">
            <v>SPECFIT</v>
          </cell>
          <cell r="N3544" t="str">
            <v>(81)910128</v>
          </cell>
          <cell r="O3544" t="str">
            <v>BOX</v>
          </cell>
          <cell r="P3544" t="str">
            <v>D</v>
          </cell>
          <cell r="Q3544">
            <v>1128.3176470588237</v>
          </cell>
          <cell r="R3544">
            <v>1207.2998823529415</v>
          </cell>
          <cell r="S3544">
            <v>1611.98</v>
          </cell>
          <cell r="T3544">
            <v>1611.98</v>
          </cell>
          <cell r="U3544">
            <v>1724.8186000000001</v>
          </cell>
          <cell r="V3544">
            <v>1724.8186000000001</v>
          </cell>
          <cell r="W3544">
            <v>1724.8186000000001</v>
          </cell>
          <cell r="X3544"/>
          <cell r="Y3544" t="str">
            <v/>
          </cell>
          <cell r="Z3544">
            <v>3686</v>
          </cell>
          <cell r="AA3544">
            <v>0</v>
          </cell>
          <cell r="AB3544">
            <v>0</v>
          </cell>
          <cell r="AC3544">
            <v>0</v>
          </cell>
          <cell r="AD3544">
            <v>0</v>
          </cell>
          <cell r="AE3544"/>
          <cell r="AF3544" t="e">
            <v>#N/A</v>
          </cell>
        </row>
        <row r="3545">
          <cell r="A3545" t="str">
            <v>ACTIVE</v>
          </cell>
          <cell r="B3545" t="str">
            <v>36-1322</v>
          </cell>
          <cell r="C3545">
            <v>28888325</v>
          </cell>
          <cell r="D3545" t="str">
            <v>36-1322</v>
          </cell>
          <cell r="E3545" t="str">
            <v>SDR 35 SW</v>
          </cell>
          <cell r="F3545" t="str">
            <v>12X10 DBL TEE WYE HXHXHXH SDR35 SW</v>
          </cell>
          <cell r="G3545">
            <v>26.55</v>
          </cell>
          <cell r="H3545">
            <v>12.042867600000001</v>
          </cell>
          <cell r="I3545">
            <v>1</v>
          </cell>
          <cell r="J3545">
            <v>5</v>
          </cell>
          <cell r="K3545">
            <v>1948.9408000000001</v>
          </cell>
          <cell r="L3545">
            <v>167.80889999999999</v>
          </cell>
          <cell r="M3545" t="str">
            <v>SPECFIT</v>
          </cell>
          <cell r="N3545" t="str">
            <v>(81)9101210</v>
          </cell>
          <cell r="O3545" t="str">
            <v>BOX</v>
          </cell>
          <cell r="P3545" t="str">
            <v>D</v>
          </cell>
          <cell r="Q3545">
            <v>1410.164705882353</v>
          </cell>
          <cell r="R3545">
            <v>1508.8762352941178</v>
          </cell>
          <cell r="S3545">
            <v>1821.44</v>
          </cell>
          <cell r="T3545">
            <v>1821.44</v>
          </cell>
          <cell r="U3545">
            <v>1948.9408000000001</v>
          </cell>
          <cell r="V3545">
            <v>1948.9408000000001</v>
          </cell>
          <cell r="W3545">
            <v>1948.9408000000001</v>
          </cell>
          <cell r="X3545"/>
          <cell r="Y3545" t="str">
            <v/>
          </cell>
          <cell r="Z3545">
            <v>3687</v>
          </cell>
          <cell r="AA3545">
            <v>0</v>
          </cell>
          <cell r="AB3545">
            <v>0</v>
          </cell>
          <cell r="AC3545">
            <v>0</v>
          </cell>
          <cell r="AD3545">
            <v>0</v>
          </cell>
          <cell r="AE3545"/>
          <cell r="AF3545" t="e">
            <v>#N/A</v>
          </cell>
        </row>
        <row r="3546">
          <cell r="A3546" t="str">
            <v>ACTIVE</v>
          </cell>
          <cell r="B3546" t="str">
            <v>36-1323</v>
          </cell>
          <cell r="C3546">
            <v>28888333</v>
          </cell>
          <cell r="D3546" t="str">
            <v>36-1323</v>
          </cell>
          <cell r="E3546" t="str">
            <v>SDR 35 SW</v>
          </cell>
          <cell r="F3546" t="str">
            <v>12 DOUBLE TEE WYE HXHXHXH SDR35 SW</v>
          </cell>
          <cell r="G3546">
            <v>38.25</v>
          </cell>
          <cell r="H3546">
            <v>17.349893999999999</v>
          </cell>
          <cell r="I3546">
            <v>1</v>
          </cell>
          <cell r="J3546">
            <v>4</v>
          </cell>
          <cell r="K3546">
            <v>2371.0664999999999</v>
          </cell>
          <cell r="L3546">
            <v>181.7784</v>
          </cell>
          <cell r="M3546" t="str">
            <v>SPECFIT</v>
          </cell>
          <cell r="N3546" t="str">
            <v>(81)91012</v>
          </cell>
          <cell r="O3546" t="str">
            <v>BOX</v>
          </cell>
          <cell r="P3546" t="str">
            <v>D</v>
          </cell>
          <cell r="Q3546">
            <v>1527.5529411764708</v>
          </cell>
          <cell r="R3546">
            <v>1634.4816470588239</v>
          </cell>
          <cell r="S3546">
            <v>2215.9499999999998</v>
          </cell>
          <cell r="T3546">
            <v>2215.9499999999998</v>
          </cell>
          <cell r="U3546">
            <v>2371.0664999999999</v>
          </cell>
          <cell r="V3546">
            <v>2371.0664999999999</v>
          </cell>
          <cell r="W3546">
            <v>2371.0664999999999</v>
          </cell>
          <cell r="X3546"/>
          <cell r="Y3546" t="str">
            <v/>
          </cell>
          <cell r="Z3546">
            <v>3688</v>
          </cell>
          <cell r="AA3546">
            <v>0</v>
          </cell>
          <cell r="AB3546">
            <v>0</v>
          </cell>
          <cell r="AC3546">
            <v>0</v>
          </cell>
          <cell r="AD3546">
            <v>0</v>
          </cell>
          <cell r="AE3546"/>
          <cell r="AF3546" t="e">
            <v>#N/A</v>
          </cell>
        </row>
        <row r="3547">
          <cell r="A3547" t="str">
            <v>ACTIVE</v>
          </cell>
          <cell r="B3547" t="str">
            <v>36-1324</v>
          </cell>
          <cell r="C3547">
            <v>28888341</v>
          </cell>
          <cell r="D3547" t="str">
            <v>36-1324</v>
          </cell>
          <cell r="E3547" t="str">
            <v>SDR 35 SW</v>
          </cell>
          <cell r="F3547" t="str">
            <v>15X4 DBL TEE WYE HXHXHXH SDR35 SW</v>
          </cell>
          <cell r="G3547">
            <v>1</v>
          </cell>
          <cell r="H3547">
            <v>0.453592</v>
          </cell>
          <cell r="I3547">
            <v>1</v>
          </cell>
          <cell r="J3547" t="str">
            <v>-</v>
          </cell>
          <cell r="K3547">
            <v>1329.6464517647059</v>
          </cell>
          <cell r="L3547">
            <v>138.20150000000001</v>
          </cell>
          <cell r="M3547" t="str">
            <v>SPECFIT</v>
          </cell>
          <cell r="N3547" t="str">
            <v>(81)910154</v>
          </cell>
          <cell r="O3547" t="str">
            <v>BOX</v>
          </cell>
          <cell r="P3547" t="str">
            <v>D</v>
          </cell>
          <cell r="Q3547">
            <v>1161.3647058823528</v>
          </cell>
          <cell r="R3547">
            <v>1242.6602352941177</v>
          </cell>
          <cell r="S3547">
            <v>1242.6602352941177</v>
          </cell>
          <cell r="T3547">
            <v>1242.6602352941177</v>
          </cell>
          <cell r="U3547">
            <v>1329.6464517647059</v>
          </cell>
          <cell r="V3547">
            <v>1329.6464517647059</v>
          </cell>
          <cell r="W3547">
            <v>1329.6464517647059</v>
          </cell>
          <cell r="X3547"/>
          <cell r="Y3547" t="str">
            <v/>
          </cell>
          <cell r="Z3547">
            <v>3689</v>
          </cell>
          <cell r="AA3547">
            <v>0</v>
          </cell>
          <cell r="AB3547">
            <v>0</v>
          </cell>
          <cell r="AC3547">
            <v>0</v>
          </cell>
          <cell r="AD3547">
            <v>0</v>
          </cell>
          <cell r="AE3547"/>
          <cell r="AF3547" t="e">
            <v>#N/A</v>
          </cell>
        </row>
        <row r="3548">
          <cell r="A3548" t="str">
            <v>ACTIVE</v>
          </cell>
          <cell r="B3548" t="str">
            <v>36-1325</v>
          </cell>
          <cell r="C3548">
            <v>28888350</v>
          </cell>
          <cell r="D3548" t="str">
            <v>36-1325</v>
          </cell>
          <cell r="E3548" t="str">
            <v>SDR 35 SW</v>
          </cell>
          <cell r="F3548" t="str">
            <v>15X6 DBL TEE WYE HXHXHXH SDR35 SW</v>
          </cell>
          <cell r="G3548">
            <v>1</v>
          </cell>
          <cell r="H3548">
            <v>0.453592</v>
          </cell>
          <cell r="I3548">
            <v>1</v>
          </cell>
          <cell r="J3548" t="str">
            <v>-</v>
          </cell>
          <cell r="K3548">
            <v>1515.7802529411765</v>
          </cell>
          <cell r="L3548">
            <v>157.5478</v>
          </cell>
          <cell r="M3548" t="str">
            <v>SPECFIT</v>
          </cell>
          <cell r="N3548" t="str">
            <v>(81)910156</v>
          </cell>
          <cell r="O3548" t="str">
            <v>BOX</v>
          </cell>
          <cell r="P3548" t="str">
            <v>D</v>
          </cell>
          <cell r="Q3548">
            <v>1323.9411764705881</v>
          </cell>
          <cell r="R3548">
            <v>1416.6170588235293</v>
          </cell>
          <cell r="S3548">
            <v>1416.6170588235293</v>
          </cell>
          <cell r="T3548">
            <v>1416.6170588235293</v>
          </cell>
          <cell r="U3548">
            <v>1515.7802529411765</v>
          </cell>
          <cell r="V3548">
            <v>1515.7802529411765</v>
          </cell>
          <cell r="W3548">
            <v>1515.7802529411765</v>
          </cell>
          <cell r="X3548"/>
          <cell r="Y3548" t="str">
            <v/>
          </cell>
          <cell r="Z3548">
            <v>3690</v>
          </cell>
          <cell r="AA3548">
            <v>0</v>
          </cell>
          <cell r="AB3548">
            <v>0</v>
          </cell>
          <cell r="AC3548">
            <v>0</v>
          </cell>
          <cell r="AD3548">
            <v>0</v>
          </cell>
          <cell r="AE3548"/>
          <cell r="AF3548" t="e">
            <v>#N/A</v>
          </cell>
        </row>
        <row r="3549">
          <cell r="A3549" t="str">
            <v>ACTIVE</v>
          </cell>
          <cell r="B3549" t="str">
            <v>36-1326</v>
          </cell>
          <cell r="C3549">
            <v>28888368</v>
          </cell>
          <cell r="D3549" t="str">
            <v>36-1326</v>
          </cell>
          <cell r="E3549" t="str">
            <v>SDR 35 SW</v>
          </cell>
          <cell r="F3549" t="str">
            <v>15X8 DBL TEE WYE HXHXHXH SDR35 SW</v>
          </cell>
          <cell r="G3549">
            <v>1</v>
          </cell>
          <cell r="H3549">
            <v>0.453592</v>
          </cell>
          <cell r="I3549">
            <v>1</v>
          </cell>
          <cell r="J3549" t="str">
            <v>-</v>
          </cell>
          <cell r="K3549">
            <v>1589.9024258823533</v>
          </cell>
          <cell r="L3549">
            <v>165.25190000000001</v>
          </cell>
          <cell r="M3549" t="str">
            <v>SPECFIT</v>
          </cell>
          <cell r="N3549" t="str">
            <v>(81)910158</v>
          </cell>
          <cell r="O3549" t="str">
            <v>BOX</v>
          </cell>
          <cell r="P3549" t="str">
            <v>D</v>
          </cell>
          <cell r="Q3549">
            <v>1388.6823529411765</v>
          </cell>
          <cell r="R3549">
            <v>1485.890117647059</v>
          </cell>
          <cell r="S3549">
            <v>1485.890117647059</v>
          </cell>
          <cell r="T3549">
            <v>1485.890117647059</v>
          </cell>
          <cell r="U3549">
            <v>1589.9024258823533</v>
          </cell>
          <cell r="V3549">
            <v>1589.9024258823533</v>
          </cell>
          <cell r="W3549">
            <v>1589.9024258823533</v>
          </cell>
          <cell r="X3549"/>
          <cell r="Y3549" t="str">
            <v/>
          </cell>
          <cell r="Z3549">
            <v>3691</v>
          </cell>
          <cell r="AA3549">
            <v>0</v>
          </cell>
          <cell r="AB3549">
            <v>0</v>
          </cell>
          <cell r="AC3549">
            <v>0</v>
          </cell>
          <cell r="AD3549">
            <v>0</v>
          </cell>
          <cell r="AE3549"/>
          <cell r="AF3549" t="e">
            <v>#N/A</v>
          </cell>
        </row>
        <row r="3550">
          <cell r="A3550" t="str">
            <v>ACTIVE</v>
          </cell>
          <cell r="B3550" t="str">
            <v>36-1327</v>
          </cell>
          <cell r="C3550">
            <v>28888376</v>
          </cell>
          <cell r="D3550" t="str">
            <v>36-1327</v>
          </cell>
          <cell r="E3550" t="str">
            <v>SDR 35 SW</v>
          </cell>
          <cell r="F3550" t="str">
            <v>15X10 DBL TEE WYE HXHXHXH SDR35 SW</v>
          </cell>
          <cell r="G3550">
            <v>34.65</v>
          </cell>
          <cell r="H3550">
            <v>15.716962799999999</v>
          </cell>
          <cell r="I3550">
            <v>1</v>
          </cell>
          <cell r="J3550">
            <v>4</v>
          </cell>
          <cell r="K3550">
            <v>1821.5897776470592</v>
          </cell>
          <cell r="L3550">
            <v>189.33439999999999</v>
          </cell>
          <cell r="M3550" t="str">
            <v>SPECFIT</v>
          </cell>
          <cell r="N3550" t="str">
            <v>(81)9101510</v>
          </cell>
          <cell r="O3550" t="str">
            <v>BOX</v>
          </cell>
          <cell r="P3550" t="str">
            <v>D</v>
          </cell>
          <cell r="Q3550">
            <v>1591.0470588235296</v>
          </cell>
          <cell r="R3550">
            <v>1702.4203529411768</v>
          </cell>
          <cell r="S3550">
            <v>1702.4203529411768</v>
          </cell>
          <cell r="T3550">
            <v>1702.4203529411768</v>
          </cell>
          <cell r="U3550">
            <v>1821.5897776470592</v>
          </cell>
          <cell r="V3550">
            <v>1821.5897776470592</v>
          </cell>
          <cell r="W3550">
            <v>1821.5897776470592</v>
          </cell>
          <cell r="X3550"/>
          <cell r="Y3550" t="str">
            <v/>
          </cell>
          <cell r="Z3550">
            <v>3692</v>
          </cell>
          <cell r="AA3550">
            <v>0</v>
          </cell>
          <cell r="AB3550">
            <v>0</v>
          </cell>
          <cell r="AC3550">
            <v>0</v>
          </cell>
          <cell r="AD3550">
            <v>0</v>
          </cell>
          <cell r="AE3550"/>
          <cell r="AF3550" t="e">
            <v>#N/A</v>
          </cell>
        </row>
        <row r="3551">
          <cell r="A3551" t="str">
            <v>ACTIVE</v>
          </cell>
          <cell r="B3551" t="str">
            <v>36-1328</v>
          </cell>
          <cell r="C3551">
            <v>28888384</v>
          </cell>
          <cell r="D3551" t="str">
            <v>36-1328</v>
          </cell>
          <cell r="E3551" t="str">
            <v>SDR 35 SW</v>
          </cell>
          <cell r="F3551" t="str">
            <v>15X12 DBL TEE WYE HXHXHXH SDR35 SW</v>
          </cell>
          <cell r="G3551">
            <v>46.8</v>
          </cell>
          <cell r="H3551">
            <v>21.228105599999999</v>
          </cell>
          <cell r="I3551">
            <v>1</v>
          </cell>
          <cell r="J3551">
            <v>3</v>
          </cell>
          <cell r="K3551">
            <v>2152.3177141176475</v>
          </cell>
          <cell r="L3551">
            <v>223.70930000000001</v>
          </cell>
          <cell r="M3551" t="str">
            <v>SPECFIT</v>
          </cell>
          <cell r="N3551" t="str">
            <v>(81)9101512</v>
          </cell>
          <cell r="O3551" t="str">
            <v>BOX</v>
          </cell>
          <cell r="P3551" t="str">
            <v>D</v>
          </cell>
          <cell r="Q3551">
            <v>1879.9176470588236</v>
          </cell>
          <cell r="R3551">
            <v>2011.5118823529415</v>
          </cell>
          <cell r="S3551">
            <v>2011.5118823529415</v>
          </cell>
          <cell r="T3551">
            <v>2011.5118823529415</v>
          </cell>
          <cell r="U3551">
            <v>2152.3177141176475</v>
          </cell>
          <cell r="V3551">
            <v>2152.3177141176475</v>
          </cell>
          <cell r="W3551">
            <v>2152.3177141176475</v>
          </cell>
          <cell r="X3551"/>
          <cell r="Y3551" t="str">
            <v/>
          </cell>
          <cell r="Z3551">
            <v>3693</v>
          </cell>
          <cell r="AA3551">
            <v>0</v>
          </cell>
          <cell r="AB3551">
            <v>0</v>
          </cell>
          <cell r="AC3551">
            <v>0</v>
          </cell>
          <cell r="AD3551">
            <v>0</v>
          </cell>
          <cell r="AE3551"/>
          <cell r="AF3551" t="e">
            <v>#N/A</v>
          </cell>
        </row>
        <row r="3552">
          <cell r="A3552" t="str">
            <v>ACTIVE</v>
          </cell>
          <cell r="B3552" t="str">
            <v>36-1329</v>
          </cell>
          <cell r="C3552">
            <v>28888392</v>
          </cell>
          <cell r="D3552" t="str">
            <v>36-1329</v>
          </cell>
          <cell r="E3552" t="str">
            <v>SDR 35 SW</v>
          </cell>
          <cell r="F3552" t="str">
            <v>15 DOUBLE TEE WYE HXHXHXH SDR35 SW</v>
          </cell>
          <cell r="G3552">
            <v>69.3</v>
          </cell>
          <cell r="H3552">
            <v>31.433925599999998</v>
          </cell>
          <cell r="I3552">
            <v>1</v>
          </cell>
          <cell r="J3552">
            <v>2</v>
          </cell>
          <cell r="K3552">
            <v>2353.5237870588235</v>
          </cell>
          <cell r="L3552">
            <v>244.62200000000001</v>
          </cell>
          <cell r="M3552" t="str">
            <v>SPECFIT</v>
          </cell>
          <cell r="N3552" t="str">
            <v>(81)91015</v>
          </cell>
          <cell r="O3552" t="str">
            <v>BOX</v>
          </cell>
          <cell r="P3552" t="str">
            <v>D</v>
          </cell>
          <cell r="Q3552">
            <v>2055.6588235294116</v>
          </cell>
          <cell r="R3552">
            <v>2199.5549411764705</v>
          </cell>
          <cell r="S3552">
            <v>2199.5549411764705</v>
          </cell>
          <cell r="T3552">
            <v>2199.5549411764705</v>
          </cell>
          <cell r="U3552">
            <v>2353.5237870588235</v>
          </cell>
          <cell r="V3552">
            <v>2353.5237870588235</v>
          </cell>
          <cell r="W3552">
            <v>2353.5237870588235</v>
          </cell>
          <cell r="X3552"/>
          <cell r="Y3552" t="str">
            <v/>
          </cell>
          <cell r="Z3552">
            <v>3694</v>
          </cell>
          <cell r="AA3552">
            <v>0</v>
          </cell>
          <cell r="AB3552">
            <v>0</v>
          </cell>
          <cell r="AC3552">
            <v>0</v>
          </cell>
          <cell r="AD3552">
            <v>0</v>
          </cell>
          <cell r="AE3552"/>
          <cell r="AF3552" t="e">
            <v>#N/A</v>
          </cell>
        </row>
        <row r="3553">
          <cell r="A3553" t="str">
            <v>ACTIVE</v>
          </cell>
          <cell r="B3553" t="str">
            <v>36-1330</v>
          </cell>
          <cell r="C3553">
            <v>28888406</v>
          </cell>
          <cell r="D3553" t="str">
            <v>36-1330</v>
          </cell>
          <cell r="E3553" t="str">
            <v>SDR 35 SW</v>
          </cell>
          <cell r="F3553" t="str">
            <v>18X4 DBL TEE WYE HXHXHXH SDR35 SW</v>
          </cell>
          <cell r="G3553">
            <v>1</v>
          </cell>
          <cell r="H3553">
            <v>0.453592</v>
          </cell>
          <cell r="I3553">
            <v>1</v>
          </cell>
          <cell r="J3553" t="str">
            <v>-</v>
          </cell>
          <cell r="K3553">
            <v>2698.8795047058825</v>
          </cell>
          <cell r="L3553">
            <v>280.51889999999997</v>
          </cell>
          <cell r="M3553" t="str">
            <v>SPECFIT</v>
          </cell>
          <cell r="N3553" t="str">
            <v>(81)910184</v>
          </cell>
          <cell r="O3553" t="str">
            <v>BOX</v>
          </cell>
          <cell r="P3553" t="str">
            <v>D</v>
          </cell>
          <cell r="Q3553">
            <v>2357.3058823529414</v>
          </cell>
          <cell r="R3553">
            <v>2522.3172941176472</v>
          </cell>
          <cell r="S3553">
            <v>2522.3172941176472</v>
          </cell>
          <cell r="T3553">
            <v>2522.3172941176472</v>
          </cell>
          <cell r="U3553">
            <v>2698.8795047058825</v>
          </cell>
          <cell r="V3553">
            <v>2698.8795047058825</v>
          </cell>
          <cell r="W3553">
            <v>2698.8795047058825</v>
          </cell>
          <cell r="X3553"/>
          <cell r="Y3553" t="str">
            <v/>
          </cell>
          <cell r="Z3553">
            <v>3695</v>
          </cell>
          <cell r="AA3553">
            <v>0</v>
          </cell>
          <cell r="AB3553">
            <v>0</v>
          </cell>
          <cell r="AC3553">
            <v>0</v>
          </cell>
          <cell r="AD3553">
            <v>0</v>
          </cell>
          <cell r="AE3553"/>
          <cell r="AF3553" t="e">
            <v>#N/A</v>
          </cell>
        </row>
        <row r="3554">
          <cell r="A3554" t="str">
            <v>ACTIVE</v>
          </cell>
          <cell r="B3554" t="str">
            <v>36-1331</v>
          </cell>
          <cell r="C3554">
            <v>28888414</v>
          </cell>
          <cell r="D3554" t="str">
            <v>36-1331</v>
          </cell>
          <cell r="E3554" t="str">
            <v>SDR 35 SW</v>
          </cell>
          <cell r="F3554" t="str">
            <v>18X6 DBL TEE WYE HXHXHXH SDR35 SW</v>
          </cell>
          <cell r="G3554">
            <v>1</v>
          </cell>
          <cell r="H3554">
            <v>0.453592</v>
          </cell>
          <cell r="I3554">
            <v>1</v>
          </cell>
          <cell r="J3554" t="str">
            <v>-</v>
          </cell>
          <cell r="K3554">
            <v>2871.3149141176477</v>
          </cell>
          <cell r="L3554">
            <v>298.44139999999999</v>
          </cell>
          <cell r="M3554" t="str">
            <v>SPECFIT</v>
          </cell>
          <cell r="N3554" t="str">
            <v>(81)910186</v>
          </cell>
          <cell r="O3554" t="str">
            <v>BOX</v>
          </cell>
          <cell r="P3554" t="str">
            <v>D</v>
          </cell>
          <cell r="Q3554">
            <v>2507.9176470588236</v>
          </cell>
          <cell r="R3554">
            <v>2683.4718823529415</v>
          </cell>
          <cell r="S3554">
            <v>2683.4718823529415</v>
          </cell>
          <cell r="T3554">
            <v>2683.4718823529415</v>
          </cell>
          <cell r="U3554">
            <v>2871.3149141176477</v>
          </cell>
          <cell r="V3554">
            <v>2871.3149141176477</v>
          </cell>
          <cell r="W3554">
            <v>2871.3149141176477</v>
          </cell>
          <cell r="X3554"/>
          <cell r="Y3554" t="str">
            <v/>
          </cell>
          <cell r="Z3554">
            <v>3696</v>
          </cell>
          <cell r="AA3554">
            <v>0</v>
          </cell>
          <cell r="AB3554">
            <v>0</v>
          </cell>
          <cell r="AC3554">
            <v>0</v>
          </cell>
          <cell r="AD3554">
            <v>0</v>
          </cell>
          <cell r="AE3554"/>
          <cell r="AF3554" t="e">
            <v>#N/A</v>
          </cell>
        </row>
        <row r="3555">
          <cell r="A3555" t="str">
            <v>ACTIVE</v>
          </cell>
          <cell r="B3555" t="str">
            <v>36-1332</v>
          </cell>
          <cell r="C3555">
            <v>28888422</v>
          </cell>
          <cell r="D3555" t="str">
            <v>36-1332</v>
          </cell>
          <cell r="E3555" t="str">
            <v>SDR 35 SW</v>
          </cell>
          <cell r="F3555" t="str">
            <v>18X8 DBL TEE WYE HXHXHXH SDR35 SW</v>
          </cell>
          <cell r="G3555">
            <v>1</v>
          </cell>
          <cell r="H3555">
            <v>0.453592</v>
          </cell>
          <cell r="I3555">
            <v>1</v>
          </cell>
          <cell r="J3555" t="str">
            <v>-</v>
          </cell>
          <cell r="K3555">
            <v>3338.6496247058835</v>
          </cell>
          <cell r="L3555">
            <v>347.01549999999997</v>
          </cell>
          <cell r="M3555" t="str">
            <v>SPECFIT</v>
          </cell>
          <cell r="N3555" t="str">
            <v>(81)910188</v>
          </cell>
          <cell r="O3555" t="str">
            <v>BOX</v>
          </cell>
          <cell r="P3555" t="str">
            <v>D</v>
          </cell>
          <cell r="Q3555">
            <v>2916.1058823529415</v>
          </cell>
          <cell r="R3555">
            <v>3120.2332941176478</v>
          </cell>
          <cell r="S3555">
            <v>3120.2332941176478</v>
          </cell>
          <cell r="T3555">
            <v>3120.2332941176478</v>
          </cell>
          <cell r="U3555">
            <v>3338.6496247058835</v>
          </cell>
          <cell r="V3555">
            <v>3338.6496247058835</v>
          </cell>
          <cell r="W3555">
            <v>3338.6496247058835</v>
          </cell>
          <cell r="X3555"/>
          <cell r="Y3555" t="str">
            <v/>
          </cell>
          <cell r="Z3555">
            <v>3697</v>
          </cell>
          <cell r="AA3555">
            <v>0</v>
          </cell>
          <cell r="AB3555">
            <v>0</v>
          </cell>
          <cell r="AC3555">
            <v>0</v>
          </cell>
          <cell r="AD3555">
            <v>0</v>
          </cell>
          <cell r="AE3555"/>
          <cell r="AF3555" t="e">
            <v>#N/A</v>
          </cell>
        </row>
        <row r="3556">
          <cell r="A3556" t="str">
            <v>ACTIVE</v>
          </cell>
          <cell r="B3556" t="str">
            <v>36-1333</v>
          </cell>
          <cell r="C3556">
            <v>28888430</v>
          </cell>
          <cell r="D3556" t="str">
            <v>36-1333</v>
          </cell>
          <cell r="E3556" t="str">
            <v>SDR 35 SW</v>
          </cell>
          <cell r="F3556" t="str">
            <v>18X10 DBL TEE WYE HXHXHXH SDR35 SW</v>
          </cell>
          <cell r="G3556">
            <v>49.5</v>
          </cell>
          <cell r="H3556">
            <v>22.452804</v>
          </cell>
          <cell r="I3556">
            <v>1</v>
          </cell>
          <cell r="J3556">
            <v>3</v>
          </cell>
          <cell r="K3556">
            <v>4733.784356470589</v>
          </cell>
          <cell r="L3556">
            <v>492.02499999999998</v>
          </cell>
          <cell r="M3556" t="str">
            <v>SPECFIT</v>
          </cell>
          <cell r="N3556" t="str">
            <v>(81)9101810</v>
          </cell>
          <cell r="O3556" t="str">
            <v>BOX</v>
          </cell>
          <cell r="P3556" t="str">
            <v>D</v>
          </cell>
          <cell r="Q3556">
            <v>4134.6705882352944</v>
          </cell>
          <cell r="R3556">
            <v>4424.0975294117652</v>
          </cell>
          <cell r="S3556">
            <v>4424.0975294117652</v>
          </cell>
          <cell r="T3556">
            <v>4424.0975294117652</v>
          </cell>
          <cell r="U3556">
            <v>4733.784356470589</v>
          </cell>
          <cell r="V3556">
            <v>4733.784356470589</v>
          </cell>
          <cell r="W3556">
            <v>4733.784356470589</v>
          </cell>
          <cell r="X3556"/>
          <cell r="Y3556" t="str">
            <v/>
          </cell>
          <cell r="Z3556">
            <v>3698</v>
          </cell>
          <cell r="AA3556">
            <v>0</v>
          </cell>
          <cell r="AB3556">
            <v>0</v>
          </cell>
          <cell r="AC3556">
            <v>0</v>
          </cell>
          <cell r="AD3556">
            <v>0</v>
          </cell>
          <cell r="AE3556"/>
          <cell r="AF3556" t="e">
            <v>#N/A</v>
          </cell>
        </row>
        <row r="3557">
          <cell r="A3557" t="str">
            <v>ACTIVE</v>
          </cell>
          <cell r="B3557" t="str">
            <v>36-1334</v>
          </cell>
          <cell r="C3557">
            <v>28888449</v>
          </cell>
          <cell r="D3557" t="str">
            <v>36-1334</v>
          </cell>
          <cell r="E3557" t="str">
            <v>SDR 35 SW</v>
          </cell>
          <cell r="F3557" t="str">
            <v>18X12 DBL TEE WYE HXHXHXH SDR35 SW</v>
          </cell>
          <cell r="G3557">
            <v>62.1</v>
          </cell>
          <cell r="H3557">
            <v>28.168063199999999</v>
          </cell>
          <cell r="I3557">
            <v>1</v>
          </cell>
          <cell r="J3557">
            <v>2</v>
          </cell>
          <cell r="K3557">
            <v>4857.460495294119</v>
          </cell>
          <cell r="L3557">
            <v>504.88</v>
          </cell>
          <cell r="M3557" t="str">
            <v>SPECFIT</v>
          </cell>
          <cell r="N3557" t="str">
            <v>(81)9101812</v>
          </cell>
          <cell r="O3557" t="str">
            <v>BOX</v>
          </cell>
          <cell r="P3557" t="str">
            <v>D</v>
          </cell>
          <cell r="Q3557">
            <v>4242.6941176470591</v>
          </cell>
          <cell r="R3557">
            <v>4539.6827058823537</v>
          </cell>
          <cell r="S3557">
            <v>4539.6827058823537</v>
          </cell>
          <cell r="T3557">
            <v>4539.6827058823537</v>
          </cell>
          <cell r="U3557">
            <v>4857.460495294119</v>
          </cell>
          <cell r="V3557">
            <v>4857.460495294119</v>
          </cell>
          <cell r="W3557">
            <v>4857.460495294119</v>
          </cell>
          <cell r="X3557"/>
          <cell r="Y3557" t="str">
            <v/>
          </cell>
          <cell r="Z3557">
            <v>3699</v>
          </cell>
          <cell r="AA3557">
            <v>0</v>
          </cell>
          <cell r="AB3557">
            <v>0</v>
          </cell>
          <cell r="AC3557">
            <v>0</v>
          </cell>
          <cell r="AD3557">
            <v>0</v>
          </cell>
          <cell r="AE3557"/>
          <cell r="AF3557" t="e">
            <v>#N/A</v>
          </cell>
        </row>
        <row r="3558">
          <cell r="A3558" t="str">
            <v>ACTIVE</v>
          </cell>
          <cell r="B3558" t="str">
            <v>36-1335</v>
          </cell>
          <cell r="C3558">
            <v>28888457</v>
          </cell>
          <cell r="D3558" t="str">
            <v>36-1335</v>
          </cell>
          <cell r="E3558" t="str">
            <v>SDR 35 SW</v>
          </cell>
          <cell r="F3558" t="str">
            <v>18X15 DBL TEE WYE HXHXHXH SDR35 SW</v>
          </cell>
          <cell r="G3558">
            <v>85.95</v>
          </cell>
          <cell r="H3558">
            <v>38.986232399999999</v>
          </cell>
          <cell r="I3558">
            <v>1</v>
          </cell>
          <cell r="J3558">
            <v>2</v>
          </cell>
          <cell r="K3558">
            <v>5183.5818929411762</v>
          </cell>
          <cell r="L3558">
            <v>538.77719999999999</v>
          </cell>
          <cell r="M3558" t="str">
            <v>SPECFIT</v>
          </cell>
          <cell r="N3558" t="str">
            <v>(81)9101815</v>
          </cell>
          <cell r="O3558" t="str">
            <v>BOX</v>
          </cell>
          <cell r="P3558" t="str">
            <v>D</v>
          </cell>
          <cell r="Q3558">
            <v>4527.5411764705877</v>
          </cell>
          <cell r="R3558">
            <v>4844.4690588235289</v>
          </cell>
          <cell r="S3558">
            <v>4844.4690588235289</v>
          </cell>
          <cell r="T3558">
            <v>4844.4690588235289</v>
          </cell>
          <cell r="U3558">
            <v>5183.5818929411762</v>
          </cell>
          <cell r="V3558">
            <v>5183.5818929411762</v>
          </cell>
          <cell r="W3558">
            <v>5183.5818929411762</v>
          </cell>
          <cell r="X3558"/>
          <cell r="Y3558" t="str">
            <v/>
          </cell>
          <cell r="Z3558">
            <v>3700</v>
          </cell>
          <cell r="AA3558">
            <v>0</v>
          </cell>
          <cell r="AB3558">
            <v>0</v>
          </cell>
          <cell r="AC3558">
            <v>0</v>
          </cell>
          <cell r="AD3558">
            <v>0</v>
          </cell>
          <cell r="AE3558"/>
          <cell r="AF3558" t="e">
            <v>#N/A</v>
          </cell>
        </row>
        <row r="3559">
          <cell r="A3559" t="str">
            <v>ACTIVE</v>
          </cell>
          <cell r="B3559" t="str">
            <v>36-1336</v>
          </cell>
          <cell r="C3559">
            <v>28888465</v>
          </cell>
          <cell r="D3559" t="str">
            <v>36-1336</v>
          </cell>
          <cell r="E3559" t="str">
            <v>SDR 35 SW</v>
          </cell>
          <cell r="F3559" t="str">
            <v>18 DOUBLE TEE WYE HXHXHXH SDR35 SW</v>
          </cell>
          <cell r="G3559">
            <v>131.4</v>
          </cell>
          <cell r="H3559">
            <v>59.601988800000001</v>
          </cell>
          <cell r="I3559">
            <v>1</v>
          </cell>
          <cell r="J3559">
            <v>1</v>
          </cell>
          <cell r="K3559">
            <v>5464.675047058824</v>
          </cell>
          <cell r="L3559">
            <v>567.99390000000005</v>
          </cell>
          <cell r="M3559" t="str">
            <v>SPECFIT</v>
          </cell>
          <cell r="N3559" t="str">
            <v>(81)91018</v>
          </cell>
          <cell r="O3559" t="str">
            <v>BOX</v>
          </cell>
          <cell r="P3559" t="str">
            <v>D</v>
          </cell>
          <cell r="Q3559">
            <v>4773.0588235294117</v>
          </cell>
          <cell r="R3559">
            <v>5107.1729411764709</v>
          </cell>
          <cell r="S3559">
            <v>5107.1729411764709</v>
          </cell>
          <cell r="T3559">
            <v>5107.1729411764709</v>
          </cell>
          <cell r="U3559">
            <v>5464.675047058824</v>
          </cell>
          <cell r="V3559">
            <v>5464.675047058824</v>
          </cell>
          <cell r="W3559">
            <v>5464.675047058824</v>
          </cell>
          <cell r="X3559"/>
          <cell r="Y3559" t="str">
            <v/>
          </cell>
          <cell r="Z3559">
            <v>3701</v>
          </cell>
          <cell r="AA3559">
            <v>0</v>
          </cell>
          <cell r="AB3559">
            <v>0</v>
          </cell>
          <cell r="AC3559">
            <v>0</v>
          </cell>
          <cell r="AD3559">
            <v>0</v>
          </cell>
          <cell r="AE3559"/>
          <cell r="AF3559" t="e">
            <v>#N/A</v>
          </cell>
        </row>
        <row r="3560">
          <cell r="A3560" t="str">
            <v>ACTIVE</v>
          </cell>
          <cell r="B3560" t="str">
            <v>36-1337</v>
          </cell>
          <cell r="C3560">
            <v>28888473</v>
          </cell>
          <cell r="D3560" t="str">
            <v>36-1337</v>
          </cell>
          <cell r="E3560" t="str">
            <v>SDR 35 SW</v>
          </cell>
          <cell r="F3560" t="str">
            <v>21X4 DBL TEE WYE HXHXHXH SDR35 SW</v>
          </cell>
          <cell r="G3560">
            <v>1</v>
          </cell>
          <cell r="H3560">
            <v>0.453592</v>
          </cell>
          <cell r="I3560">
            <v>1</v>
          </cell>
          <cell r="J3560" t="str">
            <v>-</v>
          </cell>
          <cell r="K3560">
            <v>3815.3186376470594</v>
          </cell>
          <cell r="L3560">
            <v>396.5598</v>
          </cell>
          <cell r="M3560" t="str">
            <v>SPECFIT</v>
          </cell>
          <cell r="N3560" t="str">
            <v>(81)910214</v>
          </cell>
          <cell r="O3560" t="str">
            <v>BOX</v>
          </cell>
          <cell r="P3560" t="str">
            <v>D</v>
          </cell>
          <cell r="Q3560">
            <v>3332.4470588235295</v>
          </cell>
          <cell r="R3560">
            <v>3565.7183529411768</v>
          </cell>
          <cell r="S3560">
            <v>3565.7183529411768</v>
          </cell>
          <cell r="T3560">
            <v>3565.7183529411768</v>
          </cell>
          <cell r="U3560">
            <v>3815.3186376470594</v>
          </cell>
          <cell r="V3560">
            <v>3815.3186376470594</v>
          </cell>
          <cell r="W3560">
            <v>3815.3186376470594</v>
          </cell>
          <cell r="X3560"/>
          <cell r="Y3560" t="str">
            <v/>
          </cell>
          <cell r="Z3560">
            <v>3702</v>
          </cell>
          <cell r="AA3560">
            <v>0</v>
          </cell>
          <cell r="AB3560">
            <v>0</v>
          </cell>
          <cell r="AC3560">
            <v>0</v>
          </cell>
          <cell r="AD3560">
            <v>0</v>
          </cell>
          <cell r="AE3560"/>
          <cell r="AF3560" t="e">
            <v>#N/A</v>
          </cell>
        </row>
        <row r="3561">
          <cell r="A3561" t="str">
            <v>ACTIVE</v>
          </cell>
          <cell r="B3561" t="str">
            <v>36-1338</v>
          </cell>
          <cell r="C3561">
            <v>28888481</v>
          </cell>
          <cell r="D3561" t="str">
            <v>36-1338</v>
          </cell>
          <cell r="E3561" t="str">
            <v>SDR 35 SW</v>
          </cell>
          <cell r="F3561" t="str">
            <v>21X6 DBL TEE WYE HXHXHXH SDR35 SW</v>
          </cell>
          <cell r="G3561">
            <v>1</v>
          </cell>
          <cell r="H3561">
            <v>0.453592</v>
          </cell>
          <cell r="I3561">
            <v>1</v>
          </cell>
          <cell r="J3561" t="str">
            <v>-</v>
          </cell>
          <cell r="K3561">
            <v>4095.8326070588241</v>
          </cell>
          <cell r="L3561">
            <v>425.71730000000002</v>
          </cell>
          <cell r="M3561" t="str">
            <v>SPECFIT</v>
          </cell>
          <cell r="N3561" t="str">
            <v>(81)910216</v>
          </cell>
          <cell r="O3561" t="str">
            <v>BOX</v>
          </cell>
          <cell r="P3561" t="str">
            <v>D</v>
          </cell>
          <cell r="Q3561">
            <v>3577.4588235294118</v>
          </cell>
          <cell r="R3561">
            <v>3827.880941176471</v>
          </cell>
          <cell r="S3561">
            <v>3827.880941176471</v>
          </cell>
          <cell r="T3561">
            <v>3827.880941176471</v>
          </cell>
          <cell r="U3561">
            <v>4095.8326070588241</v>
          </cell>
          <cell r="V3561">
            <v>4095.8326070588241</v>
          </cell>
          <cell r="W3561">
            <v>4095.8326070588241</v>
          </cell>
          <cell r="X3561"/>
          <cell r="Y3561" t="str">
            <v/>
          </cell>
          <cell r="Z3561">
            <v>3703</v>
          </cell>
          <cell r="AA3561">
            <v>0</v>
          </cell>
          <cell r="AB3561">
            <v>0</v>
          </cell>
          <cell r="AC3561">
            <v>0</v>
          </cell>
          <cell r="AD3561">
            <v>0</v>
          </cell>
          <cell r="AE3561"/>
          <cell r="AF3561" t="e">
            <v>#N/A</v>
          </cell>
        </row>
        <row r="3562">
          <cell r="A3562" t="str">
            <v>ACTIVE</v>
          </cell>
          <cell r="B3562" t="str">
            <v>36-1339</v>
          </cell>
          <cell r="C3562">
            <v>28888490</v>
          </cell>
          <cell r="D3562" t="str">
            <v>36-1339</v>
          </cell>
          <cell r="E3562" t="str">
            <v>SDR 35 SW</v>
          </cell>
          <cell r="F3562" t="str">
            <v>21X8 DBL TEE WYE HXHXHXH SDR35 SW</v>
          </cell>
          <cell r="G3562">
            <v>1</v>
          </cell>
          <cell r="H3562">
            <v>0.453592</v>
          </cell>
          <cell r="I3562">
            <v>1</v>
          </cell>
          <cell r="J3562" t="str">
            <v>-</v>
          </cell>
          <cell r="K3562">
            <v>5103.9372611764711</v>
          </cell>
          <cell r="L3562">
            <v>530.49919999999997</v>
          </cell>
          <cell r="M3562" t="str">
            <v>SPECFIT</v>
          </cell>
          <cell r="N3562" t="str">
            <v>(81)910218</v>
          </cell>
          <cell r="O3562" t="str">
            <v>BOX</v>
          </cell>
          <cell r="P3562" t="str">
            <v>D</v>
          </cell>
          <cell r="Q3562">
            <v>4457.9764705882353</v>
          </cell>
          <cell r="R3562">
            <v>4770.0348235294123</v>
          </cell>
          <cell r="S3562">
            <v>4770.0348235294123</v>
          </cell>
          <cell r="T3562">
            <v>4770.0348235294123</v>
          </cell>
          <cell r="U3562">
            <v>5103.9372611764711</v>
          </cell>
          <cell r="V3562">
            <v>5103.9372611764711</v>
          </cell>
          <cell r="W3562">
            <v>5103.9372611764711</v>
          </cell>
          <cell r="X3562"/>
          <cell r="Y3562" t="str">
            <v/>
          </cell>
          <cell r="Z3562">
            <v>3704</v>
          </cell>
          <cell r="AA3562">
            <v>0</v>
          </cell>
          <cell r="AB3562">
            <v>0</v>
          </cell>
          <cell r="AC3562">
            <v>0</v>
          </cell>
          <cell r="AD3562">
            <v>0</v>
          </cell>
          <cell r="AE3562"/>
          <cell r="AF3562" t="e">
            <v>#N/A</v>
          </cell>
        </row>
        <row r="3563">
          <cell r="A3563" t="str">
            <v>ACTIVE</v>
          </cell>
          <cell r="B3563" t="str">
            <v>36-1340</v>
          </cell>
          <cell r="C3563">
            <v>28888503</v>
          </cell>
          <cell r="D3563" t="str">
            <v>36-1340</v>
          </cell>
          <cell r="E3563" t="str">
            <v>SDR 35 SW</v>
          </cell>
          <cell r="F3563" t="str">
            <v>21X10 DBL TEE WYE HXHXHXH SDR35 SW</v>
          </cell>
          <cell r="G3563">
            <v>67.05</v>
          </cell>
          <cell r="H3563">
            <v>30.413343599999997</v>
          </cell>
          <cell r="I3563">
            <v>1</v>
          </cell>
          <cell r="J3563">
            <v>2</v>
          </cell>
          <cell r="K3563">
            <v>5769.5686517647064</v>
          </cell>
          <cell r="L3563">
            <v>599.68420000000003</v>
          </cell>
          <cell r="M3563" t="str">
            <v>SPECFIT</v>
          </cell>
          <cell r="N3563" t="str">
            <v>(81)9102110</v>
          </cell>
          <cell r="O3563" t="str">
            <v>BOX</v>
          </cell>
          <cell r="P3563" t="str">
            <v>D</v>
          </cell>
          <cell r="Q3563">
            <v>5039.3647058823535</v>
          </cell>
          <cell r="R3563">
            <v>5392.1202352941182</v>
          </cell>
          <cell r="S3563">
            <v>5392.1202352941182</v>
          </cell>
          <cell r="T3563">
            <v>5392.1202352941182</v>
          </cell>
          <cell r="U3563">
            <v>5769.5686517647064</v>
          </cell>
          <cell r="V3563">
            <v>5769.5686517647064</v>
          </cell>
          <cell r="W3563">
            <v>5769.5686517647064</v>
          </cell>
          <cell r="X3563"/>
          <cell r="Y3563" t="str">
            <v/>
          </cell>
          <cell r="Z3563">
            <v>3705</v>
          </cell>
          <cell r="AA3563">
            <v>0</v>
          </cell>
          <cell r="AB3563">
            <v>0</v>
          </cell>
          <cell r="AC3563">
            <v>0</v>
          </cell>
          <cell r="AD3563">
            <v>0</v>
          </cell>
          <cell r="AE3563"/>
          <cell r="AF3563" t="e">
            <v>#N/A</v>
          </cell>
        </row>
        <row r="3564">
          <cell r="A3564" t="str">
            <v>ACTIVE</v>
          </cell>
          <cell r="B3564" t="str">
            <v>36-1341</v>
          </cell>
          <cell r="C3564">
            <v>28888511</v>
          </cell>
          <cell r="D3564" t="str">
            <v>36-1341</v>
          </cell>
          <cell r="E3564" t="str">
            <v>SDR 35 SW</v>
          </cell>
          <cell r="F3564" t="str">
            <v>21X12 DBL TEE WYE HXHXHXH SDR35 SW</v>
          </cell>
          <cell r="G3564">
            <v>81</v>
          </cell>
          <cell r="H3564">
            <v>36.740952</v>
          </cell>
          <cell r="I3564">
            <v>1</v>
          </cell>
          <cell r="J3564">
            <v>2</v>
          </cell>
          <cell r="K3564">
            <v>6173.6105964705894</v>
          </cell>
          <cell r="L3564">
            <v>641.67989999999998</v>
          </cell>
          <cell r="M3564" t="str">
            <v>SPECFIT</v>
          </cell>
          <cell r="N3564" t="str">
            <v>(81)9102112</v>
          </cell>
          <cell r="O3564" t="str">
            <v>BOX</v>
          </cell>
          <cell r="P3564" t="str">
            <v>D</v>
          </cell>
          <cell r="Q3564">
            <v>5392.2705882352948</v>
          </cell>
          <cell r="R3564">
            <v>5769.7295294117657</v>
          </cell>
          <cell r="S3564">
            <v>5769.7295294117657</v>
          </cell>
          <cell r="T3564">
            <v>5769.7295294117657</v>
          </cell>
          <cell r="U3564">
            <v>6173.6105964705894</v>
          </cell>
          <cell r="V3564">
            <v>6173.6105964705894</v>
          </cell>
          <cell r="W3564">
            <v>6173.6105964705894</v>
          </cell>
          <cell r="X3564"/>
          <cell r="Y3564" t="str">
            <v/>
          </cell>
          <cell r="Z3564">
            <v>3706</v>
          </cell>
          <cell r="AA3564">
            <v>0</v>
          </cell>
          <cell r="AB3564">
            <v>0</v>
          </cell>
          <cell r="AC3564">
            <v>0</v>
          </cell>
          <cell r="AD3564">
            <v>0</v>
          </cell>
          <cell r="AE3564"/>
          <cell r="AF3564" t="e">
            <v>#N/A</v>
          </cell>
        </row>
        <row r="3565">
          <cell r="A3565" t="str">
            <v>ACTIVE</v>
          </cell>
          <cell r="B3565" t="str">
            <v>36-1342</v>
          </cell>
          <cell r="C3565">
            <v>28888520</v>
          </cell>
          <cell r="D3565" t="str">
            <v>36-1342</v>
          </cell>
          <cell r="E3565" t="str">
            <v>SDR 35 SW</v>
          </cell>
          <cell r="F3565" t="str">
            <v>21X15 DBL TEE WYE HXHXHXH SDR35 SW</v>
          </cell>
          <cell r="G3565">
            <v>106.65</v>
          </cell>
          <cell r="H3565">
            <v>48.375586800000001</v>
          </cell>
          <cell r="I3565">
            <v>1</v>
          </cell>
          <cell r="J3565">
            <v>1</v>
          </cell>
          <cell r="K3565">
            <v>6892.7963682352947</v>
          </cell>
          <cell r="L3565">
            <v>716.43050000000005</v>
          </cell>
          <cell r="M3565" t="str">
            <v>SPECFIT</v>
          </cell>
          <cell r="N3565" t="str">
            <v>(81)9102115</v>
          </cell>
          <cell r="O3565" t="str">
            <v>BOX</v>
          </cell>
          <cell r="P3565" t="str">
            <v>D</v>
          </cell>
          <cell r="Q3565">
            <v>6020.4352941176467</v>
          </cell>
          <cell r="R3565">
            <v>6441.8657647058826</v>
          </cell>
          <cell r="S3565">
            <v>6441.8657647058826</v>
          </cell>
          <cell r="T3565">
            <v>6441.8657647058826</v>
          </cell>
          <cell r="U3565">
            <v>6892.7963682352947</v>
          </cell>
          <cell r="V3565">
            <v>6892.7963682352947</v>
          </cell>
          <cell r="W3565">
            <v>6892.7963682352947</v>
          </cell>
          <cell r="X3565"/>
          <cell r="Y3565" t="str">
            <v/>
          </cell>
          <cell r="Z3565">
            <v>3707</v>
          </cell>
          <cell r="AA3565">
            <v>0</v>
          </cell>
          <cell r="AB3565">
            <v>0</v>
          </cell>
          <cell r="AC3565">
            <v>0</v>
          </cell>
          <cell r="AD3565">
            <v>0</v>
          </cell>
          <cell r="AE3565"/>
          <cell r="AF3565" t="e">
            <v>#N/A</v>
          </cell>
        </row>
        <row r="3566">
          <cell r="A3566" t="str">
            <v>ACTIVE</v>
          </cell>
          <cell r="B3566" t="str">
            <v>36-1343</v>
          </cell>
          <cell r="C3566">
            <v>28888538</v>
          </cell>
          <cell r="D3566" t="str">
            <v>36-1343</v>
          </cell>
          <cell r="E3566" t="str">
            <v>SDR 35 SW</v>
          </cell>
          <cell r="F3566" t="str">
            <v>21X18 DBL TEE WYE HXHXHXH SDR35 SW</v>
          </cell>
          <cell r="G3566">
            <v>155.25</v>
          </cell>
          <cell r="H3566">
            <v>70.420158000000001</v>
          </cell>
          <cell r="I3566">
            <v>1</v>
          </cell>
          <cell r="J3566">
            <v>1</v>
          </cell>
          <cell r="K3566">
            <v>7822.0241470588244</v>
          </cell>
          <cell r="L3566">
            <v>813.01400000000001</v>
          </cell>
          <cell r="M3566" t="str">
            <v>SPECFIT</v>
          </cell>
          <cell r="N3566" t="str">
            <v>(81)9102118</v>
          </cell>
          <cell r="O3566" t="str">
            <v>BOX</v>
          </cell>
          <cell r="P3566" t="str">
            <v>D</v>
          </cell>
          <cell r="Q3566">
            <v>6832.0588235294117</v>
          </cell>
          <cell r="R3566">
            <v>7310.302941176471</v>
          </cell>
          <cell r="S3566">
            <v>7310.302941176471</v>
          </cell>
          <cell r="T3566">
            <v>7310.302941176471</v>
          </cell>
          <cell r="U3566">
            <v>7822.0241470588244</v>
          </cell>
          <cell r="V3566">
            <v>7822.0241470588244</v>
          </cell>
          <cell r="W3566">
            <v>7822.0241470588244</v>
          </cell>
          <cell r="X3566"/>
          <cell r="Y3566" t="str">
            <v/>
          </cell>
          <cell r="Z3566">
            <v>3708</v>
          </cell>
          <cell r="AA3566">
            <v>0</v>
          </cell>
          <cell r="AB3566">
            <v>0</v>
          </cell>
          <cell r="AC3566">
            <v>0</v>
          </cell>
          <cell r="AD3566">
            <v>0</v>
          </cell>
          <cell r="AE3566"/>
          <cell r="AF3566" t="e">
            <v>#N/A</v>
          </cell>
        </row>
        <row r="3567">
          <cell r="A3567" t="str">
            <v>ACTIVE</v>
          </cell>
          <cell r="B3567" t="str">
            <v>36-1344</v>
          </cell>
          <cell r="C3567">
            <v>28888546</v>
          </cell>
          <cell r="D3567" t="str">
            <v>36-1344</v>
          </cell>
          <cell r="E3567" t="str">
            <v>SDR 35 SW</v>
          </cell>
          <cell r="F3567" t="str">
            <v>21 DOUBLE TEE WYE HXHXHXH SDR35 SW</v>
          </cell>
          <cell r="G3567">
            <v>214.65</v>
          </cell>
          <cell r="H3567">
            <v>97.363522799999998</v>
          </cell>
          <cell r="I3567">
            <v>1</v>
          </cell>
          <cell r="J3567">
            <v>1</v>
          </cell>
          <cell r="K3567">
            <v>10375.501351764708</v>
          </cell>
          <cell r="L3567">
            <v>1078.421</v>
          </cell>
          <cell r="M3567" t="str">
            <v>SPECFIT</v>
          </cell>
          <cell r="N3567" t="str">
            <v>(81)91021</v>
          </cell>
          <cell r="O3567" t="str">
            <v>BOX</v>
          </cell>
          <cell r="P3567" t="str">
            <v>D</v>
          </cell>
          <cell r="Q3567">
            <v>9062.3647058823535</v>
          </cell>
          <cell r="R3567">
            <v>9696.7302352941188</v>
          </cell>
          <cell r="S3567">
            <v>9696.7302352941188</v>
          </cell>
          <cell r="T3567">
            <v>9696.7302352941188</v>
          </cell>
          <cell r="U3567">
            <v>10375.501351764708</v>
          </cell>
          <cell r="V3567">
            <v>10375.501351764708</v>
          </cell>
          <cell r="W3567">
            <v>10375.501351764708</v>
          </cell>
          <cell r="X3567"/>
          <cell r="Y3567" t="str">
            <v/>
          </cell>
          <cell r="Z3567">
            <v>3709</v>
          </cell>
          <cell r="AA3567">
            <v>0</v>
          </cell>
          <cell r="AB3567">
            <v>0</v>
          </cell>
          <cell r="AC3567">
            <v>0</v>
          </cell>
          <cell r="AD3567">
            <v>0</v>
          </cell>
          <cell r="AE3567"/>
          <cell r="AF3567" t="e">
            <v>#N/A</v>
          </cell>
        </row>
        <row r="3568">
          <cell r="A3568" t="str">
            <v>ACTIVE</v>
          </cell>
          <cell r="B3568" t="str">
            <v>36-1345</v>
          </cell>
          <cell r="C3568">
            <v>28888554</v>
          </cell>
          <cell r="D3568" t="str">
            <v>36-1345</v>
          </cell>
          <cell r="E3568" t="str">
            <v>SDR 35 SW</v>
          </cell>
          <cell r="F3568" t="str">
            <v>24X4 DBL TEE WYE HXHXHXH SDR35 SW</v>
          </cell>
          <cell r="G3568">
            <v>1</v>
          </cell>
          <cell r="H3568">
            <v>0.453592</v>
          </cell>
          <cell r="I3568">
            <v>1</v>
          </cell>
          <cell r="J3568" t="str">
            <v>-</v>
          </cell>
          <cell r="K3568">
            <v>5406.7565764705878</v>
          </cell>
          <cell r="L3568">
            <v>561.97280000000001</v>
          </cell>
          <cell r="M3568" t="str">
            <v>SPECFIT</v>
          </cell>
          <cell r="N3568" t="str">
            <v>(81)910244</v>
          </cell>
          <cell r="O3568" t="str">
            <v>BOX</v>
          </cell>
          <cell r="P3568" t="str">
            <v>D</v>
          </cell>
          <cell r="Q3568">
            <v>4722.4705882352937</v>
          </cell>
          <cell r="R3568">
            <v>5053.0435294117642</v>
          </cell>
          <cell r="S3568">
            <v>5053.0435294117642</v>
          </cell>
          <cell r="T3568">
            <v>5053.0435294117642</v>
          </cell>
          <cell r="U3568">
            <v>5406.7565764705878</v>
          </cell>
          <cell r="V3568">
            <v>5406.7565764705878</v>
          </cell>
          <cell r="W3568">
            <v>5406.7565764705878</v>
          </cell>
          <cell r="X3568"/>
          <cell r="Y3568" t="str">
            <v/>
          </cell>
          <cell r="Z3568">
            <v>3710</v>
          </cell>
          <cell r="AA3568">
            <v>0</v>
          </cell>
          <cell r="AB3568">
            <v>0</v>
          </cell>
          <cell r="AC3568">
            <v>0</v>
          </cell>
          <cell r="AD3568">
            <v>0</v>
          </cell>
          <cell r="AE3568"/>
          <cell r="AF3568" t="e">
            <v>#N/A</v>
          </cell>
        </row>
        <row r="3569">
          <cell r="A3569" t="str">
            <v>ACTIVE</v>
          </cell>
          <cell r="B3569" t="str">
            <v>36-1346</v>
          </cell>
          <cell r="C3569">
            <v>28888562</v>
          </cell>
          <cell r="D3569" t="str">
            <v>36-1346</v>
          </cell>
          <cell r="E3569" t="str">
            <v>SDR 35 SW</v>
          </cell>
          <cell r="F3569" t="str">
            <v>24X6 DBL TEE WYE HXHXHXH SDR35 SW</v>
          </cell>
          <cell r="G3569">
            <v>1</v>
          </cell>
          <cell r="H3569">
            <v>0.453592</v>
          </cell>
          <cell r="I3569">
            <v>1</v>
          </cell>
          <cell r="J3569" t="str">
            <v>-</v>
          </cell>
          <cell r="K3569">
            <v>6134.7513435294122</v>
          </cell>
          <cell r="L3569">
            <v>637.63990000000001</v>
          </cell>
          <cell r="M3569" t="str">
            <v>SPECFIT</v>
          </cell>
          <cell r="N3569" t="str">
            <v>(81)910246</v>
          </cell>
          <cell r="O3569" t="str">
            <v>BOX</v>
          </cell>
          <cell r="P3569" t="str">
            <v>D</v>
          </cell>
          <cell r="Q3569">
            <v>5358.3294117647056</v>
          </cell>
          <cell r="R3569">
            <v>5733.412470588235</v>
          </cell>
          <cell r="S3569">
            <v>5733.412470588235</v>
          </cell>
          <cell r="T3569">
            <v>5733.412470588235</v>
          </cell>
          <cell r="U3569">
            <v>6134.7513435294122</v>
          </cell>
          <cell r="V3569">
            <v>6134.7513435294122</v>
          </cell>
          <cell r="W3569">
            <v>6134.7513435294122</v>
          </cell>
          <cell r="X3569"/>
          <cell r="Y3569" t="str">
            <v/>
          </cell>
          <cell r="Z3569">
            <v>3711</v>
          </cell>
          <cell r="AA3569">
            <v>0</v>
          </cell>
          <cell r="AB3569">
            <v>0</v>
          </cell>
          <cell r="AC3569">
            <v>0</v>
          </cell>
          <cell r="AD3569">
            <v>0</v>
          </cell>
          <cell r="AE3569"/>
          <cell r="AF3569" t="e">
            <v>#N/A</v>
          </cell>
        </row>
        <row r="3570">
          <cell r="A3570" t="str">
            <v>ACTIVE</v>
          </cell>
          <cell r="B3570" t="str">
            <v>36-1347</v>
          </cell>
          <cell r="C3570">
            <v>28888570</v>
          </cell>
          <cell r="D3570" t="str">
            <v>36-1347</v>
          </cell>
          <cell r="E3570" t="str">
            <v>SDR 35 SW</v>
          </cell>
          <cell r="F3570" t="str">
            <v>24X8 DBL TEE WYE HXHXHXH SDR35 SW</v>
          </cell>
          <cell r="G3570">
            <v>1</v>
          </cell>
          <cell r="H3570">
            <v>0.453592</v>
          </cell>
          <cell r="I3570">
            <v>1</v>
          </cell>
          <cell r="J3570" t="str">
            <v>-</v>
          </cell>
          <cell r="K3570">
            <v>6971.8079376470596</v>
          </cell>
          <cell r="L3570">
            <v>724.64380000000006</v>
          </cell>
          <cell r="M3570" t="str">
            <v>SPECFIT</v>
          </cell>
          <cell r="N3570" t="str">
            <v>(81)910248</v>
          </cell>
          <cell r="O3570" t="str">
            <v>BOX</v>
          </cell>
          <cell r="P3570" t="str">
            <v>D</v>
          </cell>
          <cell r="Q3570">
            <v>6089.447058823529</v>
          </cell>
          <cell r="R3570">
            <v>6515.7083529411766</v>
          </cell>
          <cell r="S3570">
            <v>6515.7083529411766</v>
          </cell>
          <cell r="T3570">
            <v>6515.7083529411766</v>
          </cell>
          <cell r="U3570">
            <v>6971.8079376470596</v>
          </cell>
          <cell r="V3570">
            <v>6971.8079376470596</v>
          </cell>
          <cell r="W3570">
            <v>6971.8079376470596</v>
          </cell>
          <cell r="X3570"/>
          <cell r="Y3570" t="str">
            <v/>
          </cell>
          <cell r="Z3570">
            <v>3712</v>
          </cell>
          <cell r="AA3570">
            <v>0</v>
          </cell>
          <cell r="AB3570">
            <v>0</v>
          </cell>
          <cell r="AC3570">
            <v>0</v>
          </cell>
          <cell r="AD3570">
            <v>0</v>
          </cell>
          <cell r="AE3570"/>
          <cell r="AF3570" t="e">
            <v>#N/A</v>
          </cell>
        </row>
        <row r="3571">
          <cell r="A3571" t="str">
            <v>ACTIVE</v>
          </cell>
          <cell r="B3571" t="str">
            <v>36-1348</v>
          </cell>
          <cell r="C3571">
            <v>28888589</v>
          </cell>
          <cell r="D3571" t="str">
            <v>36-1348</v>
          </cell>
          <cell r="E3571" t="str">
            <v>SDR 35 SW</v>
          </cell>
          <cell r="F3571" t="str">
            <v>24X10 DBL TEE WYE HXHXHXH SDR35 SW</v>
          </cell>
          <cell r="G3571">
            <v>85.05</v>
          </cell>
          <cell r="H3571">
            <v>38.577999599999998</v>
          </cell>
          <cell r="I3571">
            <v>1</v>
          </cell>
          <cell r="J3571">
            <v>2</v>
          </cell>
          <cell r="K3571">
            <v>8274.5290352941174</v>
          </cell>
          <cell r="L3571">
            <v>860.04769999999996</v>
          </cell>
          <cell r="M3571" t="str">
            <v>SPECFIT</v>
          </cell>
          <cell r="N3571" t="str">
            <v>(81)9102410</v>
          </cell>
          <cell r="O3571" t="str">
            <v>BOX</v>
          </cell>
          <cell r="P3571" t="str">
            <v>D</v>
          </cell>
          <cell r="Q3571">
            <v>7227.2941176470586</v>
          </cell>
          <cell r="R3571">
            <v>7733.2047058823528</v>
          </cell>
          <cell r="S3571">
            <v>7733.2047058823528</v>
          </cell>
          <cell r="T3571">
            <v>7733.2047058823528</v>
          </cell>
          <cell r="U3571">
            <v>8274.5290352941174</v>
          </cell>
          <cell r="V3571">
            <v>8274.5290352941174</v>
          </cell>
          <cell r="W3571">
            <v>8274.5290352941174</v>
          </cell>
          <cell r="X3571"/>
          <cell r="Y3571" t="str">
            <v/>
          </cell>
          <cell r="Z3571">
            <v>3713</v>
          </cell>
          <cell r="AA3571">
            <v>0</v>
          </cell>
          <cell r="AB3571">
            <v>0</v>
          </cell>
          <cell r="AC3571">
            <v>0</v>
          </cell>
          <cell r="AD3571">
            <v>0</v>
          </cell>
          <cell r="AE3571"/>
          <cell r="AF3571" t="e">
            <v>#N/A</v>
          </cell>
        </row>
        <row r="3572">
          <cell r="A3572" t="str">
            <v>ACTIVE</v>
          </cell>
          <cell r="B3572" t="str">
            <v>36-1349</v>
          </cell>
          <cell r="C3572">
            <v>28888597</v>
          </cell>
          <cell r="D3572" t="str">
            <v>36-1349</v>
          </cell>
          <cell r="E3572" t="str">
            <v>SDR 35 SW</v>
          </cell>
          <cell r="F3572" t="str">
            <v>24X12 DBL TEE WYE HXHXHXH SDR35 SW</v>
          </cell>
          <cell r="G3572">
            <v>99.9</v>
          </cell>
          <cell r="H3572">
            <v>45.313840800000001</v>
          </cell>
          <cell r="I3572">
            <v>1</v>
          </cell>
          <cell r="J3572">
            <v>1</v>
          </cell>
          <cell r="K3572">
            <v>8420.0121517647076</v>
          </cell>
          <cell r="L3572">
            <v>875.16890000000001</v>
          </cell>
          <cell r="M3572" t="str">
            <v>SPECFIT</v>
          </cell>
          <cell r="N3572" t="str">
            <v>(81)9102412</v>
          </cell>
          <cell r="O3572" t="str">
            <v>BOX</v>
          </cell>
          <cell r="P3572" t="str">
            <v>D</v>
          </cell>
          <cell r="Q3572">
            <v>7354.3647058823535</v>
          </cell>
          <cell r="R3572">
            <v>7869.1702352941184</v>
          </cell>
          <cell r="S3572">
            <v>7869.1702352941184</v>
          </cell>
          <cell r="T3572">
            <v>7869.1702352941184</v>
          </cell>
          <cell r="U3572">
            <v>8420.0121517647076</v>
          </cell>
          <cell r="V3572">
            <v>8420.0121517647076</v>
          </cell>
          <cell r="W3572">
            <v>8420.0121517647076</v>
          </cell>
          <cell r="X3572"/>
          <cell r="Y3572" t="str">
            <v/>
          </cell>
          <cell r="Z3572">
            <v>3714</v>
          </cell>
          <cell r="AA3572">
            <v>0</v>
          </cell>
          <cell r="AB3572">
            <v>0</v>
          </cell>
          <cell r="AC3572">
            <v>0</v>
          </cell>
          <cell r="AD3572">
            <v>0</v>
          </cell>
          <cell r="AE3572"/>
          <cell r="AF3572" t="e">
            <v>#N/A</v>
          </cell>
        </row>
        <row r="3573">
          <cell r="A3573" t="str">
            <v>ACTIVE</v>
          </cell>
          <cell r="B3573" t="str">
            <v>36-1350</v>
          </cell>
          <cell r="C3573">
            <v>28888600</v>
          </cell>
          <cell r="D3573" t="str">
            <v>36-1350</v>
          </cell>
          <cell r="E3573" t="str">
            <v>SDR 35 SW</v>
          </cell>
          <cell r="F3573" t="str">
            <v>24X15 DBL TEE WYE HXHXHXH SDR35 SW</v>
          </cell>
          <cell r="G3573">
            <v>126.9</v>
          </cell>
          <cell r="H3573">
            <v>57.560824799999999</v>
          </cell>
          <cell r="I3573">
            <v>1</v>
          </cell>
          <cell r="J3573">
            <v>1</v>
          </cell>
          <cell r="K3573">
            <v>8751.3058035294125</v>
          </cell>
          <cell r="L3573">
            <v>909.60310000000004</v>
          </cell>
          <cell r="M3573" t="str">
            <v>SPECFIT</v>
          </cell>
          <cell r="N3573" t="str">
            <v>(81)9102415</v>
          </cell>
          <cell r="O3573" t="str">
            <v>BOX</v>
          </cell>
          <cell r="P3573" t="str">
            <v>D</v>
          </cell>
          <cell r="Q3573">
            <v>7643.7294117647061</v>
          </cell>
          <cell r="R3573">
            <v>8178.7904705882356</v>
          </cell>
          <cell r="S3573">
            <v>8178.7904705882356</v>
          </cell>
          <cell r="T3573">
            <v>8178.7904705882356</v>
          </cell>
          <cell r="U3573">
            <v>8751.3058035294125</v>
          </cell>
          <cell r="V3573">
            <v>8751.3058035294125</v>
          </cell>
          <cell r="W3573">
            <v>8751.3058035294125</v>
          </cell>
          <cell r="X3573"/>
          <cell r="Y3573" t="str">
            <v/>
          </cell>
          <cell r="Z3573">
            <v>3715</v>
          </cell>
          <cell r="AA3573">
            <v>0</v>
          </cell>
          <cell r="AB3573">
            <v>0</v>
          </cell>
          <cell r="AC3573">
            <v>0</v>
          </cell>
          <cell r="AD3573">
            <v>0</v>
          </cell>
          <cell r="AE3573"/>
          <cell r="AF3573" t="e">
            <v>#N/A</v>
          </cell>
        </row>
        <row r="3574">
          <cell r="A3574" t="str">
            <v>ACTIVE</v>
          </cell>
          <cell r="B3574" t="str">
            <v>36-1351</v>
          </cell>
          <cell r="C3574">
            <v>28888619</v>
          </cell>
          <cell r="D3574" t="str">
            <v>36-1351</v>
          </cell>
          <cell r="E3574" t="str">
            <v>SDR 35 SW</v>
          </cell>
          <cell r="F3574" t="str">
            <v>24X18 DBL TEE WYE HXHXHXH SDR35 SW</v>
          </cell>
          <cell r="G3574">
            <v>177.75</v>
          </cell>
          <cell r="H3574">
            <v>80.625978000000003</v>
          </cell>
          <cell r="I3574">
            <v>1</v>
          </cell>
          <cell r="J3574">
            <v>1</v>
          </cell>
          <cell r="K3574">
            <v>12104.744842352944</v>
          </cell>
          <cell r="L3574">
            <v>1258.1572000000001</v>
          </cell>
          <cell r="M3574" t="str">
            <v>SPECFIT</v>
          </cell>
          <cell r="N3574" t="str">
            <v>(81)9102418</v>
          </cell>
          <cell r="O3574" t="str">
            <v>BOX</v>
          </cell>
          <cell r="P3574" t="str">
            <v>D</v>
          </cell>
          <cell r="Q3574">
            <v>10572.752941176472</v>
          </cell>
          <cell r="R3574">
            <v>11312.845647058826</v>
          </cell>
          <cell r="S3574">
            <v>11312.845647058826</v>
          </cell>
          <cell r="T3574">
            <v>11312.845647058826</v>
          </cell>
          <cell r="U3574">
            <v>12104.744842352944</v>
          </cell>
          <cell r="V3574">
            <v>12104.744842352944</v>
          </cell>
          <cell r="W3574">
            <v>12104.744842352944</v>
          </cell>
          <cell r="X3574"/>
          <cell r="Y3574" t="str">
            <v/>
          </cell>
          <cell r="Z3574">
            <v>3716</v>
          </cell>
          <cell r="AA3574">
            <v>0</v>
          </cell>
          <cell r="AB3574">
            <v>0</v>
          </cell>
          <cell r="AC3574">
            <v>0</v>
          </cell>
          <cell r="AD3574">
            <v>0</v>
          </cell>
          <cell r="AE3574"/>
          <cell r="AF3574" t="e">
            <v>#N/A</v>
          </cell>
        </row>
        <row r="3575">
          <cell r="A3575" t="str">
            <v>ACTIVE</v>
          </cell>
          <cell r="B3575" t="str">
            <v>36-1352</v>
          </cell>
          <cell r="C3575">
            <v>28888627</v>
          </cell>
          <cell r="D3575" t="str">
            <v>36-1352</v>
          </cell>
          <cell r="E3575" t="str">
            <v>SDR 35 SW</v>
          </cell>
          <cell r="F3575" t="str">
            <v>24X21 DBL TEE WYE HXHXHXH SDR35 SW</v>
          </cell>
          <cell r="G3575">
            <v>238.5</v>
          </cell>
          <cell r="H3575">
            <v>108.181692</v>
          </cell>
          <cell r="I3575">
            <v>1</v>
          </cell>
          <cell r="J3575">
            <v>1</v>
          </cell>
          <cell r="K3575">
            <v>13098.679675294121</v>
          </cell>
          <cell r="L3575">
            <v>1361.4654</v>
          </cell>
          <cell r="M3575" t="str">
            <v>SPECFIT</v>
          </cell>
          <cell r="N3575" t="str">
            <v>(81)9102421</v>
          </cell>
          <cell r="O3575" t="str">
            <v>BOX</v>
          </cell>
          <cell r="P3575" t="str">
            <v>D</v>
          </cell>
          <cell r="Q3575">
            <v>11440.89411764706</v>
          </cell>
          <cell r="R3575">
            <v>12241.756705882355</v>
          </cell>
          <cell r="S3575">
            <v>12241.756705882355</v>
          </cell>
          <cell r="T3575">
            <v>12241.756705882355</v>
          </cell>
          <cell r="U3575">
            <v>13098.679675294121</v>
          </cell>
          <cell r="V3575">
            <v>13098.679675294121</v>
          </cell>
          <cell r="W3575">
            <v>13098.679675294121</v>
          </cell>
          <cell r="X3575"/>
          <cell r="Y3575" t="str">
            <v/>
          </cell>
          <cell r="Z3575">
            <v>3717</v>
          </cell>
          <cell r="AA3575">
            <v>0</v>
          </cell>
          <cell r="AB3575">
            <v>0</v>
          </cell>
          <cell r="AC3575">
            <v>0</v>
          </cell>
          <cell r="AD3575">
            <v>0</v>
          </cell>
          <cell r="AE3575"/>
          <cell r="AF3575" t="e">
            <v>#N/A</v>
          </cell>
        </row>
        <row r="3576">
          <cell r="A3576" t="str">
            <v>ACTIVE</v>
          </cell>
          <cell r="B3576" t="str">
            <v>36-1353</v>
          </cell>
          <cell r="C3576">
            <v>28888635</v>
          </cell>
          <cell r="D3576" t="str">
            <v>36-1353</v>
          </cell>
          <cell r="E3576" t="str">
            <v>SDR 35 SW</v>
          </cell>
          <cell r="F3576" t="str">
            <v>24 DOUBLE TEE WYE HXHXHXH SDR35 SW</v>
          </cell>
          <cell r="G3576">
            <v>302.39999999999998</v>
          </cell>
          <cell r="H3576">
            <v>137.16622079999999</v>
          </cell>
          <cell r="I3576">
            <v>1</v>
          </cell>
          <cell r="J3576" t="str">
            <v>-</v>
          </cell>
          <cell r="K3576">
            <v>16031.765311764708</v>
          </cell>
          <cell r="L3576">
            <v>1666.3278</v>
          </cell>
          <cell r="M3576" t="str">
            <v>SPECFIT</v>
          </cell>
          <cell r="N3576" t="str">
            <v>(81)91024</v>
          </cell>
          <cell r="O3576" t="str">
            <v>BOX</v>
          </cell>
          <cell r="P3576" t="str">
            <v>D</v>
          </cell>
          <cell r="Q3576">
            <v>14002.764705882353</v>
          </cell>
          <cell r="R3576">
            <v>14982.958235294118</v>
          </cell>
          <cell r="S3576">
            <v>14982.958235294118</v>
          </cell>
          <cell r="T3576">
            <v>14982.958235294118</v>
          </cell>
          <cell r="U3576">
            <v>16031.765311764708</v>
          </cell>
          <cell r="V3576">
            <v>16031.765311764708</v>
          </cell>
          <cell r="W3576">
            <v>16031.765311764708</v>
          </cell>
          <cell r="X3576"/>
          <cell r="Y3576" t="str">
            <v/>
          </cell>
          <cell r="Z3576">
            <v>3718</v>
          </cell>
          <cell r="AA3576">
            <v>0</v>
          </cell>
          <cell r="AB3576">
            <v>0</v>
          </cell>
          <cell r="AC3576">
            <v>0</v>
          </cell>
          <cell r="AD3576">
            <v>0</v>
          </cell>
          <cell r="AE3576"/>
          <cell r="AF3576" t="e">
            <v>#N/A</v>
          </cell>
        </row>
        <row r="3577">
          <cell r="A3577" t="str">
            <v>ACTIVE</v>
          </cell>
          <cell r="B3577" t="str">
            <v>36-1354</v>
          </cell>
          <cell r="C3577">
            <v>28888643</v>
          </cell>
          <cell r="D3577" t="str">
            <v>36-1354</v>
          </cell>
          <cell r="E3577" t="str">
            <v>SDR 35 SW</v>
          </cell>
          <cell r="F3577" t="str">
            <v>27X4 DBL TEE WYE HXHXHXH SDR35 SW</v>
          </cell>
          <cell r="G3577">
            <v>1</v>
          </cell>
          <cell r="H3577">
            <v>0.453592</v>
          </cell>
          <cell r="I3577">
            <v>1</v>
          </cell>
          <cell r="J3577" t="str">
            <v>-</v>
          </cell>
          <cell r="K3577">
            <v>8182.2770341176483</v>
          </cell>
          <cell r="L3577">
            <v>850.4588</v>
          </cell>
          <cell r="M3577" t="str">
            <v>SPECFIT</v>
          </cell>
          <cell r="N3577" t="str">
            <v>(81)910274</v>
          </cell>
          <cell r="O3577" t="str">
            <v>BOX</v>
          </cell>
          <cell r="P3577" t="str">
            <v>D</v>
          </cell>
          <cell r="Q3577">
            <v>7146.7176470588238</v>
          </cell>
          <cell r="R3577">
            <v>7646.9878823529416</v>
          </cell>
          <cell r="S3577">
            <v>7646.9878823529416</v>
          </cell>
          <cell r="T3577">
            <v>7646.9878823529416</v>
          </cell>
          <cell r="U3577">
            <v>8182.2770341176483</v>
          </cell>
          <cell r="V3577">
            <v>8182.2770341176483</v>
          </cell>
          <cell r="W3577">
            <v>8182.2770341176483</v>
          </cell>
          <cell r="X3577"/>
          <cell r="Y3577" t="str">
            <v/>
          </cell>
          <cell r="Z3577">
            <v>3719</v>
          </cell>
          <cell r="AA3577">
            <v>0</v>
          </cell>
          <cell r="AB3577">
            <v>0</v>
          </cell>
          <cell r="AC3577">
            <v>0</v>
          </cell>
          <cell r="AD3577">
            <v>0</v>
          </cell>
          <cell r="AE3577"/>
          <cell r="AF3577" t="e">
            <v>#N/A</v>
          </cell>
        </row>
        <row r="3578">
          <cell r="A3578" t="str">
            <v>ACTIVE</v>
          </cell>
          <cell r="B3578" t="str">
            <v>36-1355</v>
          </cell>
          <cell r="C3578">
            <v>28888651</v>
          </cell>
          <cell r="D3578" t="str">
            <v>36-1355</v>
          </cell>
          <cell r="E3578" t="str">
            <v>SDR 35 SW</v>
          </cell>
          <cell r="F3578" t="str">
            <v>27X6 DBL TEE WYE HXHXHXH SDR35 SW</v>
          </cell>
          <cell r="G3578">
            <v>1</v>
          </cell>
          <cell r="H3578">
            <v>0.453592</v>
          </cell>
          <cell r="I3578">
            <v>1</v>
          </cell>
          <cell r="J3578" t="str">
            <v>-</v>
          </cell>
          <cell r="K3578">
            <v>8653.3831800000025</v>
          </cell>
          <cell r="L3578">
            <v>899.42539999999997</v>
          </cell>
          <cell r="M3578" t="str">
            <v>SPECFIT</v>
          </cell>
          <cell r="N3578" t="str">
            <v>(81)910276</v>
          </cell>
          <cell r="O3578" t="str">
            <v>BOX</v>
          </cell>
          <cell r="P3578" t="str">
            <v>D</v>
          </cell>
          <cell r="Q3578">
            <v>7558.2000000000007</v>
          </cell>
          <cell r="R3578">
            <v>8087.2740000000013</v>
          </cell>
          <cell r="S3578">
            <v>8087.2740000000013</v>
          </cell>
          <cell r="T3578">
            <v>8087.2740000000013</v>
          </cell>
          <cell r="U3578">
            <v>8653.3831800000025</v>
          </cell>
          <cell r="V3578">
            <v>8653.3831800000025</v>
          </cell>
          <cell r="W3578">
            <v>8653.3831800000025</v>
          </cell>
          <cell r="X3578"/>
          <cell r="Y3578" t="str">
            <v/>
          </cell>
          <cell r="Z3578">
            <v>3720</v>
          </cell>
          <cell r="AA3578">
            <v>0</v>
          </cell>
          <cell r="AB3578">
            <v>0</v>
          </cell>
          <cell r="AC3578">
            <v>0</v>
          </cell>
          <cell r="AD3578">
            <v>0</v>
          </cell>
          <cell r="AE3578"/>
          <cell r="AF3578" t="e">
            <v>#N/A</v>
          </cell>
        </row>
        <row r="3579">
          <cell r="A3579" t="str">
            <v>ACTIVE</v>
          </cell>
          <cell r="B3579" t="str">
            <v>36-1356</v>
          </cell>
          <cell r="C3579">
            <v>28888660</v>
          </cell>
          <cell r="D3579" t="str">
            <v>36-1356</v>
          </cell>
          <cell r="E3579" t="str">
            <v>SDR 35 SW</v>
          </cell>
          <cell r="F3579" t="str">
            <v>27X8 DBL TEE WYE HXHXHXH SDR35 SW</v>
          </cell>
          <cell r="G3579">
            <v>1</v>
          </cell>
          <cell r="H3579">
            <v>0.453592</v>
          </cell>
          <cell r="I3579">
            <v>1</v>
          </cell>
          <cell r="J3579" t="str">
            <v>-</v>
          </cell>
          <cell r="K3579">
            <v>9719.2850800000015</v>
          </cell>
          <cell r="L3579">
            <v>1010.2136</v>
          </cell>
          <cell r="M3579" t="str">
            <v>SPECFIT</v>
          </cell>
          <cell r="N3579" t="str">
            <v>(81)910278</v>
          </cell>
          <cell r="O3579" t="str">
            <v>BOX</v>
          </cell>
          <cell r="P3579" t="str">
            <v>D</v>
          </cell>
          <cell r="Q3579">
            <v>8489.2000000000007</v>
          </cell>
          <cell r="R3579">
            <v>9083.4440000000013</v>
          </cell>
          <cell r="S3579">
            <v>9083.4440000000013</v>
          </cell>
          <cell r="T3579">
            <v>9083.4440000000013</v>
          </cell>
          <cell r="U3579">
            <v>9719.2850800000015</v>
          </cell>
          <cell r="V3579">
            <v>9719.2850800000015</v>
          </cell>
          <cell r="W3579">
            <v>9719.2850800000015</v>
          </cell>
          <cell r="X3579"/>
          <cell r="Y3579" t="str">
            <v/>
          </cell>
          <cell r="Z3579">
            <v>3721</v>
          </cell>
          <cell r="AA3579">
            <v>0</v>
          </cell>
          <cell r="AB3579">
            <v>0</v>
          </cell>
          <cell r="AC3579">
            <v>0</v>
          </cell>
          <cell r="AD3579">
            <v>0</v>
          </cell>
          <cell r="AE3579"/>
          <cell r="AF3579" t="e">
            <v>#N/A</v>
          </cell>
        </row>
        <row r="3580">
          <cell r="A3580" t="str">
            <v>ACTIVE</v>
          </cell>
          <cell r="B3580" t="str">
            <v>36-1357</v>
          </cell>
          <cell r="C3580">
            <v>28888678</v>
          </cell>
          <cell r="D3580" t="str">
            <v>36-1357</v>
          </cell>
          <cell r="E3580" t="str">
            <v>SDR 35 SW</v>
          </cell>
          <cell r="F3580" t="str">
            <v>27X10 DBL TEE WYE HXHXHXH SDR35 SW</v>
          </cell>
          <cell r="G3580">
            <v>110.25</v>
          </cell>
          <cell r="H3580">
            <v>50.008518000000002</v>
          </cell>
          <cell r="I3580">
            <v>1</v>
          </cell>
          <cell r="J3580">
            <v>1</v>
          </cell>
          <cell r="K3580">
            <v>14145.158683529413</v>
          </cell>
          <cell r="L3580">
            <v>1470.2354</v>
          </cell>
          <cell r="M3580" t="str">
            <v>SPECFIT</v>
          </cell>
          <cell r="N3580" t="str">
            <v>(81)9102710</v>
          </cell>
          <cell r="O3580" t="str">
            <v>BOX</v>
          </cell>
          <cell r="P3580" t="str">
            <v>D</v>
          </cell>
          <cell r="Q3580">
            <v>12354.929411764706</v>
          </cell>
          <cell r="R3580">
            <v>13219.774470588236</v>
          </cell>
          <cell r="S3580">
            <v>13219.774470588236</v>
          </cell>
          <cell r="T3580">
            <v>13219.774470588236</v>
          </cell>
          <cell r="U3580">
            <v>14145.158683529413</v>
          </cell>
          <cell r="V3580">
            <v>14145.158683529413</v>
          </cell>
          <cell r="W3580">
            <v>14145.158683529413</v>
          </cell>
          <cell r="X3580"/>
          <cell r="Y3580" t="str">
            <v/>
          </cell>
          <cell r="Z3580">
            <v>3722</v>
          </cell>
          <cell r="AA3580">
            <v>0</v>
          </cell>
          <cell r="AB3580">
            <v>0</v>
          </cell>
          <cell r="AC3580">
            <v>0</v>
          </cell>
          <cell r="AD3580">
            <v>0</v>
          </cell>
          <cell r="AE3580"/>
          <cell r="AF3580" t="e">
            <v>#N/A</v>
          </cell>
        </row>
        <row r="3581">
          <cell r="A3581" t="str">
            <v>ACTIVE</v>
          </cell>
          <cell r="B3581" t="str">
            <v>36-1358</v>
          </cell>
          <cell r="C3581">
            <v>28888686</v>
          </cell>
          <cell r="D3581" t="str">
            <v>36-1358</v>
          </cell>
          <cell r="E3581" t="str">
            <v>SDR 35 SW</v>
          </cell>
          <cell r="F3581" t="str">
            <v>27X12 DBL TEE WYE HXHXHXH SDR35 SW</v>
          </cell>
          <cell r="G3581">
            <v>126.45</v>
          </cell>
          <cell r="H3581">
            <v>57.356708400000002</v>
          </cell>
          <cell r="I3581">
            <v>1</v>
          </cell>
          <cell r="J3581">
            <v>1</v>
          </cell>
          <cell r="K3581">
            <v>15449.496110588238</v>
          </cell>
          <cell r="L3581">
            <v>1605.8078</v>
          </cell>
          <cell r="M3581" t="str">
            <v>SPECFIT</v>
          </cell>
          <cell r="N3581" t="str">
            <v>(81)9102712</v>
          </cell>
          <cell r="O3581" t="str">
            <v>BOX</v>
          </cell>
          <cell r="P3581" t="str">
            <v>D</v>
          </cell>
          <cell r="Q3581">
            <v>13494.188235294117</v>
          </cell>
          <cell r="R3581">
            <v>14438.781411764707</v>
          </cell>
          <cell r="S3581">
            <v>14438.781411764707</v>
          </cell>
          <cell r="T3581">
            <v>14438.781411764707</v>
          </cell>
          <cell r="U3581">
            <v>15449.496110588238</v>
          </cell>
          <cell r="V3581">
            <v>15449.496110588238</v>
          </cell>
          <cell r="W3581">
            <v>15449.496110588238</v>
          </cell>
          <cell r="X3581"/>
          <cell r="Y3581" t="str">
            <v/>
          </cell>
          <cell r="Z3581">
            <v>3723</v>
          </cell>
          <cell r="AA3581">
            <v>0</v>
          </cell>
          <cell r="AB3581">
            <v>0</v>
          </cell>
          <cell r="AC3581">
            <v>0</v>
          </cell>
          <cell r="AD3581">
            <v>0</v>
          </cell>
          <cell r="AE3581"/>
          <cell r="AF3581" t="e">
            <v>#N/A</v>
          </cell>
        </row>
        <row r="3582">
          <cell r="A3582" t="str">
            <v>ACTIVE</v>
          </cell>
          <cell r="B3582" t="str">
            <v>36-1359</v>
          </cell>
          <cell r="C3582">
            <v>28888694</v>
          </cell>
          <cell r="D3582" t="str">
            <v>36-1359</v>
          </cell>
          <cell r="E3582" t="str">
            <v>SDR 35 SW</v>
          </cell>
          <cell r="F3582" t="str">
            <v>27X15 DBL TEE WYE HXHXHXH SDR35 SW</v>
          </cell>
          <cell r="G3582">
            <v>155.25</v>
          </cell>
          <cell r="H3582">
            <v>70.420158000000001</v>
          </cell>
          <cell r="I3582">
            <v>1</v>
          </cell>
          <cell r="J3582">
            <v>1</v>
          </cell>
          <cell r="K3582">
            <v>17450.969882352943</v>
          </cell>
          <cell r="L3582">
            <v>1813.8386</v>
          </cell>
          <cell r="M3582" t="str">
            <v>SPECFIT</v>
          </cell>
          <cell r="N3582" t="str">
            <v>(81)9102715</v>
          </cell>
          <cell r="O3582" t="str">
            <v>BOX</v>
          </cell>
          <cell r="P3582" t="str">
            <v>D</v>
          </cell>
          <cell r="Q3582">
            <v>15242.35294117647</v>
          </cell>
          <cell r="R3582">
            <v>16309.317647058824</v>
          </cell>
          <cell r="S3582">
            <v>16309.317647058824</v>
          </cell>
          <cell r="T3582">
            <v>16309.317647058824</v>
          </cell>
          <cell r="U3582">
            <v>17450.969882352943</v>
          </cell>
          <cell r="V3582">
            <v>17450.969882352943</v>
          </cell>
          <cell r="W3582">
            <v>17450.969882352943</v>
          </cell>
          <cell r="X3582"/>
          <cell r="Y3582" t="str">
            <v/>
          </cell>
          <cell r="Z3582">
            <v>3724</v>
          </cell>
          <cell r="AA3582">
            <v>0</v>
          </cell>
          <cell r="AB3582">
            <v>0</v>
          </cell>
          <cell r="AC3582">
            <v>0</v>
          </cell>
          <cell r="AD3582">
            <v>0</v>
          </cell>
          <cell r="AE3582"/>
          <cell r="AF3582" t="e">
            <v>#N/A</v>
          </cell>
        </row>
        <row r="3583">
          <cell r="A3583" t="str">
            <v>ACTIVE</v>
          </cell>
          <cell r="B3583" t="str">
            <v>36-1360</v>
          </cell>
          <cell r="C3583">
            <v>28888708</v>
          </cell>
          <cell r="D3583" t="str">
            <v>36-1360</v>
          </cell>
          <cell r="E3583" t="str">
            <v>SDR 35 SW</v>
          </cell>
          <cell r="F3583" t="str">
            <v>27X18 DBL TEE WYE HXHXHXH SDR35 SW</v>
          </cell>
          <cell r="G3583">
            <v>208.8</v>
          </cell>
          <cell r="H3583">
            <v>94.710009600000006</v>
          </cell>
          <cell r="I3583">
            <v>1</v>
          </cell>
          <cell r="J3583">
            <v>1</v>
          </cell>
          <cell r="K3583">
            <v>17889.493521176475</v>
          </cell>
          <cell r="L3583">
            <v>1859.4188999999999</v>
          </cell>
          <cell r="M3583" t="str">
            <v>SPECFIT</v>
          </cell>
          <cell r="N3583" t="str">
            <v>(81)9102718</v>
          </cell>
          <cell r="O3583" t="str">
            <v>BOX</v>
          </cell>
          <cell r="P3583" t="str">
            <v>D</v>
          </cell>
          <cell r="Q3583">
            <v>15625.376470588235</v>
          </cell>
          <cell r="R3583">
            <v>16719.152823529414</v>
          </cell>
          <cell r="S3583">
            <v>16719.152823529414</v>
          </cell>
          <cell r="T3583">
            <v>16719.152823529414</v>
          </cell>
          <cell r="U3583">
            <v>17889.493521176475</v>
          </cell>
          <cell r="V3583">
            <v>17889.493521176475</v>
          </cell>
          <cell r="W3583">
            <v>17889.493521176475</v>
          </cell>
          <cell r="X3583"/>
          <cell r="Y3583" t="str">
            <v/>
          </cell>
          <cell r="Z3583">
            <v>3725</v>
          </cell>
          <cell r="AA3583">
            <v>0</v>
          </cell>
          <cell r="AB3583">
            <v>0</v>
          </cell>
          <cell r="AC3583">
            <v>0</v>
          </cell>
          <cell r="AD3583">
            <v>0</v>
          </cell>
          <cell r="AE3583"/>
          <cell r="AF3583" t="e">
            <v>#N/A</v>
          </cell>
        </row>
        <row r="3584">
          <cell r="A3584" t="str">
            <v>ACTIVE</v>
          </cell>
          <cell r="B3584" t="str">
            <v>36-1361</v>
          </cell>
          <cell r="C3584">
            <v>28888716</v>
          </cell>
          <cell r="D3584" t="str">
            <v>36-1361</v>
          </cell>
          <cell r="E3584" t="str">
            <v>SDR 35 SW</v>
          </cell>
          <cell r="F3584" t="str">
            <v>27X21 DBL TEE WYE HXHXHXH SDR35 SW</v>
          </cell>
          <cell r="G3584">
            <v>271.35000000000002</v>
          </cell>
          <cell r="H3584">
            <v>123.0821892</v>
          </cell>
          <cell r="I3584">
            <v>1</v>
          </cell>
          <cell r="J3584" t="str">
            <v>-</v>
          </cell>
          <cell r="K3584">
            <v>18417.979361176473</v>
          </cell>
          <cell r="L3584">
            <v>1914.3492000000001</v>
          </cell>
          <cell r="M3584" t="str">
            <v>SPECFIT</v>
          </cell>
          <cell r="N3584" t="str">
            <v>(81)9102721</v>
          </cell>
          <cell r="O3584" t="str">
            <v>BOX</v>
          </cell>
          <cell r="P3584" t="str">
            <v>D</v>
          </cell>
          <cell r="Q3584">
            <v>16086.976470588235</v>
          </cell>
          <cell r="R3584">
            <v>17213.064823529414</v>
          </cell>
          <cell r="S3584">
            <v>17213.064823529414</v>
          </cell>
          <cell r="T3584">
            <v>17213.064823529414</v>
          </cell>
          <cell r="U3584">
            <v>18417.979361176473</v>
          </cell>
          <cell r="V3584">
            <v>18417.979361176473</v>
          </cell>
          <cell r="W3584">
            <v>18417.979361176473</v>
          </cell>
          <cell r="X3584"/>
          <cell r="Y3584" t="str">
            <v/>
          </cell>
          <cell r="Z3584">
            <v>3726</v>
          </cell>
          <cell r="AA3584">
            <v>0</v>
          </cell>
          <cell r="AB3584">
            <v>0</v>
          </cell>
          <cell r="AC3584">
            <v>0</v>
          </cell>
          <cell r="AD3584">
            <v>0</v>
          </cell>
          <cell r="AE3584"/>
          <cell r="AF3584" t="e">
            <v>#N/A</v>
          </cell>
        </row>
        <row r="3585">
          <cell r="A3585" t="str">
            <v>ACTIVE</v>
          </cell>
          <cell r="B3585" t="str">
            <v>36-1362</v>
          </cell>
          <cell r="C3585">
            <v>28888724</v>
          </cell>
          <cell r="D3585" t="str">
            <v>36-1362</v>
          </cell>
          <cell r="E3585" t="str">
            <v>SDR 35 SW</v>
          </cell>
          <cell r="F3585" t="str">
            <v>27X24 DBL TEE WYE HXHXHXH SDR35 SW</v>
          </cell>
          <cell r="G3585">
            <v>336.6</v>
          </cell>
          <cell r="H3585">
            <v>152.67906720000002</v>
          </cell>
          <cell r="I3585">
            <v>1</v>
          </cell>
          <cell r="J3585" t="str">
            <v>-</v>
          </cell>
          <cell r="K3585">
            <v>22791.982260000004</v>
          </cell>
          <cell r="L3585">
            <v>2368.9794000000002</v>
          </cell>
          <cell r="M3585" t="str">
            <v>SPECFIT</v>
          </cell>
          <cell r="N3585" t="str">
            <v>(81)9102724</v>
          </cell>
          <cell r="O3585" t="str">
            <v>BOX</v>
          </cell>
          <cell r="P3585" t="str">
            <v>D</v>
          </cell>
          <cell r="Q3585">
            <v>19907.400000000001</v>
          </cell>
          <cell r="R3585">
            <v>21300.918000000001</v>
          </cell>
          <cell r="S3585">
            <v>21300.918000000001</v>
          </cell>
          <cell r="T3585">
            <v>21300.918000000001</v>
          </cell>
          <cell r="U3585">
            <v>22791.982260000004</v>
          </cell>
          <cell r="V3585">
            <v>22791.982260000004</v>
          </cell>
          <cell r="W3585">
            <v>22791.982260000004</v>
          </cell>
          <cell r="X3585"/>
          <cell r="Y3585" t="str">
            <v/>
          </cell>
          <cell r="Z3585">
            <v>3727</v>
          </cell>
          <cell r="AA3585">
            <v>0</v>
          </cell>
          <cell r="AB3585">
            <v>0</v>
          </cell>
          <cell r="AC3585">
            <v>0</v>
          </cell>
          <cell r="AD3585">
            <v>0</v>
          </cell>
          <cell r="AE3585"/>
          <cell r="AF3585" t="e">
            <v>#N/A</v>
          </cell>
        </row>
        <row r="3586">
          <cell r="A3586" t="str">
            <v>ACTIVE</v>
          </cell>
          <cell r="B3586" t="str">
            <v>36-1363</v>
          </cell>
          <cell r="C3586">
            <v>28888732</v>
          </cell>
          <cell r="D3586" t="str">
            <v>36-1363</v>
          </cell>
          <cell r="E3586" t="str">
            <v>SDR 35 SW</v>
          </cell>
          <cell r="F3586" t="str">
            <v>27 DOUBLE TEE WYE HXHXHXH SDR35 SW</v>
          </cell>
          <cell r="G3586">
            <v>425.7</v>
          </cell>
          <cell r="H3586">
            <v>193.0941144</v>
          </cell>
          <cell r="I3586">
            <v>1</v>
          </cell>
          <cell r="J3586" t="str">
            <v>-</v>
          </cell>
          <cell r="K3586">
            <v>23432.937688235299</v>
          </cell>
          <cell r="L3586">
            <v>2435.6001000000001</v>
          </cell>
          <cell r="M3586" t="str">
            <v>SPECFIT</v>
          </cell>
          <cell r="N3586" t="str">
            <v>(81)91027</v>
          </cell>
          <cell r="O3586" t="str">
            <v>BOX</v>
          </cell>
          <cell r="P3586" t="str">
            <v>D</v>
          </cell>
          <cell r="Q3586">
            <v>20467.23529411765</v>
          </cell>
          <cell r="R3586">
            <v>21899.941764705887</v>
          </cell>
          <cell r="S3586">
            <v>21899.941764705887</v>
          </cell>
          <cell r="T3586">
            <v>21899.941764705887</v>
          </cell>
          <cell r="U3586">
            <v>23432.937688235299</v>
          </cell>
          <cell r="V3586">
            <v>23432.937688235299</v>
          </cell>
          <cell r="W3586">
            <v>23432.937688235299</v>
          </cell>
          <cell r="X3586"/>
          <cell r="Y3586" t="str">
            <v/>
          </cell>
          <cell r="Z3586">
            <v>3728</v>
          </cell>
          <cell r="AA3586">
            <v>0</v>
          </cell>
          <cell r="AB3586">
            <v>0</v>
          </cell>
          <cell r="AC3586">
            <v>0</v>
          </cell>
          <cell r="AD3586">
            <v>0</v>
          </cell>
          <cell r="AE3586"/>
          <cell r="AF3586" t="e">
            <v>#N/A</v>
          </cell>
        </row>
        <row r="3587">
          <cell r="A3587" t="str">
            <v>ACTIVE</v>
          </cell>
          <cell r="B3587" t="str">
            <v>36-1364</v>
          </cell>
          <cell r="C3587">
            <v>28888740</v>
          </cell>
          <cell r="D3587" t="str">
            <v>36-1364</v>
          </cell>
          <cell r="E3587" t="str">
            <v>SDR 35 SW</v>
          </cell>
          <cell r="F3587" t="str">
            <v>30X4 DBL TEE WYE HXHXHXH SDR35 SW</v>
          </cell>
          <cell r="G3587">
            <v>1</v>
          </cell>
          <cell r="H3587">
            <v>0.453592</v>
          </cell>
          <cell r="I3587">
            <v>1</v>
          </cell>
          <cell r="J3587" t="str">
            <v>-</v>
          </cell>
          <cell r="K3587">
            <v>10227.849660000003</v>
          </cell>
          <cell r="L3587">
            <v>1063.0739000000001</v>
          </cell>
          <cell r="M3587" t="str">
            <v>SPECFIT</v>
          </cell>
          <cell r="N3587" t="str">
            <v>(81)910304</v>
          </cell>
          <cell r="O3587" t="str">
            <v>BOX</v>
          </cell>
          <cell r="P3587" t="str">
            <v>D</v>
          </cell>
          <cell r="Q3587">
            <v>8933.4000000000015</v>
          </cell>
          <cell r="R3587">
            <v>9558.738000000003</v>
          </cell>
          <cell r="S3587">
            <v>9558.738000000003</v>
          </cell>
          <cell r="T3587">
            <v>9558.738000000003</v>
          </cell>
          <cell r="U3587">
            <v>10227.849660000003</v>
          </cell>
          <cell r="V3587">
            <v>10227.849660000003</v>
          </cell>
          <cell r="W3587">
            <v>10227.849660000003</v>
          </cell>
          <cell r="X3587"/>
          <cell r="Y3587" t="str">
            <v/>
          </cell>
          <cell r="Z3587">
            <v>3729</v>
          </cell>
          <cell r="AA3587">
            <v>0</v>
          </cell>
          <cell r="AB3587">
            <v>0</v>
          </cell>
          <cell r="AC3587">
            <v>0</v>
          </cell>
          <cell r="AD3587">
            <v>0</v>
          </cell>
          <cell r="AE3587"/>
          <cell r="AF3587" t="e">
            <v>#N/A</v>
          </cell>
        </row>
        <row r="3588">
          <cell r="A3588" t="str">
            <v>ACTIVE</v>
          </cell>
          <cell r="B3588" t="str">
            <v>36-1365</v>
          </cell>
          <cell r="C3588">
            <v>28888759</v>
          </cell>
          <cell r="D3588" t="str">
            <v>36-1365</v>
          </cell>
          <cell r="E3588" t="str">
            <v>SDR 35 SW</v>
          </cell>
          <cell r="F3588" t="str">
            <v>30X6 DBL TEE WYE HXHXHXH SDR35 SW</v>
          </cell>
          <cell r="G3588">
            <v>1</v>
          </cell>
          <cell r="H3588">
            <v>0.453592</v>
          </cell>
          <cell r="I3588">
            <v>1</v>
          </cell>
          <cell r="J3588" t="str">
            <v>-</v>
          </cell>
          <cell r="K3588">
            <v>10816.745811764707</v>
          </cell>
          <cell r="L3588">
            <v>1124.2826</v>
          </cell>
          <cell r="M3588" t="str">
            <v>SPECFIT</v>
          </cell>
          <cell r="N3588" t="str">
            <v>(81)910306</v>
          </cell>
          <cell r="O3588" t="str">
            <v>BOX</v>
          </cell>
          <cell r="P3588" t="str">
            <v>D</v>
          </cell>
          <cell r="Q3588">
            <v>9447.7647058823532</v>
          </cell>
          <cell r="R3588">
            <v>10109.108235294119</v>
          </cell>
          <cell r="S3588">
            <v>10109.108235294119</v>
          </cell>
          <cell r="T3588">
            <v>10109.108235294119</v>
          </cell>
          <cell r="U3588">
            <v>10816.745811764707</v>
          </cell>
          <cell r="V3588">
            <v>10816.745811764707</v>
          </cell>
          <cell r="W3588">
            <v>10816.745811764707</v>
          </cell>
          <cell r="X3588"/>
          <cell r="Y3588" t="str">
            <v/>
          </cell>
          <cell r="Z3588">
            <v>3730</v>
          </cell>
          <cell r="AA3588">
            <v>0</v>
          </cell>
          <cell r="AB3588">
            <v>0</v>
          </cell>
          <cell r="AC3588">
            <v>0</v>
          </cell>
          <cell r="AD3588">
            <v>0</v>
          </cell>
          <cell r="AE3588"/>
          <cell r="AF3588" t="e">
            <v>#N/A</v>
          </cell>
        </row>
        <row r="3589">
          <cell r="A3589" t="str">
            <v>ACTIVE</v>
          </cell>
          <cell r="B3589" t="str">
            <v>36-1366</v>
          </cell>
          <cell r="C3589">
            <v>28888767</v>
          </cell>
          <cell r="D3589" t="str">
            <v>36-1366</v>
          </cell>
          <cell r="E3589" t="str">
            <v>SDR 35 SW</v>
          </cell>
          <cell r="F3589" t="str">
            <v>30X8 DBL TEE WYE HXHXHXH SDR35 SW</v>
          </cell>
          <cell r="G3589">
            <v>1</v>
          </cell>
          <cell r="H3589">
            <v>0.453592</v>
          </cell>
          <cell r="I3589">
            <v>1</v>
          </cell>
          <cell r="J3589" t="str">
            <v>-</v>
          </cell>
          <cell r="K3589">
            <v>12149.099615294121</v>
          </cell>
          <cell r="L3589">
            <v>1262.7674</v>
          </cell>
          <cell r="M3589" t="str">
            <v>SPECFIT</v>
          </cell>
          <cell r="N3589" t="str">
            <v>(81)910308</v>
          </cell>
          <cell r="O3589" t="str">
            <v>BOX</v>
          </cell>
          <cell r="P3589" t="str">
            <v>D</v>
          </cell>
          <cell r="Q3589">
            <v>10611.49411764706</v>
          </cell>
          <cell r="R3589">
            <v>11354.298705882355</v>
          </cell>
          <cell r="S3589">
            <v>11354.298705882355</v>
          </cell>
          <cell r="T3589">
            <v>11354.298705882355</v>
          </cell>
          <cell r="U3589">
            <v>12149.099615294121</v>
          </cell>
          <cell r="V3589">
            <v>12149.099615294121</v>
          </cell>
          <cell r="W3589">
            <v>12149.099615294121</v>
          </cell>
          <cell r="X3589"/>
          <cell r="Y3589" t="str">
            <v/>
          </cell>
          <cell r="Z3589">
            <v>3731</v>
          </cell>
          <cell r="AA3589">
            <v>0</v>
          </cell>
          <cell r="AB3589">
            <v>0</v>
          </cell>
          <cell r="AC3589">
            <v>0</v>
          </cell>
          <cell r="AD3589">
            <v>0</v>
          </cell>
          <cell r="AE3589"/>
          <cell r="AF3589" t="e">
            <v>#N/A</v>
          </cell>
        </row>
        <row r="3590">
          <cell r="A3590" t="str">
            <v>ACTIVE</v>
          </cell>
          <cell r="B3590" t="str">
            <v>36-1367</v>
          </cell>
          <cell r="C3590">
            <v>28888775</v>
          </cell>
          <cell r="D3590" t="str">
            <v>36-1367</v>
          </cell>
          <cell r="E3590" t="str">
            <v>SDR 35 SW</v>
          </cell>
          <cell r="F3590" t="str">
            <v>30X10 DBL TEE WYE HXHXHXH SDR35 SW</v>
          </cell>
          <cell r="G3590">
            <v>160.19999999999999</v>
          </cell>
          <cell r="H3590">
            <v>72.665438399999999</v>
          </cell>
          <cell r="I3590">
            <v>1</v>
          </cell>
          <cell r="J3590">
            <v>1</v>
          </cell>
          <cell r="K3590">
            <v>17681.444987058829</v>
          </cell>
          <cell r="L3590">
            <v>1837.7952</v>
          </cell>
          <cell r="M3590" t="str">
            <v>SPECFIT</v>
          </cell>
          <cell r="N3590" t="str">
            <v>(81)9103010</v>
          </cell>
          <cell r="O3590" t="str">
            <v>BOX</v>
          </cell>
          <cell r="P3590" t="str">
            <v>D</v>
          </cell>
          <cell r="Q3590">
            <v>15443.658823529413</v>
          </cell>
          <cell r="R3590">
            <v>16524.714941176473</v>
          </cell>
          <cell r="S3590">
            <v>16524.714941176473</v>
          </cell>
          <cell r="T3590">
            <v>16524.714941176473</v>
          </cell>
          <cell r="U3590">
            <v>17681.444987058829</v>
          </cell>
          <cell r="V3590">
            <v>17681.444987058829</v>
          </cell>
          <cell r="W3590">
            <v>17681.444987058829</v>
          </cell>
          <cell r="X3590"/>
          <cell r="Y3590" t="str">
            <v/>
          </cell>
          <cell r="Z3590">
            <v>3732</v>
          </cell>
          <cell r="AA3590">
            <v>0</v>
          </cell>
          <cell r="AB3590">
            <v>0</v>
          </cell>
          <cell r="AC3590">
            <v>0</v>
          </cell>
          <cell r="AD3590">
            <v>0</v>
          </cell>
          <cell r="AE3590"/>
          <cell r="AF3590" t="e">
            <v>#N/A</v>
          </cell>
        </row>
        <row r="3591">
          <cell r="A3591" t="str">
            <v>ACTIVE</v>
          </cell>
          <cell r="B3591" t="str">
            <v>36-1368</v>
          </cell>
          <cell r="C3591">
            <v>28888783</v>
          </cell>
          <cell r="D3591" t="str">
            <v>36-1368</v>
          </cell>
          <cell r="E3591" t="str">
            <v>SDR 35 SW</v>
          </cell>
          <cell r="F3591" t="str">
            <v>30X12 DBL TEE WYE HXHXHXH SDR35 SW</v>
          </cell>
          <cell r="G3591">
            <v>181.8</v>
          </cell>
          <cell r="H3591">
            <v>82.463025600000009</v>
          </cell>
          <cell r="I3591">
            <v>1</v>
          </cell>
          <cell r="J3591">
            <v>1</v>
          </cell>
          <cell r="K3591">
            <v>19311.863403529413</v>
          </cell>
          <cell r="L3591">
            <v>2007.2592999999999</v>
          </cell>
          <cell r="M3591" t="str">
            <v>SPECFIT</v>
          </cell>
          <cell r="N3591" t="str">
            <v>(81)9103012</v>
          </cell>
          <cell r="O3591" t="str">
            <v>BOX</v>
          </cell>
          <cell r="P3591" t="str">
            <v>D</v>
          </cell>
          <cell r="Q3591">
            <v>16867.729411764707</v>
          </cell>
          <cell r="R3591">
            <v>18048.470470588236</v>
          </cell>
          <cell r="S3591">
            <v>18048.470470588236</v>
          </cell>
          <cell r="T3591">
            <v>18048.470470588236</v>
          </cell>
          <cell r="U3591">
            <v>19311.863403529413</v>
          </cell>
          <cell r="V3591">
            <v>19311.863403529413</v>
          </cell>
          <cell r="W3591">
            <v>19311.863403529413</v>
          </cell>
          <cell r="X3591"/>
          <cell r="Y3591" t="str">
            <v/>
          </cell>
          <cell r="Z3591">
            <v>3733</v>
          </cell>
          <cell r="AA3591">
            <v>0</v>
          </cell>
          <cell r="AB3591">
            <v>0</v>
          </cell>
          <cell r="AC3591">
            <v>0</v>
          </cell>
          <cell r="AD3591">
            <v>0</v>
          </cell>
          <cell r="AE3591"/>
          <cell r="AF3591" t="e">
            <v>#N/A</v>
          </cell>
        </row>
        <row r="3592">
          <cell r="A3592" t="str">
            <v>ACTIVE</v>
          </cell>
          <cell r="B3592" t="str">
            <v>36-1369</v>
          </cell>
          <cell r="C3592">
            <v>28888791</v>
          </cell>
          <cell r="D3592" t="str">
            <v>36-1369</v>
          </cell>
          <cell r="E3592" t="str">
            <v>SDR 35 SW</v>
          </cell>
          <cell r="F3592" t="str">
            <v>30X15 DBL TEE WYE HXHXHXH SDR35 SW</v>
          </cell>
          <cell r="G3592">
            <v>211.5</v>
          </cell>
          <cell r="H3592">
            <v>95.934708000000001</v>
          </cell>
          <cell r="I3592">
            <v>1</v>
          </cell>
          <cell r="J3592">
            <v>1</v>
          </cell>
          <cell r="K3592">
            <v>21813.685414117648</v>
          </cell>
          <cell r="L3592">
            <v>2267.2968999999998</v>
          </cell>
          <cell r="M3592" t="str">
            <v>SPECFIT</v>
          </cell>
          <cell r="N3592" t="str">
            <v>(81)9103015</v>
          </cell>
          <cell r="O3592" t="str">
            <v>BOX</v>
          </cell>
          <cell r="P3592" t="str">
            <v>D</v>
          </cell>
          <cell r="Q3592">
            <v>19052.917647058825</v>
          </cell>
          <cell r="R3592">
            <v>20386.621882352942</v>
          </cell>
          <cell r="S3592">
            <v>20386.621882352942</v>
          </cell>
          <cell r="T3592">
            <v>20386.621882352942</v>
          </cell>
          <cell r="U3592">
            <v>21813.685414117648</v>
          </cell>
          <cell r="V3592">
            <v>21813.685414117648</v>
          </cell>
          <cell r="W3592">
            <v>21813.685414117648</v>
          </cell>
          <cell r="X3592"/>
          <cell r="Y3592" t="str">
            <v/>
          </cell>
          <cell r="Z3592">
            <v>3734</v>
          </cell>
          <cell r="AA3592">
            <v>0</v>
          </cell>
          <cell r="AB3592">
            <v>0</v>
          </cell>
          <cell r="AC3592">
            <v>0</v>
          </cell>
          <cell r="AD3592">
            <v>0</v>
          </cell>
          <cell r="AE3592"/>
          <cell r="AF3592" t="e">
            <v>#N/A</v>
          </cell>
        </row>
        <row r="3593">
          <cell r="A3593" t="str">
            <v>ACTIVE</v>
          </cell>
          <cell r="B3593" t="str">
            <v>36-1370</v>
          </cell>
          <cell r="C3593">
            <v>28888805</v>
          </cell>
          <cell r="D3593" t="str">
            <v>36-1370</v>
          </cell>
          <cell r="E3593" t="str">
            <v>SDR 35 SW</v>
          </cell>
          <cell r="F3593" t="str">
            <v>30X18 DBL TEE WYE HXHXHXH SDR35 SW</v>
          </cell>
          <cell r="G3593">
            <v>264.14999999999998</v>
          </cell>
          <cell r="H3593">
            <v>119.81632679999998</v>
          </cell>
          <cell r="I3593">
            <v>1</v>
          </cell>
          <cell r="J3593">
            <v>1</v>
          </cell>
          <cell r="K3593">
            <v>22361.863534117652</v>
          </cell>
          <cell r="L3593">
            <v>2324.2730999999999</v>
          </cell>
          <cell r="M3593" t="str">
            <v>SPECFIT</v>
          </cell>
          <cell r="N3593" t="str">
            <v>(81)9103018</v>
          </cell>
          <cell r="O3593" t="str">
            <v>BOX</v>
          </cell>
          <cell r="P3593" t="str">
            <v>D</v>
          </cell>
          <cell r="Q3593">
            <v>19531.717647058824</v>
          </cell>
          <cell r="R3593">
            <v>20898.937882352944</v>
          </cell>
          <cell r="S3593">
            <v>20898.937882352944</v>
          </cell>
          <cell r="T3593">
            <v>20898.937882352944</v>
          </cell>
          <cell r="U3593">
            <v>22361.863534117652</v>
          </cell>
          <cell r="V3593">
            <v>22361.863534117652</v>
          </cell>
          <cell r="W3593">
            <v>22361.863534117652</v>
          </cell>
          <cell r="X3593"/>
          <cell r="Y3593" t="str">
            <v/>
          </cell>
          <cell r="Z3593">
            <v>3735</v>
          </cell>
          <cell r="AA3593">
            <v>0</v>
          </cell>
          <cell r="AB3593">
            <v>0</v>
          </cell>
          <cell r="AC3593">
            <v>0</v>
          </cell>
          <cell r="AD3593">
            <v>0</v>
          </cell>
          <cell r="AE3593"/>
          <cell r="AF3593" t="e">
            <v>#N/A</v>
          </cell>
        </row>
        <row r="3594">
          <cell r="A3594" t="str">
            <v>ACTIVE</v>
          </cell>
          <cell r="B3594" t="str">
            <v>36-1371</v>
          </cell>
          <cell r="C3594">
            <v>28888813</v>
          </cell>
          <cell r="D3594" t="str">
            <v>36-1371</v>
          </cell>
          <cell r="E3594" t="str">
            <v>SDR 35 SW</v>
          </cell>
          <cell r="F3594" t="str">
            <v>30X21 DBL TEE WYE HXHXHXH SDR35 SW</v>
          </cell>
          <cell r="G3594">
            <v>329.4</v>
          </cell>
          <cell r="H3594">
            <v>149.41320479999999</v>
          </cell>
          <cell r="I3594">
            <v>1</v>
          </cell>
          <cell r="J3594" t="str">
            <v>-</v>
          </cell>
          <cell r="K3594">
            <v>23022.45736470589</v>
          </cell>
          <cell r="L3594">
            <v>2392.9360000000001</v>
          </cell>
          <cell r="M3594" t="str">
            <v>SPECFIT</v>
          </cell>
          <cell r="N3594" t="str">
            <v>(81)9103021</v>
          </cell>
          <cell r="O3594" t="str">
            <v>BOX</v>
          </cell>
          <cell r="P3594" t="str">
            <v>D</v>
          </cell>
          <cell r="Q3594">
            <v>20108.705882352944</v>
          </cell>
          <cell r="R3594">
            <v>21516.315294117652</v>
          </cell>
          <cell r="S3594">
            <v>21516.315294117652</v>
          </cell>
          <cell r="T3594">
            <v>21516.315294117652</v>
          </cell>
          <cell r="U3594">
            <v>23022.45736470589</v>
          </cell>
          <cell r="V3594">
            <v>23022.45736470589</v>
          </cell>
          <cell r="W3594">
            <v>23022.45736470589</v>
          </cell>
          <cell r="X3594"/>
          <cell r="Y3594" t="str">
            <v/>
          </cell>
          <cell r="Z3594">
            <v>3736</v>
          </cell>
          <cell r="AA3594">
            <v>0</v>
          </cell>
          <cell r="AB3594">
            <v>0</v>
          </cell>
          <cell r="AC3594">
            <v>0</v>
          </cell>
          <cell r="AD3594">
            <v>0</v>
          </cell>
          <cell r="AE3594"/>
          <cell r="AF3594" t="e">
            <v>#N/A</v>
          </cell>
        </row>
        <row r="3595">
          <cell r="A3595" t="str">
            <v>ACTIVE</v>
          </cell>
          <cell r="B3595" t="str">
            <v>36-1372</v>
          </cell>
          <cell r="C3595">
            <v>28888821</v>
          </cell>
          <cell r="D3595" t="str">
            <v>36-1372</v>
          </cell>
          <cell r="E3595" t="str">
            <v>SDR 35 SW</v>
          </cell>
          <cell r="F3595" t="str">
            <v>30X24 DBL TEE WYE HXHXHXH SDR35 SW</v>
          </cell>
          <cell r="G3595">
            <v>399.6</v>
          </cell>
          <cell r="H3595">
            <v>181.25536320000001</v>
          </cell>
          <cell r="I3595">
            <v>1</v>
          </cell>
          <cell r="J3595" t="str">
            <v>-</v>
          </cell>
          <cell r="K3595">
            <v>28489.974457647062</v>
          </cell>
          <cell r="L3595">
            <v>2961.2242999999999</v>
          </cell>
          <cell r="M3595" t="str">
            <v>SPECFIT</v>
          </cell>
          <cell r="N3595" t="str">
            <v>(81)9103024</v>
          </cell>
          <cell r="O3595" t="str">
            <v>BOX</v>
          </cell>
          <cell r="P3595" t="str">
            <v>D</v>
          </cell>
          <cell r="Q3595">
            <v>24884.24705882353</v>
          </cell>
          <cell r="R3595">
            <v>26626.144352941177</v>
          </cell>
          <cell r="S3595">
            <v>26626.144352941177</v>
          </cell>
          <cell r="T3595">
            <v>26626.144352941177</v>
          </cell>
          <cell r="U3595">
            <v>28489.974457647062</v>
          </cell>
          <cell r="V3595">
            <v>28489.974457647062</v>
          </cell>
          <cell r="W3595">
            <v>28489.974457647062</v>
          </cell>
          <cell r="X3595"/>
          <cell r="Y3595" t="str">
            <v/>
          </cell>
          <cell r="Z3595">
            <v>3737</v>
          </cell>
          <cell r="AA3595">
            <v>0</v>
          </cell>
          <cell r="AB3595">
            <v>0</v>
          </cell>
          <cell r="AC3595">
            <v>0</v>
          </cell>
          <cell r="AD3595">
            <v>0</v>
          </cell>
          <cell r="AE3595"/>
          <cell r="AF3595" t="e">
            <v>#N/A</v>
          </cell>
        </row>
        <row r="3596">
          <cell r="A3596" t="str">
            <v>ACTIVE</v>
          </cell>
          <cell r="B3596" t="str">
            <v>36-1373</v>
          </cell>
          <cell r="C3596">
            <v>28888830</v>
          </cell>
          <cell r="D3596" t="str">
            <v>36-1373</v>
          </cell>
          <cell r="E3596" t="str">
            <v>SDR 35 SW</v>
          </cell>
          <cell r="F3596" t="str">
            <v>30X27 DBL TEE WYE HXHXHXH SDR35 SW</v>
          </cell>
          <cell r="G3596">
            <v>488.25</v>
          </cell>
          <cell r="H3596">
            <v>221.466294</v>
          </cell>
          <cell r="I3596">
            <v>1</v>
          </cell>
          <cell r="J3596" t="str">
            <v>-</v>
          </cell>
          <cell r="K3596">
            <v>35612.478174117656</v>
          </cell>
          <cell r="L3596">
            <v>3701.5318000000002</v>
          </cell>
          <cell r="M3596" t="str">
            <v>SPECFIT</v>
          </cell>
          <cell r="N3596" t="str">
            <v>(81)9103027</v>
          </cell>
          <cell r="O3596" t="str">
            <v>BOX</v>
          </cell>
          <cell r="P3596" t="str">
            <v>D</v>
          </cell>
          <cell r="Q3596">
            <v>31105.317647058826</v>
          </cell>
          <cell r="R3596">
            <v>33282.689882352948</v>
          </cell>
          <cell r="S3596">
            <v>33282.689882352948</v>
          </cell>
          <cell r="T3596">
            <v>33282.689882352948</v>
          </cell>
          <cell r="U3596">
            <v>35612.478174117656</v>
          </cell>
          <cell r="V3596">
            <v>35612.478174117656</v>
          </cell>
          <cell r="W3596">
            <v>35612.478174117656</v>
          </cell>
          <cell r="X3596"/>
          <cell r="Y3596" t="str">
            <v/>
          </cell>
          <cell r="Z3596">
            <v>3738</v>
          </cell>
          <cell r="AA3596">
            <v>0</v>
          </cell>
          <cell r="AB3596">
            <v>0</v>
          </cell>
          <cell r="AC3596">
            <v>0</v>
          </cell>
          <cell r="AD3596">
            <v>0</v>
          </cell>
          <cell r="AE3596"/>
          <cell r="AF3596" t="e">
            <v>#N/A</v>
          </cell>
        </row>
        <row r="3597">
          <cell r="A3597" t="str">
            <v>ACTIVE</v>
          </cell>
          <cell r="B3597" t="str">
            <v>36-1374</v>
          </cell>
          <cell r="C3597">
            <v>28888848</v>
          </cell>
          <cell r="D3597" t="str">
            <v>36-1374</v>
          </cell>
          <cell r="E3597" t="str">
            <v>SDR 35 SW</v>
          </cell>
          <cell r="F3597" t="str">
            <v>30 DOUBLE TEE WYE HXHXHXH SDR35 SW</v>
          </cell>
          <cell r="G3597">
            <v>640.35</v>
          </cell>
          <cell r="H3597">
            <v>290.45763720000002</v>
          </cell>
          <cell r="I3597">
            <v>1</v>
          </cell>
          <cell r="J3597" t="str">
            <v>-</v>
          </cell>
          <cell r="K3597">
            <v>44515.597717647062</v>
          </cell>
          <cell r="L3597">
            <v>4626.9152000000004</v>
          </cell>
          <cell r="M3597" t="str">
            <v>SPECFIT</v>
          </cell>
          <cell r="N3597" t="str">
            <v>(81)91030</v>
          </cell>
          <cell r="O3597" t="str">
            <v>BOX</v>
          </cell>
          <cell r="P3597" t="str">
            <v>D</v>
          </cell>
          <cell r="Q3597">
            <v>38881.647058823532</v>
          </cell>
          <cell r="R3597">
            <v>41603.362352941178</v>
          </cell>
          <cell r="S3597">
            <v>41603.362352941178</v>
          </cell>
          <cell r="T3597">
            <v>41603.362352941178</v>
          </cell>
          <cell r="U3597">
            <v>44515.597717647062</v>
          </cell>
          <cell r="V3597">
            <v>44515.597717647062</v>
          </cell>
          <cell r="W3597">
            <v>44515.597717647062</v>
          </cell>
          <cell r="X3597"/>
          <cell r="Y3597" t="str">
            <v/>
          </cell>
          <cell r="Z3597">
            <v>3739</v>
          </cell>
          <cell r="AA3597">
            <v>0</v>
          </cell>
          <cell r="AB3597">
            <v>0</v>
          </cell>
          <cell r="AC3597">
            <v>0</v>
          </cell>
          <cell r="AD3597">
            <v>0</v>
          </cell>
          <cell r="AE3597"/>
          <cell r="AF3597" t="e">
            <v>#N/A</v>
          </cell>
        </row>
        <row r="3598">
          <cell r="A3598" t="str">
            <v>ACTIVE</v>
          </cell>
          <cell r="B3598" t="str">
            <v>36-1375</v>
          </cell>
          <cell r="C3598">
            <v>28888856</v>
          </cell>
          <cell r="D3598" t="str">
            <v>36-1375</v>
          </cell>
          <cell r="E3598" t="str">
            <v>SDR 35 SW</v>
          </cell>
          <cell r="F3598" t="str">
            <v>36X4 DBL TEE WYE HXHXHXH SDR35 SW</v>
          </cell>
          <cell r="G3598">
            <v>1</v>
          </cell>
          <cell r="H3598">
            <v>0.453592</v>
          </cell>
          <cell r="I3598">
            <v>1</v>
          </cell>
          <cell r="J3598" t="str">
            <v>-</v>
          </cell>
          <cell r="K3598">
            <v>12784.828911764709</v>
          </cell>
          <cell r="L3598">
            <v>1328.8438000000001</v>
          </cell>
          <cell r="M3598" t="str">
            <v>SPECFIT</v>
          </cell>
          <cell r="N3598" t="str">
            <v>(81)910364</v>
          </cell>
          <cell r="O3598" t="str">
            <v>BOX</v>
          </cell>
          <cell r="P3598" t="str">
            <v>D</v>
          </cell>
          <cell r="Q3598">
            <v>11166.764705882353</v>
          </cell>
          <cell r="R3598">
            <v>11948.438235294119</v>
          </cell>
          <cell r="S3598">
            <v>11948.438235294119</v>
          </cell>
          <cell r="T3598">
            <v>11948.438235294119</v>
          </cell>
          <cell r="U3598">
            <v>12784.828911764709</v>
          </cell>
          <cell r="V3598">
            <v>12784.828911764709</v>
          </cell>
          <cell r="W3598">
            <v>12784.828911764709</v>
          </cell>
          <cell r="X3598"/>
          <cell r="Y3598" t="str">
            <v/>
          </cell>
          <cell r="Z3598">
            <v>3740</v>
          </cell>
          <cell r="AA3598">
            <v>0</v>
          </cell>
          <cell r="AB3598">
            <v>0</v>
          </cell>
          <cell r="AC3598">
            <v>0</v>
          </cell>
          <cell r="AD3598">
            <v>0</v>
          </cell>
          <cell r="AE3598"/>
          <cell r="AF3598" t="e">
            <v>#N/A</v>
          </cell>
        </row>
        <row r="3599">
          <cell r="A3599" t="str">
            <v>ACTIVE</v>
          </cell>
          <cell r="B3599" t="str">
            <v>36-1376</v>
          </cell>
          <cell r="C3599">
            <v>28888864</v>
          </cell>
          <cell r="D3599" t="str">
            <v>36-1376</v>
          </cell>
          <cell r="E3599" t="str">
            <v>SDR 35 SW</v>
          </cell>
          <cell r="F3599" t="str">
            <v>36X6 DBL TEE WYE HXHXHXH SDR35 SW</v>
          </cell>
          <cell r="G3599">
            <v>1</v>
          </cell>
          <cell r="H3599">
            <v>0.453592</v>
          </cell>
          <cell r="I3599">
            <v>1</v>
          </cell>
          <cell r="J3599" t="str">
            <v>-</v>
          </cell>
          <cell r="K3599">
            <v>13520.918795294119</v>
          </cell>
          <cell r="L3599">
            <v>1405.3533</v>
          </cell>
          <cell r="M3599" t="str">
            <v>SPECFIT</v>
          </cell>
          <cell r="N3599" t="str">
            <v>(81)910366</v>
          </cell>
          <cell r="O3599" t="str">
            <v>BOX</v>
          </cell>
          <cell r="P3599" t="str">
            <v>D</v>
          </cell>
          <cell r="Q3599">
            <v>11809.694117647059</v>
          </cell>
          <cell r="R3599">
            <v>12636.372705882353</v>
          </cell>
          <cell r="S3599">
            <v>12636.372705882353</v>
          </cell>
          <cell r="T3599">
            <v>12636.372705882353</v>
          </cell>
          <cell r="U3599">
            <v>13520.918795294119</v>
          </cell>
          <cell r="V3599">
            <v>13520.918795294119</v>
          </cell>
          <cell r="W3599">
            <v>13520.918795294119</v>
          </cell>
          <cell r="X3599"/>
          <cell r="Y3599" t="str">
            <v/>
          </cell>
          <cell r="Z3599">
            <v>3741</v>
          </cell>
          <cell r="AA3599">
            <v>0</v>
          </cell>
          <cell r="AB3599">
            <v>0</v>
          </cell>
          <cell r="AC3599">
            <v>0</v>
          </cell>
          <cell r="AD3599">
            <v>0</v>
          </cell>
          <cell r="AE3599"/>
          <cell r="AF3599" t="e">
            <v>#N/A</v>
          </cell>
        </row>
        <row r="3600">
          <cell r="A3600" t="str">
            <v>ACTIVE</v>
          </cell>
          <cell r="B3600" t="str">
            <v>36-1377</v>
          </cell>
          <cell r="C3600">
            <v>28888872</v>
          </cell>
          <cell r="D3600" t="str">
            <v>36-1377</v>
          </cell>
          <cell r="E3600" t="str">
            <v>SDR 35 SW</v>
          </cell>
          <cell r="F3600" t="str">
            <v>36X8 DBL TEE WYE HXHXHXH SDR35 SW</v>
          </cell>
          <cell r="G3600">
            <v>1</v>
          </cell>
          <cell r="H3600">
            <v>0.453592</v>
          </cell>
          <cell r="I3600">
            <v>1</v>
          </cell>
          <cell r="J3600" t="str">
            <v>-</v>
          </cell>
          <cell r="K3600">
            <v>15186.371151764706</v>
          </cell>
          <cell r="L3600">
            <v>1578.4593</v>
          </cell>
          <cell r="M3600" t="str">
            <v>SPECFIT</v>
          </cell>
          <cell r="N3600" t="str">
            <v>(81)910368</v>
          </cell>
          <cell r="O3600" t="str">
            <v>BOX</v>
          </cell>
          <cell r="P3600" t="str">
            <v>D</v>
          </cell>
          <cell r="Q3600">
            <v>13264.364705882352</v>
          </cell>
          <cell r="R3600">
            <v>14192.870235294116</v>
          </cell>
          <cell r="S3600">
            <v>14192.870235294116</v>
          </cell>
          <cell r="T3600">
            <v>14192.870235294116</v>
          </cell>
          <cell r="U3600">
            <v>15186.371151764706</v>
          </cell>
          <cell r="V3600">
            <v>15186.371151764706</v>
          </cell>
          <cell r="W3600">
            <v>15186.371151764706</v>
          </cell>
          <cell r="X3600"/>
          <cell r="Y3600" t="str">
            <v/>
          </cell>
          <cell r="Z3600">
            <v>3742</v>
          </cell>
          <cell r="AA3600">
            <v>0</v>
          </cell>
          <cell r="AB3600">
            <v>0</v>
          </cell>
          <cell r="AC3600">
            <v>0</v>
          </cell>
          <cell r="AD3600">
            <v>0</v>
          </cell>
          <cell r="AE3600"/>
          <cell r="AF3600" t="e">
            <v>#N/A</v>
          </cell>
        </row>
        <row r="3601">
          <cell r="A3601" t="str">
            <v>ACTIVE</v>
          </cell>
          <cell r="B3601" t="str">
            <v>36-1378</v>
          </cell>
          <cell r="C3601">
            <v>28888880</v>
          </cell>
          <cell r="D3601" t="str">
            <v>36-1378</v>
          </cell>
          <cell r="E3601" t="str">
            <v>SDR 35 SW</v>
          </cell>
          <cell r="F3601" t="str">
            <v>36X10 DBL TEE WYE HXHXHXH SDR35 SW</v>
          </cell>
          <cell r="G3601">
            <v>248.4</v>
          </cell>
          <cell r="H3601">
            <v>112.6722528</v>
          </cell>
          <cell r="I3601">
            <v>1</v>
          </cell>
          <cell r="J3601">
            <v>1</v>
          </cell>
          <cell r="K3601">
            <v>22101.823070588238</v>
          </cell>
          <cell r="L3601">
            <v>2297.2449000000001</v>
          </cell>
          <cell r="M3601" t="str">
            <v>SPECFIT</v>
          </cell>
          <cell r="N3601" t="str">
            <v>(81)9103610</v>
          </cell>
          <cell r="O3601" t="str">
            <v>BOX</v>
          </cell>
          <cell r="P3601" t="str">
            <v>D</v>
          </cell>
          <cell r="Q3601">
            <v>19304.588235294119</v>
          </cell>
          <cell r="R3601">
            <v>20655.909411764707</v>
          </cell>
          <cell r="S3601">
            <v>20655.909411764707</v>
          </cell>
          <cell r="T3601">
            <v>20655.909411764707</v>
          </cell>
          <cell r="U3601">
            <v>22101.823070588238</v>
          </cell>
          <cell r="V3601">
            <v>22101.823070588238</v>
          </cell>
          <cell r="W3601">
            <v>22101.823070588238</v>
          </cell>
          <cell r="X3601"/>
          <cell r="Y3601" t="str">
            <v/>
          </cell>
          <cell r="Z3601">
            <v>3743</v>
          </cell>
          <cell r="AA3601">
            <v>0</v>
          </cell>
          <cell r="AB3601">
            <v>0</v>
          </cell>
          <cell r="AC3601">
            <v>0</v>
          </cell>
          <cell r="AD3601">
            <v>0</v>
          </cell>
          <cell r="AE3601"/>
          <cell r="AF3601" t="e">
            <v>#N/A</v>
          </cell>
        </row>
        <row r="3602">
          <cell r="A3602" t="str">
            <v>ACTIVE</v>
          </cell>
          <cell r="B3602" t="str">
            <v>36-1379</v>
          </cell>
          <cell r="C3602">
            <v>28888899</v>
          </cell>
          <cell r="D3602" t="str">
            <v>36-1379</v>
          </cell>
          <cell r="E3602" t="str">
            <v>SDR 35 SW</v>
          </cell>
          <cell r="F3602" t="str">
            <v>36X12 DBL TEE WYE HXHXHXH SDR35 SW</v>
          </cell>
          <cell r="G3602">
            <v>269.55</v>
          </cell>
          <cell r="H3602">
            <v>122.2657236</v>
          </cell>
          <cell r="I3602">
            <v>1</v>
          </cell>
          <cell r="J3602">
            <v>1</v>
          </cell>
          <cell r="K3602">
            <v>24139.839356470591</v>
          </cell>
          <cell r="L3602">
            <v>2509.0749999999998</v>
          </cell>
          <cell r="M3602" t="str">
            <v>SPECFIT</v>
          </cell>
          <cell r="N3602" t="str">
            <v>(81)9103612</v>
          </cell>
          <cell r="O3602" t="str">
            <v>BOX</v>
          </cell>
          <cell r="P3602" t="str">
            <v>D</v>
          </cell>
          <cell r="Q3602">
            <v>21084.670588235294</v>
          </cell>
          <cell r="R3602">
            <v>22560.597529411767</v>
          </cell>
          <cell r="S3602">
            <v>22560.597529411767</v>
          </cell>
          <cell r="T3602">
            <v>22560.597529411767</v>
          </cell>
          <cell r="U3602">
            <v>24139.839356470591</v>
          </cell>
          <cell r="V3602">
            <v>24139.839356470591</v>
          </cell>
          <cell r="W3602">
            <v>24139.839356470591</v>
          </cell>
          <cell r="X3602"/>
          <cell r="Y3602" t="str">
            <v/>
          </cell>
          <cell r="Z3602">
            <v>3744</v>
          </cell>
          <cell r="AA3602">
            <v>0</v>
          </cell>
          <cell r="AB3602">
            <v>0</v>
          </cell>
          <cell r="AC3602">
            <v>0</v>
          </cell>
          <cell r="AD3602">
            <v>0</v>
          </cell>
          <cell r="AE3602"/>
          <cell r="AF3602" t="e">
            <v>#N/A</v>
          </cell>
        </row>
        <row r="3603">
          <cell r="A3603" t="str">
            <v>ACTIVE</v>
          </cell>
          <cell r="B3603" t="str">
            <v>36-1380</v>
          </cell>
          <cell r="C3603">
            <v>28888902</v>
          </cell>
          <cell r="D3603" t="str">
            <v>36-1380</v>
          </cell>
          <cell r="E3603" t="str">
            <v>SDR 35 SW</v>
          </cell>
          <cell r="F3603" t="str">
            <v>36X15 DBL TEE WYE HXHXHXH SDR35 SW</v>
          </cell>
          <cell r="G3603">
            <v>309.14999999999998</v>
          </cell>
          <cell r="H3603">
            <v>140.22796679999999</v>
          </cell>
          <cell r="I3603">
            <v>1</v>
          </cell>
          <cell r="J3603" t="str">
            <v>-</v>
          </cell>
          <cell r="K3603">
            <v>27267.126971764712</v>
          </cell>
          <cell r="L3603">
            <v>2834.1224999999999</v>
          </cell>
          <cell r="M3603" t="str">
            <v>SPECFIT</v>
          </cell>
          <cell r="N3603" t="str">
            <v>(81)9103615</v>
          </cell>
          <cell r="O3603" t="str">
            <v>BOX</v>
          </cell>
          <cell r="P3603" t="str">
            <v>D</v>
          </cell>
          <cell r="Q3603">
            <v>23816.164705882355</v>
          </cell>
          <cell r="R3603">
            <v>25483.296235294121</v>
          </cell>
          <cell r="S3603">
            <v>25483.296235294121</v>
          </cell>
          <cell r="T3603">
            <v>25483.296235294121</v>
          </cell>
          <cell r="U3603">
            <v>27267.126971764712</v>
          </cell>
          <cell r="V3603">
            <v>27267.126971764712</v>
          </cell>
          <cell r="W3603">
            <v>27267.126971764712</v>
          </cell>
          <cell r="X3603"/>
          <cell r="Y3603" t="str">
            <v/>
          </cell>
          <cell r="Z3603">
            <v>3745</v>
          </cell>
          <cell r="AA3603">
            <v>0</v>
          </cell>
          <cell r="AB3603">
            <v>0</v>
          </cell>
          <cell r="AC3603">
            <v>0</v>
          </cell>
          <cell r="AD3603">
            <v>0</v>
          </cell>
          <cell r="AE3603"/>
          <cell r="AF3603" t="e">
            <v>#N/A</v>
          </cell>
        </row>
        <row r="3604">
          <cell r="A3604" t="str">
            <v>ACTIVE</v>
          </cell>
          <cell r="B3604" t="str">
            <v>36-1381</v>
          </cell>
          <cell r="C3604">
            <v>28888910</v>
          </cell>
          <cell r="D3604" t="str">
            <v>36-1381</v>
          </cell>
          <cell r="E3604" t="str">
            <v>SDR 35 SW</v>
          </cell>
          <cell r="F3604" t="str">
            <v>36X18 DBL TEE WYE HXHXHXH SDR35 SW</v>
          </cell>
          <cell r="G3604">
            <v>367.65</v>
          </cell>
          <cell r="H3604">
            <v>166.76309879999999</v>
          </cell>
          <cell r="I3604">
            <v>1</v>
          </cell>
          <cell r="J3604" t="str">
            <v>-</v>
          </cell>
          <cell r="K3604">
            <v>27952.315948235293</v>
          </cell>
          <cell r="L3604">
            <v>2905.3404999999998</v>
          </cell>
          <cell r="M3604" t="str">
            <v>SPECFIT</v>
          </cell>
          <cell r="N3604" t="str">
            <v>(81)9103618</v>
          </cell>
          <cell r="O3604" t="str">
            <v>BOX</v>
          </cell>
          <cell r="P3604" t="str">
            <v>D</v>
          </cell>
          <cell r="Q3604">
            <v>24414.635294117645</v>
          </cell>
          <cell r="R3604">
            <v>26123.659764705881</v>
          </cell>
          <cell r="S3604">
            <v>26123.659764705881</v>
          </cell>
          <cell r="T3604">
            <v>26123.659764705881</v>
          </cell>
          <cell r="U3604">
            <v>27952.315948235293</v>
          </cell>
          <cell r="V3604">
            <v>27952.315948235293</v>
          </cell>
          <cell r="W3604">
            <v>27952.315948235293</v>
          </cell>
          <cell r="X3604"/>
          <cell r="Y3604" t="str">
            <v/>
          </cell>
          <cell r="Z3604">
            <v>3746</v>
          </cell>
          <cell r="AA3604">
            <v>0</v>
          </cell>
          <cell r="AB3604">
            <v>0</v>
          </cell>
          <cell r="AC3604">
            <v>0</v>
          </cell>
          <cell r="AD3604">
            <v>0</v>
          </cell>
          <cell r="AE3604"/>
          <cell r="AF3604" t="e">
            <v>#N/A</v>
          </cell>
        </row>
        <row r="3605">
          <cell r="A3605" t="str">
            <v>ACTIVE</v>
          </cell>
          <cell r="B3605" t="str">
            <v>36-1382</v>
          </cell>
          <cell r="C3605">
            <v>28888929</v>
          </cell>
          <cell r="D3605" t="str">
            <v>36-1382</v>
          </cell>
          <cell r="E3605" t="str">
            <v>SDR 35 SW</v>
          </cell>
          <cell r="F3605" t="str">
            <v>36X21 DBL TEE WYE HXHXHXH SDR35 SW</v>
          </cell>
          <cell r="G3605">
            <v>436.5</v>
          </cell>
          <cell r="H3605">
            <v>197.992908</v>
          </cell>
          <cell r="I3605">
            <v>1</v>
          </cell>
          <cell r="J3605" t="str">
            <v>-</v>
          </cell>
          <cell r="K3605">
            <v>28778.098644705886</v>
          </cell>
          <cell r="L3605">
            <v>2991.1723000000002</v>
          </cell>
          <cell r="M3605" t="str">
            <v>SPECFIT</v>
          </cell>
          <cell r="N3605" t="str">
            <v>(81)9103621</v>
          </cell>
          <cell r="O3605" t="str">
            <v>BOX</v>
          </cell>
          <cell r="P3605" t="str">
            <v>D</v>
          </cell>
          <cell r="Q3605">
            <v>25135.905882352941</v>
          </cell>
          <cell r="R3605">
            <v>26895.419294117648</v>
          </cell>
          <cell r="S3605">
            <v>26895.419294117648</v>
          </cell>
          <cell r="T3605">
            <v>26895.419294117648</v>
          </cell>
          <cell r="U3605">
            <v>28778.098644705886</v>
          </cell>
          <cell r="V3605">
            <v>28778.098644705886</v>
          </cell>
          <cell r="W3605">
            <v>28778.098644705886</v>
          </cell>
          <cell r="X3605"/>
          <cell r="Y3605" t="str">
            <v/>
          </cell>
          <cell r="Z3605">
            <v>3747</v>
          </cell>
          <cell r="AA3605">
            <v>0</v>
          </cell>
          <cell r="AB3605">
            <v>0</v>
          </cell>
          <cell r="AC3605">
            <v>0</v>
          </cell>
          <cell r="AD3605">
            <v>0</v>
          </cell>
          <cell r="AE3605"/>
          <cell r="AF3605" t="e">
            <v>#N/A</v>
          </cell>
        </row>
        <row r="3606">
          <cell r="A3606" t="str">
            <v>ACTIVE</v>
          </cell>
          <cell r="B3606" t="str">
            <v>36-1383</v>
          </cell>
          <cell r="C3606">
            <v>28888937</v>
          </cell>
          <cell r="D3606" t="str">
            <v>36-1383</v>
          </cell>
          <cell r="E3606" t="str">
            <v>SDR 35 SW</v>
          </cell>
          <cell r="F3606" t="str">
            <v>36X24 DBL TEE WYE HXHXHXH SDR35 SW</v>
          </cell>
          <cell r="G3606">
            <v>513.45000000000005</v>
          </cell>
          <cell r="H3606">
            <v>232.89681240000002</v>
          </cell>
          <cell r="I3606">
            <v>1</v>
          </cell>
          <cell r="J3606" t="str">
            <v>-</v>
          </cell>
          <cell r="K3606">
            <v>35612.478174117656</v>
          </cell>
          <cell r="L3606">
            <v>3701.5318000000002</v>
          </cell>
          <cell r="M3606" t="str">
            <v>SPECFIT</v>
          </cell>
          <cell r="N3606" t="str">
            <v>(81)9103624</v>
          </cell>
          <cell r="O3606" t="str">
            <v>BOX</v>
          </cell>
          <cell r="P3606" t="str">
            <v>D</v>
          </cell>
          <cell r="Q3606">
            <v>31105.317647058826</v>
          </cell>
          <cell r="R3606">
            <v>33282.689882352948</v>
          </cell>
          <cell r="S3606">
            <v>33282.689882352948</v>
          </cell>
          <cell r="T3606">
            <v>33282.689882352948</v>
          </cell>
          <cell r="U3606">
            <v>35612.478174117656</v>
          </cell>
          <cell r="V3606">
            <v>35612.478174117656</v>
          </cell>
          <cell r="W3606">
            <v>35612.478174117656</v>
          </cell>
          <cell r="X3606"/>
          <cell r="Y3606" t="str">
            <v/>
          </cell>
          <cell r="Z3606">
            <v>3748</v>
          </cell>
          <cell r="AA3606">
            <v>0</v>
          </cell>
          <cell r="AB3606">
            <v>0</v>
          </cell>
          <cell r="AC3606">
            <v>0</v>
          </cell>
          <cell r="AD3606">
            <v>0</v>
          </cell>
          <cell r="AE3606"/>
          <cell r="AF3606" t="e">
            <v>#N/A</v>
          </cell>
        </row>
        <row r="3607">
          <cell r="A3607" t="str">
            <v>ACTIVE</v>
          </cell>
          <cell r="B3607" t="str">
            <v>36-1384</v>
          </cell>
          <cell r="C3607">
            <v>28888945</v>
          </cell>
          <cell r="D3607" t="str">
            <v>36-1384</v>
          </cell>
          <cell r="E3607" t="str">
            <v>SDR 35 SW</v>
          </cell>
          <cell r="F3607" t="str">
            <v>36X27 DBL TEE WYE HXHXHXH SDR35 SW</v>
          </cell>
          <cell r="G3607">
            <v>607.5</v>
          </cell>
          <cell r="H3607">
            <v>275.55714</v>
          </cell>
          <cell r="I3607">
            <v>1</v>
          </cell>
          <cell r="J3607" t="str">
            <v>-</v>
          </cell>
          <cell r="K3607">
            <v>44515.597717647062</v>
          </cell>
          <cell r="L3607">
            <v>4626.9152000000004</v>
          </cell>
          <cell r="M3607" t="str">
            <v>SPECFIT</v>
          </cell>
          <cell r="N3607" t="str">
            <v>(81)9103627</v>
          </cell>
          <cell r="O3607" t="str">
            <v>BOX</v>
          </cell>
          <cell r="P3607" t="str">
            <v>D</v>
          </cell>
          <cell r="Q3607">
            <v>38881.647058823532</v>
          </cell>
          <cell r="R3607">
            <v>41603.362352941178</v>
          </cell>
          <cell r="S3607">
            <v>41603.362352941178</v>
          </cell>
          <cell r="T3607">
            <v>41603.362352941178</v>
          </cell>
          <cell r="U3607">
            <v>44515.597717647062</v>
          </cell>
          <cell r="V3607">
            <v>44515.597717647062</v>
          </cell>
          <cell r="W3607">
            <v>44515.597717647062</v>
          </cell>
          <cell r="X3607"/>
          <cell r="Y3607" t="str">
            <v/>
          </cell>
          <cell r="Z3607">
            <v>3749</v>
          </cell>
          <cell r="AA3607">
            <v>0</v>
          </cell>
          <cell r="AB3607">
            <v>0</v>
          </cell>
          <cell r="AC3607">
            <v>0</v>
          </cell>
          <cell r="AD3607">
            <v>0</v>
          </cell>
          <cell r="AE3607"/>
          <cell r="AF3607" t="e">
            <v>#N/A</v>
          </cell>
        </row>
        <row r="3608">
          <cell r="A3608" t="str">
            <v>ACTIVE</v>
          </cell>
          <cell r="B3608" t="str">
            <v>36-1385</v>
          </cell>
          <cell r="C3608">
            <v>28888953</v>
          </cell>
          <cell r="D3608" t="str">
            <v>36-1385</v>
          </cell>
          <cell r="E3608" t="str">
            <v>SDR 35 SW</v>
          </cell>
          <cell r="F3608" t="str">
            <v>36X30 DBL TEE WYE HXHXHXH SDR35 SW</v>
          </cell>
          <cell r="G3608">
            <v>765.45</v>
          </cell>
          <cell r="H3608">
            <v>347.20199640000004</v>
          </cell>
          <cell r="I3608">
            <v>1</v>
          </cell>
          <cell r="J3608" t="str">
            <v>-</v>
          </cell>
          <cell r="K3608">
            <v>55644.470208235311</v>
          </cell>
          <cell r="L3608">
            <v>5783.6415999999999</v>
          </cell>
          <cell r="M3608" t="str">
            <v>SPECFIT</v>
          </cell>
          <cell r="N3608" t="str">
            <v>(81)9103630</v>
          </cell>
          <cell r="O3608" t="str">
            <v>BOX</v>
          </cell>
          <cell r="P3608" t="str">
            <v>D</v>
          </cell>
          <cell r="Q3608">
            <v>48602.035294117653</v>
          </cell>
          <cell r="R3608">
            <v>52004.177764705892</v>
          </cell>
          <cell r="S3608">
            <v>52004.177764705892</v>
          </cell>
          <cell r="T3608">
            <v>52004.177764705892</v>
          </cell>
          <cell r="U3608">
            <v>55644.470208235311</v>
          </cell>
          <cell r="V3608">
            <v>55644.470208235311</v>
          </cell>
          <cell r="W3608">
            <v>55644.470208235311</v>
          </cell>
          <cell r="X3608"/>
          <cell r="Y3608" t="str">
            <v/>
          </cell>
          <cell r="Z3608">
            <v>3750</v>
          </cell>
          <cell r="AA3608">
            <v>0</v>
          </cell>
          <cell r="AB3608">
            <v>0</v>
          </cell>
          <cell r="AC3608">
            <v>0</v>
          </cell>
          <cell r="AD3608">
            <v>0</v>
          </cell>
          <cell r="AE3608"/>
          <cell r="AF3608" t="e">
            <v>#N/A</v>
          </cell>
        </row>
        <row r="3609">
          <cell r="A3609" t="str">
            <v>ACTIVE</v>
          </cell>
          <cell r="B3609" t="str">
            <v>36-1386</v>
          </cell>
          <cell r="C3609">
            <v>28888961</v>
          </cell>
          <cell r="D3609" t="str">
            <v>36-1386</v>
          </cell>
          <cell r="E3609" t="str">
            <v>SDR 35 SW</v>
          </cell>
          <cell r="F3609" t="str">
            <v>36 DOUBLE TEE WYE HXHXHXH SDR35 SW</v>
          </cell>
          <cell r="G3609">
            <v>1070.0999999999999</v>
          </cell>
          <cell r="H3609">
            <v>485.38879919999994</v>
          </cell>
          <cell r="I3609">
            <v>1</v>
          </cell>
          <cell r="J3609" t="str">
            <v>-</v>
          </cell>
          <cell r="K3609">
            <v>69555.61133176471</v>
          </cell>
          <cell r="L3609">
            <v>7229.5538999999999</v>
          </cell>
          <cell r="M3609" t="str">
            <v>SPECFIT</v>
          </cell>
          <cell r="N3609" t="str">
            <v>(81)91036</v>
          </cell>
          <cell r="O3609" t="str">
            <v>BOX</v>
          </cell>
          <cell r="P3609" t="str">
            <v>D</v>
          </cell>
          <cell r="Q3609">
            <v>60752.564705882352</v>
          </cell>
          <cell r="R3609">
            <v>65005.244235294122</v>
          </cell>
          <cell r="S3609">
            <v>65005.244235294122</v>
          </cell>
          <cell r="T3609">
            <v>65005.244235294122</v>
          </cell>
          <cell r="U3609">
            <v>69555.61133176471</v>
          </cell>
          <cell r="V3609">
            <v>69555.61133176471</v>
          </cell>
          <cell r="W3609">
            <v>69555.61133176471</v>
          </cell>
          <cell r="X3609"/>
          <cell r="Y3609" t="str">
            <v/>
          </cell>
          <cell r="Z3609">
            <v>3751</v>
          </cell>
          <cell r="AA3609">
            <v>0</v>
          </cell>
          <cell r="AB3609">
            <v>0</v>
          </cell>
          <cell r="AC3609">
            <v>0</v>
          </cell>
          <cell r="AD3609">
            <v>0</v>
          </cell>
          <cell r="AE3609"/>
          <cell r="AF3609" t="e">
            <v>#N/A</v>
          </cell>
        </row>
        <row r="3610">
          <cell r="A3610" t="str">
            <v>ACTIVE</v>
          </cell>
          <cell r="B3610" t="str">
            <v>36-2065</v>
          </cell>
          <cell r="C3610">
            <v>29859688</v>
          </cell>
          <cell r="D3610" t="str">
            <v>36-2065</v>
          </cell>
          <cell r="E3610" t="str">
            <v>SDR 35 SW</v>
          </cell>
          <cell r="F3610" t="str">
            <v>3 WYE HXHXH SDR35 SW</v>
          </cell>
          <cell r="G3610">
            <v>1.7</v>
          </cell>
          <cell r="H3610">
            <v>0.77110639999999997</v>
          </cell>
          <cell r="I3610">
            <v>10</v>
          </cell>
          <cell r="J3610">
            <v>320</v>
          </cell>
          <cell r="K3610">
            <v>17.719200000000001</v>
          </cell>
          <cell r="L3610">
            <v>2.1773850000000001</v>
          </cell>
          <cell r="M3610" t="str">
            <v>NORMANDY</v>
          </cell>
          <cell r="N3610" t="str">
            <v>V-903</v>
          </cell>
          <cell r="O3610" t="str">
            <v>BOX</v>
          </cell>
          <cell r="P3610" t="str">
            <v>A</v>
          </cell>
          <cell r="Q3610">
            <v>26.706131369258138</v>
          </cell>
          <cell r="R3610">
            <v>28.575560565106208</v>
          </cell>
          <cell r="S3610">
            <v>16.559999999999999</v>
          </cell>
          <cell r="T3610">
            <v>16.559999999999999</v>
          </cell>
          <cell r="U3610">
            <v>17.719200000000001</v>
          </cell>
          <cell r="V3610">
            <v>17.719200000000001</v>
          </cell>
          <cell r="W3610">
            <v>17.719200000000001</v>
          </cell>
          <cell r="X3610"/>
          <cell r="Y3610" t="str">
            <v/>
          </cell>
          <cell r="Z3610">
            <v>3752</v>
          </cell>
          <cell r="AA3610">
            <v>0</v>
          </cell>
          <cell r="AB3610">
            <v>0</v>
          </cell>
          <cell r="AC3610">
            <v>0</v>
          </cell>
          <cell r="AD3610">
            <v>0</v>
          </cell>
          <cell r="AE3610"/>
          <cell r="AF3610" t="e">
            <v>#N/A</v>
          </cell>
        </row>
        <row r="3611">
          <cell r="A3611" t="str">
            <v>ACTIVE</v>
          </cell>
          <cell r="B3611" t="str">
            <v>36-730</v>
          </cell>
          <cell r="C3611">
            <v>29853304</v>
          </cell>
          <cell r="D3611" t="str">
            <v>36-730</v>
          </cell>
          <cell r="E3611" t="str">
            <v>SDR 35 SW</v>
          </cell>
          <cell r="F3611" t="str">
            <v>4 WYE HXHXH SDR35 SW</v>
          </cell>
          <cell r="G3611">
            <v>1.1779999999999999</v>
          </cell>
          <cell r="H3611">
            <v>0.53433137599999991</v>
          </cell>
          <cell r="I3611">
            <v>10</v>
          </cell>
          <cell r="J3611">
            <v>120</v>
          </cell>
          <cell r="K3611">
            <v>20.736599999999999</v>
          </cell>
          <cell r="L3611">
            <v>1.001385</v>
          </cell>
          <cell r="M3611" t="str">
            <v>TIGRE</v>
          </cell>
          <cell r="N3611" t="str">
            <v>36-730</v>
          </cell>
          <cell r="O3611" t="str">
            <v>BOX</v>
          </cell>
          <cell r="P3611" t="str">
            <v>A</v>
          </cell>
          <cell r="Q3611">
            <v>17.670588235294119</v>
          </cell>
          <cell r="R3611">
            <v>18.90752941176471</v>
          </cell>
          <cell r="S3611">
            <v>19.38</v>
          </cell>
          <cell r="T3611">
            <v>19.38</v>
          </cell>
          <cell r="U3611">
            <v>20.736599999999999</v>
          </cell>
          <cell r="V3611">
            <v>20.736599999999999</v>
          </cell>
          <cell r="W3611">
            <v>20.736599999999999</v>
          </cell>
          <cell r="X3611" t="str">
            <v>T-15</v>
          </cell>
          <cell r="Y3611">
            <v>29853304</v>
          </cell>
          <cell r="Z3611">
            <v>3753</v>
          </cell>
          <cell r="AA3611" t="str">
            <v>US-4925</v>
          </cell>
          <cell r="AB3611">
            <v>111</v>
          </cell>
          <cell r="AC3611">
            <v>0.85489999999999999</v>
          </cell>
          <cell r="AD3611">
            <v>0</v>
          </cell>
          <cell r="AE3611"/>
          <cell r="AF3611" t="e">
            <v>#N/A</v>
          </cell>
        </row>
        <row r="3612">
          <cell r="A3612" t="str">
            <v>ACTIVE</v>
          </cell>
          <cell r="B3612" t="str">
            <v>36-731</v>
          </cell>
          <cell r="C3612">
            <v>29853339</v>
          </cell>
          <cell r="D3612" t="str">
            <v>36-731</v>
          </cell>
          <cell r="E3612" t="str">
            <v>SDR 35 SW</v>
          </cell>
          <cell r="F3612" t="str">
            <v>6X4 WYE HXHXH SDR35 SW</v>
          </cell>
          <cell r="G3612">
            <v>3.01</v>
          </cell>
          <cell r="H3612">
            <v>1.3653119199999999</v>
          </cell>
          <cell r="I3612">
            <v>2</v>
          </cell>
          <cell r="J3612">
            <v>48</v>
          </cell>
          <cell r="K3612">
            <v>73.048900000000003</v>
          </cell>
          <cell r="L3612">
            <v>2.5525500000000001</v>
          </cell>
          <cell r="M3612" t="str">
            <v>TIGRE</v>
          </cell>
          <cell r="N3612" t="str">
            <v>36-731</v>
          </cell>
          <cell r="O3612" t="str">
            <v>BOX</v>
          </cell>
          <cell r="P3612" t="str">
            <v>A</v>
          </cell>
          <cell r="Q3612">
            <v>65.270588235294113</v>
          </cell>
          <cell r="R3612">
            <v>69.839529411764701</v>
          </cell>
          <cell r="S3612">
            <v>68.27</v>
          </cell>
          <cell r="T3612">
            <v>68.27</v>
          </cell>
          <cell r="U3612">
            <v>73.048900000000003</v>
          </cell>
          <cell r="V3612">
            <v>73.048900000000003</v>
          </cell>
          <cell r="W3612">
            <v>73.048900000000003</v>
          </cell>
          <cell r="X3612" t="str">
            <v>T-15</v>
          </cell>
          <cell r="Y3612">
            <v>29853339</v>
          </cell>
          <cell r="Z3612">
            <v>3754</v>
          </cell>
          <cell r="AA3612" t="str">
            <v>US-00386</v>
          </cell>
          <cell r="AB3612">
            <v>17</v>
          </cell>
          <cell r="AC3612">
            <v>0.6</v>
          </cell>
          <cell r="AD3612">
            <v>0</v>
          </cell>
          <cell r="AE3612"/>
          <cell r="AF3612" t="e">
            <v>#N/A</v>
          </cell>
        </row>
        <row r="3613">
          <cell r="A3613" t="str">
            <v>ACTIVE</v>
          </cell>
          <cell r="B3613" t="str">
            <v>36-732</v>
          </cell>
          <cell r="C3613">
            <v>29853320</v>
          </cell>
          <cell r="D3613" t="str">
            <v>36-732</v>
          </cell>
          <cell r="E3613" t="str">
            <v>SDR 35 SW</v>
          </cell>
          <cell r="F3613" t="str">
            <v>6 WYE HXHXH SDR35 SW</v>
          </cell>
          <cell r="G3613">
            <v>4.508</v>
          </cell>
          <cell r="H3613">
            <v>2.0447927359999998</v>
          </cell>
          <cell r="I3613">
            <v>2</v>
          </cell>
          <cell r="J3613">
            <v>36</v>
          </cell>
          <cell r="K3613">
            <v>83.813100000000006</v>
          </cell>
          <cell r="L3613">
            <v>3.8247300000000002</v>
          </cell>
          <cell r="M3613" t="str">
            <v>TIGRE</v>
          </cell>
          <cell r="N3613" t="str">
            <v>36-732</v>
          </cell>
          <cell r="O3613" t="str">
            <v>BOX</v>
          </cell>
          <cell r="P3613" t="str">
            <v>A</v>
          </cell>
          <cell r="Q3613">
            <v>74.905882352941177</v>
          </cell>
          <cell r="R3613">
            <v>80.149294117647059</v>
          </cell>
          <cell r="S3613">
            <v>78.33</v>
          </cell>
          <cell r="T3613">
            <v>78.33</v>
          </cell>
          <cell r="U3613">
            <v>83.813100000000006</v>
          </cell>
          <cell r="V3613">
            <v>83.813100000000006</v>
          </cell>
          <cell r="W3613">
            <v>83.813100000000006</v>
          </cell>
          <cell r="X3613" t="str">
            <v>T-15</v>
          </cell>
          <cell r="Y3613">
            <v>29853320</v>
          </cell>
          <cell r="Z3613">
            <v>3755</v>
          </cell>
          <cell r="AA3613" t="str">
            <v>US-00332</v>
          </cell>
          <cell r="AB3613">
            <v>22</v>
          </cell>
          <cell r="AC3613">
            <v>0.5</v>
          </cell>
          <cell r="AD3613">
            <v>0</v>
          </cell>
          <cell r="AE3613"/>
          <cell r="AF3613" t="e">
            <v>#N/A</v>
          </cell>
        </row>
        <row r="3614">
          <cell r="A3614" t="str">
            <v>ACTIVE</v>
          </cell>
          <cell r="B3614" t="str">
            <v>36-733</v>
          </cell>
          <cell r="C3614">
            <v>29858071</v>
          </cell>
          <cell r="D3614" t="str">
            <v>36-733</v>
          </cell>
          <cell r="E3614" t="str">
            <v>SDR 35 SW</v>
          </cell>
          <cell r="F3614" t="str">
            <v>8X4 WYE HXHXH SDR35 SW</v>
          </cell>
          <cell r="G3614">
            <v>6.3</v>
          </cell>
          <cell r="H3614">
            <v>2.8576296000000001</v>
          </cell>
          <cell r="I3614">
            <v>3</v>
          </cell>
          <cell r="J3614">
            <v>36</v>
          </cell>
          <cell r="K3614">
            <v>157.5147</v>
          </cell>
          <cell r="L3614">
            <v>19.906635000000001</v>
          </cell>
          <cell r="M3614" t="str">
            <v>PTI</v>
          </cell>
          <cell r="N3614" t="str">
            <v>(81)9208</v>
          </cell>
          <cell r="O3614" t="str">
            <v>BOX</v>
          </cell>
          <cell r="P3614" t="str">
            <v>D</v>
          </cell>
          <cell r="Q3614">
            <v>140.75294117647059</v>
          </cell>
          <cell r="R3614">
            <v>150.60564705882354</v>
          </cell>
          <cell r="S3614">
            <v>147.21</v>
          </cell>
          <cell r="T3614">
            <v>147.21</v>
          </cell>
          <cell r="U3614">
            <v>157.5147</v>
          </cell>
          <cell r="V3614">
            <v>157.5147</v>
          </cell>
          <cell r="W3614">
            <v>157.5147</v>
          </cell>
          <cell r="X3614" t="str">
            <v>T-15</v>
          </cell>
          <cell r="Y3614">
            <v>29858071</v>
          </cell>
          <cell r="Z3614">
            <v>3756</v>
          </cell>
          <cell r="AA3614" t="str">
            <v>US-00333</v>
          </cell>
          <cell r="AB3614">
            <v>15</v>
          </cell>
          <cell r="AC3614">
            <v>0.5</v>
          </cell>
          <cell r="AD3614">
            <v>0</v>
          </cell>
          <cell r="AE3614"/>
          <cell r="AF3614" t="e">
            <v>#N/A</v>
          </cell>
        </row>
        <row r="3615">
          <cell r="A3615" t="str">
            <v>ACTIVE</v>
          </cell>
          <cell r="B3615" t="str">
            <v>36-734</v>
          </cell>
          <cell r="C3615">
            <v>29858080</v>
          </cell>
          <cell r="D3615" t="str">
            <v>36-734</v>
          </cell>
          <cell r="E3615" t="str">
            <v>SDR 35 SW</v>
          </cell>
          <cell r="F3615" t="str">
            <v>8X6 WYE HXHXH SDR35 SW</v>
          </cell>
          <cell r="G3615">
            <v>7.05</v>
          </cell>
          <cell r="H3615">
            <v>3.1978236</v>
          </cell>
          <cell r="I3615">
            <v>2</v>
          </cell>
          <cell r="J3615">
            <v>24</v>
          </cell>
          <cell r="K3615">
            <v>187.44260000000003</v>
          </cell>
          <cell r="L3615">
            <v>11.248125000000002</v>
          </cell>
          <cell r="M3615" t="str">
            <v>PTI</v>
          </cell>
          <cell r="N3615" t="str">
            <v>36-734</v>
          </cell>
          <cell r="O3615" t="str">
            <v>BOX</v>
          </cell>
          <cell r="P3615" t="str">
            <v>D</v>
          </cell>
          <cell r="Q3615">
            <v>167.49411764705883</v>
          </cell>
          <cell r="R3615">
            <v>179.21870588235296</v>
          </cell>
          <cell r="S3615">
            <v>175.18</v>
          </cell>
          <cell r="T3615">
            <v>175.18</v>
          </cell>
          <cell r="U3615">
            <v>187.44260000000003</v>
          </cell>
          <cell r="V3615">
            <v>187.44260000000003</v>
          </cell>
          <cell r="W3615">
            <v>187.44260000000003</v>
          </cell>
          <cell r="X3615" t="str">
            <v>T-14.1</v>
          </cell>
          <cell r="Y3615">
            <v>29858080</v>
          </cell>
          <cell r="Z3615">
            <v>3757</v>
          </cell>
          <cell r="AA3615" t="str">
            <v>US-00335</v>
          </cell>
          <cell r="AB3615">
            <v>16</v>
          </cell>
          <cell r="AC3615">
            <v>0.5</v>
          </cell>
          <cell r="AD3615">
            <v>0</v>
          </cell>
          <cell r="AE3615" t="str">
            <v>Need to Change Class to C</v>
          </cell>
          <cell r="AF3615" t="e">
            <v>#N/A</v>
          </cell>
        </row>
        <row r="3616">
          <cell r="A3616" t="str">
            <v>ACTIVE</v>
          </cell>
          <cell r="B3616" t="str">
            <v>36-735</v>
          </cell>
          <cell r="C3616">
            <v>29858055</v>
          </cell>
          <cell r="D3616" t="str">
            <v>36-735</v>
          </cell>
          <cell r="E3616" t="str">
            <v>SDR 35 SW</v>
          </cell>
          <cell r="F3616" t="str">
            <v>8 WYE HXHXH SDR35 SW</v>
          </cell>
          <cell r="G3616">
            <v>16.28</v>
          </cell>
          <cell r="H3616">
            <v>7.3844777600000002</v>
          </cell>
          <cell r="I3616">
            <v>2</v>
          </cell>
          <cell r="J3616" t="str">
            <v>-</v>
          </cell>
          <cell r="K3616">
            <v>280.11530000000005</v>
          </cell>
          <cell r="L3616">
            <v>40.209750000000007</v>
          </cell>
          <cell r="M3616" t="str">
            <v>PTI</v>
          </cell>
          <cell r="N3616" t="str">
            <v>P308</v>
          </cell>
          <cell r="O3616" t="str">
            <v>BOX</v>
          </cell>
          <cell r="P3616" t="str">
            <v>C</v>
          </cell>
          <cell r="Q3616">
            <v>379.83559909533659</v>
          </cell>
          <cell r="R3616">
            <v>406.42409103201015</v>
          </cell>
          <cell r="S3616">
            <v>261.79000000000002</v>
          </cell>
          <cell r="T3616">
            <v>261.79000000000002</v>
          </cell>
          <cell r="U3616">
            <v>280.11530000000005</v>
          </cell>
          <cell r="V3616">
            <v>280.11530000000005</v>
          </cell>
          <cell r="W3616">
            <v>280.11530000000005</v>
          </cell>
          <cell r="X3616"/>
          <cell r="Y3616" t="str">
            <v/>
          </cell>
          <cell r="Z3616">
            <v>3758</v>
          </cell>
          <cell r="AA3616">
            <v>0</v>
          </cell>
          <cell r="AB3616">
            <v>0</v>
          </cell>
          <cell r="AC3616">
            <v>0</v>
          </cell>
          <cell r="AD3616">
            <v>0</v>
          </cell>
          <cell r="AE3616"/>
          <cell r="AF3616" t="e">
            <v>#N/A</v>
          </cell>
        </row>
        <row r="3617">
          <cell r="A3617" t="str">
            <v>ACTIVE</v>
          </cell>
          <cell r="B3617" t="str">
            <v>36-1441</v>
          </cell>
          <cell r="C3617">
            <v>28889607</v>
          </cell>
          <cell r="D3617" t="str">
            <v>36-1441</v>
          </cell>
          <cell r="E3617" t="str">
            <v>SDR 35 SW</v>
          </cell>
          <cell r="F3617" t="str">
            <v>10X4 WYE HXHXH SDR35 SW</v>
          </cell>
          <cell r="G3617">
            <v>4.84</v>
          </cell>
          <cell r="H3617">
            <v>2.19538528</v>
          </cell>
          <cell r="I3617">
            <v>1</v>
          </cell>
          <cell r="J3617">
            <v>28</v>
          </cell>
          <cell r="K3617">
            <v>448.10530000000006</v>
          </cell>
          <cell r="L3617">
            <v>57.535800000000002</v>
          </cell>
          <cell r="M3617" t="str">
            <v>SPECFIT</v>
          </cell>
          <cell r="N3617" t="str">
            <v>(81)920104</v>
          </cell>
          <cell r="O3617" t="str">
            <v>BOX</v>
          </cell>
          <cell r="P3617" t="str">
            <v>D</v>
          </cell>
          <cell r="Q3617">
            <v>400.41176470588238</v>
          </cell>
          <cell r="R3617">
            <v>428.44058823529417</v>
          </cell>
          <cell r="S3617">
            <v>418.79</v>
          </cell>
          <cell r="T3617">
            <v>418.79</v>
          </cell>
          <cell r="U3617">
            <v>448.10530000000006</v>
          </cell>
          <cell r="V3617">
            <v>448.10530000000006</v>
          </cell>
          <cell r="W3617">
            <v>448.10530000000006</v>
          </cell>
          <cell r="X3617"/>
          <cell r="Y3617" t="str">
            <v/>
          </cell>
          <cell r="Z3617">
            <v>3759</v>
          </cell>
          <cell r="AA3617">
            <v>0</v>
          </cell>
          <cell r="AB3617">
            <v>0</v>
          </cell>
          <cell r="AC3617">
            <v>0</v>
          </cell>
          <cell r="AD3617">
            <v>0</v>
          </cell>
          <cell r="AE3617"/>
          <cell r="AF3617" t="e">
            <v>#N/A</v>
          </cell>
        </row>
        <row r="3618">
          <cell r="A3618" t="str">
            <v>ACTIVE</v>
          </cell>
          <cell r="B3618" t="str">
            <v>36-1442</v>
          </cell>
          <cell r="C3618">
            <v>28889615</v>
          </cell>
          <cell r="D3618" t="str">
            <v>36-1442</v>
          </cell>
          <cell r="E3618" t="str">
            <v>SDR 35 SW</v>
          </cell>
          <cell r="F3618" t="str">
            <v>10X6 WYE HXHXH SDR35 SW</v>
          </cell>
          <cell r="G3618">
            <v>6.03</v>
          </cell>
          <cell r="H3618">
            <v>2.7351597600000002</v>
          </cell>
          <cell r="I3618">
            <v>1</v>
          </cell>
          <cell r="J3618">
            <v>22</v>
          </cell>
          <cell r="K3618">
            <v>496.42650000000003</v>
          </cell>
          <cell r="L3618">
            <v>70.3185</v>
          </cell>
          <cell r="M3618" t="str">
            <v>SPECFIT</v>
          </cell>
          <cell r="N3618" t="str">
            <v>(81)920106</v>
          </cell>
          <cell r="O3618" t="str">
            <v>BOX</v>
          </cell>
          <cell r="P3618" t="str">
            <v>D</v>
          </cell>
          <cell r="Q3618">
            <v>427.43529411764706</v>
          </cell>
          <cell r="R3618">
            <v>457.35576470588239</v>
          </cell>
          <cell r="S3618">
            <v>463.95</v>
          </cell>
          <cell r="T3618">
            <v>463.95</v>
          </cell>
          <cell r="U3618">
            <v>496.42650000000003</v>
          </cell>
          <cell r="V3618">
            <v>496.42650000000003</v>
          </cell>
          <cell r="W3618">
            <v>496.42650000000003</v>
          </cell>
          <cell r="X3618"/>
          <cell r="Y3618" t="str">
            <v/>
          </cell>
          <cell r="Z3618">
            <v>3760</v>
          </cell>
          <cell r="AA3618">
            <v>0</v>
          </cell>
          <cell r="AB3618">
            <v>0</v>
          </cell>
          <cell r="AC3618">
            <v>0</v>
          </cell>
          <cell r="AD3618">
            <v>0</v>
          </cell>
          <cell r="AE3618"/>
          <cell r="AF3618" t="e">
            <v>#N/A</v>
          </cell>
        </row>
        <row r="3619">
          <cell r="A3619" t="str">
            <v>ACTIVE</v>
          </cell>
          <cell r="B3619" t="str">
            <v>36-1443</v>
          </cell>
          <cell r="C3619">
            <v>28889623</v>
          </cell>
          <cell r="D3619" t="str">
            <v>36-1443</v>
          </cell>
          <cell r="E3619" t="str">
            <v>SDR 35 SW</v>
          </cell>
          <cell r="F3619" t="str">
            <v>10X8 WYE HXHXH SDR35 SW</v>
          </cell>
          <cell r="G3619">
            <v>7.641</v>
          </cell>
          <cell r="H3619">
            <v>3.4658964719999998</v>
          </cell>
          <cell r="I3619">
            <v>1</v>
          </cell>
          <cell r="J3619">
            <v>18</v>
          </cell>
          <cell r="K3619">
            <v>725.27810000000011</v>
          </cell>
          <cell r="L3619">
            <v>93.124499999999998</v>
          </cell>
          <cell r="M3619" t="str">
            <v>SPECFIT</v>
          </cell>
          <cell r="N3619" t="str">
            <v>(81)920108</v>
          </cell>
          <cell r="O3619" t="str">
            <v>BOX</v>
          </cell>
          <cell r="P3619" t="str">
            <v>D</v>
          </cell>
          <cell r="Q3619">
            <v>648.08235294117651</v>
          </cell>
          <cell r="R3619">
            <v>693.44811764705889</v>
          </cell>
          <cell r="S3619">
            <v>677.83</v>
          </cell>
          <cell r="T3619">
            <v>677.83</v>
          </cell>
          <cell r="U3619">
            <v>725.27810000000011</v>
          </cell>
          <cell r="V3619">
            <v>725.27810000000011</v>
          </cell>
          <cell r="W3619">
            <v>725.27810000000011</v>
          </cell>
          <cell r="X3619"/>
          <cell r="Y3619" t="str">
            <v/>
          </cell>
          <cell r="Z3619">
            <v>3761</v>
          </cell>
          <cell r="AA3619">
            <v>0</v>
          </cell>
          <cell r="AB3619">
            <v>0</v>
          </cell>
          <cell r="AC3619">
            <v>0</v>
          </cell>
          <cell r="AD3619">
            <v>0</v>
          </cell>
          <cell r="AE3619"/>
          <cell r="AF3619" t="e">
            <v>#N/A</v>
          </cell>
        </row>
        <row r="3620">
          <cell r="A3620" t="str">
            <v>ACTIVE</v>
          </cell>
          <cell r="B3620" t="str">
            <v>36-1444</v>
          </cell>
          <cell r="C3620">
            <v>28889631</v>
          </cell>
          <cell r="D3620" t="str">
            <v>36-1444</v>
          </cell>
          <cell r="E3620" t="str">
            <v>SDR 35 SW</v>
          </cell>
          <cell r="F3620" t="str">
            <v>10 WYE HXHXH SDR35 SW</v>
          </cell>
          <cell r="G3620">
            <v>10.6</v>
          </cell>
          <cell r="H3620">
            <v>4.8080752000000002</v>
          </cell>
          <cell r="I3620">
            <v>1</v>
          </cell>
          <cell r="J3620">
            <v>13</v>
          </cell>
          <cell r="K3620">
            <v>828.95040000000006</v>
          </cell>
          <cell r="L3620">
            <v>92.551200000000009</v>
          </cell>
          <cell r="M3620" t="str">
            <v>SPECFIT</v>
          </cell>
          <cell r="N3620" t="str">
            <v>(81)92010</v>
          </cell>
          <cell r="O3620" t="str">
            <v>BOX</v>
          </cell>
          <cell r="P3620" t="str">
            <v>D</v>
          </cell>
          <cell r="Q3620">
            <v>740.71764705882356</v>
          </cell>
          <cell r="R3620">
            <v>792.5678823529413</v>
          </cell>
          <cell r="S3620">
            <v>774.72</v>
          </cell>
          <cell r="T3620">
            <v>774.72</v>
          </cell>
          <cell r="U3620">
            <v>828.95040000000006</v>
          </cell>
          <cell r="V3620">
            <v>828.95040000000006</v>
          </cell>
          <cell r="W3620">
            <v>828.95040000000006</v>
          </cell>
          <cell r="X3620"/>
          <cell r="Y3620" t="str">
            <v/>
          </cell>
          <cell r="Z3620">
            <v>3762</v>
          </cell>
          <cell r="AA3620">
            <v>0</v>
          </cell>
          <cell r="AB3620">
            <v>0</v>
          </cell>
          <cell r="AC3620">
            <v>0</v>
          </cell>
          <cell r="AD3620">
            <v>0</v>
          </cell>
          <cell r="AE3620"/>
          <cell r="AF3620" t="e">
            <v>#N/A</v>
          </cell>
        </row>
        <row r="3621">
          <cell r="A3621" t="str">
            <v>ACTIVE</v>
          </cell>
          <cell r="B3621" t="str">
            <v>36-1445</v>
          </cell>
          <cell r="C3621">
            <v>28889640</v>
          </cell>
          <cell r="D3621" t="str">
            <v>36-1445</v>
          </cell>
          <cell r="E3621" t="str">
            <v>SDR 35 SW</v>
          </cell>
          <cell r="F3621" t="str">
            <v>12X4 WYE HXHXH SDR35 SW</v>
          </cell>
          <cell r="G3621">
            <v>7.5330000000000004</v>
          </cell>
          <cell r="H3621">
            <v>3.4169085360000002</v>
          </cell>
          <cell r="I3621">
            <v>1</v>
          </cell>
          <cell r="J3621">
            <v>18</v>
          </cell>
          <cell r="K3621">
            <v>641.60410000000002</v>
          </cell>
          <cell r="L3621">
            <v>94.310999999999993</v>
          </cell>
          <cell r="M3621" t="str">
            <v>SPECFIT</v>
          </cell>
          <cell r="N3621" t="str">
            <v>(81)920124</v>
          </cell>
          <cell r="O3621" t="str">
            <v>BOX</v>
          </cell>
          <cell r="P3621" t="str">
            <v>D</v>
          </cell>
          <cell r="Q3621">
            <v>573.30588235294124</v>
          </cell>
          <cell r="R3621">
            <v>613.43729411764718</v>
          </cell>
          <cell r="S3621">
            <v>599.63</v>
          </cell>
          <cell r="T3621">
            <v>599.63</v>
          </cell>
          <cell r="U3621">
            <v>641.60410000000002</v>
          </cell>
          <cell r="V3621">
            <v>641.60410000000002</v>
          </cell>
          <cell r="W3621">
            <v>641.60410000000002</v>
          </cell>
          <cell r="X3621"/>
          <cell r="Y3621" t="str">
            <v/>
          </cell>
          <cell r="Z3621">
            <v>3763</v>
          </cell>
          <cell r="AA3621">
            <v>0</v>
          </cell>
          <cell r="AB3621">
            <v>0</v>
          </cell>
          <cell r="AC3621">
            <v>0</v>
          </cell>
          <cell r="AD3621">
            <v>0</v>
          </cell>
          <cell r="AE3621"/>
          <cell r="AF3621" t="e">
            <v>#N/A</v>
          </cell>
        </row>
        <row r="3622">
          <cell r="A3622" t="str">
            <v>ACTIVE</v>
          </cell>
          <cell r="B3622" t="str">
            <v>36-1446</v>
          </cell>
          <cell r="C3622">
            <v>28889658</v>
          </cell>
          <cell r="D3622" t="str">
            <v>36-1446</v>
          </cell>
          <cell r="E3622" t="str">
            <v>SDR 35 SW</v>
          </cell>
          <cell r="F3622" t="str">
            <v>12X6 WYE HXHXH SDR35 SW</v>
          </cell>
          <cell r="G3622">
            <v>9.0359999999999996</v>
          </cell>
          <cell r="H3622">
            <v>4.0986573119999994</v>
          </cell>
          <cell r="I3622">
            <v>1</v>
          </cell>
          <cell r="J3622">
            <v>15</v>
          </cell>
          <cell r="K3622">
            <v>725.11760000000004</v>
          </cell>
          <cell r="L3622">
            <v>77.263200000000012</v>
          </cell>
          <cell r="M3622" t="str">
            <v>SPECFIT</v>
          </cell>
          <cell r="N3622" t="str">
            <v>(81)920126</v>
          </cell>
          <cell r="O3622" t="str">
            <v>BOX</v>
          </cell>
          <cell r="P3622" t="str">
            <v>D</v>
          </cell>
          <cell r="Q3622">
            <v>618.36470588235295</v>
          </cell>
          <cell r="R3622">
            <v>661.65023529411769</v>
          </cell>
          <cell r="S3622">
            <v>677.68</v>
          </cell>
          <cell r="T3622">
            <v>677.68</v>
          </cell>
          <cell r="U3622">
            <v>725.11760000000004</v>
          </cell>
          <cell r="V3622">
            <v>725.11760000000004</v>
          </cell>
          <cell r="W3622">
            <v>725.11760000000004</v>
          </cell>
          <cell r="X3622"/>
          <cell r="Y3622" t="str">
            <v/>
          </cell>
          <cell r="Z3622">
            <v>3764</v>
          </cell>
          <cell r="AA3622">
            <v>0</v>
          </cell>
          <cell r="AB3622">
            <v>0</v>
          </cell>
          <cell r="AC3622">
            <v>0</v>
          </cell>
          <cell r="AD3622">
            <v>0</v>
          </cell>
          <cell r="AE3622"/>
          <cell r="AF3622" t="e">
            <v>#N/A</v>
          </cell>
        </row>
        <row r="3623">
          <cell r="A3623" t="str">
            <v>ACTIVE</v>
          </cell>
          <cell r="B3623" t="str">
            <v>36-1447</v>
          </cell>
          <cell r="C3623">
            <v>28889666</v>
          </cell>
          <cell r="D3623" t="str">
            <v>36-1447</v>
          </cell>
          <cell r="E3623" t="str">
            <v>SDR 35 SW</v>
          </cell>
          <cell r="F3623" t="str">
            <v>12X8 WYE HXHXH SDR35 SW</v>
          </cell>
          <cell r="G3623">
            <v>10.853999999999999</v>
          </cell>
          <cell r="H3623">
            <v>4.9232875679999992</v>
          </cell>
          <cell r="I3623">
            <v>1</v>
          </cell>
          <cell r="J3623">
            <v>12</v>
          </cell>
          <cell r="K3623">
            <v>928.98470000000009</v>
          </cell>
          <cell r="L3623">
            <v>98.779399999999995</v>
          </cell>
          <cell r="M3623" t="str">
            <v>SPECFIT</v>
          </cell>
          <cell r="N3623" t="str">
            <v>(81)920128</v>
          </cell>
          <cell r="O3623" t="str">
            <v>BOX</v>
          </cell>
          <cell r="P3623" t="str">
            <v>D</v>
          </cell>
          <cell r="Q3623">
            <v>830.08235294117651</v>
          </cell>
          <cell r="R3623">
            <v>888.1881176470589</v>
          </cell>
          <cell r="S3623">
            <v>868.21</v>
          </cell>
          <cell r="T3623">
            <v>868.21</v>
          </cell>
          <cell r="U3623">
            <v>928.98470000000009</v>
          </cell>
          <cell r="V3623">
            <v>928.98470000000009</v>
          </cell>
          <cell r="W3623">
            <v>928.98470000000009</v>
          </cell>
          <cell r="X3623"/>
          <cell r="Y3623" t="str">
            <v/>
          </cell>
          <cell r="Z3623">
            <v>3765</v>
          </cell>
          <cell r="AA3623">
            <v>0</v>
          </cell>
          <cell r="AB3623">
            <v>0</v>
          </cell>
          <cell r="AC3623">
            <v>0</v>
          </cell>
          <cell r="AD3623">
            <v>0</v>
          </cell>
          <cell r="AE3623"/>
          <cell r="AF3623" t="e">
            <v>#N/A</v>
          </cell>
        </row>
        <row r="3624">
          <cell r="A3624" t="str">
            <v>ACTIVE</v>
          </cell>
          <cell r="B3624" t="str">
            <v>36-1448</v>
          </cell>
          <cell r="C3624">
            <v>28889674</v>
          </cell>
          <cell r="D3624" t="str">
            <v>36-1448</v>
          </cell>
          <cell r="E3624" t="str">
            <v>SDR 35 SW</v>
          </cell>
          <cell r="F3624" t="str">
            <v>12X10 WYE HXHXH SDR35 SW</v>
          </cell>
          <cell r="G3624">
            <v>13.077</v>
          </cell>
          <cell r="H3624">
            <v>5.9316225840000003</v>
          </cell>
          <cell r="I3624">
            <v>1</v>
          </cell>
          <cell r="J3624">
            <v>10</v>
          </cell>
          <cell r="K3624">
            <v>1125.3939</v>
          </cell>
          <cell r="L3624">
            <v>125.64720000000001</v>
          </cell>
          <cell r="M3624" t="str">
            <v>SPECFIT</v>
          </cell>
          <cell r="N3624" t="str">
            <v>(81)9201210</v>
          </cell>
          <cell r="O3624" t="str">
            <v>BOX</v>
          </cell>
          <cell r="P3624" t="str">
            <v>D</v>
          </cell>
          <cell r="Q3624">
            <v>1005.5882352941177</v>
          </cell>
          <cell r="R3624">
            <v>1075.9794117647059</v>
          </cell>
          <cell r="S3624">
            <v>1051.77</v>
          </cell>
          <cell r="T3624">
            <v>1051.77</v>
          </cell>
          <cell r="U3624">
            <v>1125.3939</v>
          </cell>
          <cell r="V3624">
            <v>1125.3939</v>
          </cell>
          <cell r="W3624">
            <v>1125.3939</v>
          </cell>
          <cell r="X3624"/>
          <cell r="Y3624" t="str">
            <v/>
          </cell>
          <cell r="Z3624">
            <v>3766</v>
          </cell>
          <cell r="AA3624">
            <v>0</v>
          </cell>
          <cell r="AB3624">
            <v>0</v>
          </cell>
          <cell r="AC3624">
            <v>0</v>
          </cell>
          <cell r="AD3624">
            <v>0</v>
          </cell>
          <cell r="AE3624"/>
          <cell r="AF3624" t="e">
            <v>#N/A</v>
          </cell>
        </row>
        <row r="3625">
          <cell r="A3625" t="str">
            <v>ACTIVE</v>
          </cell>
          <cell r="B3625" t="str">
            <v>36-1449</v>
          </cell>
          <cell r="C3625">
            <v>28889682</v>
          </cell>
          <cell r="D3625" t="str">
            <v>36-1449</v>
          </cell>
          <cell r="E3625" t="str">
            <v>SDR 35 SW</v>
          </cell>
          <cell r="F3625" t="str">
            <v>12 WYE HXHXH SDR35 SW</v>
          </cell>
          <cell r="G3625">
            <v>18.170999999999999</v>
          </cell>
          <cell r="H3625">
            <v>8.2422202319999993</v>
          </cell>
          <cell r="I3625">
            <v>1</v>
          </cell>
          <cell r="J3625">
            <v>7</v>
          </cell>
          <cell r="K3625">
            <v>1328.4264000000001</v>
          </cell>
          <cell r="L3625">
            <v>170.56515000000002</v>
          </cell>
          <cell r="M3625" t="str">
            <v>SPECFIT</v>
          </cell>
          <cell r="N3625" t="str">
            <v>(81)92012</v>
          </cell>
          <cell r="O3625" t="str">
            <v>BOX</v>
          </cell>
          <cell r="P3625" t="str">
            <v>D</v>
          </cell>
          <cell r="Q3625">
            <v>1187.0235294117647</v>
          </cell>
          <cell r="R3625">
            <v>1270.1151764705883</v>
          </cell>
          <cell r="S3625">
            <v>1241.52</v>
          </cell>
          <cell r="T3625">
            <v>1241.52</v>
          </cell>
          <cell r="U3625">
            <v>1328.4264000000001</v>
          </cell>
          <cell r="V3625">
            <v>1328.4264000000001</v>
          </cell>
          <cell r="W3625">
            <v>1328.4264000000001</v>
          </cell>
          <cell r="X3625"/>
          <cell r="Y3625" t="str">
            <v/>
          </cell>
          <cell r="Z3625">
            <v>3767</v>
          </cell>
          <cell r="AA3625">
            <v>0</v>
          </cell>
          <cell r="AB3625">
            <v>0</v>
          </cell>
          <cell r="AC3625">
            <v>0</v>
          </cell>
          <cell r="AD3625">
            <v>0</v>
          </cell>
          <cell r="AE3625"/>
          <cell r="AF3625" t="e">
            <v>#N/A</v>
          </cell>
        </row>
        <row r="3626">
          <cell r="A3626" t="str">
            <v>ACTIVE</v>
          </cell>
          <cell r="B3626" t="str">
            <v>36-1450</v>
          </cell>
          <cell r="C3626">
            <v>28889690</v>
          </cell>
          <cell r="D3626" t="str">
            <v>36-1450</v>
          </cell>
          <cell r="E3626" t="str">
            <v>SDR 35 SW</v>
          </cell>
          <cell r="F3626" t="str">
            <v>15X4 WYE HXHXH SDR35 SW</v>
          </cell>
          <cell r="G3626">
            <v>13.419</v>
          </cell>
          <cell r="H3626">
            <v>6.086751048</v>
          </cell>
          <cell r="I3626">
            <v>1</v>
          </cell>
          <cell r="J3626">
            <v>10</v>
          </cell>
          <cell r="K3626">
            <v>962.42220000000009</v>
          </cell>
          <cell r="L3626">
            <v>102.3361</v>
          </cell>
          <cell r="M3626" t="str">
            <v>SPECFIT</v>
          </cell>
          <cell r="N3626" t="str">
            <v>(81)920154</v>
          </cell>
          <cell r="O3626" t="str">
            <v>BOX</v>
          </cell>
          <cell r="P3626" t="str">
            <v>D</v>
          </cell>
          <cell r="Q3626">
            <v>859.97647058823532</v>
          </cell>
          <cell r="R3626">
            <v>920.17482352941181</v>
          </cell>
          <cell r="S3626">
            <v>899.46</v>
          </cell>
          <cell r="T3626">
            <v>899.46</v>
          </cell>
          <cell r="U3626">
            <v>962.42220000000009</v>
          </cell>
          <cell r="V3626">
            <v>962.42220000000009</v>
          </cell>
          <cell r="W3626">
            <v>962.42220000000009</v>
          </cell>
          <cell r="X3626"/>
          <cell r="Y3626" t="str">
            <v/>
          </cell>
          <cell r="Z3626">
            <v>3768</v>
          </cell>
          <cell r="AA3626">
            <v>0</v>
          </cell>
          <cell r="AB3626">
            <v>0</v>
          </cell>
          <cell r="AC3626">
            <v>0</v>
          </cell>
          <cell r="AD3626">
            <v>0</v>
          </cell>
          <cell r="AE3626"/>
          <cell r="AF3626" t="e">
            <v>#N/A</v>
          </cell>
        </row>
        <row r="3627">
          <cell r="A3627" t="str">
            <v>ACTIVE</v>
          </cell>
          <cell r="B3627" t="str">
            <v>36-1451</v>
          </cell>
          <cell r="C3627">
            <v>28889704</v>
          </cell>
          <cell r="D3627" t="str">
            <v>36-1451</v>
          </cell>
          <cell r="E3627" t="str">
            <v>SDR 35 SW</v>
          </cell>
          <cell r="F3627" t="str">
            <v>15X6 WYE HXHXH SDR35 SW</v>
          </cell>
          <cell r="G3627">
            <v>14.93</v>
          </cell>
          <cell r="H3627">
            <v>6.7721285599999996</v>
          </cell>
          <cell r="I3627">
            <v>1</v>
          </cell>
          <cell r="J3627">
            <v>9</v>
          </cell>
          <cell r="K3627">
            <v>1115.6248000000003</v>
          </cell>
          <cell r="L3627">
            <v>124.55730000000001</v>
          </cell>
          <cell r="M3627" t="str">
            <v>SPECFIT</v>
          </cell>
          <cell r="N3627" t="str">
            <v>(81)920156</v>
          </cell>
          <cell r="O3627" t="str">
            <v>BOX</v>
          </cell>
          <cell r="P3627" t="str">
            <v>D</v>
          </cell>
          <cell r="Q3627">
            <v>996.85882352941189</v>
          </cell>
          <cell r="R3627">
            <v>1066.6389411764708</v>
          </cell>
          <cell r="S3627">
            <v>1042.6400000000001</v>
          </cell>
          <cell r="T3627">
            <v>1042.6400000000001</v>
          </cell>
          <cell r="U3627">
            <v>1115.6248000000003</v>
          </cell>
          <cell r="V3627">
            <v>1115.6248000000003</v>
          </cell>
          <cell r="W3627">
            <v>1115.6248000000003</v>
          </cell>
          <cell r="X3627"/>
          <cell r="Y3627" t="str">
            <v/>
          </cell>
          <cell r="Z3627">
            <v>3769</v>
          </cell>
          <cell r="AA3627">
            <v>0</v>
          </cell>
          <cell r="AB3627">
            <v>0</v>
          </cell>
          <cell r="AC3627">
            <v>0</v>
          </cell>
          <cell r="AD3627">
            <v>0</v>
          </cell>
          <cell r="AE3627"/>
          <cell r="AF3627" t="e">
            <v>#N/A</v>
          </cell>
        </row>
        <row r="3628">
          <cell r="A3628" t="str">
            <v>ACTIVE</v>
          </cell>
          <cell r="B3628" t="str">
            <v>36-1452</v>
          </cell>
          <cell r="C3628">
            <v>28889712</v>
          </cell>
          <cell r="D3628" t="str">
            <v>36-1452</v>
          </cell>
          <cell r="E3628" t="str">
            <v>SDR 35 SW</v>
          </cell>
          <cell r="F3628" t="str">
            <v>15X8 WYE HXHXH SDR35 SW</v>
          </cell>
          <cell r="G3628">
            <v>17.11</v>
          </cell>
          <cell r="H3628">
            <v>7.7609591199999999</v>
          </cell>
          <cell r="I3628">
            <v>1</v>
          </cell>
          <cell r="J3628">
            <v>8</v>
          </cell>
          <cell r="K3628">
            <v>1368.5942</v>
          </cell>
          <cell r="L3628">
            <v>144.77430000000001</v>
          </cell>
          <cell r="M3628" t="str">
            <v>SPECFIT</v>
          </cell>
          <cell r="N3628" t="str">
            <v>(81)920158</v>
          </cell>
          <cell r="O3628" t="str">
            <v>BOX</v>
          </cell>
          <cell r="P3628" t="str">
            <v>D</v>
          </cell>
          <cell r="Q3628">
            <v>1216.5999999999999</v>
          </cell>
          <cell r="R3628">
            <v>1301.7619999999999</v>
          </cell>
          <cell r="S3628">
            <v>1279.06</v>
          </cell>
          <cell r="T3628">
            <v>1279.06</v>
          </cell>
          <cell r="U3628">
            <v>1368.5942</v>
          </cell>
          <cell r="V3628">
            <v>1368.5942</v>
          </cell>
          <cell r="W3628">
            <v>1368.5942</v>
          </cell>
          <cell r="X3628"/>
          <cell r="Y3628" t="str">
            <v/>
          </cell>
          <cell r="Z3628">
            <v>3770</v>
          </cell>
          <cell r="AA3628">
            <v>0</v>
          </cell>
          <cell r="AB3628">
            <v>0</v>
          </cell>
          <cell r="AC3628">
            <v>0</v>
          </cell>
          <cell r="AD3628">
            <v>0</v>
          </cell>
          <cell r="AE3628"/>
          <cell r="AF3628" t="e">
            <v>#N/A</v>
          </cell>
        </row>
        <row r="3629">
          <cell r="A3629" t="str">
            <v>ACTIVE</v>
          </cell>
          <cell r="B3629" t="str">
            <v>36-1453</v>
          </cell>
          <cell r="C3629">
            <v>28889720</v>
          </cell>
          <cell r="D3629" t="str">
            <v>36-1453</v>
          </cell>
          <cell r="E3629" t="str">
            <v>SDR 35 SW</v>
          </cell>
          <cell r="F3629" t="str">
            <v>15X10 WYE HXHXH SDR35 SW</v>
          </cell>
          <cell r="G3629">
            <v>19.690000000000001</v>
          </cell>
          <cell r="H3629">
            <v>8.9312264800000012</v>
          </cell>
          <cell r="I3629">
            <v>1</v>
          </cell>
          <cell r="J3629">
            <v>7</v>
          </cell>
          <cell r="K3629">
            <v>1592.9839000000002</v>
          </cell>
          <cell r="L3629">
            <v>169.3845</v>
          </cell>
          <cell r="M3629" t="str">
            <v>SPECFIT</v>
          </cell>
          <cell r="N3629" t="str">
            <v>(81)9201510</v>
          </cell>
          <cell r="O3629" t="str">
            <v>BOX</v>
          </cell>
          <cell r="P3629" t="str">
            <v>D</v>
          </cell>
          <cell r="Q3629">
            <v>1423.4</v>
          </cell>
          <cell r="R3629">
            <v>1523.0380000000002</v>
          </cell>
          <cell r="S3629">
            <v>1488.77</v>
          </cell>
          <cell r="T3629">
            <v>1488.77</v>
          </cell>
          <cell r="U3629">
            <v>1592.9839000000002</v>
          </cell>
          <cell r="V3629">
            <v>1592.9839000000002</v>
          </cell>
          <cell r="W3629">
            <v>1592.9839000000002</v>
          </cell>
          <cell r="X3629"/>
          <cell r="Y3629" t="str">
            <v/>
          </cell>
          <cell r="Z3629">
            <v>3771</v>
          </cell>
          <cell r="AA3629">
            <v>0</v>
          </cell>
          <cell r="AB3629">
            <v>0</v>
          </cell>
          <cell r="AC3629">
            <v>0</v>
          </cell>
          <cell r="AD3629">
            <v>0</v>
          </cell>
          <cell r="AE3629"/>
          <cell r="AF3629" t="e">
            <v>#N/A</v>
          </cell>
        </row>
        <row r="3630">
          <cell r="A3630" t="str">
            <v>ACTIVE</v>
          </cell>
          <cell r="B3630" t="str">
            <v>36-1454</v>
          </cell>
          <cell r="C3630">
            <v>28889739</v>
          </cell>
          <cell r="D3630" t="str">
            <v>36-1454</v>
          </cell>
          <cell r="E3630" t="str">
            <v>SDR 35 SW</v>
          </cell>
          <cell r="F3630" t="str">
            <v>15X12 WYE HXHXH SDR35 SW</v>
          </cell>
          <cell r="G3630">
            <v>23.22</v>
          </cell>
          <cell r="H3630">
            <v>10.53240624</v>
          </cell>
          <cell r="I3630">
            <v>1</v>
          </cell>
          <cell r="J3630">
            <v>6</v>
          </cell>
          <cell r="K3630">
            <v>1789.2219000000002</v>
          </cell>
          <cell r="L3630">
            <v>190.2527</v>
          </cell>
          <cell r="M3630" t="str">
            <v>SPECFIT</v>
          </cell>
          <cell r="N3630" t="str">
            <v>(81)9201512</v>
          </cell>
          <cell r="O3630" t="str">
            <v>BOX</v>
          </cell>
          <cell r="P3630" t="str">
            <v>D</v>
          </cell>
          <cell r="Q3630">
            <v>1598.7647058823529</v>
          </cell>
          <cell r="R3630">
            <v>1710.6782352941177</v>
          </cell>
          <cell r="S3630">
            <v>1672.17</v>
          </cell>
          <cell r="T3630">
            <v>1672.17</v>
          </cell>
          <cell r="U3630">
            <v>1789.2219000000002</v>
          </cell>
          <cell r="V3630">
            <v>1789.2219000000002</v>
          </cell>
          <cell r="W3630">
            <v>1789.2219000000002</v>
          </cell>
          <cell r="X3630"/>
          <cell r="Y3630" t="str">
            <v/>
          </cell>
          <cell r="Z3630">
            <v>3772</v>
          </cell>
          <cell r="AA3630">
            <v>0</v>
          </cell>
          <cell r="AB3630">
            <v>0</v>
          </cell>
          <cell r="AC3630">
            <v>0</v>
          </cell>
          <cell r="AD3630">
            <v>0</v>
          </cell>
          <cell r="AE3630"/>
          <cell r="AF3630" t="e">
            <v>#N/A</v>
          </cell>
        </row>
        <row r="3631">
          <cell r="A3631" t="str">
            <v>ACTIVE</v>
          </cell>
          <cell r="B3631" t="str">
            <v>36-1455</v>
          </cell>
          <cell r="C3631">
            <v>28889747</v>
          </cell>
          <cell r="D3631" t="str">
            <v>36-1455</v>
          </cell>
          <cell r="E3631" t="str">
            <v>SDR 35 SW</v>
          </cell>
          <cell r="F3631" t="str">
            <v>15 WYE HXHXH SDR35 SW</v>
          </cell>
          <cell r="G3631">
            <v>31.54</v>
          </cell>
          <cell r="H3631">
            <v>14.306291679999999</v>
          </cell>
          <cell r="I3631">
            <v>1</v>
          </cell>
          <cell r="J3631">
            <v>4</v>
          </cell>
          <cell r="K3631">
            <v>2359.4998000000001</v>
          </cell>
          <cell r="L3631">
            <v>244.785</v>
          </cell>
          <cell r="M3631" t="str">
            <v>SPECFIT</v>
          </cell>
          <cell r="N3631" t="str">
            <v>(81)92015</v>
          </cell>
          <cell r="O3631" t="str">
            <v>BOX</v>
          </cell>
          <cell r="P3631" t="str">
            <v>D</v>
          </cell>
          <cell r="Q3631">
            <v>2057.0235294117647</v>
          </cell>
          <cell r="R3631">
            <v>2201.0151764705884</v>
          </cell>
          <cell r="S3631">
            <v>2205.14</v>
          </cell>
          <cell r="T3631">
            <v>2205.14</v>
          </cell>
          <cell r="U3631">
            <v>2359.4998000000001</v>
          </cell>
          <cell r="V3631">
            <v>2359.4998000000001</v>
          </cell>
          <cell r="W3631">
            <v>2359.4998000000001</v>
          </cell>
          <cell r="X3631"/>
          <cell r="Y3631" t="str">
            <v/>
          </cell>
          <cell r="Z3631">
            <v>3773</v>
          </cell>
          <cell r="AA3631">
            <v>0</v>
          </cell>
          <cell r="AB3631">
            <v>0</v>
          </cell>
          <cell r="AC3631">
            <v>0</v>
          </cell>
          <cell r="AD3631">
            <v>0</v>
          </cell>
          <cell r="AE3631"/>
          <cell r="AF3631" t="e">
            <v>#N/A</v>
          </cell>
        </row>
        <row r="3632">
          <cell r="A3632" t="str">
            <v>ACTIVE</v>
          </cell>
          <cell r="B3632" t="str">
            <v>36-1456</v>
          </cell>
          <cell r="C3632">
            <v>28889755</v>
          </cell>
          <cell r="D3632" t="str">
            <v>36-1456</v>
          </cell>
          <cell r="E3632" t="str">
            <v>SDR 35 SW</v>
          </cell>
          <cell r="F3632" t="str">
            <v>18X4 WYE HXHXH SDR35 SW</v>
          </cell>
          <cell r="G3632">
            <v>19.8</v>
          </cell>
          <cell r="H3632">
            <v>8.9811215999999998</v>
          </cell>
          <cell r="I3632">
            <v>1</v>
          </cell>
          <cell r="J3632">
            <v>7</v>
          </cell>
          <cell r="K3632">
            <v>2403.1772000000001</v>
          </cell>
          <cell r="L3632">
            <v>232.13919999999999</v>
          </cell>
          <cell r="M3632" t="str">
            <v>SPECFIT</v>
          </cell>
          <cell r="N3632" t="str">
            <v>(81)920184</v>
          </cell>
          <cell r="O3632" t="str">
            <v>BOX</v>
          </cell>
          <cell r="P3632" t="str">
            <v>D</v>
          </cell>
          <cell r="Q3632">
            <v>1950.7529411764708</v>
          </cell>
          <cell r="R3632">
            <v>2087.305647058824</v>
          </cell>
          <cell r="S3632">
            <v>2245.96</v>
          </cell>
          <cell r="T3632">
            <v>2245.96</v>
          </cell>
          <cell r="U3632">
            <v>2403.1772000000001</v>
          </cell>
          <cell r="V3632">
            <v>2403.1772000000001</v>
          </cell>
          <cell r="W3632">
            <v>2403.1772000000001</v>
          </cell>
          <cell r="X3632"/>
          <cell r="Y3632" t="str">
            <v/>
          </cell>
          <cell r="Z3632">
            <v>3774</v>
          </cell>
          <cell r="AA3632">
            <v>0</v>
          </cell>
          <cell r="AB3632">
            <v>0</v>
          </cell>
          <cell r="AC3632">
            <v>0</v>
          </cell>
          <cell r="AD3632">
            <v>0</v>
          </cell>
          <cell r="AE3632"/>
          <cell r="AF3632" t="e">
            <v>#N/A</v>
          </cell>
        </row>
        <row r="3633">
          <cell r="A3633" t="str">
            <v>ACTIVE</v>
          </cell>
          <cell r="B3633" t="str">
            <v>36-1457</v>
          </cell>
          <cell r="C3633">
            <v>28889763</v>
          </cell>
          <cell r="D3633" t="str">
            <v>36-1457</v>
          </cell>
          <cell r="E3633" t="str">
            <v>SDR 35 SW</v>
          </cell>
          <cell r="F3633" t="str">
            <v>18X6 WYE HXHXH SDR35 SW</v>
          </cell>
          <cell r="G3633">
            <v>22.05</v>
          </cell>
          <cell r="H3633">
            <v>10.001703600000001</v>
          </cell>
          <cell r="I3633">
            <v>1</v>
          </cell>
          <cell r="J3633">
            <v>6</v>
          </cell>
          <cell r="K3633">
            <v>2487.5788000000002</v>
          </cell>
          <cell r="L3633">
            <v>235.64410000000001</v>
          </cell>
          <cell r="M3633" t="str">
            <v>SPECFIT</v>
          </cell>
          <cell r="N3633" t="str">
            <v>(81)920186</v>
          </cell>
          <cell r="O3633" t="str">
            <v>BOX</v>
          </cell>
          <cell r="P3633" t="str">
            <v>D</v>
          </cell>
          <cell r="Q3633">
            <v>1980.2117647058824</v>
          </cell>
          <cell r="R3633">
            <v>2118.8265882352944</v>
          </cell>
          <cell r="S3633">
            <v>2324.84</v>
          </cell>
          <cell r="T3633">
            <v>2324.84</v>
          </cell>
          <cell r="U3633">
            <v>2487.5788000000002</v>
          </cell>
          <cell r="V3633">
            <v>2487.5788000000002</v>
          </cell>
          <cell r="W3633">
            <v>2487.5788000000002</v>
          </cell>
          <cell r="X3633"/>
          <cell r="Y3633" t="str">
            <v/>
          </cell>
          <cell r="Z3633">
            <v>3775</v>
          </cell>
          <cell r="AA3633">
            <v>0</v>
          </cell>
          <cell r="AB3633">
            <v>0</v>
          </cell>
          <cell r="AC3633">
            <v>0</v>
          </cell>
          <cell r="AD3633">
            <v>0</v>
          </cell>
          <cell r="AE3633"/>
          <cell r="AF3633" t="e">
            <v>#N/A</v>
          </cell>
        </row>
        <row r="3634">
          <cell r="A3634" t="str">
            <v>ACTIVE</v>
          </cell>
          <cell r="B3634" t="str">
            <v>36-1458</v>
          </cell>
          <cell r="C3634">
            <v>28889771</v>
          </cell>
          <cell r="D3634" t="str">
            <v>36-1458</v>
          </cell>
          <cell r="E3634" t="str">
            <v>SDR 35 SW</v>
          </cell>
          <cell r="F3634" t="str">
            <v>18X8 WYE HXHXH SDR35 SW</v>
          </cell>
          <cell r="G3634">
            <v>24.3</v>
          </cell>
          <cell r="H3634">
            <v>11.0222856</v>
          </cell>
          <cell r="I3634">
            <v>1</v>
          </cell>
          <cell r="J3634">
            <v>6</v>
          </cell>
          <cell r="K3634">
            <v>2602.3149000000003</v>
          </cell>
          <cell r="L3634">
            <v>241.52080000000001</v>
          </cell>
          <cell r="M3634" t="str">
            <v>SPECFIT</v>
          </cell>
          <cell r="N3634" t="str">
            <v>(81)920188</v>
          </cell>
          <cell r="O3634" t="str">
            <v>BOX</v>
          </cell>
          <cell r="P3634" t="str">
            <v>D</v>
          </cell>
          <cell r="Q3634">
            <v>2029.5882352941178</v>
          </cell>
          <cell r="R3634">
            <v>2171.659411764706</v>
          </cell>
          <cell r="S3634">
            <v>2432.0700000000002</v>
          </cell>
          <cell r="T3634">
            <v>2432.0700000000002</v>
          </cell>
          <cell r="U3634">
            <v>2602.3149000000003</v>
          </cell>
          <cell r="V3634">
            <v>2602.3149000000003</v>
          </cell>
          <cell r="W3634">
            <v>2602.3149000000003</v>
          </cell>
          <cell r="X3634"/>
          <cell r="Y3634" t="str">
            <v/>
          </cell>
          <cell r="Z3634">
            <v>3776</v>
          </cell>
          <cell r="AA3634">
            <v>0</v>
          </cell>
          <cell r="AB3634">
            <v>0</v>
          </cell>
          <cell r="AC3634">
            <v>0</v>
          </cell>
          <cell r="AD3634">
            <v>0</v>
          </cell>
          <cell r="AE3634"/>
          <cell r="AF3634" t="e">
            <v>#N/A</v>
          </cell>
        </row>
        <row r="3635">
          <cell r="A3635" t="str">
            <v>ACTIVE</v>
          </cell>
          <cell r="B3635" t="str">
            <v>36-1459</v>
          </cell>
          <cell r="C3635">
            <v>28889780</v>
          </cell>
          <cell r="D3635" t="str">
            <v>36-1459</v>
          </cell>
          <cell r="E3635" t="str">
            <v>SDR 35 SW</v>
          </cell>
          <cell r="F3635" t="str">
            <v>18X10 WYE HXHXH SDR35 SW</v>
          </cell>
          <cell r="G3635">
            <v>27.45</v>
          </cell>
          <cell r="H3635">
            <v>12.4511004</v>
          </cell>
          <cell r="I3635">
            <v>1</v>
          </cell>
          <cell r="J3635">
            <v>5</v>
          </cell>
          <cell r="K3635">
            <v>2705.6983</v>
          </cell>
          <cell r="L3635">
            <v>274.0016</v>
          </cell>
          <cell r="M3635" t="str">
            <v>SPECFIT</v>
          </cell>
          <cell r="N3635" t="str">
            <v>(81)9201810</v>
          </cell>
          <cell r="O3635" t="str">
            <v>BOX</v>
          </cell>
          <cell r="P3635" t="str">
            <v>D</v>
          </cell>
          <cell r="Q3635">
            <v>2302.5411764705882</v>
          </cell>
          <cell r="R3635">
            <v>2463.7190588235294</v>
          </cell>
          <cell r="S3635">
            <v>2528.69</v>
          </cell>
          <cell r="T3635">
            <v>2528.69</v>
          </cell>
          <cell r="U3635">
            <v>2705.6983</v>
          </cell>
          <cell r="V3635">
            <v>2705.6983</v>
          </cell>
          <cell r="W3635">
            <v>2705.6983</v>
          </cell>
          <cell r="X3635"/>
          <cell r="Y3635" t="str">
            <v/>
          </cell>
          <cell r="Z3635">
            <v>3777</v>
          </cell>
          <cell r="AA3635">
            <v>0</v>
          </cell>
          <cell r="AB3635">
            <v>0</v>
          </cell>
          <cell r="AC3635">
            <v>0</v>
          </cell>
          <cell r="AD3635">
            <v>0</v>
          </cell>
          <cell r="AE3635"/>
          <cell r="AF3635" t="e">
            <v>#N/A</v>
          </cell>
        </row>
        <row r="3636">
          <cell r="A3636" t="str">
            <v>ACTIVE</v>
          </cell>
          <cell r="B3636" t="str">
            <v>36-1460</v>
          </cell>
          <cell r="C3636">
            <v>28889798</v>
          </cell>
          <cell r="D3636" t="str">
            <v>36-1460</v>
          </cell>
          <cell r="E3636" t="str">
            <v>SDR 35 SW</v>
          </cell>
          <cell r="F3636" t="str">
            <v>18X12 WYE HXHXH SDR35 SW</v>
          </cell>
          <cell r="G3636">
            <v>31.05</v>
          </cell>
          <cell r="H3636">
            <v>14.084031599999999</v>
          </cell>
          <cell r="I3636">
            <v>1</v>
          </cell>
          <cell r="J3636">
            <v>4</v>
          </cell>
          <cell r="K3636">
            <v>2781.7967000000003</v>
          </cell>
          <cell r="L3636">
            <v>281.70760000000001</v>
          </cell>
          <cell r="M3636" t="str">
            <v>SPECFIT</v>
          </cell>
          <cell r="N3636" t="str">
            <v>(81)9201812</v>
          </cell>
          <cell r="O3636" t="str">
            <v>BOX</v>
          </cell>
          <cell r="P3636" t="str">
            <v>D</v>
          </cell>
          <cell r="Q3636">
            <v>2367.294117647059</v>
          </cell>
          <cell r="R3636">
            <v>2533.0047058823534</v>
          </cell>
          <cell r="S3636">
            <v>2599.81</v>
          </cell>
          <cell r="T3636">
            <v>2599.81</v>
          </cell>
          <cell r="U3636">
            <v>2781.7967000000003</v>
          </cell>
          <cell r="V3636">
            <v>2781.7967000000003</v>
          </cell>
          <cell r="W3636">
            <v>2781.7967000000003</v>
          </cell>
          <cell r="X3636"/>
          <cell r="Y3636" t="str">
            <v/>
          </cell>
          <cell r="Z3636">
            <v>3778</v>
          </cell>
          <cell r="AA3636">
            <v>0</v>
          </cell>
          <cell r="AB3636">
            <v>0</v>
          </cell>
          <cell r="AC3636">
            <v>0</v>
          </cell>
          <cell r="AD3636">
            <v>0</v>
          </cell>
          <cell r="AE3636"/>
          <cell r="AF3636" t="e">
            <v>#N/A</v>
          </cell>
        </row>
        <row r="3637">
          <cell r="A3637" t="str">
            <v>ACTIVE</v>
          </cell>
          <cell r="B3637" t="str">
            <v>36-1461</v>
          </cell>
          <cell r="C3637">
            <v>28889801</v>
          </cell>
          <cell r="D3637" t="str">
            <v>36-1461</v>
          </cell>
          <cell r="E3637" t="str">
            <v>SDR 35 SW</v>
          </cell>
          <cell r="F3637" t="str">
            <v>18X15 WYE HXHXH SDR35 SW</v>
          </cell>
          <cell r="G3637">
            <v>38.25</v>
          </cell>
          <cell r="H3637">
            <v>17.349893999999999</v>
          </cell>
          <cell r="I3637">
            <v>1</v>
          </cell>
          <cell r="J3637">
            <v>4</v>
          </cell>
          <cell r="K3637">
            <v>2968.5117</v>
          </cell>
          <cell r="L3637">
            <v>300.61689999999999</v>
          </cell>
          <cell r="M3637" t="str">
            <v>SPECFIT</v>
          </cell>
          <cell r="N3637" t="str">
            <v>(81)9201815</v>
          </cell>
          <cell r="O3637" t="str">
            <v>BOX</v>
          </cell>
          <cell r="P3637" t="str">
            <v>D</v>
          </cell>
          <cell r="Q3637">
            <v>2526.1999999999998</v>
          </cell>
          <cell r="R3637">
            <v>2703.0340000000001</v>
          </cell>
          <cell r="S3637">
            <v>2774.31</v>
          </cell>
          <cell r="T3637">
            <v>2774.31</v>
          </cell>
          <cell r="U3637">
            <v>2968.5117</v>
          </cell>
          <cell r="V3637">
            <v>2968.5117</v>
          </cell>
          <cell r="W3637">
            <v>2968.5117</v>
          </cell>
          <cell r="X3637"/>
          <cell r="Y3637" t="str">
            <v/>
          </cell>
          <cell r="Z3637">
            <v>3779</v>
          </cell>
          <cell r="AA3637">
            <v>0</v>
          </cell>
          <cell r="AB3637">
            <v>0</v>
          </cell>
          <cell r="AC3637">
            <v>0</v>
          </cell>
          <cell r="AD3637">
            <v>0</v>
          </cell>
          <cell r="AE3637"/>
          <cell r="AF3637" t="e">
            <v>#N/A</v>
          </cell>
        </row>
        <row r="3638">
          <cell r="A3638" t="str">
            <v>ACTIVE</v>
          </cell>
          <cell r="B3638" t="str">
            <v>36-1462</v>
          </cell>
          <cell r="C3638">
            <v>28889810</v>
          </cell>
          <cell r="D3638" t="str">
            <v>36-1462</v>
          </cell>
          <cell r="E3638" t="str">
            <v>SDR 35 SW</v>
          </cell>
          <cell r="F3638" t="str">
            <v>18 WYE HXHXH SDR35 SW</v>
          </cell>
          <cell r="G3638">
            <v>58.95</v>
          </cell>
          <cell r="H3638">
            <v>26.739248400000001</v>
          </cell>
          <cell r="I3638">
            <v>1</v>
          </cell>
          <cell r="J3638">
            <v>2</v>
          </cell>
          <cell r="K3638">
            <v>3486.7020000000002</v>
          </cell>
          <cell r="L3638">
            <v>370.74619999999999</v>
          </cell>
          <cell r="M3638" t="str">
            <v>SPECFIT</v>
          </cell>
          <cell r="N3638" t="str">
            <v>(81)92018</v>
          </cell>
          <cell r="O3638" t="str">
            <v>BOX</v>
          </cell>
          <cell r="P3638" t="str">
            <v>D</v>
          </cell>
          <cell r="Q3638">
            <v>3115.5176470588235</v>
          </cell>
          <cell r="R3638">
            <v>3333.6038823529411</v>
          </cell>
          <cell r="S3638">
            <v>3258.6</v>
          </cell>
          <cell r="T3638">
            <v>3258.6</v>
          </cell>
          <cell r="U3638">
            <v>3486.7020000000002</v>
          </cell>
          <cell r="V3638">
            <v>3486.7020000000002</v>
          </cell>
          <cell r="W3638">
            <v>3486.7020000000002</v>
          </cell>
          <cell r="X3638"/>
          <cell r="Y3638" t="str">
            <v/>
          </cell>
          <cell r="Z3638">
            <v>3780</v>
          </cell>
          <cell r="AA3638">
            <v>0</v>
          </cell>
          <cell r="AB3638">
            <v>0</v>
          </cell>
          <cell r="AC3638">
            <v>0</v>
          </cell>
          <cell r="AD3638">
            <v>0</v>
          </cell>
          <cell r="AE3638"/>
          <cell r="AF3638" t="e">
            <v>#N/A</v>
          </cell>
        </row>
        <row r="3639">
          <cell r="A3639" t="str">
            <v>ACTIVE</v>
          </cell>
          <cell r="B3639" t="str">
            <v>36-1463</v>
          </cell>
          <cell r="C3639">
            <v>28889828</v>
          </cell>
          <cell r="D3639" t="str">
            <v>36-1463</v>
          </cell>
          <cell r="E3639" t="str">
            <v>SDR 35 SW</v>
          </cell>
          <cell r="F3639" t="str">
            <v>21X4 WYE HXHXH SDR35 SW</v>
          </cell>
          <cell r="G3639">
            <v>35.549999999999997</v>
          </cell>
          <cell r="H3639">
            <v>16.125195599999998</v>
          </cell>
          <cell r="I3639">
            <v>1</v>
          </cell>
          <cell r="J3639">
            <v>4</v>
          </cell>
          <cell r="K3639">
            <v>3457.4054000000001</v>
          </cell>
          <cell r="L3639">
            <v>367.63200000000001</v>
          </cell>
          <cell r="M3639" t="str">
            <v>SPECFIT</v>
          </cell>
          <cell r="N3639" t="str">
            <v>(81)920214</v>
          </cell>
          <cell r="O3639" t="str">
            <v>BOX</v>
          </cell>
          <cell r="P3639" t="str">
            <v>D</v>
          </cell>
          <cell r="Q3639">
            <v>3089.3529411764703</v>
          </cell>
          <cell r="R3639">
            <v>3305.6076470588232</v>
          </cell>
          <cell r="S3639">
            <v>3231.22</v>
          </cell>
          <cell r="T3639">
            <v>3231.22</v>
          </cell>
          <cell r="U3639">
            <v>3457.4054000000001</v>
          </cell>
          <cell r="V3639">
            <v>3457.4054000000001</v>
          </cell>
          <cell r="W3639">
            <v>3457.4054000000001</v>
          </cell>
          <cell r="X3639"/>
          <cell r="Y3639" t="str">
            <v/>
          </cell>
          <cell r="Z3639">
            <v>3781</v>
          </cell>
          <cell r="AA3639">
            <v>0</v>
          </cell>
          <cell r="AB3639">
            <v>0</v>
          </cell>
          <cell r="AC3639">
            <v>0</v>
          </cell>
          <cell r="AD3639">
            <v>0</v>
          </cell>
          <cell r="AE3639"/>
          <cell r="AF3639" t="e">
            <v>#N/A</v>
          </cell>
        </row>
        <row r="3640">
          <cell r="A3640" t="str">
            <v>ACTIVE</v>
          </cell>
          <cell r="B3640" t="str">
            <v>36-1464</v>
          </cell>
          <cell r="C3640">
            <v>28889836</v>
          </cell>
          <cell r="D3640" t="str">
            <v>36-1464</v>
          </cell>
          <cell r="E3640" t="str">
            <v>SDR 35 SW</v>
          </cell>
          <cell r="F3640" t="str">
            <v>21X6 WYE HXHXH SDR35 SW</v>
          </cell>
          <cell r="G3640">
            <v>38.25</v>
          </cell>
          <cell r="H3640">
            <v>17.349893999999999</v>
          </cell>
          <cell r="I3640">
            <v>1</v>
          </cell>
          <cell r="J3640">
            <v>4</v>
          </cell>
          <cell r="K3640">
            <v>3711.9477000000002</v>
          </cell>
          <cell r="L3640">
            <v>394.69720000000001</v>
          </cell>
          <cell r="M3640" t="str">
            <v>SPECFIT</v>
          </cell>
          <cell r="N3640" t="str">
            <v>(81)920216</v>
          </cell>
          <cell r="O3640" t="str">
            <v>BOX</v>
          </cell>
          <cell r="P3640" t="str">
            <v>D</v>
          </cell>
          <cell r="Q3640">
            <v>3316.7882352941178</v>
          </cell>
          <cell r="R3640">
            <v>3548.9634117647065</v>
          </cell>
          <cell r="S3640">
            <v>3469.11</v>
          </cell>
          <cell r="T3640">
            <v>3469.11</v>
          </cell>
          <cell r="U3640">
            <v>3711.9477000000002</v>
          </cell>
          <cell r="V3640">
            <v>3711.9477000000002</v>
          </cell>
          <cell r="W3640">
            <v>3711.9477000000002</v>
          </cell>
          <cell r="X3640"/>
          <cell r="Y3640" t="str">
            <v/>
          </cell>
          <cell r="Z3640">
            <v>3782</v>
          </cell>
          <cell r="AA3640">
            <v>0</v>
          </cell>
          <cell r="AB3640">
            <v>0</v>
          </cell>
          <cell r="AC3640">
            <v>0</v>
          </cell>
          <cell r="AD3640">
            <v>0</v>
          </cell>
          <cell r="AE3640"/>
          <cell r="AF3640" t="e">
            <v>#N/A</v>
          </cell>
        </row>
        <row r="3641">
          <cell r="A3641" t="str">
            <v>ACTIVE</v>
          </cell>
          <cell r="B3641" t="str">
            <v>36-1465</v>
          </cell>
          <cell r="C3641">
            <v>28889844</v>
          </cell>
          <cell r="D3641" t="str">
            <v>36-1465</v>
          </cell>
          <cell r="E3641" t="str">
            <v>SDR 35 SW</v>
          </cell>
          <cell r="F3641" t="str">
            <v>21X8 WYE HXHXH SDR35 SW</v>
          </cell>
          <cell r="G3641">
            <v>43.65</v>
          </cell>
          <cell r="H3641">
            <v>19.799290799999998</v>
          </cell>
          <cell r="I3641">
            <v>1</v>
          </cell>
          <cell r="J3641">
            <v>3</v>
          </cell>
          <cell r="K3641">
            <v>4196.2725</v>
          </cell>
          <cell r="L3641">
            <v>446.19670000000002</v>
          </cell>
          <cell r="M3641" t="str">
            <v>SPECFIT</v>
          </cell>
          <cell r="N3641" t="str">
            <v>(81)920218</v>
          </cell>
          <cell r="O3641" t="str">
            <v>BOX</v>
          </cell>
          <cell r="P3641" t="str">
            <v>D</v>
          </cell>
          <cell r="Q3641">
            <v>3749.5529411764705</v>
          </cell>
          <cell r="R3641">
            <v>4012.0216470588239</v>
          </cell>
          <cell r="S3641">
            <v>3921.75</v>
          </cell>
          <cell r="T3641">
            <v>3921.75</v>
          </cell>
          <cell r="U3641">
            <v>4196.2725</v>
          </cell>
          <cell r="V3641">
            <v>4196.2725</v>
          </cell>
          <cell r="W3641">
            <v>4196.2725</v>
          </cell>
          <cell r="X3641"/>
          <cell r="Y3641" t="str">
            <v/>
          </cell>
          <cell r="Z3641">
            <v>3783</v>
          </cell>
          <cell r="AA3641">
            <v>0</v>
          </cell>
          <cell r="AB3641">
            <v>0</v>
          </cell>
          <cell r="AC3641">
            <v>0</v>
          </cell>
          <cell r="AD3641">
            <v>0</v>
          </cell>
          <cell r="AE3641"/>
          <cell r="AF3641" t="e">
            <v>#N/A</v>
          </cell>
        </row>
        <row r="3642">
          <cell r="A3642" t="str">
            <v>ACTIVE</v>
          </cell>
          <cell r="B3642" t="str">
            <v>36-1466</v>
          </cell>
          <cell r="C3642">
            <v>28889852</v>
          </cell>
          <cell r="D3642" t="str">
            <v>36-1466</v>
          </cell>
          <cell r="E3642" t="str">
            <v>SDR 35 SW</v>
          </cell>
          <cell r="F3642" t="str">
            <v>21X10 WYE HXHXH SDR35 SW</v>
          </cell>
          <cell r="G3642">
            <v>49.5</v>
          </cell>
          <cell r="H3642">
            <v>22.452804</v>
          </cell>
          <cell r="I3642">
            <v>1</v>
          </cell>
          <cell r="J3642">
            <v>3</v>
          </cell>
          <cell r="K3642">
            <v>4740.4103000000005</v>
          </cell>
          <cell r="L3642">
            <v>504.05610000000001</v>
          </cell>
          <cell r="M3642" t="str">
            <v>SPECFIT</v>
          </cell>
          <cell r="N3642" t="str">
            <v>(81)9202110</v>
          </cell>
          <cell r="O3642" t="str">
            <v>BOX</v>
          </cell>
          <cell r="P3642" t="str">
            <v>D</v>
          </cell>
          <cell r="Q3642">
            <v>4235.7764705882355</v>
          </cell>
          <cell r="R3642">
            <v>4532.2808235294124</v>
          </cell>
          <cell r="S3642">
            <v>4430.29</v>
          </cell>
          <cell r="T3642">
            <v>4430.29</v>
          </cell>
          <cell r="U3642">
            <v>4740.4103000000005</v>
          </cell>
          <cell r="V3642">
            <v>4740.4103000000005</v>
          </cell>
          <cell r="W3642">
            <v>4740.4103000000005</v>
          </cell>
          <cell r="X3642"/>
          <cell r="Y3642" t="str">
            <v/>
          </cell>
          <cell r="Z3642">
            <v>3784</v>
          </cell>
          <cell r="AA3642">
            <v>0</v>
          </cell>
          <cell r="AB3642">
            <v>0</v>
          </cell>
          <cell r="AC3642">
            <v>0</v>
          </cell>
          <cell r="AD3642">
            <v>0</v>
          </cell>
          <cell r="AE3642"/>
          <cell r="AF3642" t="e">
            <v>#N/A</v>
          </cell>
        </row>
        <row r="3643">
          <cell r="A3643" t="str">
            <v>ACTIVE</v>
          </cell>
          <cell r="B3643" t="str">
            <v>36-1467</v>
          </cell>
          <cell r="C3643">
            <v>28889860</v>
          </cell>
          <cell r="D3643" t="str">
            <v>36-1467</v>
          </cell>
          <cell r="E3643" t="str">
            <v>SDR 35 SW</v>
          </cell>
          <cell r="F3643" t="str">
            <v>21X12 WYE HXHXH SDR35 SW</v>
          </cell>
          <cell r="G3643">
            <v>54</v>
          </cell>
          <cell r="H3643">
            <v>24.493967999999999</v>
          </cell>
          <cell r="I3643">
            <v>1</v>
          </cell>
          <cell r="J3643">
            <v>3</v>
          </cell>
          <cell r="K3643">
            <v>5133.0039999999999</v>
          </cell>
          <cell r="L3643">
            <v>545.79999999999995</v>
          </cell>
          <cell r="M3643" t="str">
            <v>SPECFIT</v>
          </cell>
          <cell r="N3643" t="str">
            <v>(81)9202112</v>
          </cell>
          <cell r="O3643" t="str">
            <v>BOX</v>
          </cell>
          <cell r="P3643" t="str">
            <v>D</v>
          </cell>
          <cell r="Q3643">
            <v>4586.5647058823533</v>
          </cell>
          <cell r="R3643">
            <v>4907.6242352941181</v>
          </cell>
          <cell r="S3643">
            <v>4797.2</v>
          </cell>
          <cell r="T3643">
            <v>4797.2</v>
          </cell>
          <cell r="U3643">
            <v>5133.0039999999999</v>
          </cell>
          <cell r="V3643">
            <v>5133.0039999999999</v>
          </cell>
          <cell r="W3643">
            <v>5133.0039999999999</v>
          </cell>
          <cell r="X3643"/>
          <cell r="Y3643" t="str">
            <v/>
          </cell>
          <cell r="Z3643">
            <v>3785</v>
          </cell>
          <cell r="AA3643">
            <v>0</v>
          </cell>
          <cell r="AB3643">
            <v>0</v>
          </cell>
          <cell r="AC3643">
            <v>0</v>
          </cell>
          <cell r="AD3643">
            <v>0</v>
          </cell>
          <cell r="AE3643"/>
          <cell r="AF3643" t="e">
            <v>#N/A</v>
          </cell>
        </row>
        <row r="3644">
          <cell r="A3644" t="str">
            <v>ACTIVE</v>
          </cell>
          <cell r="B3644" t="str">
            <v>36-1468</v>
          </cell>
          <cell r="C3644">
            <v>28889879</v>
          </cell>
          <cell r="D3644" t="str">
            <v>36-1468</v>
          </cell>
          <cell r="E3644" t="str">
            <v>SDR 35 SW</v>
          </cell>
          <cell r="F3644" t="str">
            <v>21X15 WYE HXHXH SDR35 SW</v>
          </cell>
          <cell r="G3644">
            <v>63.9</v>
          </cell>
          <cell r="H3644">
            <v>28.9845288</v>
          </cell>
          <cell r="I3644">
            <v>1</v>
          </cell>
          <cell r="J3644">
            <v>2</v>
          </cell>
          <cell r="K3644">
            <v>5957.0110000000004</v>
          </cell>
          <cell r="L3644">
            <v>633.41849999999999</v>
          </cell>
          <cell r="M3644" t="str">
            <v>SPECFIT</v>
          </cell>
          <cell r="N3644" t="str">
            <v>(81)9202115</v>
          </cell>
          <cell r="O3644" t="str">
            <v>BOX</v>
          </cell>
          <cell r="P3644" t="str">
            <v>D</v>
          </cell>
          <cell r="Q3644">
            <v>5322.8470588235296</v>
          </cell>
          <cell r="R3644">
            <v>5695.4463529411769</v>
          </cell>
          <cell r="S3644">
            <v>5567.3</v>
          </cell>
          <cell r="T3644">
            <v>5567.3</v>
          </cell>
          <cell r="U3644">
            <v>5957.0110000000004</v>
          </cell>
          <cell r="V3644">
            <v>5957.0110000000004</v>
          </cell>
          <cell r="W3644">
            <v>5957.0110000000004</v>
          </cell>
          <cell r="X3644"/>
          <cell r="Y3644" t="str">
            <v/>
          </cell>
          <cell r="Z3644">
            <v>3786</v>
          </cell>
          <cell r="AA3644">
            <v>0</v>
          </cell>
          <cell r="AB3644">
            <v>0</v>
          </cell>
          <cell r="AC3644">
            <v>0</v>
          </cell>
          <cell r="AD3644">
            <v>0</v>
          </cell>
          <cell r="AE3644"/>
          <cell r="AF3644" t="e">
            <v>#N/A</v>
          </cell>
        </row>
        <row r="3645">
          <cell r="A3645" t="str">
            <v>ACTIVE</v>
          </cell>
          <cell r="B3645" t="str">
            <v>36-1469</v>
          </cell>
          <cell r="C3645">
            <v>28889887</v>
          </cell>
          <cell r="D3645" t="str">
            <v>36-1469</v>
          </cell>
          <cell r="E3645" t="str">
            <v>SDR 35 SW</v>
          </cell>
          <cell r="F3645" t="str">
            <v>21X18 WYE HXHXH SDR35 SW</v>
          </cell>
          <cell r="G3645">
            <v>78.75</v>
          </cell>
          <cell r="H3645">
            <v>35.720370000000003</v>
          </cell>
          <cell r="I3645">
            <v>1</v>
          </cell>
          <cell r="J3645">
            <v>2</v>
          </cell>
          <cell r="K3645">
            <v>7029.2151999999996</v>
          </cell>
          <cell r="L3645">
            <v>747.42830000000004</v>
          </cell>
          <cell r="M3645" t="str">
            <v>SPECFIT</v>
          </cell>
          <cell r="N3645" t="str">
            <v>(81)9202118</v>
          </cell>
          <cell r="O3645" t="str">
            <v>BOX</v>
          </cell>
          <cell r="P3645" t="str">
            <v>D</v>
          </cell>
          <cell r="Q3645">
            <v>6280.9176470588236</v>
          </cell>
          <cell r="R3645">
            <v>6720.5818823529416</v>
          </cell>
          <cell r="S3645">
            <v>6569.36</v>
          </cell>
          <cell r="T3645">
            <v>6569.36</v>
          </cell>
          <cell r="U3645">
            <v>7029.2151999999996</v>
          </cell>
          <cell r="V3645">
            <v>7029.2151999999996</v>
          </cell>
          <cell r="W3645">
            <v>7029.2151999999996</v>
          </cell>
          <cell r="X3645"/>
          <cell r="Y3645" t="str">
            <v/>
          </cell>
          <cell r="Z3645">
            <v>3787</v>
          </cell>
          <cell r="AA3645">
            <v>0</v>
          </cell>
          <cell r="AB3645">
            <v>0</v>
          </cell>
          <cell r="AC3645">
            <v>0</v>
          </cell>
          <cell r="AD3645">
            <v>0</v>
          </cell>
          <cell r="AE3645"/>
          <cell r="AF3645" t="e">
            <v>#N/A</v>
          </cell>
        </row>
        <row r="3646">
          <cell r="A3646" t="str">
            <v>ACTIVE</v>
          </cell>
          <cell r="B3646" t="str">
            <v>36-1470</v>
          </cell>
          <cell r="C3646">
            <v>28889895</v>
          </cell>
          <cell r="D3646" t="str">
            <v>36-1470</v>
          </cell>
          <cell r="E3646" t="str">
            <v>SDR 35 SW</v>
          </cell>
          <cell r="F3646" t="str">
            <v>21 WYE HXHXH SDR35 SW</v>
          </cell>
          <cell r="G3646">
            <v>99.45</v>
          </cell>
          <cell r="H3646">
            <v>45.109724399999998</v>
          </cell>
          <cell r="I3646">
            <v>1</v>
          </cell>
          <cell r="J3646">
            <v>1</v>
          </cell>
          <cell r="K3646">
            <v>9222.4477000000006</v>
          </cell>
          <cell r="L3646">
            <v>980.6377</v>
          </cell>
          <cell r="M3646" t="str">
            <v>SPECFIT</v>
          </cell>
          <cell r="N3646" t="str">
            <v>(81)92021</v>
          </cell>
          <cell r="O3646" t="str">
            <v>BOX</v>
          </cell>
          <cell r="P3646" t="str">
            <v>D</v>
          </cell>
          <cell r="Q3646">
            <v>8240.658823529413</v>
          </cell>
          <cell r="R3646">
            <v>8817.5049411764721</v>
          </cell>
          <cell r="S3646">
            <v>8619.11</v>
          </cell>
          <cell r="T3646">
            <v>8619.11</v>
          </cell>
          <cell r="U3646">
            <v>9222.4477000000006</v>
          </cell>
          <cell r="V3646">
            <v>9222.4477000000006</v>
          </cell>
          <cell r="W3646">
            <v>9222.4477000000006</v>
          </cell>
          <cell r="X3646"/>
          <cell r="Y3646" t="str">
            <v/>
          </cell>
          <cell r="Z3646">
            <v>3788</v>
          </cell>
          <cell r="AA3646">
            <v>0</v>
          </cell>
          <cell r="AB3646">
            <v>0</v>
          </cell>
          <cell r="AC3646">
            <v>0</v>
          </cell>
          <cell r="AD3646">
            <v>0</v>
          </cell>
          <cell r="AE3646"/>
          <cell r="AF3646" t="e">
            <v>#N/A</v>
          </cell>
        </row>
        <row r="3647">
          <cell r="A3647" t="str">
            <v>ACTIVE</v>
          </cell>
          <cell r="B3647" t="str">
            <v>36-1471</v>
          </cell>
          <cell r="C3647">
            <v>28889909</v>
          </cell>
          <cell r="D3647" t="str">
            <v>36-1471</v>
          </cell>
          <cell r="E3647" t="str">
            <v>SDR 35 SW</v>
          </cell>
          <cell r="F3647" t="str">
            <v>24X4 WYE HXHXH SDR35 SW</v>
          </cell>
          <cell r="G3647">
            <v>51.3</v>
          </cell>
          <cell r="H3647">
            <v>23.269269599999998</v>
          </cell>
          <cell r="I3647">
            <v>1</v>
          </cell>
          <cell r="J3647">
            <v>3</v>
          </cell>
          <cell r="K3647">
            <v>5232.3</v>
          </cell>
          <cell r="L3647">
            <v>529.36789999999996</v>
          </cell>
          <cell r="M3647" t="str">
            <v>SPECFIT</v>
          </cell>
          <cell r="N3647" t="str">
            <v>(81)920244</v>
          </cell>
          <cell r="O3647" t="str">
            <v>BOX</v>
          </cell>
          <cell r="P3647" t="str">
            <v>D</v>
          </cell>
          <cell r="Q3647">
            <v>4448.4705882352937</v>
          </cell>
          <cell r="R3647">
            <v>4759.8635294117648</v>
          </cell>
          <cell r="S3647">
            <v>4890</v>
          </cell>
          <cell r="T3647">
            <v>4890</v>
          </cell>
          <cell r="U3647">
            <v>5232.3</v>
          </cell>
          <cell r="V3647">
            <v>5232.3</v>
          </cell>
          <cell r="W3647">
            <v>5232.3</v>
          </cell>
          <cell r="X3647"/>
          <cell r="Y3647" t="str">
            <v/>
          </cell>
          <cell r="Z3647">
            <v>3789</v>
          </cell>
          <cell r="AA3647">
            <v>0</v>
          </cell>
          <cell r="AB3647">
            <v>0</v>
          </cell>
          <cell r="AC3647">
            <v>0</v>
          </cell>
          <cell r="AD3647">
            <v>0</v>
          </cell>
          <cell r="AE3647"/>
          <cell r="AF3647" t="e">
            <v>#N/A</v>
          </cell>
        </row>
        <row r="3648">
          <cell r="A3648" t="str">
            <v>ACTIVE</v>
          </cell>
          <cell r="B3648" t="str">
            <v>36-1472</v>
          </cell>
          <cell r="C3648">
            <v>28889917</v>
          </cell>
          <cell r="D3648" t="str">
            <v>36-1472</v>
          </cell>
          <cell r="E3648" t="str">
            <v>SDR 35 SW</v>
          </cell>
          <cell r="F3648" t="str">
            <v>24X6 WYE HXHXH SDR35 SW</v>
          </cell>
          <cell r="G3648">
            <v>54.45</v>
          </cell>
          <cell r="H3648">
            <v>24.698084400000003</v>
          </cell>
          <cell r="I3648">
            <v>1</v>
          </cell>
          <cell r="J3648">
            <v>2</v>
          </cell>
          <cell r="K3648">
            <v>6452.7741000000005</v>
          </cell>
          <cell r="L3648">
            <v>619.79330000000004</v>
          </cell>
          <cell r="M3648" t="str">
            <v>SPECFIT</v>
          </cell>
          <cell r="N3648" t="str">
            <v>(81)920246</v>
          </cell>
          <cell r="O3648" t="str">
            <v>BOX</v>
          </cell>
          <cell r="P3648" t="str">
            <v>D</v>
          </cell>
          <cell r="Q3648">
            <v>5208.3529411764712</v>
          </cell>
          <cell r="R3648">
            <v>5572.937647058824</v>
          </cell>
          <cell r="S3648">
            <v>6030.63</v>
          </cell>
          <cell r="T3648">
            <v>6030.63</v>
          </cell>
          <cell r="U3648">
            <v>6452.7741000000005</v>
          </cell>
          <cell r="V3648">
            <v>6452.7741000000005</v>
          </cell>
          <cell r="W3648">
            <v>6452.7741000000005</v>
          </cell>
          <cell r="X3648"/>
          <cell r="Y3648" t="str">
            <v/>
          </cell>
          <cell r="Z3648">
            <v>3790</v>
          </cell>
          <cell r="AA3648">
            <v>0</v>
          </cell>
          <cell r="AB3648">
            <v>0</v>
          </cell>
          <cell r="AC3648">
            <v>0</v>
          </cell>
          <cell r="AD3648">
            <v>0</v>
          </cell>
          <cell r="AE3648"/>
          <cell r="AF3648" t="e">
            <v>#N/A</v>
          </cell>
        </row>
        <row r="3649">
          <cell r="A3649" t="str">
            <v>ACTIVE</v>
          </cell>
          <cell r="B3649" t="str">
            <v>36-1473</v>
          </cell>
          <cell r="C3649">
            <v>28889925</v>
          </cell>
          <cell r="D3649" t="str">
            <v>36-1473</v>
          </cell>
          <cell r="E3649" t="str">
            <v>SDR 35 SW</v>
          </cell>
          <cell r="F3649" t="str">
            <v>24X8 WYE HXHXH SDR35 SW</v>
          </cell>
          <cell r="G3649">
            <v>61.2</v>
          </cell>
          <cell r="H3649">
            <v>27.759830400000002</v>
          </cell>
          <cell r="I3649">
            <v>1</v>
          </cell>
          <cell r="J3649">
            <v>2</v>
          </cell>
          <cell r="K3649">
            <v>6631.2394000000004</v>
          </cell>
          <cell r="L3649">
            <v>670.68920000000003</v>
          </cell>
          <cell r="M3649" t="str">
            <v>SPECFIT</v>
          </cell>
          <cell r="N3649" t="str">
            <v>(81)920248</v>
          </cell>
          <cell r="O3649" t="str">
            <v>BOX</v>
          </cell>
          <cell r="P3649" t="str">
            <v>D</v>
          </cell>
          <cell r="Q3649">
            <v>5636.0470588235303</v>
          </cell>
          <cell r="R3649">
            <v>6030.5703529411776</v>
          </cell>
          <cell r="S3649">
            <v>6197.42</v>
          </cell>
          <cell r="T3649">
            <v>6197.42</v>
          </cell>
          <cell r="U3649">
            <v>6631.2394000000004</v>
          </cell>
          <cell r="V3649">
            <v>6631.2394000000004</v>
          </cell>
          <cell r="W3649">
            <v>6631.2394000000004</v>
          </cell>
          <cell r="X3649"/>
          <cell r="Y3649" t="str">
            <v/>
          </cell>
          <cell r="Z3649">
            <v>3791</v>
          </cell>
          <cell r="AA3649">
            <v>0</v>
          </cell>
          <cell r="AB3649">
            <v>0</v>
          </cell>
          <cell r="AC3649">
            <v>0</v>
          </cell>
          <cell r="AD3649">
            <v>0</v>
          </cell>
          <cell r="AE3649"/>
          <cell r="AF3649" t="e">
            <v>#N/A</v>
          </cell>
        </row>
        <row r="3650">
          <cell r="A3650" t="str">
            <v>ACTIVE</v>
          </cell>
          <cell r="B3650" t="str">
            <v>36-1474</v>
          </cell>
          <cell r="C3650">
            <v>28889933</v>
          </cell>
          <cell r="D3650" t="str">
            <v>36-1474</v>
          </cell>
          <cell r="E3650" t="str">
            <v>SDR 35 SW</v>
          </cell>
          <cell r="F3650" t="str">
            <v>24X10 WYE HXHXH SDR35 SW</v>
          </cell>
          <cell r="G3650">
            <v>67.95</v>
          </cell>
          <cell r="H3650">
            <v>30.821576400000001</v>
          </cell>
          <cell r="I3650">
            <v>1</v>
          </cell>
          <cell r="J3650">
            <v>2</v>
          </cell>
          <cell r="K3650">
            <v>6698.2107000000005</v>
          </cell>
          <cell r="L3650">
            <v>678.31550000000004</v>
          </cell>
          <cell r="M3650" t="str">
            <v>SPECFIT</v>
          </cell>
          <cell r="N3650" t="str">
            <v>(81)9202410</v>
          </cell>
          <cell r="O3650" t="str">
            <v>BOX</v>
          </cell>
          <cell r="P3650" t="str">
            <v>D</v>
          </cell>
          <cell r="Q3650">
            <v>5700.1411764705881</v>
          </cell>
          <cell r="R3650">
            <v>6099.1510588235296</v>
          </cell>
          <cell r="S3650">
            <v>6260.01</v>
          </cell>
          <cell r="T3650">
            <v>6260.01</v>
          </cell>
          <cell r="U3650">
            <v>6698.2107000000005</v>
          </cell>
          <cell r="V3650">
            <v>6698.2107000000005</v>
          </cell>
          <cell r="W3650">
            <v>6698.2107000000005</v>
          </cell>
          <cell r="X3650"/>
          <cell r="Y3650" t="str">
            <v/>
          </cell>
          <cell r="Z3650">
            <v>3792</v>
          </cell>
          <cell r="AA3650">
            <v>0</v>
          </cell>
          <cell r="AB3650">
            <v>0</v>
          </cell>
          <cell r="AC3650">
            <v>0</v>
          </cell>
          <cell r="AD3650">
            <v>0</v>
          </cell>
          <cell r="AE3650"/>
          <cell r="AF3650" t="e">
            <v>#N/A</v>
          </cell>
        </row>
        <row r="3651">
          <cell r="A3651" t="str">
            <v>ACTIVE</v>
          </cell>
          <cell r="B3651" t="str">
            <v>36-1475</v>
          </cell>
          <cell r="C3651">
            <v>28889941</v>
          </cell>
          <cell r="D3651" t="str">
            <v>36-1475</v>
          </cell>
          <cell r="E3651" t="str">
            <v>SDR 35 SW</v>
          </cell>
          <cell r="F3651" t="str">
            <v>24X12 WYE HXHXH SDR35 SW</v>
          </cell>
          <cell r="G3651">
            <v>73.349999999999994</v>
          </cell>
          <cell r="H3651">
            <v>33.2709732</v>
          </cell>
          <cell r="I3651">
            <v>1</v>
          </cell>
          <cell r="J3651">
            <v>2</v>
          </cell>
          <cell r="K3651">
            <v>6845.4748000000009</v>
          </cell>
          <cell r="L3651">
            <v>693.22940000000006</v>
          </cell>
          <cell r="M3651" t="str">
            <v>SPECFIT</v>
          </cell>
          <cell r="N3651" t="str">
            <v>(81)9202412</v>
          </cell>
          <cell r="O3651" t="str">
            <v>BOX</v>
          </cell>
          <cell r="P3651" t="str">
            <v>D</v>
          </cell>
          <cell r="Q3651">
            <v>5825.4588235294123</v>
          </cell>
          <cell r="R3651">
            <v>6233.2409411764711</v>
          </cell>
          <cell r="S3651">
            <v>6397.64</v>
          </cell>
          <cell r="T3651">
            <v>6397.64</v>
          </cell>
          <cell r="U3651">
            <v>6845.4748000000009</v>
          </cell>
          <cell r="V3651">
            <v>6845.4748000000009</v>
          </cell>
          <cell r="W3651">
            <v>6845.4748000000009</v>
          </cell>
          <cell r="X3651"/>
          <cell r="Y3651" t="str">
            <v/>
          </cell>
          <cell r="Z3651">
            <v>3793</v>
          </cell>
          <cell r="AA3651">
            <v>0</v>
          </cell>
          <cell r="AB3651">
            <v>0</v>
          </cell>
          <cell r="AC3651">
            <v>0</v>
          </cell>
          <cell r="AD3651">
            <v>0</v>
          </cell>
          <cell r="AE3651"/>
          <cell r="AF3651" t="e">
            <v>#N/A</v>
          </cell>
        </row>
        <row r="3652">
          <cell r="A3652" t="str">
            <v>ACTIVE</v>
          </cell>
          <cell r="B3652" t="str">
            <v>36-1476</v>
          </cell>
          <cell r="C3652">
            <v>28889950</v>
          </cell>
          <cell r="D3652" t="str">
            <v>36-1476</v>
          </cell>
          <cell r="E3652" t="str">
            <v>SDR 35 SW</v>
          </cell>
          <cell r="F3652" t="str">
            <v>24X15 WYE HXHXH SDR35 SW</v>
          </cell>
          <cell r="G3652">
            <v>84.6</v>
          </cell>
          <cell r="H3652">
            <v>38.373883199999995</v>
          </cell>
          <cell r="I3652">
            <v>1</v>
          </cell>
          <cell r="J3652">
            <v>2</v>
          </cell>
          <cell r="K3652">
            <v>6897.8406000000004</v>
          </cell>
          <cell r="L3652">
            <v>698.53210000000001</v>
          </cell>
          <cell r="M3652" t="str">
            <v>SPECFIT</v>
          </cell>
          <cell r="N3652" t="str">
            <v>(81)9202415</v>
          </cell>
          <cell r="O3652" t="str">
            <v>BOX</v>
          </cell>
          <cell r="P3652" t="str">
            <v>D</v>
          </cell>
          <cell r="Q3652">
            <v>5870.0235294117656</v>
          </cell>
          <cell r="R3652">
            <v>6280.9251764705896</v>
          </cell>
          <cell r="S3652">
            <v>6446.58</v>
          </cell>
          <cell r="T3652">
            <v>6446.58</v>
          </cell>
          <cell r="U3652">
            <v>6897.8406000000004</v>
          </cell>
          <cell r="V3652">
            <v>6897.8406000000004</v>
          </cell>
          <cell r="W3652">
            <v>6897.8406000000004</v>
          </cell>
          <cell r="X3652"/>
          <cell r="Y3652" t="str">
            <v/>
          </cell>
          <cell r="Z3652">
            <v>3794</v>
          </cell>
          <cell r="AA3652">
            <v>0</v>
          </cell>
          <cell r="AB3652">
            <v>0</v>
          </cell>
          <cell r="AC3652">
            <v>0</v>
          </cell>
          <cell r="AD3652">
            <v>0</v>
          </cell>
          <cell r="AE3652"/>
          <cell r="AF3652" t="e">
            <v>#N/A</v>
          </cell>
        </row>
        <row r="3653">
          <cell r="A3653" t="str">
            <v>ACTIVE</v>
          </cell>
          <cell r="B3653" t="str">
            <v>36-1477</v>
          </cell>
          <cell r="C3653">
            <v>28889968</v>
          </cell>
          <cell r="D3653" t="str">
            <v>36-1477</v>
          </cell>
          <cell r="E3653" t="str">
            <v>SDR 35 SW</v>
          </cell>
          <cell r="F3653" t="str">
            <v>24X18 WYE HXHXH SDR35 SW</v>
          </cell>
          <cell r="G3653">
            <v>101.7</v>
          </cell>
          <cell r="H3653">
            <v>46.130306400000002</v>
          </cell>
          <cell r="I3653">
            <v>1</v>
          </cell>
          <cell r="J3653">
            <v>1</v>
          </cell>
          <cell r="K3653">
            <v>9516.0878000000012</v>
          </cell>
          <cell r="L3653">
            <v>993.07429999999999</v>
          </cell>
          <cell r="M3653" t="str">
            <v>SPECFIT</v>
          </cell>
          <cell r="N3653" t="str">
            <v>(81)9202418</v>
          </cell>
          <cell r="O3653" t="str">
            <v>BOX</v>
          </cell>
          <cell r="P3653" t="str">
            <v>D</v>
          </cell>
          <cell r="Q3653">
            <v>8345.1647058823528</v>
          </cell>
          <cell r="R3653">
            <v>8929.3262352941183</v>
          </cell>
          <cell r="S3653">
            <v>8893.5400000000009</v>
          </cell>
          <cell r="T3653">
            <v>8893.5400000000009</v>
          </cell>
          <cell r="U3653">
            <v>9516.0878000000012</v>
          </cell>
          <cell r="V3653">
            <v>9516.0878000000012</v>
          </cell>
          <cell r="W3653">
            <v>9516.0878000000012</v>
          </cell>
          <cell r="X3653"/>
          <cell r="Y3653" t="str">
            <v/>
          </cell>
          <cell r="Z3653">
            <v>3795</v>
          </cell>
          <cell r="AA3653">
            <v>0</v>
          </cell>
          <cell r="AB3653">
            <v>0</v>
          </cell>
          <cell r="AC3653">
            <v>0</v>
          </cell>
          <cell r="AD3653">
            <v>0</v>
          </cell>
          <cell r="AE3653"/>
          <cell r="AF3653" t="e">
            <v>#N/A</v>
          </cell>
        </row>
        <row r="3654">
          <cell r="A3654" t="str">
            <v>ACTIVE</v>
          </cell>
          <cell r="B3654" t="str">
            <v>36-1478</v>
          </cell>
          <cell r="C3654">
            <v>28889976</v>
          </cell>
          <cell r="D3654" t="str">
            <v>36-1478</v>
          </cell>
          <cell r="E3654" t="str">
            <v>SDR 35 SW</v>
          </cell>
          <cell r="F3654" t="str">
            <v>24X21 WYE HXHXH SDR35 SW</v>
          </cell>
          <cell r="G3654">
            <v>116.55</v>
          </cell>
          <cell r="H3654">
            <v>52.866147599999998</v>
          </cell>
          <cell r="I3654">
            <v>1</v>
          </cell>
          <cell r="J3654">
            <v>1</v>
          </cell>
          <cell r="K3654">
            <v>11168.6386</v>
          </cell>
          <cell r="L3654">
            <v>1091.9036000000001</v>
          </cell>
          <cell r="M3654" t="str">
            <v>SPECFIT</v>
          </cell>
          <cell r="N3654" t="str">
            <v>(81)9202421</v>
          </cell>
          <cell r="O3654" t="str">
            <v>BOX</v>
          </cell>
          <cell r="P3654" t="str">
            <v>D</v>
          </cell>
          <cell r="Q3654">
            <v>9175.6705882352944</v>
          </cell>
          <cell r="R3654">
            <v>9817.967529411766</v>
          </cell>
          <cell r="S3654">
            <v>10437.98</v>
          </cell>
          <cell r="T3654">
            <v>10437.98</v>
          </cell>
          <cell r="U3654">
            <v>11168.6386</v>
          </cell>
          <cell r="V3654">
            <v>11168.6386</v>
          </cell>
          <cell r="W3654">
            <v>11168.6386</v>
          </cell>
          <cell r="X3654"/>
          <cell r="Y3654" t="str">
            <v/>
          </cell>
          <cell r="Z3654">
            <v>3796</v>
          </cell>
          <cell r="AA3654">
            <v>0</v>
          </cell>
          <cell r="AB3654">
            <v>0</v>
          </cell>
          <cell r="AC3654">
            <v>0</v>
          </cell>
          <cell r="AD3654">
            <v>0</v>
          </cell>
          <cell r="AE3654"/>
          <cell r="AF3654" t="e">
            <v>#N/A</v>
          </cell>
        </row>
        <row r="3655">
          <cell r="A3655" t="str">
            <v>ACTIVE</v>
          </cell>
          <cell r="B3655" t="str">
            <v>36-1479</v>
          </cell>
          <cell r="C3655">
            <v>28889984</v>
          </cell>
          <cell r="D3655" t="str">
            <v>36-1479</v>
          </cell>
          <cell r="E3655" t="str">
            <v>SDR 35 SW</v>
          </cell>
          <cell r="F3655" t="str">
            <v>24 WYE HXHXH SDR35 SW</v>
          </cell>
          <cell r="G3655">
            <v>135</v>
          </cell>
          <cell r="H3655">
            <v>61.234920000000002</v>
          </cell>
          <cell r="I3655">
            <v>1</v>
          </cell>
          <cell r="J3655">
            <v>1</v>
          </cell>
          <cell r="K3655">
            <v>13296.836500000001</v>
          </cell>
          <cell r="L3655">
            <v>1203.4767999999999</v>
          </cell>
          <cell r="M3655" t="str">
            <v>SPECFIT</v>
          </cell>
          <cell r="N3655" t="str">
            <v>(81)92024</v>
          </cell>
          <cell r="O3655" t="str">
            <v>BOX</v>
          </cell>
          <cell r="P3655" t="str">
            <v>D</v>
          </cell>
          <cell r="Q3655">
            <v>10113.258823529413</v>
          </cell>
          <cell r="R3655">
            <v>10821.186941176473</v>
          </cell>
          <cell r="S3655">
            <v>12426.95</v>
          </cell>
          <cell r="T3655">
            <v>12426.95</v>
          </cell>
          <cell r="U3655">
            <v>13296.836500000001</v>
          </cell>
          <cell r="V3655">
            <v>13296.836500000001</v>
          </cell>
          <cell r="W3655">
            <v>13296.836500000001</v>
          </cell>
          <cell r="X3655"/>
          <cell r="Y3655" t="str">
            <v/>
          </cell>
          <cell r="Z3655">
            <v>3797</v>
          </cell>
          <cell r="AA3655">
            <v>0</v>
          </cell>
          <cell r="AB3655">
            <v>0</v>
          </cell>
          <cell r="AC3655">
            <v>0</v>
          </cell>
          <cell r="AD3655">
            <v>0</v>
          </cell>
          <cell r="AE3655"/>
          <cell r="AF3655" t="e">
            <v>#N/A</v>
          </cell>
        </row>
        <row r="3656">
          <cell r="A3656" t="str">
            <v>ACTIVE</v>
          </cell>
          <cell r="B3656" t="str">
            <v>36-1480</v>
          </cell>
          <cell r="C3656">
            <v>28889998</v>
          </cell>
          <cell r="D3656" t="str">
            <v>36-1480</v>
          </cell>
          <cell r="E3656" t="str">
            <v>SDR 35 SW</v>
          </cell>
          <cell r="F3656" t="str">
            <v>27X4 WYE HXHXH SDR35 SW</v>
          </cell>
          <cell r="G3656">
            <v>76.05</v>
          </cell>
          <cell r="H3656">
            <v>34.495671600000001</v>
          </cell>
          <cell r="I3656">
            <v>1</v>
          </cell>
          <cell r="J3656">
            <v>2</v>
          </cell>
          <cell r="K3656">
            <v>6023.9115541176479</v>
          </cell>
          <cell r="L3656">
            <v>626.11990000000003</v>
          </cell>
          <cell r="M3656" t="str">
            <v>SPECFIT</v>
          </cell>
          <cell r="N3656" t="str">
            <v>(81)920274</v>
          </cell>
          <cell r="O3656" t="str">
            <v>BOX</v>
          </cell>
          <cell r="P3656" t="str">
            <v>D</v>
          </cell>
          <cell r="Q3656">
            <v>5261.517647058824</v>
          </cell>
          <cell r="R3656">
            <v>5629.8238823529418</v>
          </cell>
          <cell r="S3656">
            <v>5629.8238823529418</v>
          </cell>
          <cell r="T3656">
            <v>5629.8238823529418</v>
          </cell>
          <cell r="U3656">
            <v>6023.9115541176479</v>
          </cell>
          <cell r="V3656">
            <v>6023.9115541176479</v>
          </cell>
          <cell r="W3656">
            <v>6023.9115541176479</v>
          </cell>
          <cell r="X3656"/>
          <cell r="Y3656" t="str">
            <v/>
          </cell>
          <cell r="Z3656">
            <v>3798</v>
          </cell>
          <cell r="AA3656">
            <v>0</v>
          </cell>
          <cell r="AB3656">
            <v>0</v>
          </cell>
          <cell r="AC3656">
            <v>0</v>
          </cell>
          <cell r="AD3656">
            <v>0</v>
          </cell>
          <cell r="AE3656"/>
          <cell r="AF3656" t="e">
            <v>#N/A</v>
          </cell>
        </row>
        <row r="3657">
          <cell r="A3657" t="str">
            <v>ACTIVE</v>
          </cell>
          <cell r="B3657" t="str">
            <v>36-1481</v>
          </cell>
          <cell r="C3657">
            <v>28890001</v>
          </cell>
          <cell r="D3657" t="str">
            <v>36-1481</v>
          </cell>
          <cell r="E3657" t="str">
            <v>SDR 35 SW</v>
          </cell>
          <cell r="F3657" t="str">
            <v>27X6 WYE HXHXH SDR35 SW</v>
          </cell>
          <cell r="G3657">
            <v>84.15</v>
          </cell>
          <cell r="H3657">
            <v>38.169766800000005</v>
          </cell>
          <cell r="I3657">
            <v>1</v>
          </cell>
          <cell r="J3657">
            <v>2</v>
          </cell>
          <cell r="K3657">
            <v>6301.9202129411769</v>
          </cell>
          <cell r="L3657">
            <v>655.0163</v>
          </cell>
          <cell r="M3657" t="str">
            <v>SPECFIT</v>
          </cell>
          <cell r="N3657" t="str">
            <v>(81)920276</v>
          </cell>
          <cell r="O3657" t="str">
            <v>BOX</v>
          </cell>
          <cell r="P3657" t="str">
            <v>D</v>
          </cell>
          <cell r="Q3657">
            <v>5504.3411764705879</v>
          </cell>
          <cell r="R3657">
            <v>5889.6450588235293</v>
          </cell>
          <cell r="S3657">
            <v>5889.6450588235293</v>
          </cell>
          <cell r="T3657">
            <v>5889.6450588235293</v>
          </cell>
          <cell r="U3657">
            <v>6301.9202129411769</v>
          </cell>
          <cell r="V3657">
            <v>6301.9202129411769</v>
          </cell>
          <cell r="W3657">
            <v>6301.9202129411769</v>
          </cell>
          <cell r="X3657"/>
          <cell r="Y3657" t="str">
            <v/>
          </cell>
          <cell r="Z3657">
            <v>3799</v>
          </cell>
          <cell r="AA3657">
            <v>0</v>
          </cell>
          <cell r="AB3657">
            <v>0</v>
          </cell>
          <cell r="AC3657">
            <v>0</v>
          </cell>
          <cell r="AD3657">
            <v>0</v>
          </cell>
          <cell r="AE3657"/>
          <cell r="AF3657" t="e">
            <v>#N/A</v>
          </cell>
        </row>
        <row r="3658">
          <cell r="A3658" t="str">
            <v>ACTIVE</v>
          </cell>
          <cell r="B3658" t="str">
            <v>36-1482</v>
          </cell>
          <cell r="C3658">
            <v>28890010</v>
          </cell>
          <cell r="D3658" t="str">
            <v>36-1482</v>
          </cell>
          <cell r="E3658" t="str">
            <v>SDR 35 SW</v>
          </cell>
          <cell r="F3658" t="str">
            <v>27X8 WYE HXHXH SDR35 SW</v>
          </cell>
          <cell r="G3658">
            <v>91.8</v>
          </cell>
          <cell r="H3658">
            <v>41.639745599999998</v>
          </cell>
          <cell r="I3658">
            <v>1</v>
          </cell>
          <cell r="J3658">
            <v>1</v>
          </cell>
          <cell r="K3658">
            <v>7414.7091352941188</v>
          </cell>
          <cell r="L3658">
            <v>770.67759999999998</v>
          </cell>
          <cell r="M3658" t="str">
            <v>SPECFIT</v>
          </cell>
          <cell r="N3658" t="str">
            <v>(81)920278</v>
          </cell>
          <cell r="O3658" t="str">
            <v>BOX</v>
          </cell>
          <cell r="P3658" t="str">
            <v>D</v>
          </cell>
          <cell r="Q3658">
            <v>6476.2941176470595</v>
          </cell>
          <cell r="R3658">
            <v>6929.634705882354</v>
          </cell>
          <cell r="S3658">
            <v>6929.634705882354</v>
          </cell>
          <cell r="T3658">
            <v>6929.634705882354</v>
          </cell>
          <cell r="U3658">
            <v>7414.7091352941188</v>
          </cell>
          <cell r="V3658">
            <v>7414.7091352941188</v>
          </cell>
          <cell r="W3658">
            <v>7414.7091352941188</v>
          </cell>
          <cell r="X3658"/>
          <cell r="Y3658" t="str">
            <v/>
          </cell>
          <cell r="Z3658">
            <v>3800</v>
          </cell>
          <cell r="AA3658">
            <v>0</v>
          </cell>
          <cell r="AB3658">
            <v>0</v>
          </cell>
          <cell r="AC3658">
            <v>0</v>
          </cell>
          <cell r="AD3658">
            <v>0</v>
          </cell>
          <cell r="AE3658"/>
          <cell r="AF3658" t="e">
            <v>#N/A</v>
          </cell>
        </row>
        <row r="3659">
          <cell r="A3659" t="str">
            <v>ACTIVE</v>
          </cell>
          <cell r="B3659" t="str">
            <v>36-1483</v>
          </cell>
          <cell r="C3659">
            <v>28890028</v>
          </cell>
          <cell r="D3659" t="str">
            <v>36-1483</v>
          </cell>
          <cell r="E3659" t="str">
            <v>SDR 35 SW</v>
          </cell>
          <cell r="F3659" t="str">
            <v>27X10 WYE HXHXH SDR35 SW</v>
          </cell>
          <cell r="G3659">
            <v>99</v>
          </cell>
          <cell r="H3659">
            <v>44.905608000000001</v>
          </cell>
          <cell r="I3659">
            <v>1</v>
          </cell>
          <cell r="J3659">
            <v>1</v>
          </cell>
          <cell r="K3659">
            <v>7521.8178976470599</v>
          </cell>
          <cell r="L3659">
            <v>781.8107</v>
          </cell>
          <cell r="M3659" t="str">
            <v>SPECFIT</v>
          </cell>
          <cell r="N3659" t="str">
            <v>(81)9202710</v>
          </cell>
          <cell r="O3659" t="str">
            <v>BOX</v>
          </cell>
          <cell r="P3659" t="str">
            <v>D</v>
          </cell>
          <cell r="Q3659">
            <v>6569.8470588235296</v>
          </cell>
          <cell r="R3659">
            <v>7029.7363529411768</v>
          </cell>
          <cell r="S3659">
            <v>7029.7363529411768</v>
          </cell>
          <cell r="T3659">
            <v>7029.7363529411768</v>
          </cell>
          <cell r="U3659">
            <v>7521.8178976470599</v>
          </cell>
          <cell r="V3659">
            <v>7521.8178976470599</v>
          </cell>
          <cell r="W3659">
            <v>7521.8178976470599</v>
          </cell>
          <cell r="X3659"/>
          <cell r="Y3659" t="str">
            <v/>
          </cell>
          <cell r="Z3659">
            <v>3801</v>
          </cell>
          <cell r="AA3659">
            <v>0</v>
          </cell>
          <cell r="AB3659">
            <v>0</v>
          </cell>
          <cell r="AC3659">
            <v>0</v>
          </cell>
          <cell r="AD3659">
            <v>0</v>
          </cell>
          <cell r="AE3659"/>
          <cell r="AF3659" t="e">
            <v>#N/A</v>
          </cell>
        </row>
        <row r="3660">
          <cell r="A3660" t="str">
            <v>ACTIVE</v>
          </cell>
          <cell r="B3660" t="str">
            <v>36-1484</v>
          </cell>
          <cell r="C3660">
            <v>28890036</v>
          </cell>
          <cell r="D3660" t="str">
            <v>36-1484</v>
          </cell>
          <cell r="E3660" t="str">
            <v>SDR 35 SW</v>
          </cell>
          <cell r="F3660" t="str">
            <v>27X12 WYE HXHXH SDR35 SW</v>
          </cell>
          <cell r="G3660">
            <v>107.55</v>
          </cell>
          <cell r="H3660">
            <v>48.783819600000001</v>
          </cell>
          <cell r="I3660">
            <v>1</v>
          </cell>
          <cell r="J3660">
            <v>1</v>
          </cell>
          <cell r="K3660">
            <v>7925.3345352941187</v>
          </cell>
          <cell r="L3660">
            <v>823.7527</v>
          </cell>
          <cell r="M3660" t="str">
            <v>SPECFIT</v>
          </cell>
          <cell r="N3660" t="str">
            <v>(81)9202712</v>
          </cell>
          <cell r="O3660" t="str">
            <v>BOX</v>
          </cell>
          <cell r="P3660" t="str">
            <v>D</v>
          </cell>
          <cell r="Q3660">
            <v>6922.2941176470586</v>
          </cell>
          <cell r="R3660">
            <v>7406.8547058823533</v>
          </cell>
          <cell r="S3660">
            <v>7406.8547058823533</v>
          </cell>
          <cell r="T3660">
            <v>7406.8547058823533</v>
          </cell>
          <cell r="U3660">
            <v>7925.3345352941187</v>
          </cell>
          <cell r="V3660">
            <v>7925.3345352941187</v>
          </cell>
          <cell r="W3660">
            <v>7925.3345352941187</v>
          </cell>
          <cell r="X3660"/>
          <cell r="Y3660" t="str">
            <v/>
          </cell>
          <cell r="Z3660">
            <v>3802</v>
          </cell>
          <cell r="AA3660">
            <v>0</v>
          </cell>
          <cell r="AB3660">
            <v>0</v>
          </cell>
          <cell r="AC3660">
            <v>0</v>
          </cell>
          <cell r="AD3660">
            <v>0</v>
          </cell>
          <cell r="AE3660"/>
          <cell r="AF3660" t="e">
            <v>#N/A</v>
          </cell>
        </row>
        <row r="3661">
          <cell r="A3661" t="str">
            <v>ACTIVE</v>
          </cell>
          <cell r="B3661" t="str">
            <v>36-1485</v>
          </cell>
          <cell r="C3661">
            <v>28890044</v>
          </cell>
          <cell r="D3661" t="str">
            <v>36-1485</v>
          </cell>
          <cell r="E3661" t="str">
            <v>SDR 35 SW</v>
          </cell>
          <cell r="F3661" t="str">
            <v>27X15 WYE HXHXH SDR35 SW</v>
          </cell>
          <cell r="G3661">
            <v>120.6</v>
          </cell>
          <cell r="H3661">
            <v>54.703195199999996</v>
          </cell>
          <cell r="I3661">
            <v>1</v>
          </cell>
          <cell r="J3661">
            <v>1</v>
          </cell>
          <cell r="K3661">
            <v>8639.7386658823543</v>
          </cell>
          <cell r="L3661">
            <v>898.00710000000004</v>
          </cell>
          <cell r="M3661" t="str">
            <v>SPECFIT</v>
          </cell>
          <cell r="N3661" t="str">
            <v>(81)9202715</v>
          </cell>
          <cell r="O3661" t="str">
            <v>BOX</v>
          </cell>
          <cell r="P3661" t="str">
            <v>D</v>
          </cell>
          <cell r="Q3661">
            <v>7546.2823529411771</v>
          </cell>
          <cell r="R3661">
            <v>8074.5221176470604</v>
          </cell>
          <cell r="S3661">
            <v>8074.5221176470604</v>
          </cell>
          <cell r="T3661">
            <v>8074.5221176470604</v>
          </cell>
          <cell r="U3661">
            <v>8639.7386658823543</v>
          </cell>
          <cell r="V3661">
            <v>8639.7386658823543</v>
          </cell>
          <cell r="W3661">
            <v>8639.7386658823543</v>
          </cell>
          <cell r="X3661"/>
          <cell r="Y3661" t="str">
            <v/>
          </cell>
          <cell r="Z3661">
            <v>3803</v>
          </cell>
          <cell r="AA3661">
            <v>0</v>
          </cell>
          <cell r="AB3661">
            <v>0</v>
          </cell>
          <cell r="AC3661">
            <v>0</v>
          </cell>
          <cell r="AD3661">
            <v>0</v>
          </cell>
          <cell r="AE3661"/>
          <cell r="AF3661" t="e">
            <v>#N/A</v>
          </cell>
        </row>
        <row r="3662">
          <cell r="A3662" t="str">
            <v>ACTIVE</v>
          </cell>
          <cell r="B3662" t="str">
            <v>36-1486</v>
          </cell>
          <cell r="C3662">
            <v>28890052</v>
          </cell>
          <cell r="D3662" t="str">
            <v>36-1486</v>
          </cell>
          <cell r="E3662" t="str">
            <v>SDR 35 SW</v>
          </cell>
          <cell r="F3662" t="str">
            <v>27X18 WYE HXHXH SDR35 SW</v>
          </cell>
          <cell r="G3662">
            <v>142.19999999999999</v>
          </cell>
          <cell r="H3662">
            <v>64.500782399999991</v>
          </cell>
          <cell r="I3662">
            <v>1</v>
          </cell>
          <cell r="J3662">
            <v>1</v>
          </cell>
          <cell r="K3662">
            <v>9304.1039317647064</v>
          </cell>
          <cell r="L3662">
            <v>967.0607</v>
          </cell>
          <cell r="M3662" t="str">
            <v>SPECFIT</v>
          </cell>
          <cell r="N3662" t="str">
            <v>(81)9202718</v>
          </cell>
          <cell r="O3662" t="str">
            <v>BOX</v>
          </cell>
          <cell r="P3662" t="str">
            <v>D</v>
          </cell>
          <cell r="Q3662">
            <v>8126.5647058823533</v>
          </cell>
          <cell r="R3662">
            <v>8695.4242352941183</v>
          </cell>
          <cell r="S3662">
            <v>8695.4242352941183</v>
          </cell>
          <cell r="T3662">
            <v>8695.4242352941183</v>
          </cell>
          <cell r="U3662">
            <v>9304.1039317647064</v>
          </cell>
          <cell r="V3662">
            <v>9304.1039317647064</v>
          </cell>
          <cell r="W3662">
            <v>9304.1039317647064</v>
          </cell>
          <cell r="X3662"/>
          <cell r="Y3662" t="str">
            <v/>
          </cell>
          <cell r="Z3662">
            <v>3804</v>
          </cell>
          <cell r="AA3662">
            <v>0</v>
          </cell>
          <cell r="AB3662">
            <v>0</v>
          </cell>
          <cell r="AC3662">
            <v>0</v>
          </cell>
          <cell r="AD3662">
            <v>0</v>
          </cell>
          <cell r="AE3662"/>
          <cell r="AF3662" t="e">
            <v>#N/A</v>
          </cell>
        </row>
        <row r="3663">
          <cell r="A3663" t="str">
            <v>ACTIVE</v>
          </cell>
          <cell r="B3663" t="str">
            <v>36-1487</v>
          </cell>
          <cell r="C3663">
            <v>28890060</v>
          </cell>
          <cell r="D3663" t="str">
            <v>36-1487</v>
          </cell>
          <cell r="E3663" t="str">
            <v>SDR 35 SW</v>
          </cell>
          <cell r="F3663" t="str">
            <v>27X21 WYE HXHXH SDR35 SW</v>
          </cell>
          <cell r="G3663">
            <v>163.35</v>
          </cell>
          <cell r="H3663">
            <v>74.094253199999997</v>
          </cell>
          <cell r="I3663">
            <v>1</v>
          </cell>
          <cell r="J3663">
            <v>1</v>
          </cell>
          <cell r="K3663">
            <v>10575.373952941176</v>
          </cell>
          <cell r="L3663">
            <v>1099.1948</v>
          </cell>
          <cell r="M3663" t="str">
            <v>SPECFIT</v>
          </cell>
          <cell r="N3663" t="str">
            <v>(81)9202721</v>
          </cell>
          <cell r="O3663" t="str">
            <v>BOX</v>
          </cell>
          <cell r="P3663" t="str">
            <v>D</v>
          </cell>
          <cell r="Q3663">
            <v>9236.9411764705874</v>
          </cell>
          <cell r="R3663">
            <v>9883.5270588235289</v>
          </cell>
          <cell r="S3663">
            <v>9883.5270588235289</v>
          </cell>
          <cell r="T3663">
            <v>9883.5270588235289</v>
          </cell>
          <cell r="U3663">
            <v>10575.373952941176</v>
          </cell>
          <cell r="V3663">
            <v>10575.373952941176</v>
          </cell>
          <cell r="W3663">
            <v>10575.373952941176</v>
          </cell>
          <cell r="X3663"/>
          <cell r="Y3663" t="str">
            <v/>
          </cell>
          <cell r="Z3663">
            <v>3805</v>
          </cell>
          <cell r="AA3663">
            <v>0</v>
          </cell>
          <cell r="AB3663">
            <v>0</v>
          </cell>
          <cell r="AC3663">
            <v>0</v>
          </cell>
          <cell r="AD3663">
            <v>0</v>
          </cell>
          <cell r="AE3663"/>
          <cell r="AF3663" t="e">
            <v>#N/A</v>
          </cell>
        </row>
        <row r="3664">
          <cell r="A3664" t="str">
            <v>ACTIVE</v>
          </cell>
          <cell r="B3664" t="str">
            <v>36-1488</v>
          </cell>
          <cell r="C3664">
            <v>28890079</v>
          </cell>
          <cell r="D3664" t="str">
            <v>36-1488</v>
          </cell>
          <cell r="E3664" t="str">
            <v>SDR 35 SW</v>
          </cell>
          <cell r="F3664" t="str">
            <v>27X24 WYE HXHXH SDR35 SW</v>
          </cell>
          <cell r="G3664">
            <v>185.4</v>
          </cell>
          <cell r="H3664">
            <v>84.095956799999996</v>
          </cell>
          <cell r="I3664">
            <v>1</v>
          </cell>
          <cell r="J3664">
            <v>1</v>
          </cell>
          <cell r="K3664">
            <v>11835.612525882356</v>
          </cell>
          <cell r="L3664">
            <v>1230.1829</v>
          </cell>
          <cell r="M3664" t="str">
            <v>SPECFIT</v>
          </cell>
          <cell r="N3664" t="str">
            <v>(81)9202724</v>
          </cell>
          <cell r="O3664" t="str">
            <v>BOX</v>
          </cell>
          <cell r="P3664" t="str">
            <v>D</v>
          </cell>
          <cell r="Q3664">
            <v>10337.682352941178</v>
          </cell>
          <cell r="R3664">
            <v>11061.320117647061</v>
          </cell>
          <cell r="S3664">
            <v>11061.320117647061</v>
          </cell>
          <cell r="T3664">
            <v>11061.320117647061</v>
          </cell>
          <cell r="U3664">
            <v>11835.612525882356</v>
          </cell>
          <cell r="V3664">
            <v>11835.612525882356</v>
          </cell>
          <cell r="W3664">
            <v>11835.612525882356</v>
          </cell>
          <cell r="X3664"/>
          <cell r="Y3664" t="str">
            <v/>
          </cell>
          <cell r="Z3664">
            <v>3806</v>
          </cell>
          <cell r="AA3664">
            <v>0</v>
          </cell>
          <cell r="AB3664">
            <v>0</v>
          </cell>
          <cell r="AC3664">
            <v>0</v>
          </cell>
          <cell r="AD3664">
            <v>0</v>
          </cell>
          <cell r="AE3664"/>
          <cell r="AF3664" t="e">
            <v>#N/A</v>
          </cell>
        </row>
        <row r="3665">
          <cell r="A3665" t="str">
            <v>ACTIVE</v>
          </cell>
          <cell r="B3665" t="str">
            <v>36-1489</v>
          </cell>
          <cell r="C3665">
            <v>28890087</v>
          </cell>
          <cell r="D3665" t="str">
            <v>36-1489</v>
          </cell>
          <cell r="E3665" t="str">
            <v>SDR 35 SW</v>
          </cell>
          <cell r="F3665" t="str">
            <v>27 WYE HXHXH SDR35 SW</v>
          </cell>
          <cell r="G3665">
            <v>214.2</v>
          </cell>
          <cell r="H3665">
            <v>97.159406399999995</v>
          </cell>
          <cell r="I3665">
            <v>1</v>
          </cell>
          <cell r="J3665">
            <v>1</v>
          </cell>
          <cell r="K3665">
            <v>12837.305740000002</v>
          </cell>
          <cell r="L3665">
            <v>1334.2982999999999</v>
          </cell>
          <cell r="M3665" t="str">
            <v>SPECFIT</v>
          </cell>
          <cell r="N3665" t="str">
            <v>(81)92027</v>
          </cell>
          <cell r="O3665" t="str">
            <v>BOX</v>
          </cell>
          <cell r="P3665" t="str">
            <v>D</v>
          </cell>
          <cell r="Q3665">
            <v>11212.599999999999</v>
          </cell>
          <cell r="R3665">
            <v>11997.482</v>
          </cell>
          <cell r="S3665">
            <v>11997.482</v>
          </cell>
          <cell r="T3665">
            <v>11997.482</v>
          </cell>
          <cell r="U3665">
            <v>12837.305740000002</v>
          </cell>
          <cell r="V3665">
            <v>12837.305740000002</v>
          </cell>
          <cell r="W3665">
            <v>12837.305740000002</v>
          </cell>
          <cell r="X3665"/>
          <cell r="Y3665" t="str">
            <v/>
          </cell>
          <cell r="Z3665">
            <v>3807</v>
          </cell>
          <cell r="AA3665">
            <v>0</v>
          </cell>
          <cell r="AB3665">
            <v>0</v>
          </cell>
          <cell r="AC3665">
            <v>0</v>
          </cell>
          <cell r="AD3665">
            <v>0</v>
          </cell>
          <cell r="AE3665"/>
          <cell r="AF3665" t="e">
            <v>#N/A</v>
          </cell>
        </row>
        <row r="3666">
          <cell r="A3666" t="str">
            <v>ACTIVE</v>
          </cell>
          <cell r="B3666" t="str">
            <v>36-1490</v>
          </cell>
          <cell r="C3666">
            <v>28890095</v>
          </cell>
          <cell r="D3666" t="str">
            <v>36-1490</v>
          </cell>
          <cell r="E3666" t="str">
            <v>SDR 35 SW</v>
          </cell>
          <cell r="F3666" t="str">
            <v>30X4 WYE HXHXH SDR35 SW</v>
          </cell>
          <cell r="G3666">
            <v>124.2</v>
          </cell>
          <cell r="H3666">
            <v>56.336126399999998</v>
          </cell>
          <cell r="I3666">
            <v>1</v>
          </cell>
          <cell r="J3666">
            <v>1</v>
          </cell>
          <cell r="K3666">
            <v>7751.7811647058834</v>
          </cell>
          <cell r="L3666">
            <v>805.71360000000004</v>
          </cell>
          <cell r="M3666" t="str">
            <v>SPECFIT</v>
          </cell>
          <cell r="N3666" t="str">
            <v>(81)920304</v>
          </cell>
          <cell r="O3666" t="str">
            <v>BOX</v>
          </cell>
          <cell r="P3666" t="str">
            <v>D</v>
          </cell>
          <cell r="Q3666">
            <v>6770.7058823529414</v>
          </cell>
          <cell r="R3666">
            <v>7244.6552941176478</v>
          </cell>
          <cell r="S3666">
            <v>7244.6552941176478</v>
          </cell>
          <cell r="T3666">
            <v>7244.6552941176478</v>
          </cell>
          <cell r="U3666">
            <v>7751.7811647058834</v>
          </cell>
          <cell r="V3666">
            <v>7751.7811647058834</v>
          </cell>
          <cell r="W3666">
            <v>7751.7811647058834</v>
          </cell>
          <cell r="X3666"/>
          <cell r="Y3666" t="str">
            <v/>
          </cell>
          <cell r="Z3666">
            <v>3808</v>
          </cell>
          <cell r="AA3666">
            <v>0</v>
          </cell>
          <cell r="AB3666">
            <v>0</v>
          </cell>
          <cell r="AC3666">
            <v>0</v>
          </cell>
          <cell r="AD3666">
            <v>0</v>
          </cell>
          <cell r="AE3666"/>
          <cell r="AF3666" t="e">
            <v>#N/A</v>
          </cell>
        </row>
        <row r="3667">
          <cell r="A3667" t="str">
            <v>ACTIVE</v>
          </cell>
          <cell r="B3667" t="str">
            <v>36-1491</v>
          </cell>
          <cell r="C3667">
            <v>28890109</v>
          </cell>
          <cell r="D3667" t="str">
            <v>36-1491</v>
          </cell>
          <cell r="E3667" t="str">
            <v>SDR 35 SW</v>
          </cell>
          <cell r="F3667" t="str">
            <v>30X6 WYE HXHXH SDR35 SW</v>
          </cell>
          <cell r="G3667">
            <v>131.85</v>
          </cell>
          <cell r="H3667">
            <v>59.806105199999998</v>
          </cell>
          <cell r="I3667">
            <v>1</v>
          </cell>
          <cell r="J3667">
            <v>1</v>
          </cell>
          <cell r="K3667">
            <v>8098.3625988235299</v>
          </cell>
          <cell r="L3667">
            <v>841.73630000000003</v>
          </cell>
          <cell r="M3667" t="str">
            <v>SPECFIT</v>
          </cell>
          <cell r="N3667" t="str">
            <v>(81)920306</v>
          </cell>
          <cell r="O3667" t="str">
            <v>BOX</v>
          </cell>
          <cell r="P3667" t="str">
            <v>D</v>
          </cell>
          <cell r="Q3667">
            <v>7073.4235294117643</v>
          </cell>
          <cell r="R3667">
            <v>7568.5631764705886</v>
          </cell>
          <cell r="S3667">
            <v>7568.5631764705886</v>
          </cell>
          <cell r="T3667">
            <v>7568.5631764705886</v>
          </cell>
          <cell r="U3667">
            <v>8098.3625988235299</v>
          </cell>
          <cell r="V3667">
            <v>8098.3625988235299</v>
          </cell>
          <cell r="W3667">
            <v>8098.3625988235299</v>
          </cell>
          <cell r="X3667"/>
          <cell r="Y3667" t="str">
            <v/>
          </cell>
          <cell r="Z3667">
            <v>3809</v>
          </cell>
          <cell r="AA3667">
            <v>0</v>
          </cell>
          <cell r="AB3667">
            <v>0</v>
          </cell>
          <cell r="AC3667">
            <v>0</v>
          </cell>
          <cell r="AD3667">
            <v>0</v>
          </cell>
          <cell r="AE3667"/>
          <cell r="AF3667" t="e">
            <v>#N/A</v>
          </cell>
        </row>
        <row r="3668">
          <cell r="A3668" t="str">
            <v>ACTIVE</v>
          </cell>
          <cell r="B3668" t="str">
            <v>36-1492</v>
          </cell>
          <cell r="C3668">
            <v>28890117</v>
          </cell>
          <cell r="D3668" t="str">
            <v>36-1492</v>
          </cell>
          <cell r="E3668" t="str">
            <v>SDR 35 SW</v>
          </cell>
          <cell r="F3668" t="str">
            <v>30X8 WYE HXHXH SDR35 SW</v>
          </cell>
          <cell r="G3668">
            <v>139.94999999999999</v>
          </cell>
          <cell r="H3668">
            <v>63.480200399999994</v>
          </cell>
          <cell r="I3668">
            <v>1</v>
          </cell>
          <cell r="J3668">
            <v>1</v>
          </cell>
          <cell r="K3668">
            <v>9528.1675964705901</v>
          </cell>
          <cell r="L3668">
            <v>990.34879999999998</v>
          </cell>
          <cell r="M3668" t="str">
            <v>SPECFIT</v>
          </cell>
          <cell r="N3668" t="str">
            <v>(81)920308</v>
          </cell>
          <cell r="O3668" t="str">
            <v>BOX</v>
          </cell>
          <cell r="P3668" t="str">
            <v>D</v>
          </cell>
          <cell r="Q3668">
            <v>8322.2705882352948</v>
          </cell>
          <cell r="R3668">
            <v>8904.8295294117652</v>
          </cell>
          <cell r="S3668">
            <v>8904.8295294117652</v>
          </cell>
          <cell r="T3668">
            <v>8904.8295294117652</v>
          </cell>
          <cell r="U3668">
            <v>9528.1675964705901</v>
          </cell>
          <cell r="V3668">
            <v>9528.1675964705901</v>
          </cell>
          <cell r="W3668">
            <v>9528.1675964705901</v>
          </cell>
          <cell r="X3668"/>
          <cell r="Y3668" t="str">
            <v/>
          </cell>
          <cell r="Z3668">
            <v>3810</v>
          </cell>
          <cell r="AA3668">
            <v>0</v>
          </cell>
          <cell r="AB3668">
            <v>0</v>
          </cell>
          <cell r="AC3668">
            <v>0</v>
          </cell>
          <cell r="AD3668">
            <v>0</v>
          </cell>
          <cell r="AE3668"/>
          <cell r="AF3668" t="e">
            <v>#N/A</v>
          </cell>
        </row>
        <row r="3669">
          <cell r="A3669" t="str">
            <v>ACTIVE</v>
          </cell>
          <cell r="B3669" t="str">
            <v>36-1493</v>
          </cell>
          <cell r="C3669">
            <v>28890125</v>
          </cell>
          <cell r="D3669" t="str">
            <v>36-1493</v>
          </cell>
          <cell r="E3669" t="str">
            <v>SDR 35 SW</v>
          </cell>
          <cell r="F3669" t="str">
            <v>30X10 WYE HXHXH SDR35 SW</v>
          </cell>
          <cell r="G3669">
            <v>148.94999999999999</v>
          </cell>
          <cell r="H3669">
            <v>67.562528399999991</v>
          </cell>
          <cell r="I3669">
            <v>1</v>
          </cell>
          <cell r="J3669">
            <v>1</v>
          </cell>
          <cell r="K3669">
            <v>9665.9058011764719</v>
          </cell>
          <cell r="L3669">
            <v>1004.6665</v>
          </cell>
          <cell r="M3669" t="str">
            <v>SPECFIT</v>
          </cell>
          <cell r="N3669" t="str">
            <v>(81)9203010</v>
          </cell>
          <cell r="O3669" t="str">
            <v>BOX</v>
          </cell>
          <cell r="P3669" t="str">
            <v>D</v>
          </cell>
          <cell r="Q3669">
            <v>8442.5764705882357</v>
          </cell>
          <cell r="R3669">
            <v>9033.5568235294122</v>
          </cell>
          <cell r="S3669">
            <v>9033.5568235294122</v>
          </cell>
          <cell r="T3669">
            <v>9033.5568235294122</v>
          </cell>
          <cell r="U3669">
            <v>9665.9058011764719</v>
          </cell>
          <cell r="V3669">
            <v>9665.9058011764719</v>
          </cell>
          <cell r="W3669">
            <v>9665.9058011764719</v>
          </cell>
          <cell r="X3669"/>
          <cell r="Y3669" t="str">
            <v/>
          </cell>
          <cell r="Z3669">
            <v>3811</v>
          </cell>
          <cell r="AA3669">
            <v>0</v>
          </cell>
          <cell r="AB3669">
            <v>0</v>
          </cell>
          <cell r="AC3669">
            <v>0</v>
          </cell>
          <cell r="AD3669">
            <v>0</v>
          </cell>
          <cell r="AE3669"/>
          <cell r="AF3669" t="e">
            <v>#N/A</v>
          </cell>
        </row>
        <row r="3670">
          <cell r="A3670" t="str">
            <v>ACTIVE</v>
          </cell>
          <cell r="B3670" t="str">
            <v>36-1494</v>
          </cell>
          <cell r="C3670">
            <v>28890133</v>
          </cell>
          <cell r="D3670" t="str">
            <v>36-1494</v>
          </cell>
          <cell r="E3670" t="str">
            <v>SDR 35 SW</v>
          </cell>
          <cell r="F3670" t="str">
            <v>30X12 WYE HXHXH SDR35 SW</v>
          </cell>
          <cell r="G3670">
            <v>162.9</v>
          </cell>
          <cell r="H3670">
            <v>73.890136800000008</v>
          </cell>
          <cell r="I3670">
            <v>1</v>
          </cell>
          <cell r="J3670">
            <v>1</v>
          </cell>
          <cell r="K3670">
            <v>10184.478154117649</v>
          </cell>
          <cell r="L3670">
            <v>1058.5654999999999</v>
          </cell>
          <cell r="M3670" t="str">
            <v>SPECFIT</v>
          </cell>
          <cell r="N3670" t="str">
            <v>(81)9203012</v>
          </cell>
          <cell r="O3670" t="str">
            <v>BOX</v>
          </cell>
          <cell r="P3670" t="str">
            <v>D</v>
          </cell>
          <cell r="Q3670">
            <v>8895.5176470588231</v>
          </cell>
          <cell r="R3670">
            <v>9518.2038823529419</v>
          </cell>
          <cell r="S3670">
            <v>9518.2038823529419</v>
          </cell>
          <cell r="T3670">
            <v>9518.2038823529419</v>
          </cell>
          <cell r="U3670">
            <v>10184.478154117649</v>
          </cell>
          <cell r="V3670">
            <v>10184.478154117649</v>
          </cell>
          <cell r="W3670">
            <v>10184.478154117649</v>
          </cell>
          <cell r="X3670"/>
          <cell r="Y3670" t="str">
            <v/>
          </cell>
          <cell r="Z3670">
            <v>3812</v>
          </cell>
          <cell r="AA3670">
            <v>0</v>
          </cell>
          <cell r="AB3670">
            <v>0</v>
          </cell>
          <cell r="AC3670">
            <v>0</v>
          </cell>
          <cell r="AD3670">
            <v>0</v>
          </cell>
          <cell r="AE3670"/>
          <cell r="AF3670" t="e">
            <v>#N/A</v>
          </cell>
        </row>
        <row r="3671">
          <cell r="A3671" t="str">
            <v>ACTIVE</v>
          </cell>
          <cell r="B3671" t="str">
            <v>36-1495</v>
          </cell>
          <cell r="C3671">
            <v>28890141</v>
          </cell>
          <cell r="D3671" t="str">
            <v>36-1495</v>
          </cell>
          <cell r="E3671" t="str">
            <v>SDR 35 SW</v>
          </cell>
          <cell r="F3671" t="str">
            <v>30X15 WYE HXHXH SDR35 SW</v>
          </cell>
          <cell r="G3671">
            <v>176.85</v>
          </cell>
          <cell r="H3671">
            <v>80.217745199999996</v>
          </cell>
          <cell r="I3671">
            <v>1</v>
          </cell>
          <cell r="J3671">
            <v>1</v>
          </cell>
          <cell r="K3671">
            <v>11102.378157647059</v>
          </cell>
          <cell r="L3671">
            <v>1153.9713999999999</v>
          </cell>
          <cell r="M3671" t="str">
            <v>SPECFIT</v>
          </cell>
          <cell r="N3671" t="str">
            <v>(81)9203015</v>
          </cell>
          <cell r="O3671" t="str">
            <v>BOX</v>
          </cell>
          <cell r="P3671" t="str">
            <v>D</v>
          </cell>
          <cell r="Q3671">
            <v>9697.2470588235301</v>
          </cell>
          <cell r="R3671">
            <v>10376.054352941177</v>
          </cell>
          <cell r="S3671">
            <v>10376.054352941177</v>
          </cell>
          <cell r="T3671">
            <v>10376.054352941177</v>
          </cell>
          <cell r="U3671">
            <v>11102.378157647059</v>
          </cell>
          <cell r="V3671">
            <v>11102.378157647059</v>
          </cell>
          <cell r="W3671">
            <v>11102.378157647059</v>
          </cell>
          <cell r="X3671"/>
          <cell r="Y3671" t="str">
            <v/>
          </cell>
          <cell r="Z3671">
            <v>3813</v>
          </cell>
          <cell r="AA3671">
            <v>0</v>
          </cell>
          <cell r="AB3671">
            <v>0</v>
          </cell>
          <cell r="AC3671">
            <v>0</v>
          </cell>
          <cell r="AD3671">
            <v>0</v>
          </cell>
          <cell r="AE3671"/>
          <cell r="AF3671" t="e">
            <v>#N/A</v>
          </cell>
        </row>
        <row r="3672">
          <cell r="A3672" t="str">
            <v>ACTIVE</v>
          </cell>
          <cell r="B3672" t="str">
            <v>36-1496</v>
          </cell>
          <cell r="C3672">
            <v>28890150</v>
          </cell>
          <cell r="D3672" t="str">
            <v>36-1496</v>
          </cell>
          <cell r="E3672" t="str">
            <v>SDR 35 SW</v>
          </cell>
          <cell r="F3672" t="str">
            <v>30X18 WYE HXHXH SDR35 SW</v>
          </cell>
          <cell r="G3672">
            <v>197.55</v>
          </cell>
          <cell r="H3672">
            <v>89.607099599999998</v>
          </cell>
          <cell r="I3672">
            <v>1</v>
          </cell>
          <cell r="J3672">
            <v>1</v>
          </cell>
          <cell r="K3672">
            <v>11956.190700000001</v>
          </cell>
          <cell r="L3672">
            <v>1242.7157</v>
          </cell>
          <cell r="M3672" t="str">
            <v>SPECFIT</v>
          </cell>
          <cell r="N3672" t="str">
            <v>(81)9203018</v>
          </cell>
          <cell r="O3672" t="str">
            <v>BOX</v>
          </cell>
          <cell r="P3672" t="str">
            <v>D</v>
          </cell>
          <cell r="Q3672">
            <v>10443</v>
          </cell>
          <cell r="R3672">
            <v>11174.01</v>
          </cell>
          <cell r="S3672">
            <v>11174.01</v>
          </cell>
          <cell r="T3672">
            <v>11174.01</v>
          </cell>
          <cell r="U3672">
            <v>11956.190700000001</v>
          </cell>
          <cell r="V3672">
            <v>11956.190700000001</v>
          </cell>
          <cell r="W3672">
            <v>11956.190700000001</v>
          </cell>
          <cell r="X3672"/>
          <cell r="Y3672" t="str">
            <v/>
          </cell>
          <cell r="Z3672">
            <v>3814</v>
          </cell>
          <cell r="AA3672">
            <v>0</v>
          </cell>
          <cell r="AB3672">
            <v>0</v>
          </cell>
          <cell r="AC3672">
            <v>0</v>
          </cell>
          <cell r="AD3672">
            <v>0</v>
          </cell>
          <cell r="AE3672"/>
          <cell r="AF3672" t="e">
            <v>#N/A</v>
          </cell>
        </row>
        <row r="3673">
          <cell r="A3673" t="str">
            <v>ACTIVE</v>
          </cell>
          <cell r="B3673" t="str">
            <v>36-1497</v>
          </cell>
          <cell r="C3673">
            <v>28890168</v>
          </cell>
          <cell r="D3673" t="str">
            <v>36-1497</v>
          </cell>
          <cell r="E3673" t="str">
            <v>SDR 35 SW</v>
          </cell>
          <cell r="F3673" t="str">
            <v>30X21 WYE HXHXH SDR35 SW</v>
          </cell>
          <cell r="G3673">
            <v>220.95</v>
          </cell>
          <cell r="H3673">
            <v>100.22115239999999</v>
          </cell>
          <cell r="I3673">
            <v>1</v>
          </cell>
          <cell r="J3673">
            <v>1</v>
          </cell>
          <cell r="K3673">
            <v>13589.84177529412</v>
          </cell>
          <cell r="L3673">
            <v>1412.5168000000001</v>
          </cell>
          <cell r="M3673" t="str">
            <v>SPECFIT</v>
          </cell>
          <cell r="N3673" t="str">
            <v>(81)9203021</v>
          </cell>
          <cell r="O3673" t="str">
            <v>BOX</v>
          </cell>
          <cell r="P3673" t="str">
            <v>D</v>
          </cell>
          <cell r="Q3673">
            <v>11869.89411764706</v>
          </cell>
          <cell r="R3673">
            <v>12700.786705882354</v>
          </cell>
          <cell r="S3673">
            <v>12700.786705882354</v>
          </cell>
          <cell r="T3673">
            <v>12700.786705882354</v>
          </cell>
          <cell r="U3673">
            <v>13589.84177529412</v>
          </cell>
          <cell r="V3673">
            <v>13589.84177529412</v>
          </cell>
          <cell r="W3673">
            <v>13589.84177529412</v>
          </cell>
          <cell r="X3673"/>
          <cell r="Y3673" t="str">
            <v/>
          </cell>
          <cell r="Z3673">
            <v>3815</v>
          </cell>
          <cell r="AA3673">
            <v>0</v>
          </cell>
          <cell r="AB3673">
            <v>0</v>
          </cell>
          <cell r="AC3673">
            <v>0</v>
          </cell>
          <cell r="AD3673">
            <v>0</v>
          </cell>
          <cell r="AE3673"/>
          <cell r="AF3673" t="e">
            <v>#N/A</v>
          </cell>
        </row>
        <row r="3674">
          <cell r="A3674" t="str">
            <v>ACTIVE</v>
          </cell>
          <cell r="B3674" t="str">
            <v>36-1498</v>
          </cell>
          <cell r="C3674">
            <v>28890176</v>
          </cell>
          <cell r="D3674" t="str">
            <v>36-1498</v>
          </cell>
          <cell r="E3674" t="str">
            <v>SDR 35 SW</v>
          </cell>
          <cell r="F3674" t="str">
            <v>30X24 WYE HXHXH SDR35 SW</v>
          </cell>
          <cell r="G3674">
            <v>248.4</v>
          </cell>
          <cell r="H3674">
            <v>112.6722528</v>
          </cell>
          <cell r="I3674">
            <v>1</v>
          </cell>
          <cell r="J3674">
            <v>1</v>
          </cell>
          <cell r="K3674">
            <v>15209.39037647059</v>
          </cell>
          <cell r="L3674">
            <v>1580.8514</v>
          </cell>
          <cell r="M3674" t="str">
            <v>SPECFIT</v>
          </cell>
          <cell r="N3674" t="str">
            <v>(81)9203024</v>
          </cell>
          <cell r="O3674" t="str">
            <v>BOX</v>
          </cell>
          <cell r="P3674" t="str">
            <v>D</v>
          </cell>
          <cell r="Q3674">
            <v>13284.470588235294</v>
          </cell>
          <cell r="R3674">
            <v>14214.383529411765</v>
          </cell>
          <cell r="S3674">
            <v>14214.383529411765</v>
          </cell>
          <cell r="T3674">
            <v>14214.383529411765</v>
          </cell>
          <cell r="U3674">
            <v>15209.39037647059</v>
          </cell>
          <cell r="V3674">
            <v>15209.39037647059</v>
          </cell>
          <cell r="W3674">
            <v>15209.39037647059</v>
          </cell>
          <cell r="X3674"/>
          <cell r="Y3674" t="str">
            <v/>
          </cell>
          <cell r="Z3674">
            <v>3816</v>
          </cell>
          <cell r="AA3674">
            <v>0</v>
          </cell>
          <cell r="AB3674">
            <v>0</v>
          </cell>
          <cell r="AC3674">
            <v>0</v>
          </cell>
          <cell r="AD3674">
            <v>0</v>
          </cell>
          <cell r="AE3674"/>
          <cell r="AF3674" t="e">
            <v>#N/A</v>
          </cell>
        </row>
        <row r="3675">
          <cell r="A3675" t="str">
            <v>ACTIVE</v>
          </cell>
          <cell r="B3675" t="str">
            <v>36-1499</v>
          </cell>
          <cell r="C3675">
            <v>28890184</v>
          </cell>
          <cell r="D3675" t="str">
            <v>36-1499</v>
          </cell>
          <cell r="E3675" t="str">
            <v>SDR 35 SW</v>
          </cell>
          <cell r="F3675" t="str">
            <v>30X27 WYE HXHXH SDR35 SW</v>
          </cell>
          <cell r="G3675">
            <v>277.2</v>
          </cell>
          <cell r="H3675">
            <v>125.73570239999999</v>
          </cell>
          <cell r="I3675">
            <v>1</v>
          </cell>
          <cell r="J3675" t="str">
            <v>-</v>
          </cell>
          <cell r="K3675">
            <v>16496.675528235297</v>
          </cell>
          <cell r="L3675">
            <v>1714.6501000000001</v>
          </cell>
          <cell r="M3675" t="str">
            <v>SPECFIT</v>
          </cell>
          <cell r="N3675" t="str">
            <v>(81)9203027</v>
          </cell>
          <cell r="O3675" t="str">
            <v>BOX</v>
          </cell>
          <cell r="P3675" t="str">
            <v>D</v>
          </cell>
          <cell r="Q3675">
            <v>14408.835294117647</v>
          </cell>
          <cell r="R3675">
            <v>15417.453764705884</v>
          </cell>
          <cell r="S3675">
            <v>15417.453764705884</v>
          </cell>
          <cell r="T3675">
            <v>15417.453764705884</v>
          </cell>
          <cell r="U3675">
            <v>16496.675528235297</v>
          </cell>
          <cell r="V3675">
            <v>16496.675528235297</v>
          </cell>
          <cell r="W3675">
            <v>16496.675528235297</v>
          </cell>
          <cell r="X3675"/>
          <cell r="Y3675" t="str">
            <v/>
          </cell>
          <cell r="Z3675">
            <v>3817</v>
          </cell>
          <cell r="AA3675">
            <v>0</v>
          </cell>
          <cell r="AB3675">
            <v>0</v>
          </cell>
          <cell r="AC3675">
            <v>0</v>
          </cell>
          <cell r="AD3675">
            <v>0</v>
          </cell>
          <cell r="AE3675"/>
          <cell r="AF3675" t="e">
            <v>#N/A</v>
          </cell>
        </row>
        <row r="3676">
          <cell r="A3676" t="str">
            <v>ACTIVE</v>
          </cell>
          <cell r="B3676" t="str">
            <v>36-1500</v>
          </cell>
          <cell r="C3676">
            <v>28890192</v>
          </cell>
          <cell r="D3676" t="str">
            <v>36-1500</v>
          </cell>
          <cell r="E3676" t="str">
            <v>SDR 35 SW</v>
          </cell>
          <cell r="F3676" t="str">
            <v>30 WYE HXHXH SDR35 SW</v>
          </cell>
          <cell r="G3676">
            <v>320.85000000000002</v>
          </cell>
          <cell r="H3676">
            <v>145.5349932</v>
          </cell>
          <cell r="I3676">
            <v>1</v>
          </cell>
          <cell r="J3676" t="str">
            <v>-</v>
          </cell>
          <cell r="K3676">
            <v>20620.780430588235</v>
          </cell>
          <cell r="L3676">
            <v>2143.3074999999999</v>
          </cell>
          <cell r="M3676" t="str">
            <v>SPECFIT</v>
          </cell>
          <cell r="N3676" t="str">
            <v>(81)92030</v>
          </cell>
          <cell r="O3676" t="str">
            <v>BOX</v>
          </cell>
          <cell r="P3676" t="str">
            <v>D</v>
          </cell>
          <cell r="Q3676">
            <v>18010.988235294117</v>
          </cell>
          <cell r="R3676">
            <v>19271.757411764705</v>
          </cell>
          <cell r="S3676">
            <v>19271.757411764705</v>
          </cell>
          <cell r="T3676">
            <v>19271.757411764705</v>
          </cell>
          <cell r="U3676">
            <v>20620.780430588235</v>
          </cell>
          <cell r="V3676">
            <v>20620.780430588235</v>
          </cell>
          <cell r="W3676">
            <v>20620.780430588235</v>
          </cell>
          <cell r="X3676"/>
          <cell r="Y3676" t="str">
            <v/>
          </cell>
          <cell r="Z3676">
            <v>3818</v>
          </cell>
          <cell r="AA3676">
            <v>0</v>
          </cell>
          <cell r="AB3676">
            <v>0</v>
          </cell>
          <cell r="AC3676">
            <v>0</v>
          </cell>
          <cell r="AD3676">
            <v>0</v>
          </cell>
          <cell r="AE3676"/>
          <cell r="AF3676" t="e">
            <v>#N/A</v>
          </cell>
        </row>
        <row r="3677">
          <cell r="A3677" t="str">
            <v>ACTIVE</v>
          </cell>
          <cell r="B3677" t="str">
            <v>36-1501</v>
          </cell>
          <cell r="C3677">
            <v>28890206</v>
          </cell>
          <cell r="D3677" t="str">
            <v>36-1501</v>
          </cell>
          <cell r="E3677" t="str">
            <v>SDR 35 SW</v>
          </cell>
          <cell r="F3677" t="str">
            <v>36X4 WYE HXHXH SDR35 SW</v>
          </cell>
          <cell r="G3677">
            <v>203.85</v>
          </cell>
          <cell r="H3677">
            <v>92.464729199999994</v>
          </cell>
          <cell r="I3677">
            <v>1</v>
          </cell>
          <cell r="J3677">
            <v>1</v>
          </cell>
          <cell r="K3677">
            <v>9689.7331905882365</v>
          </cell>
          <cell r="L3677">
            <v>1007.1419</v>
          </cell>
          <cell r="M3677" t="str">
            <v>SPECFIT</v>
          </cell>
          <cell r="N3677" t="str">
            <v>(81)920364</v>
          </cell>
          <cell r="O3677" t="str">
            <v>BOX</v>
          </cell>
          <cell r="P3677" t="str">
            <v>D</v>
          </cell>
          <cell r="Q3677">
            <v>8463.3882352941182</v>
          </cell>
          <cell r="R3677">
            <v>9055.8254117647066</v>
          </cell>
          <cell r="S3677">
            <v>9055.8254117647066</v>
          </cell>
          <cell r="T3677">
            <v>9055.8254117647066</v>
          </cell>
          <cell r="U3677">
            <v>9689.7331905882365</v>
          </cell>
          <cell r="V3677">
            <v>9689.7331905882365</v>
          </cell>
          <cell r="W3677">
            <v>9689.7331905882365</v>
          </cell>
          <cell r="X3677"/>
          <cell r="Y3677" t="str">
            <v/>
          </cell>
          <cell r="Z3677">
            <v>3819</v>
          </cell>
          <cell r="AA3677">
            <v>0</v>
          </cell>
          <cell r="AB3677">
            <v>0</v>
          </cell>
          <cell r="AC3677">
            <v>0</v>
          </cell>
          <cell r="AD3677">
            <v>0</v>
          </cell>
          <cell r="AE3677"/>
          <cell r="AF3677" t="e">
            <v>#N/A</v>
          </cell>
        </row>
        <row r="3678">
          <cell r="A3678" t="str">
            <v>ACTIVE</v>
          </cell>
          <cell r="B3678" t="str">
            <v>36-1502</v>
          </cell>
          <cell r="C3678">
            <v>28890214</v>
          </cell>
          <cell r="D3678" t="str">
            <v>36-1502</v>
          </cell>
          <cell r="E3678" t="str">
            <v>SDR 35 SW</v>
          </cell>
          <cell r="F3678" t="str">
            <v>36X6 WYE HXHXH SDR35 SW</v>
          </cell>
          <cell r="G3678">
            <v>214.2</v>
          </cell>
          <cell r="H3678">
            <v>97.159406399999995</v>
          </cell>
          <cell r="I3678">
            <v>1</v>
          </cell>
          <cell r="J3678">
            <v>1</v>
          </cell>
          <cell r="K3678">
            <v>10122.922942352941</v>
          </cell>
          <cell r="L3678">
            <v>1052.1686</v>
          </cell>
          <cell r="M3678" t="str">
            <v>SPECFIT</v>
          </cell>
          <cell r="N3678" t="str">
            <v>(81)920366</v>
          </cell>
          <cell r="O3678" t="str">
            <v>BOX</v>
          </cell>
          <cell r="P3678" t="str">
            <v>D</v>
          </cell>
          <cell r="Q3678">
            <v>8841.7529411764699</v>
          </cell>
          <cell r="R3678">
            <v>9460.6756470588225</v>
          </cell>
          <cell r="S3678">
            <v>9460.6756470588225</v>
          </cell>
          <cell r="T3678">
            <v>9460.6756470588225</v>
          </cell>
          <cell r="U3678">
            <v>10122.922942352941</v>
          </cell>
          <cell r="V3678">
            <v>10122.922942352941</v>
          </cell>
          <cell r="W3678">
            <v>10122.922942352941</v>
          </cell>
          <cell r="X3678"/>
          <cell r="Y3678" t="str">
            <v/>
          </cell>
          <cell r="Z3678">
            <v>3820</v>
          </cell>
          <cell r="AA3678">
            <v>0</v>
          </cell>
          <cell r="AB3678">
            <v>0</v>
          </cell>
          <cell r="AC3678">
            <v>0</v>
          </cell>
          <cell r="AD3678">
            <v>0</v>
          </cell>
          <cell r="AE3678"/>
          <cell r="AF3678" t="e">
            <v>#N/A</v>
          </cell>
        </row>
        <row r="3679">
          <cell r="A3679" t="str">
            <v>ACTIVE</v>
          </cell>
          <cell r="B3679" t="str">
            <v>36-1503</v>
          </cell>
          <cell r="C3679">
            <v>28890222</v>
          </cell>
          <cell r="D3679" t="str">
            <v>36-1503</v>
          </cell>
          <cell r="E3679" t="str">
            <v>SDR 35 SW</v>
          </cell>
          <cell r="F3679" t="str">
            <v>36X8 WYE HXHXH SDR35 SW</v>
          </cell>
          <cell r="G3679">
            <v>225.45</v>
          </cell>
          <cell r="H3679">
            <v>102.26231639999999</v>
          </cell>
          <cell r="I3679">
            <v>1</v>
          </cell>
          <cell r="J3679">
            <v>1</v>
          </cell>
          <cell r="K3679">
            <v>11910.192658823529</v>
          </cell>
          <cell r="L3679">
            <v>1237.9350999999999</v>
          </cell>
          <cell r="M3679" t="str">
            <v>SPECFIT</v>
          </cell>
          <cell r="N3679" t="str">
            <v>(81)920368</v>
          </cell>
          <cell r="O3679" t="str">
            <v>BOX</v>
          </cell>
          <cell r="P3679" t="str">
            <v>D</v>
          </cell>
          <cell r="Q3679">
            <v>10402.823529411764</v>
          </cell>
          <cell r="R3679">
            <v>11131.021176470587</v>
          </cell>
          <cell r="S3679">
            <v>11131.021176470587</v>
          </cell>
          <cell r="T3679">
            <v>11131.021176470587</v>
          </cell>
          <cell r="U3679">
            <v>11910.192658823529</v>
          </cell>
          <cell r="V3679">
            <v>11910.192658823529</v>
          </cell>
          <cell r="W3679">
            <v>11910.192658823529</v>
          </cell>
          <cell r="X3679"/>
          <cell r="Y3679" t="str">
            <v/>
          </cell>
          <cell r="Z3679">
            <v>3821</v>
          </cell>
          <cell r="AA3679">
            <v>0</v>
          </cell>
          <cell r="AB3679">
            <v>0</v>
          </cell>
          <cell r="AC3679">
            <v>0</v>
          </cell>
          <cell r="AD3679">
            <v>0</v>
          </cell>
          <cell r="AE3679"/>
          <cell r="AF3679" t="e">
            <v>#N/A</v>
          </cell>
        </row>
        <row r="3680">
          <cell r="A3680" t="str">
            <v>ACTIVE</v>
          </cell>
          <cell r="B3680" t="str">
            <v>36-1504</v>
          </cell>
          <cell r="C3680">
            <v>28890230</v>
          </cell>
          <cell r="D3680" t="str">
            <v>36-1504</v>
          </cell>
          <cell r="E3680" t="str">
            <v>SDR 35 SW</v>
          </cell>
          <cell r="F3680" t="str">
            <v>36X10 WYE HXHXH SDR35 SW</v>
          </cell>
          <cell r="G3680">
            <v>237.15</v>
          </cell>
          <cell r="H3680">
            <v>107.5693428</v>
          </cell>
          <cell r="I3680">
            <v>1</v>
          </cell>
          <cell r="J3680">
            <v>1</v>
          </cell>
          <cell r="K3680">
            <v>12082.372149411765</v>
          </cell>
          <cell r="L3680">
            <v>1255.8317</v>
          </cell>
          <cell r="M3680" t="str">
            <v>SPECFIT</v>
          </cell>
          <cell r="N3680" t="str">
            <v>(81)9203610</v>
          </cell>
          <cell r="O3680" t="str">
            <v>BOX</v>
          </cell>
          <cell r="P3680" t="str">
            <v>D</v>
          </cell>
          <cell r="Q3680">
            <v>10553.211764705882</v>
          </cell>
          <cell r="R3680">
            <v>11291.936588235294</v>
          </cell>
          <cell r="S3680">
            <v>11291.936588235294</v>
          </cell>
          <cell r="T3680">
            <v>11291.936588235294</v>
          </cell>
          <cell r="U3680">
            <v>12082.372149411765</v>
          </cell>
          <cell r="V3680">
            <v>12082.372149411765</v>
          </cell>
          <cell r="W3680">
            <v>12082.372149411765</v>
          </cell>
          <cell r="X3680"/>
          <cell r="Y3680" t="str">
            <v/>
          </cell>
          <cell r="Z3680">
            <v>3822</v>
          </cell>
          <cell r="AA3680">
            <v>0</v>
          </cell>
          <cell r="AB3680">
            <v>0</v>
          </cell>
          <cell r="AC3680">
            <v>0</v>
          </cell>
          <cell r="AD3680">
            <v>0</v>
          </cell>
          <cell r="AE3680"/>
          <cell r="AF3680" t="e">
            <v>#N/A</v>
          </cell>
        </row>
        <row r="3681">
          <cell r="A3681" t="str">
            <v>ACTIVE</v>
          </cell>
          <cell r="B3681" t="str">
            <v>36-1505</v>
          </cell>
          <cell r="C3681">
            <v>28890249</v>
          </cell>
          <cell r="D3681" t="str">
            <v>36-1505</v>
          </cell>
          <cell r="E3681" t="str">
            <v>SDR 35 SW</v>
          </cell>
          <cell r="F3681" t="str">
            <v>36X12 WYE HXHXH SDR35 SW</v>
          </cell>
          <cell r="G3681">
            <v>256.05</v>
          </cell>
          <cell r="H3681">
            <v>116.1422316</v>
          </cell>
          <cell r="I3681">
            <v>1</v>
          </cell>
          <cell r="J3681">
            <v>1</v>
          </cell>
          <cell r="K3681">
            <v>12730.601060000001</v>
          </cell>
          <cell r="L3681">
            <v>1323.2077999999999</v>
          </cell>
          <cell r="M3681" t="str">
            <v>SPECFIT</v>
          </cell>
          <cell r="N3681" t="str">
            <v>(81)9203612</v>
          </cell>
          <cell r="O3681" t="str">
            <v>BOX</v>
          </cell>
          <cell r="P3681" t="str">
            <v>D</v>
          </cell>
          <cell r="Q3681">
            <v>11119.4</v>
          </cell>
          <cell r="R3681">
            <v>11897.758</v>
          </cell>
          <cell r="S3681">
            <v>11897.758</v>
          </cell>
          <cell r="T3681">
            <v>11897.758</v>
          </cell>
          <cell r="U3681">
            <v>12730.601060000001</v>
          </cell>
          <cell r="V3681">
            <v>12730.601060000001</v>
          </cell>
          <cell r="W3681">
            <v>12730.601060000001</v>
          </cell>
          <cell r="X3681"/>
          <cell r="Y3681" t="str">
            <v/>
          </cell>
          <cell r="Z3681">
            <v>3823</v>
          </cell>
          <cell r="AA3681">
            <v>0</v>
          </cell>
          <cell r="AB3681">
            <v>0</v>
          </cell>
          <cell r="AC3681">
            <v>0</v>
          </cell>
          <cell r="AD3681">
            <v>0</v>
          </cell>
          <cell r="AE3681"/>
          <cell r="AF3681" t="e">
            <v>#N/A</v>
          </cell>
        </row>
        <row r="3682">
          <cell r="A3682" t="str">
            <v>ACTIVE</v>
          </cell>
          <cell r="B3682" t="str">
            <v>36-1506</v>
          </cell>
          <cell r="C3682">
            <v>28890257</v>
          </cell>
          <cell r="D3682" t="str">
            <v>36-1506</v>
          </cell>
          <cell r="E3682" t="str">
            <v>SDR 35 SW</v>
          </cell>
          <cell r="F3682" t="str">
            <v>36X15 WYE HXHXH SDR35 SW</v>
          </cell>
          <cell r="G3682">
            <v>274.5</v>
          </cell>
          <cell r="H3682">
            <v>124.511004</v>
          </cell>
          <cell r="I3682">
            <v>1</v>
          </cell>
          <cell r="J3682" t="str">
            <v>-</v>
          </cell>
          <cell r="K3682">
            <v>13877.965962352944</v>
          </cell>
          <cell r="L3682">
            <v>1442.4648</v>
          </cell>
          <cell r="M3682" t="str">
            <v>SPECFIT</v>
          </cell>
          <cell r="N3682" t="str">
            <v>(81)9203615</v>
          </cell>
          <cell r="O3682" t="str">
            <v>BOX</v>
          </cell>
          <cell r="P3682" t="str">
            <v>D</v>
          </cell>
          <cell r="Q3682">
            <v>12121.552941176471</v>
          </cell>
          <cell r="R3682">
            <v>12970.061647058825</v>
          </cell>
          <cell r="S3682">
            <v>12970.061647058825</v>
          </cell>
          <cell r="T3682">
            <v>12970.061647058825</v>
          </cell>
          <cell r="U3682">
            <v>13877.965962352944</v>
          </cell>
          <cell r="V3682">
            <v>13877.965962352944</v>
          </cell>
          <cell r="W3682">
            <v>13877.965962352944</v>
          </cell>
          <cell r="X3682"/>
          <cell r="Y3682" t="str">
            <v/>
          </cell>
          <cell r="Z3682">
            <v>3824</v>
          </cell>
          <cell r="AA3682">
            <v>0</v>
          </cell>
          <cell r="AB3682">
            <v>0</v>
          </cell>
          <cell r="AC3682">
            <v>0</v>
          </cell>
          <cell r="AD3682">
            <v>0</v>
          </cell>
          <cell r="AE3682"/>
          <cell r="AF3682" t="e">
            <v>#N/A</v>
          </cell>
        </row>
        <row r="3683">
          <cell r="A3683" t="str">
            <v>ACTIVE</v>
          </cell>
          <cell r="B3683" t="str">
            <v>36-1507</v>
          </cell>
          <cell r="C3683">
            <v>28890265</v>
          </cell>
          <cell r="D3683" t="str">
            <v>36-1507</v>
          </cell>
          <cell r="E3683" t="str">
            <v>SDR 35 SW</v>
          </cell>
          <cell r="F3683" t="str">
            <v>36X18 WYE HXHXH SDR35 SW</v>
          </cell>
          <cell r="G3683">
            <v>301.05</v>
          </cell>
          <cell r="H3683">
            <v>136.55387160000001</v>
          </cell>
          <cell r="I3683">
            <v>1</v>
          </cell>
          <cell r="J3683" t="str">
            <v>-</v>
          </cell>
          <cell r="K3683">
            <v>14945.241742352944</v>
          </cell>
          <cell r="L3683">
            <v>1553.3955000000001</v>
          </cell>
          <cell r="M3683" t="str">
            <v>SPECFIT</v>
          </cell>
          <cell r="N3683" t="str">
            <v>(81)9203618</v>
          </cell>
          <cell r="O3683" t="str">
            <v>BOX</v>
          </cell>
          <cell r="P3683" t="str">
            <v>D</v>
          </cell>
          <cell r="Q3683">
            <v>13053.752941176472</v>
          </cell>
          <cell r="R3683">
            <v>13967.515647058826</v>
          </cell>
          <cell r="S3683">
            <v>13967.515647058826</v>
          </cell>
          <cell r="T3683">
            <v>13967.515647058826</v>
          </cell>
          <cell r="U3683">
            <v>14945.241742352944</v>
          </cell>
          <cell r="V3683">
            <v>14945.241742352944</v>
          </cell>
          <cell r="W3683">
            <v>14945.241742352944</v>
          </cell>
          <cell r="X3683"/>
          <cell r="Y3683" t="str">
            <v/>
          </cell>
          <cell r="Z3683">
            <v>3825</v>
          </cell>
          <cell r="AA3683">
            <v>0</v>
          </cell>
          <cell r="AB3683">
            <v>0</v>
          </cell>
          <cell r="AC3683">
            <v>0</v>
          </cell>
          <cell r="AD3683">
            <v>0</v>
          </cell>
          <cell r="AE3683"/>
          <cell r="AF3683" t="e">
            <v>#N/A</v>
          </cell>
        </row>
        <row r="3684">
          <cell r="A3684" t="str">
            <v>ACTIVE</v>
          </cell>
          <cell r="B3684" t="str">
            <v>36-1508</v>
          </cell>
          <cell r="C3684">
            <v>28890273</v>
          </cell>
          <cell r="D3684" t="str">
            <v>36-1508</v>
          </cell>
          <cell r="E3684" t="str">
            <v>SDR 35 SW</v>
          </cell>
          <cell r="F3684" t="str">
            <v>36X21 WYE HXHXH SDR35 SW</v>
          </cell>
          <cell r="G3684">
            <v>328.5</v>
          </cell>
          <cell r="H3684">
            <v>149.00497200000001</v>
          </cell>
          <cell r="I3684">
            <v>1</v>
          </cell>
          <cell r="J3684" t="str">
            <v>-</v>
          </cell>
          <cell r="K3684">
            <v>16987.312321176472</v>
          </cell>
          <cell r="L3684">
            <v>1765.6478</v>
          </cell>
          <cell r="M3684" t="str">
            <v>SPECFIT</v>
          </cell>
          <cell r="N3684" t="str">
            <v>(81)9203621</v>
          </cell>
          <cell r="O3684" t="str">
            <v>BOX</v>
          </cell>
          <cell r="P3684" t="str">
            <v>D</v>
          </cell>
          <cell r="Q3684">
            <v>14837.376470588237</v>
          </cell>
          <cell r="R3684">
            <v>15875.992823529414</v>
          </cell>
          <cell r="S3684">
            <v>15875.992823529414</v>
          </cell>
          <cell r="T3684">
            <v>15875.992823529414</v>
          </cell>
          <cell r="U3684">
            <v>16987.312321176472</v>
          </cell>
          <cell r="V3684">
            <v>16987.312321176472</v>
          </cell>
          <cell r="W3684">
            <v>16987.312321176472</v>
          </cell>
          <cell r="X3684"/>
          <cell r="Y3684" t="str">
            <v/>
          </cell>
          <cell r="Z3684">
            <v>3826</v>
          </cell>
          <cell r="AA3684">
            <v>0</v>
          </cell>
          <cell r="AB3684">
            <v>0</v>
          </cell>
          <cell r="AC3684">
            <v>0</v>
          </cell>
          <cell r="AD3684">
            <v>0</v>
          </cell>
          <cell r="AE3684"/>
          <cell r="AF3684" t="e">
            <v>#N/A</v>
          </cell>
        </row>
        <row r="3685">
          <cell r="A3685" t="str">
            <v>ACTIVE</v>
          </cell>
          <cell r="B3685" t="str">
            <v>36-1509</v>
          </cell>
          <cell r="C3685">
            <v>28890281</v>
          </cell>
          <cell r="D3685" t="str">
            <v>36-1509</v>
          </cell>
          <cell r="E3685" t="str">
            <v>SDR 35 SW</v>
          </cell>
          <cell r="F3685" t="str">
            <v>36X24 WYE HXHXH SDR35 SW</v>
          </cell>
          <cell r="G3685">
            <v>362.25</v>
          </cell>
          <cell r="H3685">
            <v>164.31370200000001</v>
          </cell>
          <cell r="I3685">
            <v>1</v>
          </cell>
          <cell r="J3685" t="str">
            <v>-</v>
          </cell>
          <cell r="K3685">
            <v>19011.724501176472</v>
          </cell>
          <cell r="L3685">
            <v>1976.0634</v>
          </cell>
          <cell r="M3685" t="str">
            <v>SPECFIT</v>
          </cell>
          <cell r="N3685" t="str">
            <v>(81)9203624</v>
          </cell>
          <cell r="O3685" t="str">
            <v>BOX</v>
          </cell>
          <cell r="P3685" t="str">
            <v>D</v>
          </cell>
          <cell r="Q3685">
            <v>16605.576470588236</v>
          </cell>
          <cell r="R3685">
            <v>17767.966823529412</v>
          </cell>
          <cell r="S3685">
            <v>17767.966823529412</v>
          </cell>
          <cell r="T3685">
            <v>17767.966823529412</v>
          </cell>
          <cell r="U3685">
            <v>19011.724501176472</v>
          </cell>
          <cell r="V3685">
            <v>19011.724501176472</v>
          </cell>
          <cell r="W3685">
            <v>19011.724501176472</v>
          </cell>
          <cell r="X3685"/>
          <cell r="Y3685" t="str">
            <v/>
          </cell>
          <cell r="Z3685">
            <v>3827</v>
          </cell>
          <cell r="AA3685">
            <v>0</v>
          </cell>
          <cell r="AB3685">
            <v>0</v>
          </cell>
          <cell r="AC3685">
            <v>0</v>
          </cell>
          <cell r="AD3685">
            <v>0</v>
          </cell>
          <cell r="AE3685"/>
          <cell r="AF3685" t="e">
            <v>#N/A</v>
          </cell>
        </row>
        <row r="3686">
          <cell r="A3686" t="str">
            <v>ACTIVE</v>
          </cell>
          <cell r="B3686" t="str">
            <v>36-1510</v>
          </cell>
          <cell r="C3686">
            <v>28890290</v>
          </cell>
          <cell r="D3686" t="str">
            <v>36-1510</v>
          </cell>
          <cell r="E3686" t="str">
            <v>SDR 35 SW</v>
          </cell>
          <cell r="F3686" t="str">
            <v>36X27 WYE HXHXH SDR35 SW</v>
          </cell>
          <cell r="G3686">
            <v>396</v>
          </cell>
          <cell r="H3686">
            <v>179.622432</v>
          </cell>
          <cell r="I3686">
            <v>1</v>
          </cell>
          <cell r="J3686" t="str">
            <v>-</v>
          </cell>
          <cell r="K3686">
            <v>20620.820838823533</v>
          </cell>
          <cell r="L3686">
            <v>2143.3112000000001</v>
          </cell>
          <cell r="M3686" t="str">
            <v>SPECFIT</v>
          </cell>
          <cell r="N3686" t="str">
            <v>(81)9203627</v>
          </cell>
          <cell r="O3686" t="str">
            <v>BOX</v>
          </cell>
          <cell r="P3686" t="str">
            <v>D</v>
          </cell>
          <cell r="Q3686">
            <v>18011.023529411767</v>
          </cell>
          <cell r="R3686">
            <v>19271.79517647059</v>
          </cell>
          <cell r="S3686">
            <v>19271.79517647059</v>
          </cell>
          <cell r="T3686">
            <v>19271.79517647059</v>
          </cell>
          <cell r="U3686">
            <v>20620.820838823533</v>
          </cell>
          <cell r="V3686">
            <v>20620.820838823533</v>
          </cell>
          <cell r="W3686">
            <v>20620.820838823533</v>
          </cell>
          <cell r="X3686"/>
          <cell r="Y3686" t="str">
            <v/>
          </cell>
          <cell r="Z3686">
            <v>3828</v>
          </cell>
          <cell r="AA3686">
            <v>0</v>
          </cell>
          <cell r="AB3686">
            <v>0</v>
          </cell>
          <cell r="AC3686">
            <v>0</v>
          </cell>
          <cell r="AD3686">
            <v>0</v>
          </cell>
          <cell r="AE3686"/>
          <cell r="AF3686" t="e">
            <v>#N/A</v>
          </cell>
        </row>
        <row r="3687">
          <cell r="A3687" t="str">
            <v>ACTIVE</v>
          </cell>
          <cell r="B3687" t="str">
            <v>36-1511</v>
          </cell>
          <cell r="C3687">
            <v>28890303</v>
          </cell>
          <cell r="D3687" t="str">
            <v>36-1511</v>
          </cell>
          <cell r="E3687" t="str">
            <v>SDR 35 SW</v>
          </cell>
          <cell r="F3687" t="str">
            <v>36X30 WYE HXHXH SDR35 SW</v>
          </cell>
          <cell r="G3687">
            <v>445.95</v>
          </cell>
          <cell r="H3687">
            <v>202.27935239999999</v>
          </cell>
          <cell r="I3687">
            <v>1</v>
          </cell>
          <cell r="J3687" t="str">
            <v>-</v>
          </cell>
          <cell r="K3687">
            <v>25776.049620000002</v>
          </cell>
          <cell r="L3687">
            <v>2679.1408999999999</v>
          </cell>
          <cell r="M3687" t="str">
            <v>SPECFIT</v>
          </cell>
          <cell r="N3687" t="str">
            <v>(81)9203630</v>
          </cell>
          <cell r="O3687" t="str">
            <v>BOX</v>
          </cell>
          <cell r="P3687" t="str">
            <v>D</v>
          </cell>
          <cell r="Q3687">
            <v>22513.8</v>
          </cell>
          <cell r="R3687">
            <v>24089.766</v>
          </cell>
          <cell r="S3687">
            <v>24089.766</v>
          </cell>
          <cell r="T3687">
            <v>24089.766</v>
          </cell>
          <cell r="U3687">
            <v>25776.049620000002</v>
          </cell>
          <cell r="V3687">
            <v>25776.049620000002</v>
          </cell>
          <cell r="W3687">
            <v>25776.049620000002</v>
          </cell>
          <cell r="X3687"/>
          <cell r="Y3687" t="str">
            <v/>
          </cell>
          <cell r="Z3687">
            <v>3829</v>
          </cell>
          <cell r="AA3687">
            <v>0</v>
          </cell>
          <cell r="AB3687">
            <v>0</v>
          </cell>
          <cell r="AC3687">
            <v>0</v>
          </cell>
          <cell r="AD3687">
            <v>0</v>
          </cell>
          <cell r="AE3687"/>
          <cell r="AF3687" t="e">
            <v>#N/A</v>
          </cell>
        </row>
        <row r="3688">
          <cell r="A3688" t="str">
            <v>ACTIVE</v>
          </cell>
          <cell r="B3688" t="str">
            <v>36-1512</v>
          </cell>
          <cell r="C3688">
            <v>28890311</v>
          </cell>
          <cell r="D3688" t="str">
            <v>36-1512</v>
          </cell>
          <cell r="E3688" t="str">
            <v>SDR 35 SW</v>
          </cell>
          <cell r="F3688" t="str">
            <v>36 WYE HXHXH SDR35 SW</v>
          </cell>
          <cell r="G3688">
            <v>531.9</v>
          </cell>
          <cell r="H3688">
            <v>241.2655848</v>
          </cell>
          <cell r="I3688">
            <v>1</v>
          </cell>
          <cell r="J3688" t="str">
            <v>-</v>
          </cell>
          <cell r="K3688">
            <v>32220.045188235301</v>
          </cell>
          <cell r="L3688">
            <v>3348.9247</v>
          </cell>
          <cell r="M3688" t="str">
            <v>SPECFIT</v>
          </cell>
          <cell r="N3688" t="str">
            <v>(81)92036</v>
          </cell>
          <cell r="O3688" t="str">
            <v>BOX</v>
          </cell>
          <cell r="P3688" t="str">
            <v>D</v>
          </cell>
          <cell r="Q3688">
            <v>28142.23529411765</v>
          </cell>
          <cell r="R3688">
            <v>30112.191764705887</v>
          </cell>
          <cell r="S3688">
            <v>30112.191764705887</v>
          </cell>
          <cell r="T3688">
            <v>30112.191764705887</v>
          </cell>
          <cell r="U3688">
            <v>32220.045188235301</v>
          </cell>
          <cell r="V3688">
            <v>32220.045188235301</v>
          </cell>
          <cell r="W3688">
            <v>32220.045188235301</v>
          </cell>
          <cell r="X3688"/>
          <cell r="Y3688" t="str">
            <v/>
          </cell>
          <cell r="Z3688">
            <v>3830</v>
          </cell>
          <cell r="AA3688">
            <v>0</v>
          </cell>
          <cell r="AB3688">
            <v>0</v>
          </cell>
          <cell r="AC3688">
            <v>0</v>
          </cell>
          <cell r="AD3688">
            <v>0</v>
          </cell>
          <cell r="AE3688"/>
          <cell r="AF3688" t="e">
            <v>#N/A</v>
          </cell>
        </row>
        <row r="3689">
          <cell r="A3689" t="str">
            <v>ACTIVE</v>
          </cell>
          <cell r="B3689" t="str">
            <v>36-1513</v>
          </cell>
          <cell r="C3689">
            <v>28890400</v>
          </cell>
          <cell r="D3689" t="str">
            <v>36-1513</v>
          </cell>
          <cell r="E3689" t="str">
            <v>SDR 35 SW</v>
          </cell>
          <cell r="F3689" t="str">
            <v>4 WYE SXHXH SDR35 SW</v>
          </cell>
          <cell r="G3689">
            <v>1</v>
          </cell>
          <cell r="H3689">
            <v>0.453592</v>
          </cell>
          <cell r="I3689">
            <v>16</v>
          </cell>
          <cell r="J3689" t="str">
            <v>-</v>
          </cell>
          <cell r="K3689">
            <v>27.713000000000001</v>
          </cell>
          <cell r="L3689">
            <v>4.8951000000000002</v>
          </cell>
          <cell r="M3689" t="str">
            <v>PTI</v>
          </cell>
          <cell r="N3689" t="str">
            <v>P324</v>
          </cell>
          <cell r="O3689" t="str">
            <v>BOX</v>
          </cell>
          <cell r="P3689" t="str">
            <v>D</v>
          </cell>
          <cell r="Q3689">
            <v>15.341176470588234</v>
          </cell>
          <cell r="R3689">
            <v>16.41505882352941</v>
          </cell>
          <cell r="S3689">
            <v>25.9</v>
          </cell>
          <cell r="T3689">
            <v>25.9</v>
          </cell>
          <cell r="U3689">
            <v>27.713000000000001</v>
          </cell>
          <cell r="V3689">
            <v>27.713000000000001</v>
          </cell>
          <cell r="W3689">
            <v>27.713000000000001</v>
          </cell>
          <cell r="X3689"/>
          <cell r="Y3689" t="str">
            <v/>
          </cell>
          <cell r="Z3689">
            <v>3831</v>
          </cell>
          <cell r="AA3689">
            <v>0</v>
          </cell>
          <cell r="AB3689">
            <v>0</v>
          </cell>
          <cell r="AC3689">
            <v>0</v>
          </cell>
          <cell r="AD3689">
            <v>0</v>
          </cell>
          <cell r="AE3689"/>
          <cell r="AF3689" t="e">
            <v>#N/A</v>
          </cell>
        </row>
        <row r="3690">
          <cell r="A3690" t="str">
            <v>ACTIVE</v>
          </cell>
          <cell r="B3690" t="str">
            <v>36-326</v>
          </cell>
          <cell r="C3690">
            <v>29854033</v>
          </cell>
          <cell r="D3690" t="str">
            <v>36-326</v>
          </cell>
          <cell r="E3690" t="str">
            <v>SDR 35 SW</v>
          </cell>
          <cell r="F3690" t="str">
            <v>6X4 WYE SXHXH SDR35 SW</v>
          </cell>
          <cell r="G3690">
            <v>2.98</v>
          </cell>
          <cell r="H3690">
            <v>1.3517041599999999</v>
          </cell>
          <cell r="I3690">
            <v>7</v>
          </cell>
          <cell r="J3690">
            <v>84</v>
          </cell>
          <cell r="K3690">
            <v>77.072100000000006</v>
          </cell>
          <cell r="L3690">
            <v>2.4194100000000001</v>
          </cell>
          <cell r="M3690" t="str">
            <v>NA</v>
          </cell>
          <cell r="N3690" t="str">
            <v>36-326</v>
          </cell>
          <cell r="O3690" t="str">
            <v>BOX</v>
          </cell>
          <cell r="P3690" t="str">
            <v>E</v>
          </cell>
          <cell r="Q3690">
            <v>68.870588235294122</v>
          </cell>
          <cell r="R3690">
            <v>73.691529411764719</v>
          </cell>
          <cell r="S3690">
            <v>72.03</v>
          </cell>
          <cell r="T3690">
            <v>72.03</v>
          </cell>
          <cell r="U3690">
            <v>77.072100000000006</v>
          </cell>
          <cell r="V3690">
            <v>77.072100000000006</v>
          </cell>
          <cell r="W3690">
            <v>77.072100000000006</v>
          </cell>
          <cell r="X3690" t="str">
            <v>T-15</v>
          </cell>
          <cell r="Y3690">
            <v>29854033</v>
          </cell>
          <cell r="Z3690">
            <v>3832</v>
          </cell>
          <cell r="AA3690" t="str">
            <v>US-00386</v>
          </cell>
          <cell r="AB3690">
            <v>17</v>
          </cell>
          <cell r="AC3690">
            <v>0.6</v>
          </cell>
          <cell r="AD3690">
            <v>0</v>
          </cell>
          <cell r="AE3690"/>
          <cell r="AF3690" t="e">
            <v>#N/A</v>
          </cell>
        </row>
        <row r="3691">
          <cell r="A3691" t="str">
            <v>ACTIVE</v>
          </cell>
          <cell r="B3691" t="str">
            <v>36-327</v>
          </cell>
          <cell r="C3691">
            <v>29854025</v>
          </cell>
          <cell r="D3691" t="str">
            <v>36-327</v>
          </cell>
          <cell r="E3691" t="str">
            <v>SDR 35 SW</v>
          </cell>
          <cell r="F3691" t="str">
            <v>6 WYE SXHXH SDR35 SW</v>
          </cell>
          <cell r="G3691">
            <v>4.4000000000000004</v>
          </cell>
          <cell r="H3691">
            <v>1.9958048000000002</v>
          </cell>
          <cell r="I3691">
            <v>4</v>
          </cell>
          <cell r="J3691">
            <v>48</v>
          </cell>
          <cell r="K3691">
            <v>125.28630000000001</v>
          </cell>
          <cell r="L3691">
            <v>21.9345</v>
          </cell>
          <cell r="M3691" t="str">
            <v>SPECFIT</v>
          </cell>
          <cell r="N3691"/>
          <cell r="O3691" t="str">
            <v>BOX</v>
          </cell>
          <cell r="P3691" t="str">
            <v>D</v>
          </cell>
          <cell r="Q3691">
            <v>111.96470588235294</v>
          </cell>
          <cell r="R3691">
            <v>119.80223529411766</v>
          </cell>
          <cell r="S3691">
            <v>117.09</v>
          </cell>
          <cell r="T3691">
            <v>117.09</v>
          </cell>
          <cell r="U3691">
            <v>125.28630000000001</v>
          </cell>
          <cell r="V3691">
            <v>125.28630000000001</v>
          </cell>
          <cell r="W3691">
            <v>125.28630000000001</v>
          </cell>
          <cell r="X3691" t="str">
            <v>T-15</v>
          </cell>
          <cell r="Y3691">
            <v>29854025</v>
          </cell>
          <cell r="Z3691">
            <v>3833</v>
          </cell>
          <cell r="AA3691" t="str">
            <v>US-00332</v>
          </cell>
          <cell r="AB3691">
            <v>22</v>
          </cell>
          <cell r="AC3691">
            <v>0.5</v>
          </cell>
          <cell r="AD3691">
            <v>0</v>
          </cell>
          <cell r="AE3691"/>
          <cell r="AF3691" t="e">
            <v>#N/A</v>
          </cell>
        </row>
        <row r="3692">
          <cell r="A3692" t="str">
            <v>ACTIVE</v>
          </cell>
          <cell r="B3692" t="str">
            <v>36-328</v>
          </cell>
          <cell r="C3692">
            <v>29854050</v>
          </cell>
          <cell r="D3692" t="str">
            <v>36-328</v>
          </cell>
          <cell r="E3692" t="str">
            <v>SDR 35 SW</v>
          </cell>
          <cell r="F3692" t="str">
            <v>8X4 WYE SXHXH SDR35 SW</v>
          </cell>
          <cell r="G3692">
            <v>5.95</v>
          </cell>
          <cell r="H3692">
            <v>2.6988723999999999</v>
          </cell>
          <cell r="I3692">
            <v>3</v>
          </cell>
          <cell r="J3692">
            <v>36</v>
          </cell>
          <cell r="K3692">
            <v>181.15100000000001</v>
          </cell>
          <cell r="L3692">
            <v>5.8977450000000005</v>
          </cell>
          <cell r="M3692" t="str">
            <v>NA</v>
          </cell>
          <cell r="N3692" t="str">
            <v>36-328</v>
          </cell>
          <cell r="O3692" t="str">
            <v>BOX</v>
          </cell>
          <cell r="P3692" t="str">
            <v>E</v>
          </cell>
          <cell r="Q3692">
            <v>137.63529411764705</v>
          </cell>
          <cell r="R3692">
            <v>147.26976470588235</v>
          </cell>
          <cell r="S3692">
            <v>169.3</v>
          </cell>
          <cell r="T3692">
            <v>169.3</v>
          </cell>
          <cell r="U3692">
            <v>181.15100000000001</v>
          </cell>
          <cell r="V3692">
            <v>181.15100000000001</v>
          </cell>
          <cell r="W3692">
            <v>181.15100000000001</v>
          </cell>
          <cell r="X3692" t="str">
            <v>T-15</v>
          </cell>
          <cell r="Y3692">
            <v>29854050</v>
          </cell>
          <cell r="Z3692">
            <v>3834</v>
          </cell>
          <cell r="AA3692" t="str">
            <v>US-00333</v>
          </cell>
          <cell r="AB3692">
            <v>15</v>
          </cell>
          <cell r="AC3692">
            <v>0.5</v>
          </cell>
          <cell r="AD3692">
            <v>0</v>
          </cell>
          <cell r="AE3692"/>
          <cell r="AF3692" t="e">
            <v>#N/A</v>
          </cell>
        </row>
        <row r="3693">
          <cell r="A3693" t="str">
            <v>ACTIVE</v>
          </cell>
          <cell r="B3693" t="str">
            <v>36-329</v>
          </cell>
          <cell r="C3693">
            <v>29854076</v>
          </cell>
          <cell r="D3693" t="str">
            <v>36-329</v>
          </cell>
          <cell r="E3693" t="str">
            <v>SDR 35 SW</v>
          </cell>
          <cell r="F3693" t="str">
            <v>8X6 WYE SXHXH SDR35 SW</v>
          </cell>
          <cell r="G3693">
            <v>6.8</v>
          </cell>
          <cell r="H3693">
            <v>3.0844255999999999</v>
          </cell>
          <cell r="I3693">
            <v>2</v>
          </cell>
          <cell r="J3693">
            <v>24</v>
          </cell>
          <cell r="K3693">
            <v>215.56220000000002</v>
          </cell>
          <cell r="L3693">
            <v>6.6888150000000008</v>
          </cell>
          <cell r="M3693" t="str">
            <v>NA</v>
          </cell>
          <cell r="N3693" t="str">
            <v>36-329</v>
          </cell>
          <cell r="O3693" t="str">
            <v>BOX</v>
          </cell>
          <cell r="P3693" t="str">
            <v>E</v>
          </cell>
          <cell r="Q3693">
            <v>164.97647058823529</v>
          </cell>
          <cell r="R3693">
            <v>176.52482352941178</v>
          </cell>
          <cell r="S3693">
            <v>201.46</v>
          </cell>
          <cell r="T3693">
            <v>201.46</v>
          </cell>
          <cell r="U3693">
            <v>215.56220000000002</v>
          </cell>
          <cell r="V3693">
            <v>215.56220000000002</v>
          </cell>
          <cell r="W3693">
            <v>215.56220000000002</v>
          </cell>
          <cell r="X3693" t="str">
            <v>T-15</v>
          </cell>
          <cell r="Y3693">
            <v>29854076</v>
          </cell>
          <cell r="Z3693">
            <v>3835</v>
          </cell>
          <cell r="AA3693" t="str">
            <v>US-00335</v>
          </cell>
          <cell r="AB3693">
            <v>16</v>
          </cell>
          <cell r="AC3693">
            <v>0.5</v>
          </cell>
          <cell r="AD3693">
            <v>0</v>
          </cell>
          <cell r="AE3693"/>
          <cell r="AF3693" t="e">
            <v>#N/A</v>
          </cell>
        </row>
        <row r="3694">
          <cell r="A3694" t="str">
            <v>ACTIVE</v>
          </cell>
          <cell r="B3694" t="str">
            <v>36-1514</v>
          </cell>
          <cell r="C3694">
            <v>28890419</v>
          </cell>
          <cell r="D3694" t="str">
            <v>36-1514</v>
          </cell>
          <cell r="E3694" t="str">
            <v>SDR 35 SW</v>
          </cell>
          <cell r="F3694" t="str">
            <v>8 WYE SXHXH SDR35 SW</v>
          </cell>
          <cell r="G3694">
            <v>5.742</v>
          </cell>
          <cell r="H3694">
            <v>2.6045252639999998</v>
          </cell>
          <cell r="I3694">
            <v>1</v>
          </cell>
          <cell r="J3694">
            <v>24</v>
          </cell>
          <cell r="K3694">
            <v>322.13420000000002</v>
          </cell>
          <cell r="L3694">
            <v>31.875399999999999</v>
          </cell>
          <cell r="M3694" t="str">
            <v>SPECFIT</v>
          </cell>
          <cell r="N3694" t="str">
            <v>(81)9308</v>
          </cell>
          <cell r="O3694" t="str">
            <v>BOX</v>
          </cell>
          <cell r="P3694" t="str">
            <v>D</v>
          </cell>
          <cell r="Q3694">
            <v>267.87058823529412</v>
          </cell>
          <cell r="R3694">
            <v>286.62152941176475</v>
          </cell>
          <cell r="S3694">
            <v>301.06</v>
          </cell>
          <cell r="T3694">
            <v>301.06</v>
          </cell>
          <cell r="U3694">
            <v>322.13420000000002</v>
          </cell>
          <cell r="V3694">
            <v>322.13420000000002</v>
          </cell>
          <cell r="W3694">
            <v>322.13420000000002</v>
          </cell>
          <cell r="X3694"/>
          <cell r="Y3694" t="str">
            <v/>
          </cell>
          <cell r="Z3694">
            <v>3836</v>
          </cell>
          <cell r="AA3694">
            <v>0</v>
          </cell>
          <cell r="AB3694">
            <v>0</v>
          </cell>
          <cell r="AC3694">
            <v>0</v>
          </cell>
          <cell r="AD3694">
            <v>0</v>
          </cell>
          <cell r="AE3694"/>
          <cell r="AF3694" t="e">
            <v>#N/A</v>
          </cell>
        </row>
        <row r="3695">
          <cell r="A3695" t="str">
            <v>ACTIVE</v>
          </cell>
          <cell r="B3695" t="str">
            <v>36-1515</v>
          </cell>
          <cell r="C3695">
            <v>28890427</v>
          </cell>
          <cell r="D3695" t="str">
            <v>36-1515</v>
          </cell>
          <cell r="E3695" t="str">
            <v>SDR 35 SW</v>
          </cell>
          <cell r="F3695" t="str">
            <v>10X4 WYE SXHXH SDR35 SW</v>
          </cell>
          <cell r="G3695">
            <v>4.84</v>
          </cell>
          <cell r="H3695">
            <v>2.19538528</v>
          </cell>
          <cell r="I3695">
            <v>1</v>
          </cell>
          <cell r="J3695">
            <v>28</v>
          </cell>
          <cell r="K3695">
            <v>538.35980000000006</v>
          </cell>
          <cell r="L3695">
            <v>45.946800000000003</v>
          </cell>
          <cell r="M3695" t="str">
            <v>SPECFIT</v>
          </cell>
          <cell r="N3695" t="str">
            <v>(81)930104</v>
          </cell>
          <cell r="O3695" t="str">
            <v>BOX</v>
          </cell>
          <cell r="P3695" t="str">
            <v>D</v>
          </cell>
          <cell r="Q3695">
            <v>386.11764705882354</v>
          </cell>
          <cell r="R3695">
            <v>413.14588235294121</v>
          </cell>
          <cell r="S3695">
            <v>503.14</v>
          </cell>
          <cell r="T3695">
            <v>503.14</v>
          </cell>
          <cell r="U3695">
            <v>538.35980000000006</v>
          </cell>
          <cell r="V3695">
            <v>538.35980000000006</v>
          </cell>
          <cell r="W3695">
            <v>538.35980000000006</v>
          </cell>
          <cell r="X3695"/>
          <cell r="Y3695" t="str">
            <v/>
          </cell>
          <cell r="Z3695">
            <v>3837</v>
          </cell>
          <cell r="AA3695">
            <v>0</v>
          </cell>
          <cell r="AB3695">
            <v>0</v>
          </cell>
          <cell r="AC3695">
            <v>0</v>
          </cell>
          <cell r="AD3695">
            <v>0</v>
          </cell>
          <cell r="AE3695"/>
          <cell r="AF3695" t="e">
            <v>#N/A</v>
          </cell>
        </row>
        <row r="3696">
          <cell r="A3696" t="str">
            <v>ACTIVE</v>
          </cell>
          <cell r="B3696" t="str">
            <v>36-1516</v>
          </cell>
          <cell r="C3696">
            <v>28890435</v>
          </cell>
          <cell r="D3696" t="str">
            <v>36-1516</v>
          </cell>
          <cell r="E3696" t="str">
            <v>SDR 35 SW</v>
          </cell>
          <cell r="F3696" t="str">
            <v>10X6 WYE SXHXH SDR35 SW</v>
          </cell>
          <cell r="G3696">
            <v>6.03</v>
          </cell>
          <cell r="H3696">
            <v>2.7351597600000002</v>
          </cell>
          <cell r="I3696">
            <v>1</v>
          </cell>
          <cell r="J3696">
            <v>22</v>
          </cell>
          <cell r="K3696">
            <v>606.60439999999994</v>
          </cell>
          <cell r="L3696">
            <v>51.1755</v>
          </cell>
          <cell r="M3696" t="str">
            <v>SPECFIT</v>
          </cell>
          <cell r="N3696" t="str">
            <v>(81)930106</v>
          </cell>
          <cell r="O3696" t="str">
            <v>BOX</v>
          </cell>
          <cell r="P3696" t="str">
            <v>D</v>
          </cell>
          <cell r="Q3696">
            <v>430.04705882352943</v>
          </cell>
          <cell r="R3696">
            <v>460.15035294117649</v>
          </cell>
          <cell r="S3696">
            <v>566.91999999999996</v>
          </cell>
          <cell r="T3696">
            <v>566.91999999999996</v>
          </cell>
          <cell r="U3696">
            <v>606.60439999999994</v>
          </cell>
          <cell r="V3696">
            <v>606.60439999999994</v>
          </cell>
          <cell r="W3696">
            <v>606.60439999999994</v>
          </cell>
          <cell r="X3696"/>
          <cell r="Y3696" t="str">
            <v/>
          </cell>
          <cell r="Z3696">
            <v>3838</v>
          </cell>
          <cell r="AA3696">
            <v>0</v>
          </cell>
          <cell r="AB3696">
            <v>0</v>
          </cell>
          <cell r="AC3696">
            <v>0</v>
          </cell>
          <cell r="AD3696">
            <v>0</v>
          </cell>
          <cell r="AE3696"/>
          <cell r="AF3696" t="e">
            <v>#N/A</v>
          </cell>
        </row>
        <row r="3697">
          <cell r="A3697" t="str">
            <v>ACTIVE</v>
          </cell>
          <cell r="B3697" t="str">
            <v>36-1517</v>
          </cell>
          <cell r="C3697">
            <v>28890443</v>
          </cell>
          <cell r="D3697" t="str">
            <v>36-1517</v>
          </cell>
          <cell r="E3697" t="str">
            <v>SDR 35 SW</v>
          </cell>
          <cell r="F3697" t="str">
            <v>10X8 WYE SXHXH SDR35 SW</v>
          </cell>
          <cell r="G3697">
            <v>7.641</v>
          </cell>
          <cell r="H3697">
            <v>3.4658964719999998</v>
          </cell>
          <cell r="I3697">
            <v>1</v>
          </cell>
          <cell r="J3697">
            <v>18</v>
          </cell>
          <cell r="K3697">
            <v>834.07569999999998</v>
          </cell>
          <cell r="L3697">
            <v>74.365499999999997</v>
          </cell>
          <cell r="M3697" t="str">
            <v>SPECFIT</v>
          </cell>
          <cell r="N3697" t="str">
            <v>(81)930108</v>
          </cell>
          <cell r="O3697" t="str">
            <v>BOX</v>
          </cell>
          <cell r="P3697" t="str">
            <v>D</v>
          </cell>
          <cell r="Q3697">
            <v>624.92941176470595</v>
          </cell>
          <cell r="R3697">
            <v>668.67447058823541</v>
          </cell>
          <cell r="S3697">
            <v>779.51</v>
          </cell>
          <cell r="T3697">
            <v>779.51</v>
          </cell>
          <cell r="U3697">
            <v>834.07569999999998</v>
          </cell>
          <cell r="V3697">
            <v>834.07569999999998</v>
          </cell>
          <cell r="W3697">
            <v>834.07569999999998</v>
          </cell>
          <cell r="X3697"/>
          <cell r="Y3697" t="str">
            <v/>
          </cell>
          <cell r="Z3697">
            <v>3839</v>
          </cell>
          <cell r="AA3697">
            <v>0</v>
          </cell>
          <cell r="AB3697">
            <v>0</v>
          </cell>
          <cell r="AC3697">
            <v>0</v>
          </cell>
          <cell r="AD3697">
            <v>0</v>
          </cell>
          <cell r="AE3697"/>
          <cell r="AF3697" t="e">
            <v>#N/A</v>
          </cell>
        </row>
        <row r="3698">
          <cell r="A3698" t="str">
            <v>ACTIVE</v>
          </cell>
          <cell r="B3698" t="str">
            <v>36-1518</v>
          </cell>
          <cell r="C3698">
            <v>28890451</v>
          </cell>
          <cell r="D3698" t="str">
            <v>36-1518</v>
          </cell>
          <cell r="E3698" t="str">
            <v>SDR 35 SW</v>
          </cell>
          <cell r="F3698" t="str">
            <v>10 WYE SXHXH SDR35 SW</v>
          </cell>
          <cell r="G3698">
            <v>10.6</v>
          </cell>
          <cell r="H3698">
            <v>4.8080752000000002</v>
          </cell>
          <cell r="I3698">
            <v>1</v>
          </cell>
          <cell r="J3698">
            <v>13</v>
          </cell>
          <cell r="K3698">
            <v>953.38070000000005</v>
          </cell>
          <cell r="L3698">
            <v>85.004199999999997</v>
          </cell>
          <cell r="M3698" t="str">
            <v>SPECFIT</v>
          </cell>
          <cell r="N3698" t="str">
            <v>(81)93010</v>
          </cell>
          <cell r="O3698" t="str">
            <v>BOX</v>
          </cell>
          <cell r="P3698" t="str">
            <v>D</v>
          </cell>
          <cell r="Q3698">
            <v>714.32941176470581</v>
          </cell>
          <cell r="R3698">
            <v>764.33247058823531</v>
          </cell>
          <cell r="S3698">
            <v>891.01</v>
          </cell>
          <cell r="T3698">
            <v>891.01</v>
          </cell>
          <cell r="U3698">
            <v>953.38070000000005</v>
          </cell>
          <cell r="V3698">
            <v>953.38070000000005</v>
          </cell>
          <cell r="W3698">
            <v>953.38070000000005</v>
          </cell>
          <cell r="X3698"/>
          <cell r="Y3698" t="str">
            <v/>
          </cell>
          <cell r="Z3698">
            <v>3840</v>
          </cell>
          <cell r="AA3698">
            <v>0</v>
          </cell>
          <cell r="AB3698">
            <v>0</v>
          </cell>
          <cell r="AC3698">
            <v>0</v>
          </cell>
          <cell r="AD3698">
            <v>0</v>
          </cell>
          <cell r="AE3698"/>
          <cell r="AF3698" t="e">
            <v>#N/A</v>
          </cell>
        </row>
        <row r="3699">
          <cell r="A3699" t="str">
            <v>ACTIVE</v>
          </cell>
          <cell r="B3699" t="str">
            <v>36-1519</v>
          </cell>
          <cell r="C3699">
            <v>28890460</v>
          </cell>
          <cell r="D3699" t="str">
            <v>36-1519</v>
          </cell>
          <cell r="E3699" t="str">
            <v>SDR 35 SW</v>
          </cell>
          <cell r="F3699" t="str">
            <v>12X4 WYE SXHXH SDR35 SW</v>
          </cell>
          <cell r="G3699">
            <v>7.5330000000000004</v>
          </cell>
          <cell r="H3699">
            <v>3.4169085360000002</v>
          </cell>
          <cell r="I3699">
            <v>1</v>
          </cell>
          <cell r="J3699">
            <v>18</v>
          </cell>
          <cell r="K3699">
            <v>738.01110000000006</v>
          </cell>
          <cell r="L3699">
            <v>68.222200000000001</v>
          </cell>
          <cell r="M3699" t="str">
            <v>SPECFIT</v>
          </cell>
          <cell r="N3699" t="str">
            <v>(81)930124</v>
          </cell>
          <cell r="O3699" t="str">
            <v>BOX</v>
          </cell>
          <cell r="P3699" t="str">
            <v>D</v>
          </cell>
          <cell r="Q3699">
            <v>573.30588235294124</v>
          </cell>
          <cell r="R3699">
            <v>613.43729411764718</v>
          </cell>
          <cell r="S3699">
            <v>689.73</v>
          </cell>
          <cell r="T3699">
            <v>689.73</v>
          </cell>
          <cell r="U3699">
            <v>738.01110000000006</v>
          </cell>
          <cell r="V3699">
            <v>738.01110000000006</v>
          </cell>
          <cell r="W3699">
            <v>738.01110000000006</v>
          </cell>
          <cell r="X3699"/>
          <cell r="Y3699" t="str">
            <v/>
          </cell>
          <cell r="Z3699">
            <v>3841</v>
          </cell>
          <cell r="AA3699">
            <v>0</v>
          </cell>
          <cell r="AB3699">
            <v>0</v>
          </cell>
          <cell r="AC3699">
            <v>0</v>
          </cell>
          <cell r="AD3699">
            <v>0</v>
          </cell>
          <cell r="AE3699"/>
          <cell r="AF3699" t="e">
            <v>#N/A</v>
          </cell>
        </row>
        <row r="3700">
          <cell r="A3700" t="str">
            <v>ACTIVE</v>
          </cell>
          <cell r="B3700" t="str">
            <v>36-1520</v>
          </cell>
          <cell r="C3700">
            <v>28890478</v>
          </cell>
          <cell r="D3700" t="str">
            <v>36-1520</v>
          </cell>
          <cell r="E3700" t="str">
            <v>SDR 35 SW</v>
          </cell>
          <cell r="F3700" t="str">
            <v>12X6 WYE SXHXH SDR35 SW</v>
          </cell>
          <cell r="G3700">
            <v>9.0359999999999996</v>
          </cell>
          <cell r="H3700">
            <v>4.0986573119999994</v>
          </cell>
          <cell r="I3700">
            <v>1</v>
          </cell>
          <cell r="J3700">
            <v>15</v>
          </cell>
          <cell r="K3700">
            <v>833.86170000000004</v>
          </cell>
          <cell r="L3700">
            <v>74.937600000000003</v>
          </cell>
          <cell r="M3700" t="str">
            <v>SPECFIT</v>
          </cell>
          <cell r="N3700" t="str">
            <v>(81)930126</v>
          </cell>
          <cell r="O3700" t="str">
            <v>BOX</v>
          </cell>
          <cell r="P3700" t="str">
            <v>D</v>
          </cell>
          <cell r="Q3700">
            <v>629.7294117647059</v>
          </cell>
          <cell r="R3700">
            <v>673.81047058823538</v>
          </cell>
          <cell r="S3700">
            <v>779.31</v>
          </cell>
          <cell r="T3700">
            <v>779.31</v>
          </cell>
          <cell r="U3700">
            <v>833.86170000000004</v>
          </cell>
          <cell r="V3700">
            <v>833.86170000000004</v>
          </cell>
          <cell r="W3700">
            <v>833.86170000000004</v>
          </cell>
          <cell r="X3700"/>
          <cell r="Y3700" t="str">
            <v/>
          </cell>
          <cell r="Z3700">
            <v>3842</v>
          </cell>
          <cell r="AA3700">
            <v>0</v>
          </cell>
          <cell r="AB3700">
            <v>0</v>
          </cell>
          <cell r="AC3700">
            <v>0</v>
          </cell>
          <cell r="AD3700">
            <v>0</v>
          </cell>
          <cell r="AE3700"/>
          <cell r="AF3700" t="e">
            <v>#N/A</v>
          </cell>
        </row>
        <row r="3701">
          <cell r="A3701" t="str">
            <v>ACTIVE</v>
          </cell>
          <cell r="B3701" t="str">
            <v>36-1521</v>
          </cell>
          <cell r="C3701">
            <v>28890486</v>
          </cell>
          <cell r="D3701" t="str">
            <v>36-1521</v>
          </cell>
          <cell r="E3701" t="str">
            <v>SDR 35 SW</v>
          </cell>
          <cell r="F3701" t="str">
            <v>12X8 WYE SXHXH SDR35 SW</v>
          </cell>
          <cell r="G3701">
            <v>10.853999999999999</v>
          </cell>
          <cell r="H3701">
            <v>4.9232875679999992</v>
          </cell>
          <cell r="I3701">
            <v>1</v>
          </cell>
          <cell r="J3701">
            <v>12</v>
          </cell>
          <cell r="K3701">
            <v>1068.3308000000002</v>
          </cell>
          <cell r="L3701">
            <v>95.235600000000005</v>
          </cell>
          <cell r="M3701" t="str">
            <v>SPECFIT</v>
          </cell>
          <cell r="N3701" t="str">
            <v>(81)930128</v>
          </cell>
          <cell r="O3701" t="str">
            <v>BOX</v>
          </cell>
          <cell r="P3701" t="str">
            <v>D</v>
          </cell>
          <cell r="Q3701">
            <v>800.30588235294124</v>
          </cell>
          <cell r="R3701">
            <v>856.32729411764717</v>
          </cell>
          <cell r="S3701">
            <v>998.44</v>
          </cell>
          <cell r="T3701">
            <v>998.44</v>
          </cell>
          <cell r="U3701">
            <v>1068.3308000000002</v>
          </cell>
          <cell r="V3701">
            <v>1068.3308000000002</v>
          </cell>
          <cell r="W3701">
            <v>1068.3308000000002</v>
          </cell>
          <cell r="X3701"/>
          <cell r="Y3701" t="str">
            <v/>
          </cell>
          <cell r="Z3701">
            <v>3843</v>
          </cell>
          <cell r="AA3701">
            <v>0</v>
          </cell>
          <cell r="AB3701">
            <v>0</v>
          </cell>
          <cell r="AC3701">
            <v>0</v>
          </cell>
          <cell r="AD3701">
            <v>0</v>
          </cell>
          <cell r="AE3701"/>
          <cell r="AF3701" t="e">
            <v>#N/A</v>
          </cell>
        </row>
        <row r="3702">
          <cell r="A3702" t="str">
            <v>ACTIVE</v>
          </cell>
          <cell r="B3702" t="str">
            <v>36-1522</v>
          </cell>
          <cell r="C3702">
            <v>28890494</v>
          </cell>
          <cell r="D3702" t="str">
            <v>36-1522</v>
          </cell>
          <cell r="E3702" t="str">
            <v>SDR 35 SW</v>
          </cell>
          <cell r="F3702" t="str">
            <v>12X10 WYE SXHXH SDR35 SW</v>
          </cell>
          <cell r="G3702">
            <v>13.077</v>
          </cell>
          <cell r="H3702">
            <v>5.9316225840000003</v>
          </cell>
          <cell r="I3702">
            <v>1</v>
          </cell>
          <cell r="J3702">
            <v>10</v>
          </cell>
          <cell r="K3702">
            <v>1294.1971000000001</v>
          </cell>
          <cell r="L3702">
            <v>115.38549999999999</v>
          </cell>
          <cell r="M3702" t="str">
            <v>SPECFIT</v>
          </cell>
          <cell r="N3702" t="str">
            <v>(81)9301210</v>
          </cell>
          <cell r="O3702" t="str">
            <v>BOX</v>
          </cell>
          <cell r="P3702" t="str">
            <v>D</v>
          </cell>
          <cell r="Q3702">
            <v>969.63529411764716</v>
          </cell>
          <cell r="R3702">
            <v>1037.5097647058826</v>
          </cell>
          <cell r="S3702">
            <v>1209.53</v>
          </cell>
          <cell r="T3702">
            <v>1209.53</v>
          </cell>
          <cell r="U3702">
            <v>1294.1971000000001</v>
          </cell>
          <cell r="V3702">
            <v>1294.1971000000001</v>
          </cell>
          <cell r="W3702">
            <v>1294.1971000000001</v>
          </cell>
          <cell r="X3702"/>
          <cell r="Y3702" t="str">
            <v/>
          </cell>
          <cell r="Z3702">
            <v>3844</v>
          </cell>
          <cell r="AA3702">
            <v>0</v>
          </cell>
          <cell r="AB3702">
            <v>0</v>
          </cell>
          <cell r="AC3702">
            <v>0</v>
          </cell>
          <cell r="AD3702">
            <v>0</v>
          </cell>
          <cell r="AE3702"/>
          <cell r="AF3702" t="e">
            <v>#N/A</v>
          </cell>
        </row>
        <row r="3703">
          <cell r="A3703" t="str">
            <v>ACTIVE</v>
          </cell>
          <cell r="B3703" t="str">
            <v>36-1523</v>
          </cell>
          <cell r="C3703">
            <v>28890508</v>
          </cell>
          <cell r="D3703" t="str">
            <v>36-1523</v>
          </cell>
          <cell r="E3703" t="str">
            <v>SDR 35 SW</v>
          </cell>
          <cell r="F3703" t="str">
            <v>12 WYE SXHXH SDR35 SW</v>
          </cell>
          <cell r="G3703">
            <v>18.170999999999999</v>
          </cell>
          <cell r="H3703">
            <v>8.2422202319999993</v>
          </cell>
          <cell r="I3703">
            <v>1</v>
          </cell>
          <cell r="J3703">
            <v>7</v>
          </cell>
          <cell r="K3703">
            <v>1528.7197000000001</v>
          </cell>
          <cell r="L3703">
            <v>136.30369999999999</v>
          </cell>
          <cell r="M3703" t="str">
            <v>SPECFIT</v>
          </cell>
          <cell r="N3703" t="str">
            <v>(81)93012</v>
          </cell>
          <cell r="O3703" t="str">
            <v>BOX</v>
          </cell>
          <cell r="P3703" t="str">
            <v>D</v>
          </cell>
          <cell r="Q3703">
            <v>1145.4117647058824</v>
          </cell>
          <cell r="R3703">
            <v>1225.5905882352943</v>
          </cell>
          <cell r="S3703">
            <v>1428.71</v>
          </cell>
          <cell r="T3703">
            <v>1428.71</v>
          </cell>
          <cell r="U3703">
            <v>1528.7197000000001</v>
          </cell>
          <cell r="V3703">
            <v>1528.7197000000001</v>
          </cell>
          <cell r="W3703">
            <v>1528.7197000000001</v>
          </cell>
          <cell r="X3703"/>
          <cell r="Y3703" t="str">
            <v/>
          </cell>
          <cell r="Z3703">
            <v>3845</v>
          </cell>
          <cell r="AA3703">
            <v>0</v>
          </cell>
          <cell r="AB3703">
            <v>0</v>
          </cell>
          <cell r="AC3703">
            <v>0</v>
          </cell>
          <cell r="AD3703">
            <v>0</v>
          </cell>
          <cell r="AE3703"/>
          <cell r="AF3703" t="e">
            <v>#N/A</v>
          </cell>
        </row>
        <row r="3704">
          <cell r="A3704" t="str">
            <v>ACTIVE</v>
          </cell>
          <cell r="B3704" t="str">
            <v>36-1524</v>
          </cell>
          <cell r="C3704">
            <v>28890516</v>
          </cell>
          <cell r="D3704" t="str">
            <v>36-1524</v>
          </cell>
          <cell r="E3704" t="str">
            <v>SDR 35 SW</v>
          </cell>
          <cell r="F3704" t="str">
            <v>15X4 WYE SXHXH SDR35 SW</v>
          </cell>
          <cell r="G3704">
            <v>13.419</v>
          </cell>
          <cell r="H3704">
            <v>6.086751048</v>
          </cell>
          <cell r="I3704">
            <v>1</v>
          </cell>
          <cell r="J3704">
            <v>10</v>
          </cell>
          <cell r="K3704">
            <v>1106.7866000000001</v>
          </cell>
          <cell r="L3704">
            <v>102.3361</v>
          </cell>
          <cell r="M3704" t="str">
            <v>SPECFIT</v>
          </cell>
          <cell r="N3704" t="str">
            <v>(81)930154</v>
          </cell>
          <cell r="O3704" t="str">
            <v>BOX</v>
          </cell>
          <cell r="P3704" t="str">
            <v>D</v>
          </cell>
          <cell r="Q3704">
            <v>859.97647058823532</v>
          </cell>
          <cell r="R3704">
            <v>920.17482352941181</v>
          </cell>
          <cell r="S3704">
            <v>1034.3800000000001</v>
          </cell>
          <cell r="T3704">
            <v>1034.3800000000001</v>
          </cell>
          <cell r="U3704">
            <v>1106.7866000000001</v>
          </cell>
          <cell r="V3704">
            <v>1106.7866000000001</v>
          </cell>
          <cell r="W3704">
            <v>1106.7866000000001</v>
          </cell>
          <cell r="X3704"/>
          <cell r="Y3704" t="str">
            <v/>
          </cell>
          <cell r="Z3704">
            <v>3846</v>
          </cell>
          <cell r="AA3704">
            <v>0</v>
          </cell>
          <cell r="AB3704">
            <v>0</v>
          </cell>
          <cell r="AC3704">
            <v>0</v>
          </cell>
          <cell r="AD3704">
            <v>0</v>
          </cell>
          <cell r="AE3704"/>
          <cell r="AF3704" t="e">
            <v>#N/A</v>
          </cell>
        </row>
        <row r="3705">
          <cell r="A3705" t="str">
            <v>ACTIVE</v>
          </cell>
          <cell r="B3705" t="str">
            <v>36-1525</v>
          </cell>
          <cell r="C3705">
            <v>28890524</v>
          </cell>
          <cell r="D3705" t="str">
            <v>36-1525</v>
          </cell>
          <cell r="E3705" t="str">
            <v>SDR 35 SW</v>
          </cell>
          <cell r="F3705" t="str">
            <v>15X6 WYE SXHXH SDR35 SW</v>
          </cell>
          <cell r="G3705">
            <v>14.93</v>
          </cell>
          <cell r="H3705">
            <v>6.7721285599999996</v>
          </cell>
          <cell r="I3705">
            <v>1</v>
          </cell>
          <cell r="J3705">
            <v>9</v>
          </cell>
          <cell r="K3705">
            <v>1282.9621</v>
          </cell>
          <cell r="L3705">
            <v>118.62560000000001</v>
          </cell>
          <cell r="M3705" t="str">
            <v>SPECFIT</v>
          </cell>
          <cell r="N3705" t="str">
            <v>(81)930156</v>
          </cell>
          <cell r="O3705" t="str">
            <v>BOX</v>
          </cell>
          <cell r="P3705" t="str">
            <v>D</v>
          </cell>
          <cell r="Q3705">
            <v>996.85882352941189</v>
          </cell>
          <cell r="R3705">
            <v>1066.6389411764708</v>
          </cell>
          <cell r="S3705">
            <v>1199.03</v>
          </cell>
          <cell r="T3705">
            <v>1199.03</v>
          </cell>
          <cell r="U3705">
            <v>1282.9621</v>
          </cell>
          <cell r="V3705">
            <v>1282.9621</v>
          </cell>
          <cell r="W3705">
            <v>1282.9621</v>
          </cell>
          <cell r="X3705"/>
          <cell r="Y3705" t="str">
            <v/>
          </cell>
          <cell r="Z3705">
            <v>3847</v>
          </cell>
          <cell r="AA3705">
            <v>0</v>
          </cell>
          <cell r="AB3705">
            <v>0</v>
          </cell>
          <cell r="AC3705">
            <v>0</v>
          </cell>
          <cell r="AD3705">
            <v>0</v>
          </cell>
          <cell r="AE3705"/>
          <cell r="AF3705" t="e">
            <v>#N/A</v>
          </cell>
        </row>
        <row r="3706">
          <cell r="A3706" t="str">
            <v>ACTIVE</v>
          </cell>
          <cell r="B3706" t="str">
            <v>36-1526</v>
          </cell>
          <cell r="C3706">
            <v>28890532</v>
          </cell>
          <cell r="D3706" t="str">
            <v>36-1526</v>
          </cell>
          <cell r="E3706" t="str">
            <v>SDR 35 SW</v>
          </cell>
          <cell r="F3706" t="str">
            <v>15X8 WYE SXHXH SDR35 SW</v>
          </cell>
          <cell r="G3706">
            <v>17.11</v>
          </cell>
          <cell r="H3706">
            <v>7.7609591199999999</v>
          </cell>
          <cell r="I3706">
            <v>1</v>
          </cell>
          <cell r="J3706">
            <v>8</v>
          </cell>
          <cell r="K3706">
            <v>1573.8844000000001</v>
          </cell>
          <cell r="L3706">
            <v>140.31960000000001</v>
          </cell>
          <cell r="M3706" t="str">
            <v>SPECFIT</v>
          </cell>
          <cell r="N3706" t="str">
            <v>(81)930158</v>
          </cell>
          <cell r="O3706" t="str">
            <v>BOX</v>
          </cell>
          <cell r="P3706" t="str">
            <v>D</v>
          </cell>
          <cell r="Q3706">
            <v>1179.164705882353</v>
          </cell>
          <cell r="R3706">
            <v>1261.7062352941177</v>
          </cell>
          <cell r="S3706">
            <v>1470.92</v>
          </cell>
          <cell r="T3706">
            <v>1470.92</v>
          </cell>
          <cell r="U3706">
            <v>1573.8844000000001</v>
          </cell>
          <cell r="V3706">
            <v>1573.8844000000001</v>
          </cell>
          <cell r="W3706">
            <v>1573.8844000000001</v>
          </cell>
          <cell r="X3706"/>
          <cell r="Y3706" t="str">
            <v/>
          </cell>
          <cell r="Z3706">
            <v>3848</v>
          </cell>
          <cell r="AA3706">
            <v>0</v>
          </cell>
          <cell r="AB3706">
            <v>0</v>
          </cell>
          <cell r="AC3706">
            <v>0</v>
          </cell>
          <cell r="AD3706">
            <v>0</v>
          </cell>
          <cell r="AE3706"/>
          <cell r="AF3706" t="e">
            <v>#N/A</v>
          </cell>
        </row>
        <row r="3707">
          <cell r="A3707" t="str">
            <v>ACTIVE</v>
          </cell>
          <cell r="B3707" t="str">
            <v>36-1527</v>
          </cell>
          <cell r="C3707">
            <v>28890540</v>
          </cell>
          <cell r="D3707" t="str">
            <v>36-1527</v>
          </cell>
          <cell r="E3707" t="str">
            <v>SDR 35 SW</v>
          </cell>
          <cell r="F3707" t="str">
            <v>15X10 WYE SXHXH SDR35 SW</v>
          </cell>
          <cell r="G3707">
            <v>19.690000000000001</v>
          </cell>
          <cell r="H3707">
            <v>8.9312264800000012</v>
          </cell>
          <cell r="I3707">
            <v>1</v>
          </cell>
          <cell r="J3707">
            <v>7</v>
          </cell>
          <cell r="K3707">
            <v>1831.9041999999999</v>
          </cell>
          <cell r="L3707">
            <v>163.32640000000001</v>
          </cell>
          <cell r="M3707" t="str">
            <v>SPECFIT</v>
          </cell>
          <cell r="N3707" t="str">
            <v>(81)9301510</v>
          </cell>
          <cell r="O3707" t="str">
            <v>BOX</v>
          </cell>
          <cell r="P3707" t="str">
            <v>D</v>
          </cell>
          <cell r="Q3707">
            <v>1372.4941176470588</v>
          </cell>
          <cell r="R3707">
            <v>1468.568705882353</v>
          </cell>
          <cell r="S3707">
            <v>1712.06</v>
          </cell>
          <cell r="T3707">
            <v>1712.06</v>
          </cell>
          <cell r="U3707">
            <v>1831.9041999999999</v>
          </cell>
          <cell r="V3707">
            <v>1831.9041999999999</v>
          </cell>
          <cell r="W3707">
            <v>1831.9041999999999</v>
          </cell>
          <cell r="X3707"/>
          <cell r="Y3707" t="str">
            <v/>
          </cell>
          <cell r="Z3707">
            <v>3849</v>
          </cell>
          <cell r="AA3707">
            <v>0</v>
          </cell>
          <cell r="AB3707">
            <v>0</v>
          </cell>
          <cell r="AC3707">
            <v>0</v>
          </cell>
          <cell r="AD3707">
            <v>0</v>
          </cell>
          <cell r="AE3707"/>
          <cell r="AF3707" t="e">
            <v>#N/A</v>
          </cell>
        </row>
        <row r="3708">
          <cell r="A3708" t="str">
            <v>ACTIVE</v>
          </cell>
          <cell r="B3708" t="str">
            <v>36-1528</v>
          </cell>
          <cell r="C3708">
            <v>28890559</v>
          </cell>
          <cell r="D3708" t="str">
            <v>36-1528</v>
          </cell>
          <cell r="E3708" t="str">
            <v>SDR 35 SW</v>
          </cell>
          <cell r="F3708" t="str">
            <v>15X12 WYE SXHXH SDR35 SW</v>
          </cell>
          <cell r="G3708">
            <v>23.22</v>
          </cell>
          <cell r="H3708">
            <v>10.53240624</v>
          </cell>
          <cell r="I3708">
            <v>1</v>
          </cell>
          <cell r="J3708">
            <v>6</v>
          </cell>
          <cell r="K3708">
            <v>2057.5244000000002</v>
          </cell>
          <cell r="L3708">
            <v>182.9708</v>
          </cell>
          <cell r="M3708" t="str">
            <v>SPECFIT</v>
          </cell>
          <cell r="N3708" t="str">
            <v>(81)9301512</v>
          </cell>
          <cell r="O3708" t="str">
            <v>BOX</v>
          </cell>
          <cell r="P3708" t="str">
            <v>D</v>
          </cell>
          <cell r="Q3708">
            <v>1537.5764705882355</v>
          </cell>
          <cell r="R3708">
            <v>1645.2068235294121</v>
          </cell>
          <cell r="S3708">
            <v>1922.92</v>
          </cell>
          <cell r="T3708">
            <v>1922.92</v>
          </cell>
          <cell r="U3708">
            <v>2057.5244000000002</v>
          </cell>
          <cell r="V3708">
            <v>2057.5244000000002</v>
          </cell>
          <cell r="W3708">
            <v>2057.5244000000002</v>
          </cell>
          <cell r="X3708"/>
          <cell r="Y3708" t="str">
            <v/>
          </cell>
          <cell r="Z3708">
            <v>3850</v>
          </cell>
          <cell r="AA3708">
            <v>0</v>
          </cell>
          <cell r="AB3708">
            <v>0</v>
          </cell>
          <cell r="AC3708">
            <v>0</v>
          </cell>
          <cell r="AD3708">
            <v>0</v>
          </cell>
          <cell r="AE3708"/>
          <cell r="AF3708" t="e">
            <v>#N/A</v>
          </cell>
        </row>
        <row r="3709">
          <cell r="A3709" t="str">
            <v>ACTIVE</v>
          </cell>
          <cell r="B3709" t="str">
            <v>36-1529</v>
          </cell>
          <cell r="C3709">
            <v>28890567</v>
          </cell>
          <cell r="D3709" t="str">
            <v>36-1529</v>
          </cell>
          <cell r="E3709" t="str">
            <v>SDR 35 SW</v>
          </cell>
          <cell r="F3709" t="str">
            <v>15 WYE SXHXH SDR35 SW</v>
          </cell>
          <cell r="G3709">
            <v>31.54</v>
          </cell>
          <cell r="H3709">
            <v>14.306291679999999</v>
          </cell>
          <cell r="I3709">
            <v>1</v>
          </cell>
          <cell r="J3709">
            <v>4</v>
          </cell>
          <cell r="K3709">
            <v>2713.4236999999998</v>
          </cell>
          <cell r="L3709">
            <v>228.01220000000001</v>
          </cell>
          <cell r="M3709" t="str">
            <v>SPECFIT</v>
          </cell>
          <cell r="N3709" t="str">
            <v>(81)93015</v>
          </cell>
          <cell r="O3709" t="str">
            <v>BOX</v>
          </cell>
          <cell r="P3709" t="str">
            <v>D</v>
          </cell>
          <cell r="Q3709">
            <v>1916.0705882352943</v>
          </cell>
          <cell r="R3709">
            <v>2050.1955294117652</v>
          </cell>
          <cell r="S3709">
            <v>2535.91</v>
          </cell>
          <cell r="T3709">
            <v>2535.91</v>
          </cell>
          <cell r="U3709">
            <v>2713.4236999999998</v>
          </cell>
          <cell r="V3709">
            <v>2713.4236999999998</v>
          </cell>
          <cell r="W3709">
            <v>2713.4236999999998</v>
          </cell>
          <cell r="X3709"/>
          <cell r="Y3709" t="str">
            <v/>
          </cell>
          <cell r="Z3709">
            <v>3851</v>
          </cell>
          <cell r="AA3709">
            <v>0</v>
          </cell>
          <cell r="AB3709">
            <v>0</v>
          </cell>
          <cell r="AC3709">
            <v>0</v>
          </cell>
          <cell r="AD3709">
            <v>0</v>
          </cell>
          <cell r="AE3709"/>
          <cell r="AF3709" t="e">
            <v>#N/A</v>
          </cell>
        </row>
        <row r="3710">
          <cell r="A3710" t="str">
            <v>ACTIVE</v>
          </cell>
          <cell r="B3710" t="str">
            <v>36-1530</v>
          </cell>
          <cell r="C3710">
            <v>28890575</v>
          </cell>
          <cell r="D3710" t="str">
            <v>36-1530</v>
          </cell>
          <cell r="E3710" t="str">
            <v>SDR 35 SW</v>
          </cell>
          <cell r="F3710" t="str">
            <v>18X4 WYE SXHXH SDR35 SW</v>
          </cell>
          <cell r="G3710">
            <v>19.8</v>
          </cell>
          <cell r="H3710">
            <v>8.9811215999999998</v>
          </cell>
          <cell r="I3710">
            <v>1</v>
          </cell>
          <cell r="J3710">
            <v>7</v>
          </cell>
          <cell r="K3710">
            <v>2763.6388000000002</v>
          </cell>
          <cell r="L3710">
            <v>232.13919999999999</v>
          </cell>
          <cell r="M3710" t="str">
            <v>SPECFIT</v>
          </cell>
          <cell r="N3710" t="str">
            <v>(81)930184</v>
          </cell>
          <cell r="O3710" t="str">
            <v>BOX</v>
          </cell>
          <cell r="P3710" t="str">
            <v>D</v>
          </cell>
          <cell r="Q3710">
            <v>1950.7529411764708</v>
          </cell>
          <cell r="R3710">
            <v>2087.305647058824</v>
          </cell>
          <cell r="S3710">
            <v>2582.84</v>
          </cell>
          <cell r="T3710">
            <v>2582.84</v>
          </cell>
          <cell r="U3710">
            <v>2763.6388000000002</v>
          </cell>
          <cell r="V3710">
            <v>2763.6388000000002</v>
          </cell>
          <cell r="W3710">
            <v>2763.6388000000002</v>
          </cell>
          <cell r="X3710"/>
          <cell r="Y3710" t="str">
            <v/>
          </cell>
          <cell r="Z3710">
            <v>3852</v>
          </cell>
          <cell r="AA3710">
            <v>0</v>
          </cell>
          <cell r="AB3710">
            <v>0</v>
          </cell>
          <cell r="AC3710">
            <v>0</v>
          </cell>
          <cell r="AD3710">
            <v>0</v>
          </cell>
          <cell r="AE3710"/>
          <cell r="AF3710" t="e">
            <v>#N/A</v>
          </cell>
        </row>
        <row r="3711">
          <cell r="A3711" t="str">
            <v>ACTIVE</v>
          </cell>
          <cell r="B3711" t="str">
            <v>36-1531</v>
          </cell>
          <cell r="C3711">
            <v>28890583</v>
          </cell>
          <cell r="D3711" t="str">
            <v>36-1531</v>
          </cell>
          <cell r="E3711" t="str">
            <v>SDR 35 SW</v>
          </cell>
          <cell r="F3711" t="str">
            <v>18X6 WYE SXHXH SDR35 SW</v>
          </cell>
          <cell r="G3711">
            <v>22.05</v>
          </cell>
          <cell r="H3711">
            <v>10.001703600000001</v>
          </cell>
          <cell r="I3711">
            <v>1</v>
          </cell>
          <cell r="J3711">
            <v>6</v>
          </cell>
          <cell r="K3711">
            <v>2860.7199000000005</v>
          </cell>
          <cell r="L3711">
            <v>235.64410000000001</v>
          </cell>
          <cell r="M3711" t="str">
            <v>SPECFIT</v>
          </cell>
          <cell r="N3711" t="str">
            <v>(81)930186</v>
          </cell>
          <cell r="O3711" t="str">
            <v>BOX</v>
          </cell>
          <cell r="P3711" t="str">
            <v>D</v>
          </cell>
          <cell r="Q3711">
            <v>1980.2117647058824</v>
          </cell>
          <cell r="R3711">
            <v>2118.8265882352944</v>
          </cell>
          <cell r="S3711">
            <v>2673.57</v>
          </cell>
          <cell r="T3711">
            <v>2673.57</v>
          </cell>
          <cell r="U3711">
            <v>2860.7199000000005</v>
          </cell>
          <cell r="V3711">
            <v>2860.7199000000005</v>
          </cell>
          <cell r="W3711">
            <v>2860.7199000000005</v>
          </cell>
          <cell r="X3711"/>
          <cell r="Y3711" t="str">
            <v/>
          </cell>
          <cell r="Z3711">
            <v>3853</v>
          </cell>
          <cell r="AA3711">
            <v>0</v>
          </cell>
          <cell r="AB3711">
            <v>0</v>
          </cell>
          <cell r="AC3711">
            <v>0</v>
          </cell>
          <cell r="AD3711">
            <v>0</v>
          </cell>
          <cell r="AE3711"/>
          <cell r="AF3711" t="e">
            <v>#N/A</v>
          </cell>
        </row>
        <row r="3712">
          <cell r="A3712" t="str">
            <v>ACTIVE</v>
          </cell>
          <cell r="B3712" t="str">
            <v>36-1532</v>
          </cell>
          <cell r="C3712">
            <v>28890591</v>
          </cell>
          <cell r="D3712" t="str">
            <v>36-1532</v>
          </cell>
          <cell r="E3712" t="str">
            <v>SDR 35 SW</v>
          </cell>
          <cell r="F3712" t="str">
            <v>18X8 WYE SXHXH SDR35 SW</v>
          </cell>
          <cell r="G3712">
            <v>24.3</v>
          </cell>
          <cell r="H3712">
            <v>11.0222856</v>
          </cell>
          <cell r="I3712">
            <v>1</v>
          </cell>
          <cell r="J3712">
            <v>6</v>
          </cell>
          <cell r="K3712">
            <v>2992.6723000000002</v>
          </cell>
          <cell r="L3712">
            <v>241.52080000000001</v>
          </cell>
          <cell r="M3712" t="str">
            <v>SPECFIT</v>
          </cell>
          <cell r="N3712" t="str">
            <v>(81)930188</v>
          </cell>
          <cell r="O3712" t="str">
            <v>BOX</v>
          </cell>
          <cell r="P3712" t="str">
            <v>D</v>
          </cell>
          <cell r="Q3712">
            <v>2029.5882352941178</v>
          </cell>
          <cell r="R3712">
            <v>2171.659411764706</v>
          </cell>
          <cell r="S3712">
            <v>2796.89</v>
          </cell>
          <cell r="T3712">
            <v>2796.89</v>
          </cell>
          <cell r="U3712">
            <v>2992.6723000000002</v>
          </cell>
          <cell r="V3712">
            <v>2992.6723000000002</v>
          </cell>
          <cell r="W3712">
            <v>2992.6723000000002</v>
          </cell>
          <cell r="X3712"/>
          <cell r="Y3712" t="str">
            <v/>
          </cell>
          <cell r="Z3712">
            <v>3854</v>
          </cell>
          <cell r="AA3712">
            <v>0</v>
          </cell>
          <cell r="AB3712">
            <v>0</v>
          </cell>
          <cell r="AC3712">
            <v>0</v>
          </cell>
          <cell r="AD3712">
            <v>0</v>
          </cell>
          <cell r="AE3712"/>
          <cell r="AF3712" t="e">
            <v>#N/A</v>
          </cell>
        </row>
        <row r="3713">
          <cell r="A3713" t="str">
            <v>ACTIVE</v>
          </cell>
          <cell r="B3713" t="str">
            <v>36-1533</v>
          </cell>
          <cell r="C3713">
            <v>28890605</v>
          </cell>
          <cell r="D3713" t="str">
            <v>36-1533</v>
          </cell>
          <cell r="E3713" t="str">
            <v>SDR 35 SW</v>
          </cell>
          <cell r="F3713" t="str">
            <v>18X10 WYE SXHXH SDR35 SW</v>
          </cell>
          <cell r="G3713">
            <v>27.45</v>
          </cell>
          <cell r="H3713">
            <v>12.4511004</v>
          </cell>
          <cell r="I3713">
            <v>1</v>
          </cell>
          <cell r="J3713">
            <v>5</v>
          </cell>
          <cell r="K3713">
            <v>3111.5386000000003</v>
          </cell>
          <cell r="L3713">
            <v>274.0016</v>
          </cell>
          <cell r="M3713" t="str">
            <v>SPECFIT</v>
          </cell>
          <cell r="N3713" t="str">
            <v>(81)9301810</v>
          </cell>
          <cell r="O3713" t="str">
            <v>BOX</v>
          </cell>
          <cell r="P3713" t="str">
            <v>D</v>
          </cell>
          <cell r="Q3713">
            <v>2302.5411764705882</v>
          </cell>
          <cell r="R3713">
            <v>2463.7190588235294</v>
          </cell>
          <cell r="S3713">
            <v>2907.98</v>
          </cell>
          <cell r="T3713">
            <v>2907.98</v>
          </cell>
          <cell r="U3713">
            <v>3111.5386000000003</v>
          </cell>
          <cell r="V3713">
            <v>3111.5386000000003</v>
          </cell>
          <cell r="W3713">
            <v>3111.5386000000003</v>
          </cell>
          <cell r="X3713"/>
          <cell r="Y3713" t="str">
            <v/>
          </cell>
          <cell r="Z3713">
            <v>3855</v>
          </cell>
          <cell r="AA3713">
            <v>0</v>
          </cell>
          <cell r="AB3713">
            <v>0</v>
          </cell>
          <cell r="AC3713">
            <v>0</v>
          </cell>
          <cell r="AD3713">
            <v>0</v>
          </cell>
          <cell r="AE3713"/>
          <cell r="AF3713" t="e">
            <v>#N/A</v>
          </cell>
        </row>
        <row r="3714">
          <cell r="A3714" t="str">
            <v>ACTIVE</v>
          </cell>
          <cell r="B3714" t="str">
            <v>36-1534</v>
          </cell>
          <cell r="C3714">
            <v>28890613</v>
          </cell>
          <cell r="D3714" t="str">
            <v>36-1534</v>
          </cell>
          <cell r="E3714" t="str">
            <v>SDR 35 SW</v>
          </cell>
          <cell r="F3714" t="str">
            <v>18X12 WYE SXHXH SDR35 SW</v>
          </cell>
          <cell r="G3714">
            <v>31.05</v>
          </cell>
          <cell r="H3714">
            <v>14.084031599999999</v>
          </cell>
          <cell r="I3714">
            <v>1</v>
          </cell>
          <cell r="J3714">
            <v>4</v>
          </cell>
          <cell r="K3714">
            <v>3199.0753</v>
          </cell>
          <cell r="L3714">
            <v>281.70760000000001</v>
          </cell>
          <cell r="M3714" t="str">
            <v>SPECFIT</v>
          </cell>
          <cell r="N3714" t="str">
            <v>(81)9301812</v>
          </cell>
          <cell r="O3714" t="str">
            <v>BOX</v>
          </cell>
          <cell r="P3714" t="str">
            <v>D</v>
          </cell>
          <cell r="Q3714">
            <v>2367.294117647059</v>
          </cell>
          <cell r="R3714">
            <v>2533.0047058823534</v>
          </cell>
          <cell r="S3714">
            <v>2989.79</v>
          </cell>
          <cell r="T3714">
            <v>2989.79</v>
          </cell>
          <cell r="U3714">
            <v>3199.0753</v>
          </cell>
          <cell r="V3714">
            <v>3199.0753</v>
          </cell>
          <cell r="W3714">
            <v>3199.0753</v>
          </cell>
          <cell r="X3714"/>
          <cell r="Y3714" t="str">
            <v/>
          </cell>
          <cell r="Z3714">
            <v>3856</v>
          </cell>
          <cell r="AA3714">
            <v>0</v>
          </cell>
          <cell r="AB3714">
            <v>0</v>
          </cell>
          <cell r="AC3714">
            <v>0</v>
          </cell>
          <cell r="AD3714">
            <v>0</v>
          </cell>
          <cell r="AE3714"/>
          <cell r="AF3714" t="e">
            <v>#N/A</v>
          </cell>
        </row>
        <row r="3715">
          <cell r="A3715" t="str">
            <v>ACTIVE</v>
          </cell>
          <cell r="B3715" t="str">
            <v>36-1535</v>
          </cell>
          <cell r="C3715">
            <v>28890621</v>
          </cell>
          <cell r="D3715" t="str">
            <v>36-1535</v>
          </cell>
          <cell r="E3715" t="str">
            <v>SDR 35 SW</v>
          </cell>
          <cell r="F3715" t="str">
            <v>18X15 WYE SXHXH SDR35 SW</v>
          </cell>
          <cell r="G3715">
            <v>38.25</v>
          </cell>
          <cell r="H3715">
            <v>17.349893999999999</v>
          </cell>
          <cell r="I3715">
            <v>1</v>
          </cell>
          <cell r="J3715">
            <v>4</v>
          </cell>
          <cell r="K3715">
            <v>3413.7815000000001</v>
          </cell>
          <cell r="L3715">
            <v>300.61689999999999</v>
          </cell>
          <cell r="M3715" t="str">
            <v>SPECFIT</v>
          </cell>
          <cell r="N3715" t="str">
            <v>(81)9301815</v>
          </cell>
          <cell r="O3715" t="str">
            <v>BOX</v>
          </cell>
          <cell r="P3715" t="str">
            <v>D</v>
          </cell>
          <cell r="Q3715">
            <v>2526.1999999999998</v>
          </cell>
          <cell r="R3715">
            <v>2703.0340000000001</v>
          </cell>
          <cell r="S3715">
            <v>3190.45</v>
          </cell>
          <cell r="T3715">
            <v>3190.45</v>
          </cell>
          <cell r="U3715">
            <v>3413.7815000000001</v>
          </cell>
          <cell r="V3715">
            <v>3413.7815000000001</v>
          </cell>
          <cell r="W3715">
            <v>3413.7815000000001</v>
          </cell>
          <cell r="X3715"/>
          <cell r="Y3715" t="str">
            <v/>
          </cell>
          <cell r="Z3715">
            <v>3857</v>
          </cell>
          <cell r="AA3715">
            <v>0</v>
          </cell>
          <cell r="AB3715">
            <v>0</v>
          </cell>
          <cell r="AC3715">
            <v>0</v>
          </cell>
          <cell r="AD3715">
            <v>0</v>
          </cell>
          <cell r="AE3715"/>
          <cell r="AF3715" t="e">
            <v>#N/A</v>
          </cell>
        </row>
        <row r="3716">
          <cell r="A3716" t="str">
            <v>ACTIVE</v>
          </cell>
          <cell r="B3716" t="str">
            <v>36-1536</v>
          </cell>
          <cell r="C3716">
            <v>28890630</v>
          </cell>
          <cell r="D3716" t="str">
            <v>36-1536</v>
          </cell>
          <cell r="E3716" t="str">
            <v>SDR 35 SW</v>
          </cell>
          <cell r="F3716" t="str">
            <v>18 WYE SXHXH SDR35 SW</v>
          </cell>
          <cell r="G3716">
            <v>58.95</v>
          </cell>
          <cell r="H3716">
            <v>26.739248400000001</v>
          </cell>
          <cell r="I3716">
            <v>1</v>
          </cell>
          <cell r="J3716">
            <v>2</v>
          </cell>
          <cell r="K3716">
            <v>4009.6966000000002</v>
          </cell>
          <cell r="L3716">
            <v>370.74619999999999</v>
          </cell>
          <cell r="M3716" t="str">
            <v>SPECFIT</v>
          </cell>
          <cell r="N3716" t="str">
            <v>(81)93018</v>
          </cell>
          <cell r="O3716" t="str">
            <v>BOX</v>
          </cell>
          <cell r="P3716" t="str">
            <v>D</v>
          </cell>
          <cell r="Q3716">
            <v>3115.5176470588235</v>
          </cell>
          <cell r="R3716">
            <v>3333.6038823529411</v>
          </cell>
          <cell r="S3716">
            <v>3747.38</v>
          </cell>
          <cell r="T3716">
            <v>3747.38</v>
          </cell>
          <cell r="U3716">
            <v>4009.6966000000002</v>
          </cell>
          <cell r="V3716">
            <v>4009.6966000000002</v>
          </cell>
          <cell r="W3716">
            <v>4009.6966000000002</v>
          </cell>
          <cell r="X3716"/>
          <cell r="Y3716" t="str">
            <v/>
          </cell>
          <cell r="Z3716">
            <v>3858</v>
          </cell>
          <cell r="AA3716">
            <v>0</v>
          </cell>
          <cell r="AB3716">
            <v>0</v>
          </cell>
          <cell r="AC3716">
            <v>0</v>
          </cell>
          <cell r="AD3716">
            <v>0</v>
          </cell>
          <cell r="AE3716"/>
          <cell r="AF3716" t="e">
            <v>#N/A</v>
          </cell>
        </row>
        <row r="3717">
          <cell r="A3717" t="str">
            <v>ACTIVE</v>
          </cell>
          <cell r="B3717" t="str">
            <v>36-1537</v>
          </cell>
          <cell r="C3717">
            <v>28890648</v>
          </cell>
          <cell r="D3717" t="str">
            <v>36-1537</v>
          </cell>
          <cell r="E3717" t="str">
            <v>SDR 35 SW</v>
          </cell>
          <cell r="F3717" t="str">
            <v>21X4 WYE SXHXH SDR35 SW</v>
          </cell>
          <cell r="G3717">
            <v>35.549999999999997</v>
          </cell>
          <cell r="H3717">
            <v>16.125195599999998</v>
          </cell>
          <cell r="I3717">
            <v>1</v>
          </cell>
          <cell r="J3717">
            <v>4</v>
          </cell>
          <cell r="K3717">
            <v>3976.0344000000005</v>
          </cell>
          <cell r="L3717">
            <v>357.87830000000002</v>
          </cell>
          <cell r="M3717" t="str">
            <v>SPECFIT</v>
          </cell>
          <cell r="N3717" t="str">
            <v>(81)930214</v>
          </cell>
          <cell r="O3717" t="str">
            <v>BOX</v>
          </cell>
          <cell r="P3717" t="str">
            <v>D</v>
          </cell>
          <cell r="Q3717">
            <v>3007.3882352941177</v>
          </cell>
          <cell r="R3717">
            <v>3217.9054117647061</v>
          </cell>
          <cell r="S3717">
            <v>3715.92</v>
          </cell>
          <cell r="T3717">
            <v>3715.92</v>
          </cell>
          <cell r="U3717">
            <v>3976.0344000000005</v>
          </cell>
          <cell r="V3717">
            <v>3976.0344000000005</v>
          </cell>
          <cell r="W3717">
            <v>3976.0344000000005</v>
          </cell>
          <cell r="X3717"/>
          <cell r="Y3717" t="str">
            <v/>
          </cell>
          <cell r="Z3717">
            <v>3859</v>
          </cell>
          <cell r="AA3717">
            <v>0</v>
          </cell>
          <cell r="AB3717">
            <v>0</v>
          </cell>
          <cell r="AC3717">
            <v>0</v>
          </cell>
          <cell r="AD3717">
            <v>0</v>
          </cell>
          <cell r="AE3717"/>
          <cell r="AF3717" t="e">
            <v>#N/A</v>
          </cell>
        </row>
        <row r="3718">
          <cell r="A3718" t="str">
            <v>ACTIVE</v>
          </cell>
          <cell r="B3718" t="str">
            <v>36-1538</v>
          </cell>
          <cell r="C3718">
            <v>28890656</v>
          </cell>
          <cell r="D3718" t="str">
            <v>36-1538</v>
          </cell>
          <cell r="E3718" t="str">
            <v>SDR 35 SW</v>
          </cell>
          <cell r="F3718" t="str">
            <v>21X6 WYE SXHXH SDR35 SW</v>
          </cell>
          <cell r="G3718">
            <v>38.25</v>
          </cell>
          <cell r="H3718">
            <v>17.349893999999999</v>
          </cell>
          <cell r="I3718">
            <v>1</v>
          </cell>
          <cell r="J3718">
            <v>4</v>
          </cell>
          <cell r="K3718">
            <v>4268.7329</v>
          </cell>
          <cell r="L3718">
            <v>384.9194</v>
          </cell>
          <cell r="M3718" t="str">
            <v>SPECFIT</v>
          </cell>
          <cell r="N3718" t="str">
            <v>(81)930216</v>
          </cell>
          <cell r="O3718" t="str">
            <v>BOX</v>
          </cell>
          <cell r="P3718" t="str">
            <v>D</v>
          </cell>
          <cell r="Q3718">
            <v>3234.6235294117646</v>
          </cell>
          <cell r="R3718">
            <v>3461.0471764705885</v>
          </cell>
          <cell r="S3718">
            <v>3989.47</v>
          </cell>
          <cell r="T3718">
            <v>3989.47</v>
          </cell>
          <cell r="U3718">
            <v>4268.7329</v>
          </cell>
          <cell r="V3718">
            <v>4268.7329</v>
          </cell>
          <cell r="W3718">
            <v>4268.7329</v>
          </cell>
          <cell r="X3718"/>
          <cell r="Y3718" t="str">
            <v/>
          </cell>
          <cell r="Z3718">
            <v>3860</v>
          </cell>
          <cell r="AA3718">
            <v>0</v>
          </cell>
          <cell r="AB3718">
            <v>0</v>
          </cell>
          <cell r="AC3718">
            <v>0</v>
          </cell>
          <cell r="AD3718">
            <v>0</v>
          </cell>
          <cell r="AE3718"/>
          <cell r="AF3718" t="e">
            <v>#N/A</v>
          </cell>
        </row>
        <row r="3719">
          <cell r="A3719" t="str">
            <v>ACTIVE</v>
          </cell>
          <cell r="B3719" t="str">
            <v>36-1539</v>
          </cell>
          <cell r="C3719">
            <v>28890664</v>
          </cell>
          <cell r="D3719" t="str">
            <v>36-1539</v>
          </cell>
          <cell r="E3719" t="str">
            <v>SDR 35 SW</v>
          </cell>
          <cell r="F3719" t="str">
            <v>21X8 WYE SXHXH SDR35 SW</v>
          </cell>
          <cell r="G3719">
            <v>43.65</v>
          </cell>
          <cell r="H3719">
            <v>19.799290799999998</v>
          </cell>
          <cell r="I3719">
            <v>1</v>
          </cell>
          <cell r="J3719">
            <v>3</v>
          </cell>
          <cell r="K3719">
            <v>4825.7214000000004</v>
          </cell>
          <cell r="L3719">
            <v>432.09379999999999</v>
          </cell>
          <cell r="M3719" t="str">
            <v>SPECFIT</v>
          </cell>
          <cell r="N3719" t="str">
            <v>(81)930218</v>
          </cell>
          <cell r="O3719" t="str">
            <v>BOX</v>
          </cell>
          <cell r="P3719" t="str">
            <v>D</v>
          </cell>
          <cell r="Q3719">
            <v>3631.0470588235294</v>
          </cell>
          <cell r="R3719">
            <v>3885.2203529411768</v>
          </cell>
          <cell r="S3719">
            <v>4510.0200000000004</v>
          </cell>
          <cell r="T3719">
            <v>4510.0200000000004</v>
          </cell>
          <cell r="U3719">
            <v>4825.7214000000004</v>
          </cell>
          <cell r="V3719">
            <v>4825.7214000000004</v>
          </cell>
          <cell r="W3719">
            <v>4825.7214000000004</v>
          </cell>
          <cell r="X3719"/>
          <cell r="Y3719" t="str">
            <v/>
          </cell>
          <cell r="Z3719">
            <v>3861</v>
          </cell>
          <cell r="AA3719">
            <v>0</v>
          </cell>
          <cell r="AB3719">
            <v>0</v>
          </cell>
          <cell r="AC3719">
            <v>0</v>
          </cell>
          <cell r="AD3719">
            <v>0</v>
          </cell>
          <cell r="AE3719"/>
          <cell r="AF3719" t="e">
            <v>#N/A</v>
          </cell>
        </row>
        <row r="3720">
          <cell r="A3720" t="str">
            <v>ACTIVE</v>
          </cell>
          <cell r="B3720" t="str">
            <v>36-1540</v>
          </cell>
          <cell r="C3720">
            <v>28890672</v>
          </cell>
          <cell r="D3720" t="str">
            <v>36-1540</v>
          </cell>
          <cell r="E3720" t="str">
            <v>SDR 35 SW</v>
          </cell>
          <cell r="F3720" t="str">
            <v>21X10 WYE SXHXH SDR35 SW</v>
          </cell>
          <cell r="G3720">
            <v>49.5</v>
          </cell>
          <cell r="H3720">
            <v>22.452804</v>
          </cell>
          <cell r="I3720">
            <v>1</v>
          </cell>
          <cell r="J3720">
            <v>3</v>
          </cell>
          <cell r="K3720">
            <v>5451.4788000000008</v>
          </cell>
          <cell r="L3720">
            <v>494.29309999999998</v>
          </cell>
          <cell r="M3720" t="str">
            <v>SPECFIT</v>
          </cell>
          <cell r="N3720" t="str">
            <v>(81)9302110</v>
          </cell>
          <cell r="O3720" t="str">
            <v>BOX</v>
          </cell>
          <cell r="P3720" t="str">
            <v>D</v>
          </cell>
          <cell r="Q3720">
            <v>4153.7294117647061</v>
          </cell>
          <cell r="R3720">
            <v>4444.4904705882354</v>
          </cell>
          <cell r="S3720">
            <v>5094.84</v>
          </cell>
          <cell r="T3720">
            <v>5094.84</v>
          </cell>
          <cell r="U3720">
            <v>5451.4788000000008</v>
          </cell>
          <cell r="V3720">
            <v>5451.4788000000008</v>
          </cell>
          <cell r="W3720">
            <v>5451.4788000000008</v>
          </cell>
          <cell r="X3720"/>
          <cell r="Y3720" t="str">
            <v/>
          </cell>
          <cell r="Z3720">
            <v>3862</v>
          </cell>
          <cell r="AA3720">
            <v>0</v>
          </cell>
          <cell r="AB3720">
            <v>0</v>
          </cell>
          <cell r="AC3720">
            <v>0</v>
          </cell>
          <cell r="AD3720">
            <v>0</v>
          </cell>
          <cell r="AE3720"/>
          <cell r="AF3720" t="e">
            <v>#N/A</v>
          </cell>
        </row>
        <row r="3721">
          <cell r="A3721" t="str">
            <v>ACTIVE</v>
          </cell>
          <cell r="B3721" t="str">
            <v>36-1541</v>
          </cell>
          <cell r="C3721">
            <v>28890680</v>
          </cell>
          <cell r="D3721" t="str">
            <v>36-1541</v>
          </cell>
          <cell r="E3721" t="str">
            <v>SDR 35 SW</v>
          </cell>
          <cell r="F3721" t="str">
            <v>21X12 WYE SXHXH SDR35 SW</v>
          </cell>
          <cell r="G3721">
            <v>54</v>
          </cell>
          <cell r="H3721">
            <v>24.493967999999999</v>
          </cell>
          <cell r="I3721">
            <v>1</v>
          </cell>
          <cell r="J3721">
            <v>3</v>
          </cell>
          <cell r="K3721">
            <v>5902.9332000000004</v>
          </cell>
          <cell r="L3721">
            <v>536.02779999999996</v>
          </cell>
          <cell r="M3721" t="str">
            <v>SPECFIT</v>
          </cell>
          <cell r="N3721" t="str">
            <v>(81)9302112</v>
          </cell>
          <cell r="O3721" t="str">
            <v>BOX</v>
          </cell>
          <cell r="P3721" t="str">
            <v>D</v>
          </cell>
          <cell r="Q3721">
            <v>4504.4352941176476</v>
          </cell>
          <cell r="R3721">
            <v>4819.7457647058836</v>
          </cell>
          <cell r="S3721">
            <v>5516.76</v>
          </cell>
          <cell r="T3721">
            <v>5516.76</v>
          </cell>
          <cell r="U3721">
            <v>5902.9332000000004</v>
          </cell>
          <cell r="V3721">
            <v>5902.9332000000004</v>
          </cell>
          <cell r="W3721">
            <v>5902.9332000000004</v>
          </cell>
          <cell r="X3721"/>
          <cell r="Y3721" t="str">
            <v/>
          </cell>
          <cell r="Z3721">
            <v>3863</v>
          </cell>
          <cell r="AA3721">
            <v>0</v>
          </cell>
          <cell r="AB3721">
            <v>0</v>
          </cell>
          <cell r="AC3721">
            <v>0</v>
          </cell>
          <cell r="AD3721">
            <v>0</v>
          </cell>
          <cell r="AE3721"/>
          <cell r="AF3721" t="e">
            <v>#N/A</v>
          </cell>
        </row>
        <row r="3722">
          <cell r="A3722" t="str">
            <v>ACTIVE</v>
          </cell>
          <cell r="B3722" t="str">
            <v>36-1542</v>
          </cell>
          <cell r="C3722">
            <v>28890699</v>
          </cell>
          <cell r="D3722" t="str">
            <v>36-1542</v>
          </cell>
          <cell r="E3722" t="str">
            <v>SDR 35 SW</v>
          </cell>
          <cell r="F3722" t="str">
            <v>21X15 WYE SXHXH SDR35 SW</v>
          </cell>
          <cell r="G3722">
            <v>63.9</v>
          </cell>
          <cell r="H3722">
            <v>28.9845288</v>
          </cell>
          <cell r="I3722">
            <v>1</v>
          </cell>
          <cell r="J3722">
            <v>2</v>
          </cell>
          <cell r="K3722">
            <v>6850.5680000000002</v>
          </cell>
          <cell r="L3722">
            <v>623.65930000000003</v>
          </cell>
          <cell r="M3722" t="str">
            <v>SPECFIT</v>
          </cell>
          <cell r="N3722" t="str">
            <v>(81)9302115</v>
          </cell>
          <cell r="O3722" t="str">
            <v>BOX</v>
          </cell>
          <cell r="P3722" t="str">
            <v>D</v>
          </cell>
          <cell r="Q3722">
            <v>5240.8352941176472</v>
          </cell>
          <cell r="R3722">
            <v>5607.693764705883</v>
          </cell>
          <cell r="S3722">
            <v>6402.4</v>
          </cell>
          <cell r="T3722">
            <v>6402.4</v>
          </cell>
          <cell r="U3722">
            <v>6850.5680000000002</v>
          </cell>
          <cell r="V3722">
            <v>6850.5680000000002</v>
          </cell>
          <cell r="W3722">
            <v>6850.5680000000002</v>
          </cell>
          <cell r="X3722"/>
          <cell r="Y3722" t="str">
            <v/>
          </cell>
          <cell r="Z3722">
            <v>3864</v>
          </cell>
          <cell r="AA3722">
            <v>0</v>
          </cell>
          <cell r="AB3722">
            <v>0</v>
          </cell>
          <cell r="AC3722">
            <v>0</v>
          </cell>
          <cell r="AD3722">
            <v>0</v>
          </cell>
          <cell r="AE3722"/>
          <cell r="AF3722" t="e">
            <v>#N/A</v>
          </cell>
        </row>
        <row r="3723">
          <cell r="A3723" t="str">
            <v>ACTIVE</v>
          </cell>
          <cell r="B3723" t="str">
            <v>36-1543</v>
          </cell>
          <cell r="C3723">
            <v>28890702</v>
          </cell>
          <cell r="D3723" t="str">
            <v>36-1543</v>
          </cell>
          <cell r="E3723" t="str">
            <v>SDR 35 SW</v>
          </cell>
          <cell r="F3723" t="str">
            <v>21X18 WYE SXHXH SDR35 SW</v>
          </cell>
          <cell r="G3723">
            <v>78.75</v>
          </cell>
          <cell r="H3723">
            <v>35.720370000000003</v>
          </cell>
          <cell r="I3723">
            <v>1</v>
          </cell>
          <cell r="J3723">
            <v>2</v>
          </cell>
          <cell r="K3723">
            <v>8083.603900000001</v>
          </cell>
          <cell r="L3723">
            <v>737.65800000000002</v>
          </cell>
          <cell r="M3723" t="str">
            <v>SPECFIT</v>
          </cell>
          <cell r="N3723" t="str">
            <v>(81)9302118</v>
          </cell>
          <cell r="O3723" t="str">
            <v>BOX</v>
          </cell>
          <cell r="P3723" t="str">
            <v>D</v>
          </cell>
          <cell r="Q3723">
            <v>6198.8117647058825</v>
          </cell>
          <cell r="R3723">
            <v>6632.7285882352944</v>
          </cell>
          <cell r="S3723">
            <v>7554.77</v>
          </cell>
          <cell r="T3723">
            <v>7554.77</v>
          </cell>
          <cell r="U3723">
            <v>8083.603900000001</v>
          </cell>
          <cell r="V3723">
            <v>8083.603900000001</v>
          </cell>
          <cell r="W3723">
            <v>8083.603900000001</v>
          </cell>
          <cell r="X3723"/>
          <cell r="Y3723" t="str">
            <v/>
          </cell>
          <cell r="Z3723">
            <v>3865</v>
          </cell>
          <cell r="AA3723">
            <v>0</v>
          </cell>
          <cell r="AB3723">
            <v>0</v>
          </cell>
          <cell r="AC3723">
            <v>0</v>
          </cell>
          <cell r="AD3723">
            <v>0</v>
          </cell>
          <cell r="AE3723"/>
          <cell r="AF3723" t="e">
            <v>#N/A</v>
          </cell>
        </row>
        <row r="3724">
          <cell r="A3724" t="str">
            <v>ACTIVE</v>
          </cell>
          <cell r="B3724" t="str">
            <v>36-1544</v>
          </cell>
          <cell r="C3724">
            <v>28890710</v>
          </cell>
          <cell r="D3724" t="str">
            <v>36-1544</v>
          </cell>
          <cell r="E3724" t="str">
            <v>SDR 35 SW</v>
          </cell>
          <cell r="F3724" t="str">
            <v>21 WYE SXHXH SDR35 SW</v>
          </cell>
          <cell r="G3724">
            <v>99.45</v>
          </cell>
          <cell r="H3724">
            <v>45.109724399999998</v>
          </cell>
          <cell r="I3724">
            <v>1</v>
          </cell>
          <cell r="J3724">
            <v>1</v>
          </cell>
          <cell r="K3724">
            <v>10605.818600000001</v>
          </cell>
          <cell r="L3724">
            <v>970.86739999999998</v>
          </cell>
          <cell r="M3724" t="str">
            <v>SPECFIT</v>
          </cell>
          <cell r="N3724" t="str">
            <v>(81)93021</v>
          </cell>
          <cell r="O3724" t="str">
            <v>BOX</v>
          </cell>
          <cell r="P3724" t="str">
            <v>D</v>
          </cell>
          <cell r="Q3724">
            <v>8158.552941176471</v>
          </cell>
          <cell r="R3724">
            <v>8729.6516470588249</v>
          </cell>
          <cell r="S3724">
            <v>9911.98</v>
          </cell>
          <cell r="T3724">
            <v>9911.98</v>
          </cell>
          <cell r="U3724">
            <v>10605.818600000001</v>
          </cell>
          <cell r="V3724">
            <v>10605.818600000001</v>
          </cell>
          <cell r="W3724">
            <v>10605.818600000001</v>
          </cell>
          <cell r="X3724"/>
          <cell r="Y3724" t="str">
            <v/>
          </cell>
          <cell r="Z3724">
            <v>3866</v>
          </cell>
          <cell r="AA3724">
            <v>0</v>
          </cell>
          <cell r="AB3724">
            <v>0</v>
          </cell>
          <cell r="AC3724">
            <v>0</v>
          </cell>
          <cell r="AD3724">
            <v>0</v>
          </cell>
          <cell r="AE3724"/>
          <cell r="AF3724" t="e">
            <v>#N/A</v>
          </cell>
        </row>
        <row r="3725">
          <cell r="A3725" t="str">
            <v>ACTIVE</v>
          </cell>
          <cell r="B3725" t="str">
            <v>36-1545</v>
          </cell>
          <cell r="C3725">
            <v>28890729</v>
          </cell>
          <cell r="D3725" t="str">
            <v>36-1545</v>
          </cell>
          <cell r="E3725" t="str">
            <v>SDR 35 SW</v>
          </cell>
          <cell r="F3725" t="str">
            <v>24X4 WYE SXHXH SDR35 SW</v>
          </cell>
          <cell r="G3725">
            <v>51.3</v>
          </cell>
          <cell r="H3725">
            <v>23.269269599999998</v>
          </cell>
          <cell r="I3725">
            <v>1</v>
          </cell>
          <cell r="J3725">
            <v>3</v>
          </cell>
          <cell r="K3725">
            <v>6017.1557000000003</v>
          </cell>
          <cell r="L3725">
            <v>529.36789999999996</v>
          </cell>
          <cell r="M3725" t="str">
            <v>SPECFIT</v>
          </cell>
          <cell r="N3725" t="str">
            <v>(81)930244</v>
          </cell>
          <cell r="O3725" t="str">
            <v>BOX</v>
          </cell>
          <cell r="P3725" t="str">
            <v>D</v>
          </cell>
          <cell r="Q3725">
            <v>4448.4705882352937</v>
          </cell>
          <cell r="R3725">
            <v>4759.8635294117648</v>
          </cell>
          <cell r="S3725">
            <v>5623.51</v>
          </cell>
          <cell r="T3725">
            <v>5623.51</v>
          </cell>
          <cell r="U3725">
            <v>6017.1557000000003</v>
          </cell>
          <cell r="V3725">
            <v>6017.1557000000003</v>
          </cell>
          <cell r="W3725">
            <v>6017.1557000000003</v>
          </cell>
          <cell r="X3725"/>
          <cell r="Y3725" t="str">
            <v/>
          </cell>
          <cell r="Z3725">
            <v>3867</v>
          </cell>
          <cell r="AA3725">
            <v>0</v>
          </cell>
          <cell r="AB3725">
            <v>0</v>
          </cell>
          <cell r="AC3725">
            <v>0</v>
          </cell>
          <cell r="AD3725">
            <v>0</v>
          </cell>
          <cell r="AE3725"/>
          <cell r="AF3725" t="e">
            <v>#N/A</v>
          </cell>
        </row>
        <row r="3726">
          <cell r="A3726" t="str">
            <v>ACTIVE</v>
          </cell>
          <cell r="B3726" t="str">
            <v>36-1546</v>
          </cell>
          <cell r="C3726">
            <v>28890737</v>
          </cell>
          <cell r="D3726" t="str">
            <v>36-1546</v>
          </cell>
          <cell r="E3726" t="str">
            <v>SDR 35 SW</v>
          </cell>
          <cell r="F3726" t="str">
            <v>24X6 WYE SXHXH SDR35 SW</v>
          </cell>
          <cell r="G3726">
            <v>54.45</v>
          </cell>
          <cell r="H3726">
            <v>24.698084400000003</v>
          </cell>
          <cell r="I3726">
            <v>1</v>
          </cell>
          <cell r="J3726">
            <v>2</v>
          </cell>
          <cell r="K3726">
            <v>7420.6961000000001</v>
          </cell>
          <cell r="L3726">
            <v>619.79330000000004</v>
          </cell>
          <cell r="M3726" t="str">
            <v>SPECFIT</v>
          </cell>
          <cell r="N3726" t="str">
            <v>(81)930246</v>
          </cell>
          <cell r="O3726" t="str">
            <v>BOX</v>
          </cell>
          <cell r="P3726" t="str">
            <v>D</v>
          </cell>
          <cell r="Q3726">
            <v>5208.3529411764712</v>
          </cell>
          <cell r="R3726">
            <v>5572.937647058824</v>
          </cell>
          <cell r="S3726">
            <v>6935.23</v>
          </cell>
          <cell r="T3726">
            <v>6935.23</v>
          </cell>
          <cell r="U3726">
            <v>7420.6961000000001</v>
          </cell>
          <cell r="V3726">
            <v>7420.6961000000001</v>
          </cell>
          <cell r="W3726">
            <v>7420.6961000000001</v>
          </cell>
          <cell r="X3726"/>
          <cell r="Y3726" t="str">
            <v/>
          </cell>
          <cell r="Z3726">
            <v>3868</v>
          </cell>
          <cell r="AA3726">
            <v>0</v>
          </cell>
          <cell r="AB3726">
            <v>0</v>
          </cell>
          <cell r="AC3726">
            <v>0</v>
          </cell>
          <cell r="AD3726">
            <v>0</v>
          </cell>
          <cell r="AE3726"/>
          <cell r="AF3726" t="e">
            <v>#N/A</v>
          </cell>
        </row>
        <row r="3727">
          <cell r="A3727" t="str">
            <v>ACTIVE</v>
          </cell>
          <cell r="B3727" t="str">
            <v>36-1547</v>
          </cell>
          <cell r="C3727">
            <v>28890745</v>
          </cell>
          <cell r="D3727" t="str">
            <v>36-1547</v>
          </cell>
          <cell r="E3727" t="str">
            <v>SDR 35 SW</v>
          </cell>
          <cell r="F3727" t="str">
            <v>24X8 WYE SXHXH SDR35 SW</v>
          </cell>
          <cell r="G3727">
            <v>61.2</v>
          </cell>
          <cell r="H3727">
            <v>27.759830400000002</v>
          </cell>
          <cell r="I3727">
            <v>1</v>
          </cell>
          <cell r="J3727">
            <v>2</v>
          </cell>
          <cell r="K3727">
            <v>7625.9220999999998</v>
          </cell>
          <cell r="L3727">
            <v>670.68920000000003</v>
          </cell>
          <cell r="M3727" t="str">
            <v>SPECFIT</v>
          </cell>
          <cell r="N3727" t="str">
            <v>(81)930248</v>
          </cell>
          <cell r="O3727" t="str">
            <v>BOX</v>
          </cell>
          <cell r="P3727" t="str">
            <v>D</v>
          </cell>
          <cell r="Q3727">
            <v>5636.0470588235303</v>
          </cell>
          <cell r="R3727">
            <v>6030.5703529411776</v>
          </cell>
          <cell r="S3727">
            <v>7127.03</v>
          </cell>
          <cell r="T3727">
            <v>7127.03</v>
          </cell>
          <cell r="U3727">
            <v>7625.9220999999998</v>
          </cell>
          <cell r="V3727">
            <v>7625.9220999999998</v>
          </cell>
          <cell r="W3727">
            <v>7625.9220999999998</v>
          </cell>
          <cell r="X3727"/>
          <cell r="Y3727" t="str">
            <v/>
          </cell>
          <cell r="Z3727">
            <v>3869</v>
          </cell>
          <cell r="AA3727">
            <v>0</v>
          </cell>
          <cell r="AB3727">
            <v>0</v>
          </cell>
          <cell r="AC3727">
            <v>0</v>
          </cell>
          <cell r="AD3727">
            <v>0</v>
          </cell>
          <cell r="AE3727"/>
          <cell r="AF3727" t="e">
            <v>#N/A</v>
          </cell>
        </row>
        <row r="3728">
          <cell r="A3728" t="str">
            <v>ACTIVE</v>
          </cell>
          <cell r="B3728" t="str">
            <v>36-1548</v>
          </cell>
          <cell r="C3728">
            <v>28890753</v>
          </cell>
          <cell r="D3728" t="str">
            <v>36-1548</v>
          </cell>
          <cell r="E3728" t="str">
            <v>SDR 35 SW</v>
          </cell>
          <cell r="F3728" t="str">
            <v>24X10 WYE SXHXH SDR35 SW</v>
          </cell>
          <cell r="G3728">
            <v>67.95</v>
          </cell>
          <cell r="H3728">
            <v>30.821576400000001</v>
          </cell>
          <cell r="I3728">
            <v>1</v>
          </cell>
          <cell r="J3728">
            <v>2</v>
          </cell>
          <cell r="K3728">
            <v>7702.940700000001</v>
          </cell>
          <cell r="L3728">
            <v>678.31550000000004</v>
          </cell>
          <cell r="M3728" t="str">
            <v>SPECFIT</v>
          </cell>
          <cell r="N3728" t="str">
            <v>(81)9302410</v>
          </cell>
          <cell r="O3728" t="str">
            <v>BOX</v>
          </cell>
          <cell r="P3728" t="str">
            <v>D</v>
          </cell>
          <cell r="Q3728">
            <v>5700.1411764705881</v>
          </cell>
          <cell r="R3728">
            <v>6099.1510588235296</v>
          </cell>
          <cell r="S3728">
            <v>7199.01</v>
          </cell>
          <cell r="T3728">
            <v>7199.01</v>
          </cell>
          <cell r="U3728">
            <v>7702.940700000001</v>
          </cell>
          <cell r="V3728">
            <v>7702.940700000001</v>
          </cell>
          <cell r="W3728">
            <v>7702.940700000001</v>
          </cell>
          <cell r="X3728"/>
          <cell r="Y3728" t="str">
            <v/>
          </cell>
          <cell r="Z3728">
            <v>3870</v>
          </cell>
          <cell r="AA3728">
            <v>0</v>
          </cell>
          <cell r="AB3728">
            <v>0</v>
          </cell>
          <cell r="AC3728">
            <v>0</v>
          </cell>
          <cell r="AD3728">
            <v>0</v>
          </cell>
          <cell r="AE3728"/>
          <cell r="AF3728" t="e">
            <v>#N/A</v>
          </cell>
        </row>
        <row r="3729">
          <cell r="A3729" t="str">
            <v>ACTIVE</v>
          </cell>
          <cell r="B3729" t="str">
            <v>36-1549</v>
          </cell>
          <cell r="C3729">
            <v>28890761</v>
          </cell>
          <cell r="D3729" t="str">
            <v>36-1549</v>
          </cell>
          <cell r="E3729" t="str">
            <v>SDR 35 SW</v>
          </cell>
          <cell r="F3729" t="str">
            <v>24X12 WYE SXHXH SDR35 SW</v>
          </cell>
          <cell r="G3729">
            <v>73.349999999999994</v>
          </cell>
          <cell r="H3729">
            <v>33.2709732</v>
          </cell>
          <cell r="I3729">
            <v>1</v>
          </cell>
          <cell r="J3729">
            <v>2</v>
          </cell>
          <cell r="K3729">
            <v>7872.3003000000008</v>
          </cell>
          <cell r="L3729">
            <v>693.22940000000006</v>
          </cell>
          <cell r="M3729" t="str">
            <v>SPECFIT</v>
          </cell>
          <cell r="N3729" t="str">
            <v>(81)9302412</v>
          </cell>
          <cell r="O3729" t="str">
            <v>BOX</v>
          </cell>
          <cell r="P3729" t="str">
            <v>D</v>
          </cell>
          <cell r="Q3729">
            <v>5825.4588235294123</v>
          </cell>
          <cell r="R3729">
            <v>6233.2409411764711</v>
          </cell>
          <cell r="S3729">
            <v>7357.29</v>
          </cell>
          <cell r="T3729">
            <v>7357.29</v>
          </cell>
          <cell r="U3729">
            <v>7872.3003000000008</v>
          </cell>
          <cell r="V3729">
            <v>7872.3003000000008</v>
          </cell>
          <cell r="W3729">
            <v>7872.3003000000008</v>
          </cell>
          <cell r="X3729"/>
          <cell r="Y3729" t="str">
            <v/>
          </cell>
          <cell r="Z3729">
            <v>3871</v>
          </cell>
          <cell r="AA3729">
            <v>0</v>
          </cell>
          <cell r="AB3729">
            <v>0</v>
          </cell>
          <cell r="AC3729">
            <v>0</v>
          </cell>
          <cell r="AD3729">
            <v>0</v>
          </cell>
          <cell r="AE3729"/>
          <cell r="AF3729" t="e">
            <v>#N/A</v>
          </cell>
        </row>
        <row r="3730">
          <cell r="A3730" t="str">
            <v>ACTIVE</v>
          </cell>
          <cell r="B3730" t="str">
            <v>36-1550</v>
          </cell>
          <cell r="C3730">
            <v>28890770</v>
          </cell>
          <cell r="D3730" t="str">
            <v>36-1550</v>
          </cell>
          <cell r="E3730" t="str">
            <v>SDR 35 SW</v>
          </cell>
          <cell r="F3730" t="str">
            <v>24X15 WYE SXHXH SDR35 SW</v>
          </cell>
          <cell r="G3730">
            <v>84.6</v>
          </cell>
          <cell r="H3730">
            <v>38.373883199999995</v>
          </cell>
          <cell r="I3730">
            <v>1</v>
          </cell>
          <cell r="J3730">
            <v>2</v>
          </cell>
          <cell r="K3730">
            <v>7932.4985000000006</v>
          </cell>
          <cell r="L3730">
            <v>698.53210000000001</v>
          </cell>
          <cell r="M3730" t="str">
            <v>SPECFIT</v>
          </cell>
          <cell r="N3730" t="str">
            <v>(81)9302415</v>
          </cell>
          <cell r="O3730" t="str">
            <v>BOX</v>
          </cell>
          <cell r="P3730" t="str">
            <v>D</v>
          </cell>
          <cell r="Q3730">
            <v>5870.0235294117656</v>
          </cell>
          <cell r="R3730">
            <v>6280.9251764705896</v>
          </cell>
          <cell r="S3730">
            <v>7413.55</v>
          </cell>
          <cell r="T3730">
            <v>7413.55</v>
          </cell>
          <cell r="U3730">
            <v>7932.4985000000006</v>
          </cell>
          <cell r="V3730">
            <v>7932.4985000000006</v>
          </cell>
          <cell r="W3730">
            <v>7932.4985000000006</v>
          </cell>
          <cell r="X3730"/>
          <cell r="Y3730" t="str">
            <v/>
          </cell>
          <cell r="Z3730">
            <v>3872</v>
          </cell>
          <cell r="AA3730">
            <v>0</v>
          </cell>
          <cell r="AB3730">
            <v>0</v>
          </cell>
          <cell r="AC3730">
            <v>0</v>
          </cell>
          <cell r="AD3730">
            <v>0</v>
          </cell>
          <cell r="AE3730"/>
          <cell r="AF3730" t="e">
            <v>#N/A</v>
          </cell>
        </row>
        <row r="3731">
          <cell r="A3731" t="str">
            <v>ACTIVE</v>
          </cell>
          <cell r="B3731" t="str">
            <v>36-1551</v>
          </cell>
          <cell r="C3731">
            <v>28890788</v>
          </cell>
          <cell r="D3731" t="str">
            <v>36-1551</v>
          </cell>
          <cell r="E3731" t="str">
            <v>SDR 35 SW</v>
          </cell>
          <cell r="F3731" t="str">
            <v>24X18 WYE SXHXH SDR35 SW</v>
          </cell>
          <cell r="G3731">
            <v>101.7</v>
          </cell>
          <cell r="H3731">
            <v>46.130306400000002</v>
          </cell>
          <cell r="I3731">
            <v>1</v>
          </cell>
          <cell r="J3731">
            <v>1</v>
          </cell>
          <cell r="K3731">
            <v>10943.4892</v>
          </cell>
          <cell r="L3731">
            <v>993.07429999999999</v>
          </cell>
          <cell r="M3731" t="str">
            <v>SPECFIT</v>
          </cell>
          <cell r="N3731" t="str">
            <v>(81)9302418</v>
          </cell>
          <cell r="O3731" t="str">
            <v>BOX</v>
          </cell>
          <cell r="P3731" t="str">
            <v>D</v>
          </cell>
          <cell r="Q3731">
            <v>8345.1647058823528</v>
          </cell>
          <cell r="R3731">
            <v>8929.3262352941183</v>
          </cell>
          <cell r="S3731">
            <v>10227.56</v>
          </cell>
          <cell r="T3731">
            <v>10227.56</v>
          </cell>
          <cell r="U3731">
            <v>10943.4892</v>
          </cell>
          <cell r="V3731">
            <v>10943.4892</v>
          </cell>
          <cell r="W3731">
            <v>10943.4892</v>
          </cell>
          <cell r="X3731"/>
          <cell r="Y3731" t="str">
            <v/>
          </cell>
          <cell r="Z3731">
            <v>3873</v>
          </cell>
          <cell r="AA3731">
            <v>0</v>
          </cell>
          <cell r="AB3731">
            <v>0</v>
          </cell>
          <cell r="AC3731">
            <v>0</v>
          </cell>
          <cell r="AD3731">
            <v>0</v>
          </cell>
          <cell r="AE3731"/>
          <cell r="AF3731" t="e">
            <v>#N/A</v>
          </cell>
        </row>
        <row r="3732">
          <cell r="A3732" t="str">
            <v>ACTIVE</v>
          </cell>
          <cell r="B3732" t="str">
            <v>36-1552</v>
          </cell>
          <cell r="C3732">
            <v>28890796</v>
          </cell>
          <cell r="D3732" t="str">
            <v>36-1552</v>
          </cell>
          <cell r="E3732" t="str">
            <v>SDR 35 SW</v>
          </cell>
          <cell r="F3732" t="str">
            <v>24X21 WYE SXHXH SDR35 SW</v>
          </cell>
          <cell r="G3732">
            <v>116.55</v>
          </cell>
          <cell r="H3732">
            <v>52.866147599999998</v>
          </cell>
          <cell r="I3732">
            <v>1</v>
          </cell>
          <cell r="J3732">
            <v>1</v>
          </cell>
          <cell r="K3732">
            <v>12843.937600000001</v>
          </cell>
          <cell r="L3732">
            <v>1091.9036000000001</v>
          </cell>
          <cell r="M3732" t="str">
            <v>SPECFIT</v>
          </cell>
          <cell r="N3732" t="str">
            <v>(81)9302421</v>
          </cell>
          <cell r="O3732" t="str">
            <v>BOX</v>
          </cell>
          <cell r="P3732" t="str">
            <v>D</v>
          </cell>
          <cell r="Q3732">
            <v>9175.6705882352944</v>
          </cell>
          <cell r="R3732">
            <v>9817.967529411766</v>
          </cell>
          <cell r="S3732">
            <v>12003.68</v>
          </cell>
          <cell r="T3732">
            <v>12003.68</v>
          </cell>
          <cell r="U3732">
            <v>12843.937600000001</v>
          </cell>
          <cell r="V3732">
            <v>12843.937600000001</v>
          </cell>
          <cell r="W3732">
            <v>12843.937600000001</v>
          </cell>
          <cell r="X3732"/>
          <cell r="Y3732" t="str">
            <v/>
          </cell>
          <cell r="Z3732">
            <v>3874</v>
          </cell>
          <cell r="AA3732">
            <v>0</v>
          </cell>
          <cell r="AB3732">
            <v>0</v>
          </cell>
          <cell r="AC3732">
            <v>0</v>
          </cell>
          <cell r="AD3732">
            <v>0</v>
          </cell>
          <cell r="AE3732"/>
          <cell r="AF3732" t="e">
            <v>#N/A</v>
          </cell>
        </row>
        <row r="3733">
          <cell r="A3733" t="str">
            <v>ACTIVE</v>
          </cell>
          <cell r="B3733" t="str">
            <v>36-1553</v>
          </cell>
          <cell r="C3733">
            <v>28890800</v>
          </cell>
          <cell r="D3733" t="str">
            <v>36-1553</v>
          </cell>
          <cell r="E3733" t="str">
            <v>SDR 35 SW</v>
          </cell>
          <cell r="F3733" t="str">
            <v>24 WYE SXHXH SDR35 SW</v>
          </cell>
          <cell r="G3733">
            <v>135</v>
          </cell>
          <cell r="H3733">
            <v>61.234920000000002</v>
          </cell>
          <cell r="I3733">
            <v>1</v>
          </cell>
          <cell r="J3733">
            <v>1</v>
          </cell>
          <cell r="K3733">
            <v>15291.3593</v>
          </cell>
          <cell r="L3733">
            <v>1203.4767999999999</v>
          </cell>
          <cell r="M3733" t="str">
            <v>SPECFIT</v>
          </cell>
          <cell r="N3733" t="str">
            <v>(81)93024</v>
          </cell>
          <cell r="O3733" t="str">
            <v>BOX</v>
          </cell>
          <cell r="P3733" t="str">
            <v>D</v>
          </cell>
          <cell r="Q3733">
            <v>10113.258823529413</v>
          </cell>
          <cell r="R3733">
            <v>10821.186941176473</v>
          </cell>
          <cell r="S3733">
            <v>14290.99</v>
          </cell>
          <cell r="T3733">
            <v>14290.99</v>
          </cell>
          <cell r="U3733">
            <v>15291.3593</v>
          </cell>
          <cell r="V3733">
            <v>15291.3593</v>
          </cell>
          <cell r="W3733">
            <v>15291.3593</v>
          </cell>
          <cell r="X3733"/>
          <cell r="Y3733" t="str">
            <v/>
          </cell>
          <cell r="Z3733">
            <v>3875</v>
          </cell>
          <cell r="AA3733">
            <v>0</v>
          </cell>
          <cell r="AB3733">
            <v>0</v>
          </cell>
          <cell r="AC3733">
            <v>0</v>
          </cell>
          <cell r="AD3733">
            <v>0</v>
          </cell>
          <cell r="AE3733"/>
          <cell r="AF3733" t="e">
            <v>#N/A</v>
          </cell>
        </row>
        <row r="3734">
          <cell r="A3734" t="str">
            <v>ACTIVE</v>
          </cell>
          <cell r="B3734" t="str">
            <v>36-1556</v>
          </cell>
          <cell r="C3734">
            <v>28890818</v>
          </cell>
          <cell r="D3734" t="str">
            <v>36-1556</v>
          </cell>
          <cell r="E3734" t="str">
            <v>SDR 35 SW</v>
          </cell>
          <cell r="F3734" t="str">
            <v>27X4 WYE SXHXH SDR35 SW</v>
          </cell>
          <cell r="G3734">
            <v>76.05</v>
          </cell>
          <cell r="H3734">
            <v>34.495671600000001</v>
          </cell>
          <cell r="I3734">
            <v>1</v>
          </cell>
          <cell r="J3734">
            <v>2</v>
          </cell>
          <cell r="K3734">
            <v>5165.3443094117656</v>
          </cell>
          <cell r="L3734">
            <v>536.88130000000001</v>
          </cell>
          <cell r="M3734" t="str">
            <v>SPECFIT</v>
          </cell>
          <cell r="N3734" t="str">
            <v>(81)930274</v>
          </cell>
          <cell r="O3734" t="str">
            <v>BOX</v>
          </cell>
          <cell r="P3734" t="str">
            <v>D</v>
          </cell>
          <cell r="Q3734">
            <v>4511.6117647058827</v>
          </cell>
          <cell r="R3734">
            <v>4827.4245882352943</v>
          </cell>
          <cell r="S3734">
            <v>4827.4245882352943</v>
          </cell>
          <cell r="T3734">
            <v>4827.4245882352943</v>
          </cell>
          <cell r="U3734">
            <v>5165.3443094117656</v>
          </cell>
          <cell r="V3734">
            <v>5165.3443094117656</v>
          </cell>
          <cell r="W3734">
            <v>5165.3443094117656</v>
          </cell>
          <cell r="X3734"/>
          <cell r="Y3734" t="str">
            <v/>
          </cell>
          <cell r="Z3734">
            <v>3876</v>
          </cell>
          <cell r="AA3734">
            <v>0</v>
          </cell>
          <cell r="AB3734">
            <v>0</v>
          </cell>
          <cell r="AC3734">
            <v>0</v>
          </cell>
          <cell r="AD3734">
            <v>0</v>
          </cell>
          <cell r="AE3734"/>
          <cell r="AF3734" t="e">
            <v>#N/A</v>
          </cell>
        </row>
        <row r="3735">
          <cell r="A3735" t="str">
            <v>ACTIVE</v>
          </cell>
          <cell r="B3735" t="str">
            <v>36-1557</v>
          </cell>
          <cell r="C3735">
            <v>28890826</v>
          </cell>
          <cell r="D3735" t="str">
            <v>36-1557</v>
          </cell>
          <cell r="E3735" t="str">
            <v>SDR 35 SW</v>
          </cell>
          <cell r="F3735" t="str">
            <v>27X6 WYE SXHXH SDR35 SW</v>
          </cell>
          <cell r="G3735">
            <v>84.15</v>
          </cell>
          <cell r="H3735">
            <v>38.169766800000005</v>
          </cell>
          <cell r="I3735">
            <v>1</v>
          </cell>
          <cell r="J3735">
            <v>2</v>
          </cell>
          <cell r="K3735">
            <v>5484.7444705882363</v>
          </cell>
          <cell r="L3735">
            <v>570.07870000000003</v>
          </cell>
          <cell r="M3735" t="str">
            <v>SPECFIT</v>
          </cell>
          <cell r="N3735" t="str">
            <v>(81)930276</v>
          </cell>
          <cell r="O3735" t="str">
            <v>BOX</v>
          </cell>
          <cell r="P3735" t="str">
            <v>D</v>
          </cell>
          <cell r="Q3735">
            <v>4790.588235294118</v>
          </cell>
          <cell r="R3735">
            <v>5125.9294117647069</v>
          </cell>
          <cell r="S3735">
            <v>5125.9294117647069</v>
          </cell>
          <cell r="T3735">
            <v>5125.9294117647069</v>
          </cell>
          <cell r="U3735">
            <v>5484.7444705882363</v>
          </cell>
          <cell r="V3735">
            <v>5484.7444705882363</v>
          </cell>
          <cell r="W3735">
            <v>5484.7444705882363</v>
          </cell>
          <cell r="X3735"/>
          <cell r="Y3735" t="str">
            <v/>
          </cell>
          <cell r="Z3735">
            <v>3877</v>
          </cell>
          <cell r="AA3735">
            <v>0</v>
          </cell>
          <cell r="AB3735">
            <v>0</v>
          </cell>
          <cell r="AC3735">
            <v>0</v>
          </cell>
          <cell r="AD3735">
            <v>0</v>
          </cell>
          <cell r="AE3735"/>
          <cell r="AF3735" t="e">
            <v>#N/A</v>
          </cell>
        </row>
        <row r="3736">
          <cell r="A3736" t="str">
            <v>ACTIVE</v>
          </cell>
          <cell r="B3736" t="str">
            <v>36-1558</v>
          </cell>
          <cell r="C3736">
            <v>28890834</v>
          </cell>
          <cell r="D3736" t="str">
            <v>36-1558</v>
          </cell>
          <cell r="E3736" t="str">
            <v>SDR 35 SW</v>
          </cell>
          <cell r="F3736" t="str">
            <v>27X8 WYE SXHXH SDR35 SW</v>
          </cell>
          <cell r="G3736">
            <v>91.8</v>
          </cell>
          <cell r="H3736">
            <v>41.639745599999998</v>
          </cell>
          <cell r="I3736">
            <v>1</v>
          </cell>
          <cell r="J3736">
            <v>1</v>
          </cell>
          <cell r="K3736">
            <v>6501.2405682352955</v>
          </cell>
          <cell r="L3736">
            <v>675.73270000000002</v>
          </cell>
          <cell r="M3736" t="str">
            <v>SPECFIT</v>
          </cell>
          <cell r="N3736" t="str">
            <v>(81)930278</v>
          </cell>
          <cell r="O3736" t="str">
            <v>BOX</v>
          </cell>
          <cell r="P3736" t="str">
            <v>D</v>
          </cell>
          <cell r="Q3736">
            <v>5678.4352941176476</v>
          </cell>
          <cell r="R3736">
            <v>6075.925764705883</v>
          </cell>
          <cell r="S3736">
            <v>6075.925764705883</v>
          </cell>
          <cell r="T3736">
            <v>6075.925764705883</v>
          </cell>
          <cell r="U3736">
            <v>6501.2405682352955</v>
          </cell>
          <cell r="V3736">
            <v>6501.2405682352955</v>
          </cell>
          <cell r="W3736">
            <v>6501.2405682352955</v>
          </cell>
          <cell r="X3736"/>
          <cell r="Y3736" t="str">
            <v/>
          </cell>
          <cell r="Z3736">
            <v>3878</v>
          </cell>
          <cell r="AA3736">
            <v>0</v>
          </cell>
          <cell r="AB3736">
            <v>0</v>
          </cell>
          <cell r="AC3736">
            <v>0</v>
          </cell>
          <cell r="AD3736">
            <v>0</v>
          </cell>
          <cell r="AE3736"/>
          <cell r="AF3736" t="e">
            <v>#N/A</v>
          </cell>
        </row>
        <row r="3737">
          <cell r="A3737" t="str">
            <v>ACTIVE</v>
          </cell>
          <cell r="B3737" t="str">
            <v>36-1559</v>
          </cell>
          <cell r="C3737">
            <v>28890842</v>
          </cell>
          <cell r="D3737" t="str">
            <v>36-1559</v>
          </cell>
          <cell r="E3737" t="str">
            <v>SDR 35 SW</v>
          </cell>
          <cell r="F3737" t="str">
            <v>27X10 WYE SXHXH SDR35 SW</v>
          </cell>
          <cell r="G3737">
            <v>99</v>
          </cell>
          <cell r="H3737">
            <v>44.905608000000001</v>
          </cell>
          <cell r="I3737">
            <v>1</v>
          </cell>
          <cell r="J3737">
            <v>1</v>
          </cell>
          <cell r="K3737">
            <v>6642.144084705883</v>
          </cell>
          <cell r="L3737">
            <v>690.37810000000002</v>
          </cell>
          <cell r="M3737" t="str">
            <v>SPECFIT</v>
          </cell>
          <cell r="N3737" t="str">
            <v>(81)9302710</v>
          </cell>
          <cell r="O3737" t="str">
            <v>BOX</v>
          </cell>
          <cell r="P3737" t="str">
            <v>D</v>
          </cell>
          <cell r="Q3737">
            <v>5801.5058823529407</v>
          </cell>
          <cell r="R3737">
            <v>6207.611294117647</v>
          </cell>
          <cell r="S3737">
            <v>6207.611294117647</v>
          </cell>
          <cell r="T3737">
            <v>6207.611294117647</v>
          </cell>
          <cell r="U3737">
            <v>6642.144084705883</v>
          </cell>
          <cell r="V3737">
            <v>6642.144084705883</v>
          </cell>
          <cell r="W3737">
            <v>6642.144084705883</v>
          </cell>
          <cell r="X3737"/>
          <cell r="Y3737" t="str">
            <v/>
          </cell>
          <cell r="Z3737">
            <v>3879</v>
          </cell>
          <cell r="AA3737">
            <v>0</v>
          </cell>
          <cell r="AB3737">
            <v>0</v>
          </cell>
          <cell r="AC3737">
            <v>0</v>
          </cell>
          <cell r="AD3737">
            <v>0</v>
          </cell>
          <cell r="AE3737"/>
          <cell r="AF3737" t="e">
            <v>#N/A</v>
          </cell>
        </row>
        <row r="3738">
          <cell r="A3738" t="str">
            <v>ACTIVE</v>
          </cell>
          <cell r="B3738" t="str">
            <v>36-1560</v>
          </cell>
          <cell r="C3738">
            <v>28890850</v>
          </cell>
          <cell r="D3738" t="str">
            <v>36-1560</v>
          </cell>
          <cell r="E3738" t="str">
            <v>SDR 35 SW</v>
          </cell>
          <cell r="F3738" t="str">
            <v>27X12 WYE SXHXH SDR35 SW</v>
          </cell>
          <cell r="G3738">
            <v>107.55</v>
          </cell>
          <cell r="H3738">
            <v>48.783819600000001</v>
          </cell>
          <cell r="I3738">
            <v>1</v>
          </cell>
          <cell r="J3738">
            <v>1</v>
          </cell>
          <cell r="K3738">
            <v>7361.6396529411777</v>
          </cell>
          <cell r="L3738">
            <v>765.16200000000003</v>
          </cell>
          <cell r="M3738" t="str">
            <v>SPECFIT</v>
          </cell>
          <cell r="N3738" t="str">
            <v>(81)9302712</v>
          </cell>
          <cell r="O3738" t="str">
            <v>BOX</v>
          </cell>
          <cell r="P3738" t="str">
            <v>D</v>
          </cell>
          <cell r="Q3738">
            <v>6429.9411764705883</v>
          </cell>
          <cell r="R3738">
            <v>6880.0370588235301</v>
          </cell>
          <cell r="S3738">
            <v>6880.0370588235301</v>
          </cell>
          <cell r="T3738">
            <v>6880.0370588235301</v>
          </cell>
          <cell r="U3738">
            <v>7361.6396529411777</v>
          </cell>
          <cell r="V3738">
            <v>7361.6396529411777</v>
          </cell>
          <cell r="W3738">
            <v>7361.6396529411777</v>
          </cell>
          <cell r="X3738"/>
          <cell r="Y3738" t="str">
            <v/>
          </cell>
          <cell r="Z3738">
            <v>3880</v>
          </cell>
          <cell r="AA3738">
            <v>0</v>
          </cell>
          <cell r="AB3738">
            <v>0</v>
          </cell>
          <cell r="AC3738">
            <v>0</v>
          </cell>
          <cell r="AD3738">
            <v>0</v>
          </cell>
          <cell r="AE3738"/>
          <cell r="AF3738" t="e">
            <v>#N/A</v>
          </cell>
        </row>
        <row r="3739">
          <cell r="A3739" t="str">
            <v>ACTIVE</v>
          </cell>
          <cell r="B3739" t="str">
            <v>36-1561</v>
          </cell>
          <cell r="C3739">
            <v>28890869</v>
          </cell>
          <cell r="D3739" t="str">
            <v>36-1561</v>
          </cell>
          <cell r="E3739" t="str">
            <v>SDR 35 SW</v>
          </cell>
          <cell r="F3739" t="str">
            <v>27X15 WYE SXHXH SDR35 SW</v>
          </cell>
          <cell r="G3739">
            <v>120.6</v>
          </cell>
          <cell r="H3739">
            <v>54.703195199999996</v>
          </cell>
          <cell r="I3739">
            <v>1</v>
          </cell>
          <cell r="J3739">
            <v>1</v>
          </cell>
          <cell r="K3739">
            <v>8425.7097129411777</v>
          </cell>
          <cell r="L3739">
            <v>875.76130000000001</v>
          </cell>
          <cell r="M3739" t="str">
            <v>SPECFIT</v>
          </cell>
          <cell r="N3739" t="str">
            <v>(81)9302715</v>
          </cell>
          <cell r="O3739" t="str">
            <v>BOX</v>
          </cell>
          <cell r="P3739" t="str">
            <v>D</v>
          </cell>
          <cell r="Q3739">
            <v>7359.3411764705879</v>
          </cell>
          <cell r="R3739">
            <v>7874.4950588235297</v>
          </cell>
          <cell r="S3739">
            <v>7874.4950588235297</v>
          </cell>
          <cell r="T3739">
            <v>7874.4950588235297</v>
          </cell>
          <cell r="U3739">
            <v>8425.7097129411777</v>
          </cell>
          <cell r="V3739">
            <v>8425.7097129411777</v>
          </cell>
          <cell r="W3739">
            <v>8425.7097129411777</v>
          </cell>
          <cell r="X3739"/>
          <cell r="Y3739" t="str">
            <v/>
          </cell>
          <cell r="Z3739">
            <v>3881</v>
          </cell>
          <cell r="AA3739">
            <v>0</v>
          </cell>
          <cell r="AB3739">
            <v>0</v>
          </cell>
          <cell r="AC3739">
            <v>0</v>
          </cell>
          <cell r="AD3739">
            <v>0</v>
          </cell>
          <cell r="AE3739"/>
          <cell r="AF3739" t="e">
            <v>#N/A</v>
          </cell>
        </row>
        <row r="3740">
          <cell r="A3740" t="str">
            <v>ACTIVE</v>
          </cell>
          <cell r="B3740" t="str">
            <v>36-1562</v>
          </cell>
          <cell r="C3740">
            <v>28890877</v>
          </cell>
          <cell r="D3740" t="str">
            <v>36-1562</v>
          </cell>
          <cell r="E3740" t="str">
            <v>SDR 35 SW</v>
          </cell>
          <cell r="F3740" t="str">
            <v>27X18 WYE SXHXH SDR35 SW</v>
          </cell>
          <cell r="G3740">
            <v>142.19999999999999</v>
          </cell>
          <cell r="H3740">
            <v>64.500782399999991</v>
          </cell>
          <cell r="I3740">
            <v>1</v>
          </cell>
          <cell r="J3740">
            <v>1</v>
          </cell>
          <cell r="K3740">
            <v>9197.6147623529432</v>
          </cell>
          <cell r="L3740">
            <v>955.99239999999998</v>
          </cell>
          <cell r="M3740" t="str">
            <v>SPECFIT</v>
          </cell>
          <cell r="N3740" t="str">
            <v>(81)9302718</v>
          </cell>
          <cell r="O3740" t="str">
            <v>BOX</v>
          </cell>
          <cell r="P3740" t="str">
            <v>D</v>
          </cell>
          <cell r="Q3740">
            <v>8033.552941176471</v>
          </cell>
          <cell r="R3740">
            <v>8595.9016470588249</v>
          </cell>
          <cell r="S3740">
            <v>8595.9016470588249</v>
          </cell>
          <cell r="T3740">
            <v>8595.9016470588249</v>
          </cell>
          <cell r="U3740">
            <v>9197.6147623529432</v>
          </cell>
          <cell r="V3740">
            <v>9197.6147623529432</v>
          </cell>
          <cell r="W3740">
            <v>9197.6147623529432</v>
          </cell>
          <cell r="X3740"/>
          <cell r="Y3740" t="str">
            <v/>
          </cell>
          <cell r="Z3740">
            <v>3882</v>
          </cell>
          <cell r="AA3740">
            <v>0</v>
          </cell>
          <cell r="AB3740">
            <v>0</v>
          </cell>
          <cell r="AC3740">
            <v>0</v>
          </cell>
          <cell r="AD3740">
            <v>0</v>
          </cell>
          <cell r="AE3740"/>
          <cell r="AF3740" t="e">
            <v>#N/A</v>
          </cell>
        </row>
        <row r="3741">
          <cell r="A3741" t="str">
            <v>ACTIVE</v>
          </cell>
          <cell r="B3741" t="str">
            <v>36-1563</v>
          </cell>
          <cell r="C3741">
            <v>28890885</v>
          </cell>
          <cell r="D3741" t="str">
            <v>36-1563</v>
          </cell>
          <cell r="E3741" t="str">
            <v>SDR 35 SW</v>
          </cell>
          <cell r="F3741" t="str">
            <v>27X21 WYE SXHXH SDR35 SW</v>
          </cell>
          <cell r="G3741">
            <v>163.35</v>
          </cell>
          <cell r="H3741">
            <v>74.094253199999997</v>
          </cell>
          <cell r="I3741">
            <v>1</v>
          </cell>
          <cell r="J3741">
            <v>1</v>
          </cell>
          <cell r="K3741">
            <v>10476.72398117647</v>
          </cell>
          <cell r="L3741">
            <v>1088.9412</v>
          </cell>
          <cell r="M3741" t="str">
            <v>SPECFIT</v>
          </cell>
          <cell r="N3741" t="str">
            <v>(81)9302721</v>
          </cell>
          <cell r="O3741" t="str">
            <v>BOX</v>
          </cell>
          <cell r="P3741" t="str">
            <v>D</v>
          </cell>
          <cell r="Q3741">
            <v>9150.7764705882346</v>
          </cell>
          <cell r="R3741">
            <v>9791.3308235294116</v>
          </cell>
          <cell r="S3741">
            <v>9791.3308235294116</v>
          </cell>
          <cell r="T3741">
            <v>9791.3308235294116</v>
          </cell>
          <cell r="U3741">
            <v>10476.72398117647</v>
          </cell>
          <cell r="V3741">
            <v>10476.72398117647</v>
          </cell>
          <cell r="W3741">
            <v>10476.72398117647</v>
          </cell>
          <cell r="X3741"/>
          <cell r="Y3741" t="str">
            <v/>
          </cell>
          <cell r="Z3741">
            <v>3883</v>
          </cell>
          <cell r="AA3741">
            <v>0</v>
          </cell>
          <cell r="AB3741">
            <v>0</v>
          </cell>
          <cell r="AC3741">
            <v>0</v>
          </cell>
          <cell r="AD3741">
            <v>0</v>
          </cell>
          <cell r="AE3741"/>
          <cell r="AF3741" t="e">
            <v>#N/A</v>
          </cell>
        </row>
        <row r="3742">
          <cell r="A3742" t="str">
            <v>ACTIVE</v>
          </cell>
          <cell r="B3742" t="str">
            <v>36-1564</v>
          </cell>
          <cell r="C3742">
            <v>28890893</v>
          </cell>
          <cell r="D3742" t="str">
            <v>36-1564</v>
          </cell>
          <cell r="E3742" t="str">
            <v>SDR 35 SW</v>
          </cell>
          <cell r="F3742" t="str">
            <v>27X24 WYE SXHXH SDR35 SW</v>
          </cell>
          <cell r="G3742">
            <v>185.4</v>
          </cell>
          <cell r="H3742">
            <v>84.095956799999996</v>
          </cell>
          <cell r="I3742">
            <v>1</v>
          </cell>
          <cell r="J3742">
            <v>1</v>
          </cell>
          <cell r="K3742">
            <v>11494.203345882355</v>
          </cell>
          <cell r="L3742">
            <v>1194.6969999999999</v>
          </cell>
          <cell r="M3742" t="str">
            <v>SPECFIT</v>
          </cell>
          <cell r="N3742" t="str">
            <v>(81)9302724</v>
          </cell>
          <cell r="O3742" t="str">
            <v>BOX</v>
          </cell>
          <cell r="P3742" t="str">
            <v>D</v>
          </cell>
          <cell r="Q3742">
            <v>10039.482352941177</v>
          </cell>
          <cell r="R3742">
            <v>10742.246117647061</v>
          </cell>
          <cell r="S3742">
            <v>10742.246117647061</v>
          </cell>
          <cell r="T3742">
            <v>10742.246117647061</v>
          </cell>
          <cell r="U3742">
            <v>11494.203345882355</v>
          </cell>
          <cell r="V3742">
            <v>11494.203345882355</v>
          </cell>
          <cell r="W3742">
            <v>11494.203345882355</v>
          </cell>
          <cell r="X3742"/>
          <cell r="Y3742" t="str">
            <v/>
          </cell>
          <cell r="Z3742">
            <v>3884</v>
          </cell>
          <cell r="AA3742">
            <v>0</v>
          </cell>
          <cell r="AB3742">
            <v>0</v>
          </cell>
          <cell r="AC3742">
            <v>0</v>
          </cell>
          <cell r="AD3742">
            <v>0</v>
          </cell>
          <cell r="AE3742"/>
          <cell r="AF3742" t="e">
            <v>#N/A</v>
          </cell>
        </row>
        <row r="3743">
          <cell r="A3743" t="str">
            <v>ACTIVE</v>
          </cell>
          <cell r="B3743" t="str">
            <v>36-1565</v>
          </cell>
          <cell r="C3743">
            <v>28890907</v>
          </cell>
          <cell r="D3743" t="str">
            <v>36-1565</v>
          </cell>
          <cell r="E3743" t="str">
            <v>SDR 35 SW</v>
          </cell>
          <cell r="F3743" t="str">
            <v>27 WYE SXHXH SDR35 SW</v>
          </cell>
          <cell r="G3743">
            <v>214.2</v>
          </cell>
          <cell r="H3743">
            <v>97.159406399999995</v>
          </cell>
          <cell r="I3743">
            <v>1</v>
          </cell>
          <cell r="J3743">
            <v>1</v>
          </cell>
          <cell r="K3743">
            <v>12172.778841176472</v>
          </cell>
          <cell r="L3743">
            <v>1265.2281</v>
          </cell>
          <cell r="M3743" t="str">
            <v>SPECFIT</v>
          </cell>
          <cell r="N3743" t="str">
            <v>(81)93027</v>
          </cell>
          <cell r="O3743" t="str">
            <v>BOX</v>
          </cell>
          <cell r="P3743" t="str">
            <v>D</v>
          </cell>
          <cell r="Q3743">
            <v>10632.176470588236</v>
          </cell>
          <cell r="R3743">
            <v>11376.428823529413</v>
          </cell>
          <cell r="S3743">
            <v>11376.428823529413</v>
          </cell>
          <cell r="T3743">
            <v>11376.428823529413</v>
          </cell>
          <cell r="U3743">
            <v>12172.778841176472</v>
          </cell>
          <cell r="V3743">
            <v>12172.778841176472</v>
          </cell>
          <cell r="W3743">
            <v>12172.778841176472</v>
          </cell>
          <cell r="X3743"/>
          <cell r="Y3743" t="str">
            <v/>
          </cell>
          <cell r="Z3743">
            <v>3885</v>
          </cell>
          <cell r="AA3743">
            <v>0</v>
          </cell>
          <cell r="AB3743">
            <v>0</v>
          </cell>
          <cell r="AC3743">
            <v>0</v>
          </cell>
          <cell r="AD3743">
            <v>0</v>
          </cell>
          <cell r="AE3743"/>
          <cell r="AF3743" t="e">
            <v>#N/A</v>
          </cell>
        </row>
        <row r="3744">
          <cell r="A3744" t="str">
            <v>ACTIVE</v>
          </cell>
          <cell r="B3744" t="str">
            <v>36-1566</v>
          </cell>
          <cell r="C3744">
            <v>28890915</v>
          </cell>
          <cell r="D3744" t="str">
            <v>36-1566</v>
          </cell>
          <cell r="E3744" t="str">
            <v>SDR 35 SW</v>
          </cell>
          <cell r="F3744" t="str">
            <v>30X4 WYE SXHXH SDR35 SW</v>
          </cell>
          <cell r="G3744">
            <v>124.2</v>
          </cell>
          <cell r="H3744">
            <v>56.336126399999998</v>
          </cell>
          <cell r="I3744">
            <v>1</v>
          </cell>
          <cell r="J3744">
            <v>1</v>
          </cell>
          <cell r="K3744">
            <v>6456.6837541176483</v>
          </cell>
          <cell r="L3744">
            <v>671.10209999999995</v>
          </cell>
          <cell r="M3744" t="str">
            <v>SPECFIT</v>
          </cell>
          <cell r="N3744" t="str">
            <v>(81)930304</v>
          </cell>
          <cell r="O3744" t="str">
            <v>BOX</v>
          </cell>
          <cell r="P3744" t="str">
            <v>D</v>
          </cell>
          <cell r="Q3744">
            <v>5639.517647058824</v>
          </cell>
          <cell r="R3744">
            <v>6034.2838823529419</v>
          </cell>
          <cell r="S3744">
            <v>6034.2838823529419</v>
          </cell>
          <cell r="T3744">
            <v>6034.2838823529419</v>
          </cell>
          <cell r="U3744">
            <v>6456.6837541176483</v>
          </cell>
          <cell r="V3744">
            <v>6456.6837541176483</v>
          </cell>
          <cell r="W3744">
            <v>6456.6837541176483</v>
          </cell>
          <cell r="X3744"/>
          <cell r="Y3744" t="str">
            <v/>
          </cell>
          <cell r="Z3744">
            <v>3886</v>
          </cell>
          <cell r="AA3744">
            <v>0</v>
          </cell>
          <cell r="AB3744">
            <v>0</v>
          </cell>
          <cell r="AC3744">
            <v>0</v>
          </cell>
          <cell r="AD3744">
            <v>0</v>
          </cell>
          <cell r="AE3744"/>
          <cell r="AF3744" t="e">
            <v>#N/A</v>
          </cell>
        </row>
        <row r="3745">
          <cell r="A3745" t="str">
            <v>ACTIVE</v>
          </cell>
          <cell r="B3745" t="str">
            <v>36-1567</v>
          </cell>
          <cell r="C3745">
            <v>28890923</v>
          </cell>
          <cell r="D3745" t="str">
            <v>36-1567</v>
          </cell>
          <cell r="E3745" t="str">
            <v>SDR 35 SW</v>
          </cell>
          <cell r="F3745" t="str">
            <v>30X6 WYE SXHXH SDR35 SW</v>
          </cell>
          <cell r="G3745">
            <v>131.85</v>
          </cell>
          <cell r="H3745">
            <v>59.806105199999998</v>
          </cell>
          <cell r="I3745">
            <v>1</v>
          </cell>
          <cell r="J3745">
            <v>1</v>
          </cell>
          <cell r="K3745">
            <v>6855.9171188235305</v>
          </cell>
          <cell r="L3745">
            <v>712.59789999999998</v>
          </cell>
          <cell r="M3745" t="str">
            <v>SPECFIT</v>
          </cell>
          <cell r="N3745" t="str">
            <v>(81)930306</v>
          </cell>
          <cell r="O3745" t="str">
            <v>BOX</v>
          </cell>
          <cell r="P3745" t="str">
            <v>D</v>
          </cell>
          <cell r="Q3745">
            <v>5988.2235294117645</v>
          </cell>
          <cell r="R3745">
            <v>6407.3991764705888</v>
          </cell>
          <cell r="S3745">
            <v>6407.3991764705888</v>
          </cell>
          <cell r="T3745">
            <v>6407.3991764705888</v>
          </cell>
          <cell r="U3745">
            <v>6855.9171188235305</v>
          </cell>
          <cell r="V3745">
            <v>6855.9171188235305</v>
          </cell>
          <cell r="W3745">
            <v>6855.9171188235305</v>
          </cell>
          <cell r="X3745"/>
          <cell r="Y3745" t="str">
            <v/>
          </cell>
          <cell r="Z3745">
            <v>3887</v>
          </cell>
          <cell r="AA3745">
            <v>0</v>
          </cell>
          <cell r="AB3745">
            <v>0</v>
          </cell>
          <cell r="AC3745">
            <v>0</v>
          </cell>
          <cell r="AD3745">
            <v>0</v>
          </cell>
          <cell r="AE3745"/>
          <cell r="AF3745" t="e">
            <v>#N/A</v>
          </cell>
        </row>
        <row r="3746">
          <cell r="A3746" t="str">
            <v>ACTIVE</v>
          </cell>
          <cell r="B3746" t="str">
            <v>36-1568</v>
          </cell>
          <cell r="C3746">
            <v>28890931</v>
          </cell>
          <cell r="D3746" t="str">
            <v>36-1568</v>
          </cell>
          <cell r="E3746" t="str">
            <v>SDR 35 SW</v>
          </cell>
          <cell r="F3746" t="str">
            <v>30X8 WYE SXHXH SDR35 SW</v>
          </cell>
          <cell r="G3746">
            <v>139.94999999999999</v>
          </cell>
          <cell r="H3746">
            <v>63.480200399999994</v>
          </cell>
          <cell r="I3746">
            <v>1</v>
          </cell>
          <cell r="J3746">
            <v>1</v>
          </cell>
          <cell r="K3746">
            <v>8126.5540776470598</v>
          </cell>
          <cell r="L3746">
            <v>844.66729999999995</v>
          </cell>
          <cell r="M3746" t="str">
            <v>SPECFIT</v>
          </cell>
          <cell r="N3746" t="str">
            <v>(81)930308</v>
          </cell>
          <cell r="O3746" t="str">
            <v>BOX</v>
          </cell>
          <cell r="P3746" t="str">
            <v>D</v>
          </cell>
          <cell r="Q3746">
            <v>7098.0470588235294</v>
          </cell>
          <cell r="R3746">
            <v>7594.9103529411768</v>
          </cell>
          <cell r="S3746">
            <v>7594.9103529411768</v>
          </cell>
          <cell r="T3746">
            <v>7594.9103529411768</v>
          </cell>
          <cell r="U3746">
            <v>8126.5540776470598</v>
          </cell>
          <cell r="V3746">
            <v>8126.5540776470598</v>
          </cell>
          <cell r="W3746">
            <v>8126.5540776470598</v>
          </cell>
          <cell r="X3746"/>
          <cell r="Y3746" t="str">
            <v/>
          </cell>
          <cell r="Z3746">
            <v>3888</v>
          </cell>
          <cell r="AA3746">
            <v>0</v>
          </cell>
          <cell r="AB3746">
            <v>0</v>
          </cell>
          <cell r="AC3746">
            <v>0</v>
          </cell>
          <cell r="AD3746">
            <v>0</v>
          </cell>
          <cell r="AE3746"/>
          <cell r="AF3746" t="e">
            <v>#N/A</v>
          </cell>
        </row>
        <row r="3747">
          <cell r="A3747" t="str">
            <v>ACTIVE</v>
          </cell>
          <cell r="B3747" t="str">
            <v>36-1569</v>
          </cell>
          <cell r="C3747">
            <v>28890940</v>
          </cell>
          <cell r="D3747" t="str">
            <v>36-1569</v>
          </cell>
          <cell r="E3747" t="str">
            <v>SDR 35 SW</v>
          </cell>
          <cell r="F3747" t="str">
            <v>30X10 WYE SXHXH SDR35 SW</v>
          </cell>
          <cell r="G3747">
            <v>148.94999999999999</v>
          </cell>
          <cell r="H3747">
            <v>67.562528399999991</v>
          </cell>
          <cell r="I3747">
            <v>1</v>
          </cell>
          <cell r="J3747">
            <v>1</v>
          </cell>
          <cell r="K3747">
            <v>8302.6531670588247</v>
          </cell>
          <cell r="L3747">
            <v>862.97119999999995</v>
          </cell>
          <cell r="M3747" t="str">
            <v>SPECFIT</v>
          </cell>
          <cell r="N3747" t="str">
            <v>(81)9303010</v>
          </cell>
          <cell r="O3747" t="str">
            <v>BOX</v>
          </cell>
          <cell r="P3747" t="str">
            <v>D</v>
          </cell>
          <cell r="Q3747">
            <v>7251.8588235294119</v>
          </cell>
          <cell r="R3747">
            <v>7759.4889411764716</v>
          </cell>
          <cell r="S3747">
            <v>7759.4889411764716</v>
          </cell>
          <cell r="T3747">
            <v>7759.4889411764716</v>
          </cell>
          <cell r="U3747">
            <v>8302.6531670588247</v>
          </cell>
          <cell r="V3747">
            <v>8302.6531670588247</v>
          </cell>
          <cell r="W3747">
            <v>8302.6531670588247</v>
          </cell>
          <cell r="X3747"/>
          <cell r="Y3747" t="str">
            <v/>
          </cell>
          <cell r="Z3747">
            <v>3889</v>
          </cell>
          <cell r="AA3747">
            <v>0</v>
          </cell>
          <cell r="AB3747">
            <v>0</v>
          </cell>
          <cell r="AC3747">
            <v>0</v>
          </cell>
          <cell r="AD3747">
            <v>0</v>
          </cell>
          <cell r="AE3747"/>
          <cell r="AF3747" t="e">
            <v>#N/A</v>
          </cell>
        </row>
        <row r="3748">
          <cell r="A3748" t="str">
            <v>ACTIVE</v>
          </cell>
          <cell r="B3748" t="str">
            <v>36-1570</v>
          </cell>
          <cell r="C3748">
            <v>28890958</v>
          </cell>
          <cell r="D3748" t="str">
            <v>36-1570</v>
          </cell>
          <cell r="E3748" t="str">
            <v>SDR 35 SW</v>
          </cell>
          <cell r="F3748" t="str">
            <v>30X12 WYE SXHXH SDR35 SW</v>
          </cell>
          <cell r="G3748">
            <v>162.9</v>
          </cell>
          <cell r="H3748">
            <v>73.890136800000008</v>
          </cell>
          <cell r="I3748">
            <v>1</v>
          </cell>
          <cell r="J3748">
            <v>1</v>
          </cell>
          <cell r="K3748">
            <v>9202.0327294117669</v>
          </cell>
          <cell r="L3748">
            <v>956.45159999999998</v>
          </cell>
          <cell r="M3748" t="str">
            <v>SPECFIT</v>
          </cell>
          <cell r="N3748" t="str">
            <v>(81)9303012</v>
          </cell>
          <cell r="O3748" t="str">
            <v>BOX</v>
          </cell>
          <cell r="P3748" t="str">
            <v>D</v>
          </cell>
          <cell r="Q3748">
            <v>8037.4117647058829</v>
          </cell>
          <cell r="R3748">
            <v>8600.030588235295</v>
          </cell>
          <cell r="S3748">
            <v>8600.030588235295</v>
          </cell>
          <cell r="T3748">
            <v>8600.030588235295</v>
          </cell>
          <cell r="U3748">
            <v>9202.0327294117669</v>
          </cell>
          <cell r="V3748">
            <v>9202.0327294117669</v>
          </cell>
          <cell r="W3748">
            <v>9202.0327294117669</v>
          </cell>
          <cell r="X3748"/>
          <cell r="Y3748" t="str">
            <v/>
          </cell>
          <cell r="Z3748">
            <v>3890</v>
          </cell>
          <cell r="AA3748">
            <v>0</v>
          </cell>
          <cell r="AB3748">
            <v>0</v>
          </cell>
          <cell r="AC3748">
            <v>0</v>
          </cell>
          <cell r="AD3748">
            <v>0</v>
          </cell>
          <cell r="AE3748"/>
          <cell r="AF3748" t="e">
            <v>#N/A</v>
          </cell>
        </row>
        <row r="3749">
          <cell r="A3749" t="str">
            <v>ACTIVE</v>
          </cell>
          <cell r="B3749" t="str">
            <v>36-1571</v>
          </cell>
          <cell r="C3749">
            <v>28890966</v>
          </cell>
          <cell r="D3749" t="str">
            <v>36-1571</v>
          </cell>
          <cell r="E3749" t="str">
            <v>SDR 35 SW</v>
          </cell>
          <cell r="F3749" t="str">
            <v>30X15 WYE SXHXH SDR35 SW</v>
          </cell>
          <cell r="G3749">
            <v>176.85</v>
          </cell>
          <cell r="H3749">
            <v>80.217745199999996</v>
          </cell>
          <cell r="I3749">
            <v>1</v>
          </cell>
          <cell r="J3749">
            <v>1</v>
          </cell>
          <cell r="K3749">
            <v>10532.150610588236</v>
          </cell>
          <cell r="L3749">
            <v>1094.7030999999999</v>
          </cell>
          <cell r="M3749" t="str">
            <v>SPECFIT</v>
          </cell>
          <cell r="N3749" t="str">
            <v>(81)9303015</v>
          </cell>
          <cell r="O3749" t="str">
            <v>BOX</v>
          </cell>
          <cell r="P3749" t="str">
            <v>D</v>
          </cell>
          <cell r="Q3749">
            <v>9199.1882352941175</v>
          </cell>
          <cell r="R3749">
            <v>9843.1314117647071</v>
          </cell>
          <cell r="S3749">
            <v>9843.1314117647071</v>
          </cell>
          <cell r="T3749">
            <v>9843.1314117647071</v>
          </cell>
          <cell r="U3749">
            <v>10532.150610588236</v>
          </cell>
          <cell r="V3749">
            <v>10532.150610588236</v>
          </cell>
          <cell r="W3749">
            <v>10532.150610588236</v>
          </cell>
          <cell r="X3749"/>
          <cell r="Y3749" t="str">
            <v/>
          </cell>
          <cell r="Z3749">
            <v>3891</v>
          </cell>
          <cell r="AA3749">
            <v>0</v>
          </cell>
          <cell r="AB3749">
            <v>0</v>
          </cell>
          <cell r="AC3749">
            <v>0</v>
          </cell>
          <cell r="AD3749">
            <v>0</v>
          </cell>
          <cell r="AE3749"/>
          <cell r="AF3749" t="e">
            <v>#N/A</v>
          </cell>
        </row>
        <row r="3750">
          <cell r="A3750" t="str">
            <v>ACTIVE</v>
          </cell>
          <cell r="B3750" t="str">
            <v>36-1572</v>
          </cell>
          <cell r="C3750">
            <v>28890974</v>
          </cell>
          <cell r="D3750" t="str">
            <v>36-1572</v>
          </cell>
          <cell r="E3750" t="str">
            <v>SDR 35 SW</v>
          </cell>
          <cell r="F3750" t="str">
            <v>30X18 WYE SXHXH SDR35 SW</v>
          </cell>
          <cell r="G3750">
            <v>197.55</v>
          </cell>
          <cell r="H3750">
            <v>89.607099599999998</v>
          </cell>
          <cell r="I3750">
            <v>1</v>
          </cell>
          <cell r="J3750">
            <v>1</v>
          </cell>
          <cell r="K3750">
            <v>11497.004983529414</v>
          </cell>
          <cell r="L3750">
            <v>1194.9896000000001</v>
          </cell>
          <cell r="M3750" t="str">
            <v>SPECFIT</v>
          </cell>
          <cell r="N3750" t="str">
            <v>(81)9303018</v>
          </cell>
          <cell r="O3750" t="str">
            <v>BOX</v>
          </cell>
          <cell r="P3750" t="str">
            <v>D</v>
          </cell>
          <cell r="Q3750">
            <v>10041.929411764706</v>
          </cell>
          <cell r="R3750">
            <v>10744.864470588236</v>
          </cell>
          <cell r="S3750">
            <v>10744.864470588236</v>
          </cell>
          <cell r="T3750">
            <v>10744.864470588236</v>
          </cell>
          <cell r="U3750">
            <v>11497.004983529414</v>
          </cell>
          <cell r="V3750">
            <v>11497.004983529414</v>
          </cell>
          <cell r="W3750">
            <v>11497.004983529414</v>
          </cell>
          <cell r="X3750"/>
          <cell r="Y3750" t="str">
            <v/>
          </cell>
          <cell r="Z3750">
            <v>3892</v>
          </cell>
          <cell r="AA3750">
            <v>0</v>
          </cell>
          <cell r="AB3750">
            <v>0</v>
          </cell>
          <cell r="AC3750">
            <v>0</v>
          </cell>
          <cell r="AD3750">
            <v>0</v>
          </cell>
          <cell r="AE3750"/>
          <cell r="AF3750" t="e">
            <v>#N/A</v>
          </cell>
        </row>
        <row r="3751">
          <cell r="A3751" t="str">
            <v>ACTIVE</v>
          </cell>
          <cell r="B3751" t="str">
            <v>36-1573</v>
          </cell>
          <cell r="C3751">
            <v>28890982</v>
          </cell>
          <cell r="D3751" t="str">
            <v>36-1573</v>
          </cell>
          <cell r="E3751" t="str">
            <v>SDR 35 SW</v>
          </cell>
          <cell r="F3751" t="str">
            <v>30X21 WYE SXHXH SDR35 SW</v>
          </cell>
          <cell r="G3751">
            <v>220.95</v>
          </cell>
          <cell r="H3751">
            <v>100.22115239999999</v>
          </cell>
          <cell r="I3751">
            <v>1</v>
          </cell>
          <cell r="J3751">
            <v>1</v>
          </cell>
          <cell r="K3751">
            <v>13095.87803764706</v>
          </cell>
          <cell r="L3751">
            <v>1361.1747</v>
          </cell>
          <cell r="M3751" t="str">
            <v>SPECFIT</v>
          </cell>
          <cell r="N3751" t="str">
            <v>(81)9303021</v>
          </cell>
          <cell r="O3751" t="str">
            <v>BOX</v>
          </cell>
          <cell r="P3751" t="str">
            <v>D</v>
          </cell>
          <cell r="Q3751">
            <v>11438.447058823531</v>
          </cell>
          <cell r="R3751">
            <v>12239.138352941178</v>
          </cell>
          <cell r="S3751">
            <v>12239.138352941178</v>
          </cell>
          <cell r="T3751">
            <v>12239.138352941178</v>
          </cell>
          <cell r="U3751">
            <v>13095.87803764706</v>
          </cell>
          <cell r="V3751">
            <v>13095.87803764706</v>
          </cell>
          <cell r="W3751">
            <v>13095.87803764706</v>
          </cell>
          <cell r="X3751"/>
          <cell r="Y3751" t="str">
            <v/>
          </cell>
          <cell r="Z3751">
            <v>3893</v>
          </cell>
          <cell r="AA3751">
            <v>0</v>
          </cell>
          <cell r="AB3751">
            <v>0</v>
          </cell>
          <cell r="AC3751">
            <v>0</v>
          </cell>
          <cell r="AD3751">
            <v>0</v>
          </cell>
          <cell r="AE3751"/>
          <cell r="AF3751" t="e">
            <v>#N/A</v>
          </cell>
        </row>
        <row r="3752">
          <cell r="A3752" t="str">
            <v>ACTIVE</v>
          </cell>
          <cell r="B3752" t="str">
            <v>36-1574</v>
          </cell>
          <cell r="C3752">
            <v>28890990</v>
          </cell>
          <cell r="D3752" t="str">
            <v>36-1574</v>
          </cell>
          <cell r="E3752" t="str">
            <v>SDR 35 SW</v>
          </cell>
          <cell r="F3752" t="str">
            <v>30X24 WYE SXHXH SDR35 SW</v>
          </cell>
          <cell r="G3752">
            <v>248.4</v>
          </cell>
          <cell r="H3752">
            <v>112.6722528</v>
          </cell>
          <cell r="I3752">
            <v>1</v>
          </cell>
          <cell r="J3752">
            <v>1</v>
          </cell>
          <cell r="K3752">
            <v>14367.673365882354</v>
          </cell>
          <cell r="L3752">
            <v>1493.3643999999999</v>
          </cell>
          <cell r="M3752" t="str">
            <v>SPECFIT</v>
          </cell>
          <cell r="N3752" t="str">
            <v>(81)9303024</v>
          </cell>
          <cell r="O3752" t="str">
            <v>BOX</v>
          </cell>
          <cell r="P3752" t="str">
            <v>D</v>
          </cell>
          <cell r="Q3752">
            <v>12549.282352941176</v>
          </cell>
          <cell r="R3752">
            <v>13427.73211764706</v>
          </cell>
          <cell r="S3752">
            <v>13427.73211764706</v>
          </cell>
          <cell r="T3752">
            <v>13427.73211764706</v>
          </cell>
          <cell r="U3752">
            <v>14367.673365882354</v>
          </cell>
          <cell r="V3752">
            <v>14367.673365882354</v>
          </cell>
          <cell r="W3752">
            <v>14367.673365882354</v>
          </cell>
          <cell r="X3752"/>
          <cell r="Y3752" t="str">
            <v/>
          </cell>
          <cell r="Z3752">
            <v>3894</v>
          </cell>
          <cell r="AA3752">
            <v>0</v>
          </cell>
          <cell r="AB3752">
            <v>0</v>
          </cell>
          <cell r="AC3752">
            <v>0</v>
          </cell>
          <cell r="AD3752">
            <v>0</v>
          </cell>
          <cell r="AE3752"/>
          <cell r="AF3752" t="e">
            <v>#N/A</v>
          </cell>
        </row>
        <row r="3753">
          <cell r="A3753" t="str">
            <v>ACTIVE</v>
          </cell>
          <cell r="B3753" t="str">
            <v>36-1575</v>
          </cell>
          <cell r="C3753">
            <v>28891008</v>
          </cell>
          <cell r="D3753" t="str">
            <v>36-1575</v>
          </cell>
          <cell r="E3753" t="str">
            <v>SDR 35 SW</v>
          </cell>
          <cell r="F3753" t="str">
            <v>30X27 WYE SXHXH SDR35 SW</v>
          </cell>
          <cell r="G3753">
            <v>277.2</v>
          </cell>
          <cell r="H3753">
            <v>125.73570239999999</v>
          </cell>
          <cell r="I3753">
            <v>1</v>
          </cell>
          <cell r="J3753" t="str">
            <v>-</v>
          </cell>
          <cell r="K3753">
            <v>17959.588340000002</v>
          </cell>
          <cell r="L3753">
            <v>1866.7045000000001</v>
          </cell>
          <cell r="M3753" t="str">
            <v>SPECFIT</v>
          </cell>
          <cell r="N3753" t="str">
            <v>(81)9303027</v>
          </cell>
          <cell r="O3753" t="str">
            <v>BOX</v>
          </cell>
          <cell r="P3753" t="str">
            <v>D</v>
          </cell>
          <cell r="Q3753">
            <v>15686.6</v>
          </cell>
          <cell r="R3753">
            <v>16784.662</v>
          </cell>
          <cell r="S3753">
            <v>16784.662</v>
          </cell>
          <cell r="T3753">
            <v>16784.662</v>
          </cell>
          <cell r="U3753">
            <v>17959.588340000002</v>
          </cell>
          <cell r="V3753">
            <v>17959.588340000002</v>
          </cell>
          <cell r="W3753">
            <v>17959.588340000002</v>
          </cell>
          <cell r="X3753"/>
          <cell r="Y3753" t="str">
            <v/>
          </cell>
          <cell r="Z3753">
            <v>3895</v>
          </cell>
          <cell r="AA3753">
            <v>0</v>
          </cell>
          <cell r="AB3753">
            <v>0</v>
          </cell>
          <cell r="AC3753">
            <v>0</v>
          </cell>
          <cell r="AD3753">
            <v>0</v>
          </cell>
          <cell r="AE3753"/>
          <cell r="AF3753" t="e">
            <v>#N/A</v>
          </cell>
        </row>
        <row r="3754">
          <cell r="A3754" t="str">
            <v>ACTIVE</v>
          </cell>
          <cell r="B3754" t="str">
            <v>36-1576</v>
          </cell>
          <cell r="C3754">
            <v>28891016</v>
          </cell>
          <cell r="D3754" t="str">
            <v>36-1576</v>
          </cell>
          <cell r="E3754" t="str">
            <v>SDR 35 SW</v>
          </cell>
          <cell r="F3754" t="str">
            <v>30 WYE SXHXH SDR35 SW</v>
          </cell>
          <cell r="G3754">
            <v>320.85000000000002</v>
          </cell>
          <cell r="H3754">
            <v>145.5349932</v>
          </cell>
          <cell r="I3754">
            <v>1</v>
          </cell>
          <cell r="J3754" t="str">
            <v>-</v>
          </cell>
          <cell r="K3754">
            <v>22449.482057647056</v>
          </cell>
          <cell r="L3754">
            <v>2333.3806</v>
          </cell>
          <cell r="M3754" t="str">
            <v>SPECFIT</v>
          </cell>
          <cell r="N3754" t="str">
            <v>(81)93030</v>
          </cell>
          <cell r="O3754" t="str">
            <v>BOX</v>
          </cell>
          <cell r="P3754" t="str">
            <v>D</v>
          </cell>
          <cell r="Q3754">
            <v>19608.247058823526</v>
          </cell>
          <cell r="R3754">
            <v>20980.824352941174</v>
          </cell>
          <cell r="S3754">
            <v>20980.824352941174</v>
          </cell>
          <cell r="T3754">
            <v>20980.824352941174</v>
          </cell>
          <cell r="U3754">
            <v>22449.482057647056</v>
          </cell>
          <cell r="V3754">
            <v>22449.482057647056</v>
          </cell>
          <cell r="W3754">
            <v>22449.482057647056</v>
          </cell>
          <cell r="X3754"/>
          <cell r="Y3754" t="str">
            <v/>
          </cell>
          <cell r="Z3754">
            <v>3896</v>
          </cell>
          <cell r="AA3754">
            <v>0</v>
          </cell>
          <cell r="AB3754">
            <v>0</v>
          </cell>
          <cell r="AC3754">
            <v>0</v>
          </cell>
          <cell r="AD3754">
            <v>0</v>
          </cell>
          <cell r="AE3754"/>
          <cell r="AF3754" t="e">
            <v>#N/A</v>
          </cell>
        </row>
        <row r="3755">
          <cell r="A3755" t="str">
            <v>ACTIVE</v>
          </cell>
          <cell r="B3755" t="str">
            <v>36-1577</v>
          </cell>
          <cell r="C3755">
            <v>28891024</v>
          </cell>
          <cell r="D3755" t="str">
            <v>36-1577</v>
          </cell>
          <cell r="E3755" t="str">
            <v>SDR 35 SW</v>
          </cell>
          <cell r="F3755" t="str">
            <v>36X4 WYE SXHXH SDR35 SW</v>
          </cell>
          <cell r="G3755">
            <v>203.85</v>
          </cell>
          <cell r="H3755">
            <v>92.464729199999994</v>
          </cell>
          <cell r="I3755">
            <v>1</v>
          </cell>
          <cell r="J3755">
            <v>1</v>
          </cell>
          <cell r="K3755">
            <v>8070.8580600000005</v>
          </cell>
          <cell r="L3755">
            <v>838.87760000000003</v>
          </cell>
          <cell r="M3755" t="str">
            <v>SPECFIT</v>
          </cell>
          <cell r="N3755" t="str">
            <v>(81)930364</v>
          </cell>
          <cell r="O3755" t="str">
            <v>BOX</v>
          </cell>
          <cell r="P3755" t="str">
            <v>D</v>
          </cell>
          <cell r="Q3755">
            <v>7049.4</v>
          </cell>
          <cell r="R3755">
            <v>7542.8580000000002</v>
          </cell>
          <cell r="S3755">
            <v>7542.8580000000002</v>
          </cell>
          <cell r="T3755">
            <v>7542.8580000000002</v>
          </cell>
          <cell r="U3755">
            <v>8070.8580600000005</v>
          </cell>
          <cell r="V3755">
            <v>8070.8580600000005</v>
          </cell>
          <cell r="W3755">
            <v>8070.8580600000005</v>
          </cell>
          <cell r="X3755"/>
          <cell r="Y3755" t="str">
            <v/>
          </cell>
          <cell r="Z3755">
            <v>3897</v>
          </cell>
          <cell r="AA3755">
            <v>0</v>
          </cell>
          <cell r="AB3755">
            <v>0</v>
          </cell>
          <cell r="AC3755">
            <v>0</v>
          </cell>
          <cell r="AD3755">
            <v>0</v>
          </cell>
          <cell r="AE3755"/>
          <cell r="AF3755" t="e">
            <v>#N/A</v>
          </cell>
        </row>
        <row r="3756">
          <cell r="A3756" t="str">
            <v>ACTIVE</v>
          </cell>
          <cell r="B3756" t="str">
            <v>36-1578</v>
          </cell>
          <cell r="C3756">
            <v>28891032</v>
          </cell>
          <cell r="D3756" t="str">
            <v>36-1578</v>
          </cell>
          <cell r="E3756" t="str">
            <v>SDR 35 SW</v>
          </cell>
          <cell r="F3756" t="str">
            <v>36X6 WYE SXHXH SDR35 SW</v>
          </cell>
          <cell r="G3756">
            <v>214.2</v>
          </cell>
          <cell r="H3756">
            <v>97.159406399999995</v>
          </cell>
          <cell r="I3756">
            <v>1</v>
          </cell>
          <cell r="J3756">
            <v>1</v>
          </cell>
          <cell r="K3756">
            <v>8569.9132352941197</v>
          </cell>
          <cell r="L3756">
            <v>890.74919999999997</v>
          </cell>
          <cell r="M3756" t="str">
            <v>SPECFIT</v>
          </cell>
          <cell r="N3756" t="str">
            <v>(81)930366</v>
          </cell>
          <cell r="O3756" t="str">
            <v>BOX</v>
          </cell>
          <cell r="P3756" t="str">
            <v>D</v>
          </cell>
          <cell r="Q3756">
            <v>7485.2941176470595</v>
          </cell>
          <cell r="R3756">
            <v>8009.2647058823541</v>
          </cell>
          <cell r="S3756">
            <v>8009.2647058823541</v>
          </cell>
          <cell r="T3756">
            <v>8009.2647058823541</v>
          </cell>
          <cell r="U3756">
            <v>8569.9132352941197</v>
          </cell>
          <cell r="V3756">
            <v>8569.9132352941197</v>
          </cell>
          <cell r="W3756">
            <v>8569.9132352941197</v>
          </cell>
          <cell r="X3756"/>
          <cell r="Y3756" t="str">
            <v/>
          </cell>
          <cell r="Z3756">
            <v>3898</v>
          </cell>
          <cell r="AA3756">
            <v>0</v>
          </cell>
          <cell r="AB3756">
            <v>0</v>
          </cell>
          <cell r="AC3756">
            <v>0</v>
          </cell>
          <cell r="AD3756">
            <v>0</v>
          </cell>
          <cell r="AE3756"/>
          <cell r="AF3756" t="e">
            <v>#N/A</v>
          </cell>
        </row>
        <row r="3757">
          <cell r="A3757" t="str">
            <v>ACTIVE</v>
          </cell>
          <cell r="B3757" t="str">
            <v>36-1579</v>
          </cell>
          <cell r="C3757">
            <v>28891040</v>
          </cell>
          <cell r="D3757" t="str">
            <v>36-1579</v>
          </cell>
          <cell r="E3757" t="str">
            <v>SDR 35 SW</v>
          </cell>
          <cell r="F3757" t="str">
            <v>36X8 WYE SXHXH SDR35 SW</v>
          </cell>
          <cell r="G3757">
            <v>225.45</v>
          </cell>
          <cell r="H3757">
            <v>102.26231639999999</v>
          </cell>
          <cell r="I3757">
            <v>1</v>
          </cell>
          <cell r="J3757">
            <v>1</v>
          </cell>
          <cell r="K3757">
            <v>10158.199331764708</v>
          </cell>
          <cell r="L3757">
            <v>1055.8344999999999</v>
          </cell>
          <cell r="M3757" t="str">
            <v>SPECFIT</v>
          </cell>
          <cell r="N3757" t="str">
            <v>(81)930368</v>
          </cell>
          <cell r="O3757" t="str">
            <v>BOX</v>
          </cell>
          <cell r="P3757" t="str">
            <v>D</v>
          </cell>
          <cell r="Q3757">
            <v>8872.5647058823542</v>
          </cell>
          <cell r="R3757">
            <v>9493.6442352941194</v>
          </cell>
          <cell r="S3757">
            <v>9493.6442352941194</v>
          </cell>
          <cell r="T3757">
            <v>9493.6442352941194</v>
          </cell>
          <cell r="U3757">
            <v>10158.199331764708</v>
          </cell>
          <cell r="V3757">
            <v>10158.199331764708</v>
          </cell>
          <cell r="W3757">
            <v>10158.199331764708</v>
          </cell>
          <cell r="X3757"/>
          <cell r="Y3757" t="str">
            <v/>
          </cell>
          <cell r="Z3757">
            <v>3899</v>
          </cell>
          <cell r="AA3757">
            <v>0</v>
          </cell>
          <cell r="AB3757">
            <v>0</v>
          </cell>
          <cell r="AC3757">
            <v>0</v>
          </cell>
          <cell r="AD3757">
            <v>0</v>
          </cell>
          <cell r="AE3757"/>
          <cell r="AF3757" t="e">
            <v>#N/A</v>
          </cell>
        </row>
        <row r="3758">
          <cell r="A3758" t="str">
            <v>ACTIVE</v>
          </cell>
          <cell r="B3758" t="str">
            <v>36-1580</v>
          </cell>
          <cell r="C3758">
            <v>28891059</v>
          </cell>
          <cell r="D3758" t="str">
            <v>36-1580</v>
          </cell>
          <cell r="E3758" t="str">
            <v>SDR 35 SW</v>
          </cell>
          <cell r="F3758" t="str">
            <v>36X10 WYE SXHXH SDR35 SW</v>
          </cell>
          <cell r="G3758">
            <v>237.15</v>
          </cell>
          <cell r="H3758">
            <v>107.5693428</v>
          </cell>
          <cell r="I3758">
            <v>1</v>
          </cell>
          <cell r="J3758">
            <v>1</v>
          </cell>
          <cell r="K3758">
            <v>10378.31645882353</v>
          </cell>
          <cell r="L3758">
            <v>1078.7135000000001</v>
          </cell>
          <cell r="M3758" t="str">
            <v>SPECFIT</v>
          </cell>
          <cell r="N3758" t="str">
            <v>(81)9303610</v>
          </cell>
          <cell r="O3758" t="str">
            <v>BOX</v>
          </cell>
          <cell r="P3758" t="str">
            <v>D</v>
          </cell>
          <cell r="Q3758">
            <v>9064.8235294117658</v>
          </cell>
          <cell r="R3758">
            <v>9699.3611764705893</v>
          </cell>
          <cell r="S3758">
            <v>9699.3611764705893</v>
          </cell>
          <cell r="T3758">
            <v>9699.3611764705893</v>
          </cell>
          <cell r="U3758">
            <v>10378.31645882353</v>
          </cell>
          <cell r="V3758">
            <v>10378.31645882353</v>
          </cell>
          <cell r="W3758">
            <v>10378.31645882353</v>
          </cell>
          <cell r="X3758"/>
          <cell r="Y3758" t="str">
            <v/>
          </cell>
          <cell r="Z3758">
            <v>3900</v>
          </cell>
          <cell r="AA3758">
            <v>0</v>
          </cell>
          <cell r="AB3758">
            <v>0</v>
          </cell>
          <cell r="AC3758">
            <v>0</v>
          </cell>
          <cell r="AD3758">
            <v>0</v>
          </cell>
          <cell r="AE3758"/>
          <cell r="AF3758" t="e">
            <v>#N/A</v>
          </cell>
        </row>
        <row r="3759">
          <cell r="A3759" t="str">
            <v>ACTIVE</v>
          </cell>
          <cell r="B3759" t="str">
            <v>36-1581</v>
          </cell>
          <cell r="C3759">
            <v>28891067</v>
          </cell>
          <cell r="D3759" t="str">
            <v>36-1581</v>
          </cell>
          <cell r="E3759" t="str">
            <v>SDR 35 SW</v>
          </cell>
          <cell r="F3759" t="str">
            <v>36X12 WYE SXHXH SDR35 SW</v>
          </cell>
          <cell r="G3759">
            <v>256.05</v>
          </cell>
          <cell r="H3759">
            <v>116.1422316</v>
          </cell>
          <cell r="I3759">
            <v>1</v>
          </cell>
          <cell r="J3759">
            <v>1</v>
          </cell>
          <cell r="K3759">
            <v>11502.554381176473</v>
          </cell>
          <cell r="L3759">
            <v>1195.5654</v>
          </cell>
          <cell r="M3759" t="str">
            <v>SPECFIT</v>
          </cell>
          <cell r="N3759" t="str">
            <v>(81)9303612</v>
          </cell>
          <cell r="O3759" t="str">
            <v>BOX</v>
          </cell>
          <cell r="P3759" t="str">
            <v>D</v>
          </cell>
          <cell r="Q3759">
            <v>10046.776470588236</v>
          </cell>
          <cell r="R3759">
            <v>10750.050823529413</v>
          </cell>
          <cell r="S3759">
            <v>10750.050823529413</v>
          </cell>
          <cell r="T3759">
            <v>10750.050823529413</v>
          </cell>
          <cell r="U3759">
            <v>11502.554381176473</v>
          </cell>
          <cell r="V3759">
            <v>11502.554381176473</v>
          </cell>
          <cell r="W3759">
            <v>11502.554381176473</v>
          </cell>
          <cell r="X3759"/>
          <cell r="Y3759" t="str">
            <v/>
          </cell>
          <cell r="Z3759">
            <v>3901</v>
          </cell>
          <cell r="AA3759">
            <v>0</v>
          </cell>
          <cell r="AB3759">
            <v>0</v>
          </cell>
          <cell r="AC3759">
            <v>0</v>
          </cell>
          <cell r="AD3759">
            <v>0</v>
          </cell>
          <cell r="AE3759"/>
          <cell r="AF3759" t="e">
            <v>#N/A</v>
          </cell>
        </row>
        <row r="3760">
          <cell r="A3760" t="str">
            <v>ACTIVE</v>
          </cell>
          <cell r="B3760" t="str">
            <v>36-1582</v>
          </cell>
          <cell r="C3760">
            <v>28891075</v>
          </cell>
          <cell r="D3760" t="str">
            <v>36-1582</v>
          </cell>
          <cell r="E3760" t="str">
            <v>SDR 35 SW</v>
          </cell>
          <cell r="F3760" t="str">
            <v>36X15 WYE SXHXH SDR35 SW</v>
          </cell>
          <cell r="G3760">
            <v>274.5</v>
          </cell>
          <cell r="H3760">
            <v>124.511004</v>
          </cell>
          <cell r="I3760">
            <v>1</v>
          </cell>
          <cell r="J3760" t="str">
            <v>-</v>
          </cell>
          <cell r="K3760">
            <v>13165.191630588235</v>
          </cell>
          <cell r="L3760">
            <v>1368.3788</v>
          </cell>
          <cell r="M3760" t="str">
            <v>SPECFIT</v>
          </cell>
          <cell r="N3760" t="str">
            <v>(81)9303615</v>
          </cell>
          <cell r="O3760" t="str">
            <v>BOX</v>
          </cell>
          <cell r="P3760" t="str">
            <v>D</v>
          </cell>
          <cell r="Q3760">
            <v>11498.988235294117</v>
          </cell>
          <cell r="R3760">
            <v>12303.917411764705</v>
          </cell>
          <cell r="S3760">
            <v>12303.917411764705</v>
          </cell>
          <cell r="T3760">
            <v>12303.917411764705</v>
          </cell>
          <cell r="U3760">
            <v>13165.191630588235</v>
          </cell>
          <cell r="V3760">
            <v>13165.191630588235</v>
          </cell>
          <cell r="W3760">
            <v>13165.191630588235</v>
          </cell>
          <cell r="X3760"/>
          <cell r="Y3760" t="str">
            <v/>
          </cell>
          <cell r="Z3760">
            <v>3902</v>
          </cell>
          <cell r="AA3760">
            <v>0</v>
          </cell>
          <cell r="AB3760">
            <v>0</v>
          </cell>
          <cell r="AC3760">
            <v>0</v>
          </cell>
          <cell r="AD3760">
            <v>0</v>
          </cell>
          <cell r="AE3760"/>
          <cell r="AF3760" t="e">
            <v>#N/A</v>
          </cell>
        </row>
        <row r="3761">
          <cell r="A3761" t="str">
            <v>ACTIVE</v>
          </cell>
          <cell r="B3761" t="str">
            <v>36-1583</v>
          </cell>
          <cell r="C3761">
            <v>28891083</v>
          </cell>
          <cell r="D3761" t="str">
            <v>36-1583</v>
          </cell>
          <cell r="E3761" t="str">
            <v>SDR 35 SW</v>
          </cell>
          <cell r="F3761" t="str">
            <v>36X18 WYE SXHXH SDR35 SW</v>
          </cell>
          <cell r="G3761">
            <v>301.05</v>
          </cell>
          <cell r="H3761">
            <v>136.55387160000001</v>
          </cell>
          <cell r="I3761">
            <v>1</v>
          </cell>
          <cell r="J3761" t="str">
            <v>-</v>
          </cell>
          <cell r="K3761">
            <v>14371.256229411765</v>
          </cell>
          <cell r="L3761">
            <v>1493.7365</v>
          </cell>
          <cell r="M3761" t="str">
            <v>SPECFIT</v>
          </cell>
          <cell r="N3761" t="str">
            <v>(81)9303618</v>
          </cell>
          <cell r="O3761" t="str">
            <v>BOX</v>
          </cell>
          <cell r="P3761" t="str">
            <v>D</v>
          </cell>
          <cell r="Q3761">
            <v>12552.411764705881</v>
          </cell>
          <cell r="R3761">
            <v>13431.080588235294</v>
          </cell>
          <cell r="S3761">
            <v>13431.080588235294</v>
          </cell>
          <cell r="T3761">
            <v>13431.080588235294</v>
          </cell>
          <cell r="U3761">
            <v>14371.256229411765</v>
          </cell>
          <cell r="V3761">
            <v>14371.256229411765</v>
          </cell>
          <cell r="W3761">
            <v>14371.256229411765</v>
          </cell>
          <cell r="X3761"/>
          <cell r="Y3761" t="str">
            <v/>
          </cell>
          <cell r="Z3761">
            <v>3903</v>
          </cell>
          <cell r="AA3761">
            <v>0</v>
          </cell>
          <cell r="AB3761">
            <v>0</v>
          </cell>
          <cell r="AC3761">
            <v>0</v>
          </cell>
          <cell r="AD3761">
            <v>0</v>
          </cell>
          <cell r="AE3761"/>
          <cell r="AF3761" t="e">
            <v>#N/A</v>
          </cell>
        </row>
        <row r="3762">
          <cell r="A3762" t="str">
            <v>ACTIVE</v>
          </cell>
          <cell r="B3762" t="str">
            <v>36-1584</v>
          </cell>
          <cell r="C3762">
            <v>28891091</v>
          </cell>
          <cell r="D3762" t="str">
            <v>36-1584</v>
          </cell>
          <cell r="E3762" t="str">
            <v>SDR 35 SW</v>
          </cell>
          <cell r="F3762" t="str">
            <v>36X21 WYE SXHXH SDR35 SW</v>
          </cell>
          <cell r="G3762">
            <v>328.5</v>
          </cell>
          <cell r="H3762">
            <v>149.00497200000001</v>
          </cell>
          <cell r="I3762">
            <v>1</v>
          </cell>
          <cell r="J3762" t="str">
            <v>-</v>
          </cell>
          <cell r="K3762">
            <v>16369.861016470591</v>
          </cell>
          <cell r="L3762">
            <v>1701.4693</v>
          </cell>
          <cell r="M3762" t="str">
            <v>SPECFIT</v>
          </cell>
          <cell r="N3762" t="str">
            <v>(81)9303621</v>
          </cell>
          <cell r="O3762" t="str">
            <v>BOX</v>
          </cell>
          <cell r="P3762" t="str">
            <v>D</v>
          </cell>
          <cell r="Q3762">
            <v>14298.070588235296</v>
          </cell>
          <cell r="R3762">
            <v>15298.935529411767</v>
          </cell>
          <cell r="S3762">
            <v>15298.935529411767</v>
          </cell>
          <cell r="T3762">
            <v>15298.935529411767</v>
          </cell>
          <cell r="U3762">
            <v>16369.861016470591</v>
          </cell>
          <cell r="V3762">
            <v>16369.861016470591</v>
          </cell>
          <cell r="W3762">
            <v>16369.861016470591</v>
          </cell>
          <cell r="X3762"/>
          <cell r="Y3762" t="str">
            <v/>
          </cell>
          <cell r="Z3762">
            <v>3904</v>
          </cell>
          <cell r="AA3762">
            <v>0</v>
          </cell>
          <cell r="AB3762">
            <v>0</v>
          </cell>
          <cell r="AC3762">
            <v>0</v>
          </cell>
          <cell r="AD3762">
            <v>0</v>
          </cell>
          <cell r="AE3762"/>
          <cell r="AF3762" t="e">
            <v>#N/A</v>
          </cell>
        </row>
        <row r="3763">
          <cell r="A3763" t="str">
            <v>ACTIVE</v>
          </cell>
          <cell r="B3763" t="str">
            <v>36-1585</v>
          </cell>
          <cell r="C3763">
            <v>28891105</v>
          </cell>
          <cell r="D3763" t="str">
            <v>36-1585</v>
          </cell>
          <cell r="E3763" t="str">
            <v>SDR 35 SW</v>
          </cell>
          <cell r="F3763" t="str">
            <v>36X24 WYE SXHXH SDR35 SW</v>
          </cell>
          <cell r="G3763">
            <v>362.25</v>
          </cell>
          <cell r="H3763">
            <v>164.31370200000001</v>
          </cell>
          <cell r="I3763">
            <v>1</v>
          </cell>
          <cell r="J3763" t="str">
            <v>-</v>
          </cell>
          <cell r="K3763">
            <v>17959.588340000002</v>
          </cell>
          <cell r="L3763">
            <v>1866.7045000000001</v>
          </cell>
          <cell r="M3763" t="str">
            <v>SPECFIT</v>
          </cell>
          <cell r="N3763" t="str">
            <v>(81)9303624</v>
          </cell>
          <cell r="O3763" t="str">
            <v>BOX</v>
          </cell>
          <cell r="P3763" t="str">
            <v>D</v>
          </cell>
          <cell r="Q3763">
            <v>15686.6</v>
          </cell>
          <cell r="R3763">
            <v>16784.662</v>
          </cell>
          <cell r="S3763">
            <v>16784.662</v>
          </cell>
          <cell r="T3763">
            <v>16784.662</v>
          </cell>
          <cell r="U3763">
            <v>17959.588340000002</v>
          </cell>
          <cell r="V3763">
            <v>17959.588340000002</v>
          </cell>
          <cell r="W3763">
            <v>17959.588340000002</v>
          </cell>
          <cell r="X3763"/>
          <cell r="Y3763" t="str">
            <v/>
          </cell>
          <cell r="Z3763">
            <v>3905</v>
          </cell>
          <cell r="AA3763">
            <v>0</v>
          </cell>
          <cell r="AB3763">
            <v>0</v>
          </cell>
          <cell r="AC3763">
            <v>0</v>
          </cell>
          <cell r="AD3763">
            <v>0</v>
          </cell>
          <cell r="AE3763"/>
          <cell r="AF3763" t="e">
            <v>#N/A</v>
          </cell>
        </row>
        <row r="3764">
          <cell r="A3764" t="str">
            <v>ACTIVE</v>
          </cell>
          <cell r="B3764" t="str">
            <v>36-1586</v>
          </cell>
          <cell r="C3764">
            <v>28891113</v>
          </cell>
          <cell r="D3764" t="str">
            <v>36-1586</v>
          </cell>
          <cell r="E3764" t="str">
            <v>SDR 35 SW</v>
          </cell>
          <cell r="F3764" t="str">
            <v>36X27 WYE SXHXH SDR35 SW</v>
          </cell>
          <cell r="G3764">
            <v>396</v>
          </cell>
          <cell r="H3764">
            <v>179.622432</v>
          </cell>
          <cell r="I3764">
            <v>1</v>
          </cell>
          <cell r="J3764" t="str">
            <v>-</v>
          </cell>
          <cell r="K3764">
            <v>22449.482057647056</v>
          </cell>
          <cell r="L3764">
            <v>2333.3806</v>
          </cell>
          <cell r="M3764" t="str">
            <v>SPECFIT</v>
          </cell>
          <cell r="N3764" t="str">
            <v>(81)9303627</v>
          </cell>
          <cell r="O3764" t="str">
            <v>BOX</v>
          </cell>
          <cell r="P3764" t="str">
            <v>D</v>
          </cell>
          <cell r="Q3764">
            <v>19608.247058823526</v>
          </cell>
          <cell r="R3764">
            <v>20980.824352941174</v>
          </cell>
          <cell r="S3764">
            <v>20980.824352941174</v>
          </cell>
          <cell r="T3764">
            <v>20980.824352941174</v>
          </cell>
          <cell r="U3764">
            <v>22449.482057647056</v>
          </cell>
          <cell r="V3764">
            <v>22449.482057647056</v>
          </cell>
          <cell r="W3764">
            <v>22449.482057647056</v>
          </cell>
          <cell r="X3764"/>
          <cell r="Y3764" t="str">
            <v/>
          </cell>
          <cell r="Z3764">
            <v>3906</v>
          </cell>
          <cell r="AA3764">
            <v>0</v>
          </cell>
          <cell r="AB3764">
            <v>0</v>
          </cell>
          <cell r="AC3764">
            <v>0</v>
          </cell>
          <cell r="AD3764">
            <v>0</v>
          </cell>
          <cell r="AE3764"/>
          <cell r="AF3764" t="e">
            <v>#N/A</v>
          </cell>
        </row>
        <row r="3765">
          <cell r="A3765" t="str">
            <v>ACTIVE</v>
          </cell>
          <cell r="B3765" t="str">
            <v>36-1587</v>
          </cell>
          <cell r="C3765">
            <v>28891121</v>
          </cell>
          <cell r="D3765" t="str">
            <v>36-1587</v>
          </cell>
          <cell r="E3765" t="str">
            <v>SDR 35 SW</v>
          </cell>
          <cell r="F3765" t="str">
            <v>36X30 WYE SXHXH SDR35 SW</v>
          </cell>
          <cell r="G3765">
            <v>445.95</v>
          </cell>
          <cell r="H3765">
            <v>202.27935239999999</v>
          </cell>
          <cell r="I3765">
            <v>1</v>
          </cell>
          <cell r="J3765" t="str">
            <v>-</v>
          </cell>
          <cell r="K3765">
            <v>28061.862674117656</v>
          </cell>
          <cell r="L3765">
            <v>2916.7271999999998</v>
          </cell>
          <cell r="M3765" t="str">
            <v>SPECFIT</v>
          </cell>
          <cell r="N3765" t="str">
            <v>(81)9303630</v>
          </cell>
          <cell r="O3765" t="str">
            <v>BOX</v>
          </cell>
          <cell r="P3765" t="str">
            <v>D</v>
          </cell>
          <cell r="Q3765">
            <v>24510.317647058826</v>
          </cell>
          <cell r="R3765">
            <v>26226.039882352947</v>
          </cell>
          <cell r="S3765">
            <v>26226.039882352947</v>
          </cell>
          <cell r="T3765">
            <v>26226.039882352947</v>
          </cell>
          <cell r="U3765">
            <v>28061.862674117656</v>
          </cell>
          <cell r="V3765">
            <v>28061.862674117656</v>
          </cell>
          <cell r="W3765">
            <v>28061.862674117656</v>
          </cell>
          <cell r="X3765"/>
          <cell r="Y3765" t="str">
            <v/>
          </cell>
          <cell r="Z3765">
            <v>3907</v>
          </cell>
          <cell r="AA3765">
            <v>0</v>
          </cell>
          <cell r="AB3765">
            <v>0</v>
          </cell>
          <cell r="AC3765">
            <v>0</v>
          </cell>
          <cell r="AD3765">
            <v>0</v>
          </cell>
          <cell r="AE3765"/>
          <cell r="AF3765" t="e">
            <v>#N/A</v>
          </cell>
        </row>
        <row r="3766">
          <cell r="A3766" t="str">
            <v>ACTIVE</v>
          </cell>
          <cell r="B3766" t="str">
            <v>36-1588</v>
          </cell>
          <cell r="C3766">
            <v>28891130</v>
          </cell>
          <cell r="D3766" t="str">
            <v>36-1588</v>
          </cell>
          <cell r="E3766" t="str">
            <v>SDR 35 SW</v>
          </cell>
          <cell r="F3766" t="str">
            <v>36 WYE SXHXH SDR35 SW</v>
          </cell>
          <cell r="G3766">
            <v>531.9</v>
          </cell>
          <cell r="H3766">
            <v>241.2655848</v>
          </cell>
          <cell r="I3766">
            <v>1</v>
          </cell>
          <cell r="J3766" t="str">
            <v>-</v>
          </cell>
          <cell r="K3766">
            <v>35077.324975294126</v>
          </cell>
          <cell r="L3766">
            <v>3645.9090000000001</v>
          </cell>
          <cell r="M3766" t="str">
            <v>SPECFIT</v>
          </cell>
          <cell r="N3766" t="str">
            <v>(81)93036</v>
          </cell>
          <cell r="O3766" t="str">
            <v>BOX</v>
          </cell>
          <cell r="P3766" t="str">
            <v>D</v>
          </cell>
          <cell r="Q3766">
            <v>30637.894117647058</v>
          </cell>
          <cell r="R3766">
            <v>32782.546705882356</v>
          </cell>
          <cell r="S3766">
            <v>32782.546705882356</v>
          </cell>
          <cell r="T3766">
            <v>32782.546705882356</v>
          </cell>
          <cell r="U3766">
            <v>35077.324975294126</v>
          </cell>
          <cell r="V3766">
            <v>35077.324975294126</v>
          </cell>
          <cell r="W3766">
            <v>35077.324975294126</v>
          </cell>
          <cell r="X3766"/>
          <cell r="Y3766" t="str">
            <v/>
          </cell>
          <cell r="Z3766">
            <v>3908</v>
          </cell>
          <cell r="AA3766">
            <v>0</v>
          </cell>
          <cell r="AB3766">
            <v>0</v>
          </cell>
          <cell r="AC3766">
            <v>0</v>
          </cell>
          <cell r="AD3766">
            <v>0</v>
          </cell>
          <cell r="AE3766"/>
          <cell r="AF3766" t="e">
            <v>#N/A</v>
          </cell>
        </row>
        <row r="3767">
          <cell r="A3767" t="str">
            <v>ACTIVE</v>
          </cell>
          <cell r="B3767" t="str">
            <v>36-712</v>
          </cell>
          <cell r="C3767">
            <v>29852430</v>
          </cell>
          <cell r="D3767" t="str">
            <v>36-712</v>
          </cell>
          <cell r="E3767" t="str">
            <v>SDR 35 SW</v>
          </cell>
          <cell r="F3767" t="str">
            <v>6X4 SADDLE WYE W/SS STRAPS SDR35 SW</v>
          </cell>
          <cell r="G3767">
            <v>1.5</v>
          </cell>
          <cell r="H3767">
            <v>0.68038799999999999</v>
          </cell>
          <cell r="I3767">
            <v>6</v>
          </cell>
          <cell r="J3767" t="str">
            <v>-</v>
          </cell>
          <cell r="K3767">
            <v>75.670400000000001</v>
          </cell>
          <cell r="L3767">
            <v>10.860150000000001</v>
          </cell>
          <cell r="M3767" t="str">
            <v>PTI</v>
          </cell>
          <cell r="N3767" t="str">
            <v>P2306-4</v>
          </cell>
          <cell r="O3767" t="str">
            <v>BOX</v>
          </cell>
          <cell r="P3767" t="str">
            <v>D</v>
          </cell>
          <cell r="Q3767">
            <v>102.05882352941177</v>
          </cell>
          <cell r="R3767">
            <v>109.2029411764706</v>
          </cell>
          <cell r="S3767">
            <v>70.72</v>
          </cell>
          <cell r="T3767">
            <v>70.72</v>
          </cell>
          <cell r="U3767">
            <v>75.670400000000001</v>
          </cell>
          <cell r="V3767">
            <v>75.670400000000001</v>
          </cell>
          <cell r="W3767">
            <v>75.670400000000001</v>
          </cell>
          <cell r="X3767"/>
          <cell r="Y3767" t="str">
            <v/>
          </cell>
          <cell r="Z3767">
            <v>3909</v>
          </cell>
          <cell r="AA3767">
            <v>0</v>
          </cell>
          <cell r="AB3767">
            <v>0</v>
          </cell>
          <cell r="AC3767">
            <v>0</v>
          </cell>
          <cell r="AD3767">
            <v>0</v>
          </cell>
          <cell r="AE3767"/>
          <cell r="AF3767" t="e">
            <v>#N/A</v>
          </cell>
        </row>
        <row r="3768">
          <cell r="A3768" t="str">
            <v>ACTIVE</v>
          </cell>
          <cell r="B3768" t="str">
            <v>36-713</v>
          </cell>
          <cell r="C3768">
            <v>29852448</v>
          </cell>
          <cell r="D3768" t="str">
            <v>36-713</v>
          </cell>
          <cell r="E3768" t="str">
            <v>SDR 35 SW</v>
          </cell>
          <cell r="F3768" t="str">
            <v>8X4 SADDLE WYE W/SS STRAPS SDR35 SW</v>
          </cell>
          <cell r="G3768">
            <v>3</v>
          </cell>
          <cell r="H3768">
            <v>1.360776</v>
          </cell>
          <cell r="I3768">
            <v>6</v>
          </cell>
          <cell r="J3768" t="str">
            <v>-</v>
          </cell>
          <cell r="K3768">
            <v>103.59739999999999</v>
          </cell>
          <cell r="L3768">
            <v>18.299400000000002</v>
          </cell>
          <cell r="M3768" t="str">
            <v>PTI</v>
          </cell>
          <cell r="N3768" t="str">
            <v>P2308-4</v>
          </cell>
          <cell r="O3768" t="str">
            <v>BOX</v>
          </cell>
          <cell r="P3768" t="str">
            <v>D</v>
          </cell>
          <cell r="Q3768">
            <v>128.81176470588235</v>
          </cell>
          <cell r="R3768">
            <v>137.82858823529412</v>
          </cell>
          <cell r="S3768">
            <v>96.82</v>
          </cell>
          <cell r="T3768">
            <v>96.82</v>
          </cell>
          <cell r="U3768">
            <v>103.59739999999999</v>
          </cell>
          <cell r="V3768">
            <v>103.59739999999999</v>
          </cell>
          <cell r="W3768">
            <v>103.59739999999999</v>
          </cell>
          <cell r="X3768"/>
          <cell r="Y3768" t="str">
            <v/>
          </cell>
          <cell r="Z3768">
            <v>3910</v>
          </cell>
          <cell r="AA3768">
            <v>0</v>
          </cell>
          <cell r="AB3768">
            <v>0</v>
          </cell>
          <cell r="AC3768">
            <v>0</v>
          </cell>
          <cell r="AD3768">
            <v>0</v>
          </cell>
          <cell r="AE3768"/>
          <cell r="AF3768" t="e">
            <v>#N/A</v>
          </cell>
        </row>
        <row r="3769">
          <cell r="A3769" t="str">
            <v>ACTIVE</v>
          </cell>
          <cell r="B3769" t="str">
            <v>36-714</v>
          </cell>
          <cell r="C3769">
            <v>29852464</v>
          </cell>
          <cell r="D3769" t="str">
            <v>36-714</v>
          </cell>
          <cell r="E3769" t="str">
            <v>SDR 35 SW</v>
          </cell>
          <cell r="F3769" t="str">
            <v>8X6 SADDLE WYE W SS STRAPS SDR35 SW</v>
          </cell>
          <cell r="G3769">
            <v>8.0239999999999991</v>
          </cell>
          <cell r="H3769">
            <v>3.6396222079999996</v>
          </cell>
          <cell r="I3769">
            <v>4</v>
          </cell>
          <cell r="J3769" t="str">
            <v>-</v>
          </cell>
          <cell r="K3769">
            <v>109.55730000000001</v>
          </cell>
          <cell r="L3769">
            <v>11.998455</v>
          </cell>
          <cell r="M3769" t="str">
            <v>PTI</v>
          </cell>
          <cell r="N3769" t="str">
            <v>P2308-6</v>
          </cell>
          <cell r="O3769" t="str">
            <v>BOX</v>
          </cell>
          <cell r="P3769" t="str">
            <v>D</v>
          </cell>
          <cell r="Q3769">
            <v>97.905882352941177</v>
          </cell>
          <cell r="R3769">
            <v>104.75929411764706</v>
          </cell>
          <cell r="S3769">
            <v>102.39</v>
          </cell>
          <cell r="T3769">
            <v>102.39</v>
          </cell>
          <cell r="U3769">
            <v>109.55730000000001</v>
          </cell>
          <cell r="V3769">
            <v>109.55730000000001</v>
          </cell>
          <cell r="W3769">
            <v>109.55730000000001</v>
          </cell>
          <cell r="X3769"/>
          <cell r="Y3769" t="str">
            <v/>
          </cell>
          <cell r="Z3769">
            <v>3911</v>
          </cell>
          <cell r="AA3769">
            <v>0</v>
          </cell>
          <cell r="AB3769">
            <v>0</v>
          </cell>
          <cell r="AC3769">
            <v>0</v>
          </cell>
          <cell r="AD3769">
            <v>0</v>
          </cell>
          <cell r="AE3769"/>
          <cell r="AF3769" t="e">
            <v>#N/A</v>
          </cell>
        </row>
        <row r="3770">
          <cell r="A3770" t="str">
            <v>ACTIVE</v>
          </cell>
          <cell r="B3770" t="str">
            <v>36-1589</v>
          </cell>
          <cell r="C3770">
            <v>28891202</v>
          </cell>
          <cell r="D3770" t="str">
            <v>36-1589</v>
          </cell>
          <cell r="E3770" t="str">
            <v>SDR 35 SW</v>
          </cell>
          <cell r="F3770" t="str">
            <v>4 DOUBLE WYE HXHXHXH SDR35 SW</v>
          </cell>
          <cell r="G3770">
            <v>1</v>
          </cell>
          <cell r="H3770">
            <v>0.453592</v>
          </cell>
          <cell r="I3770">
            <v>1</v>
          </cell>
          <cell r="J3770" t="str">
            <v>-</v>
          </cell>
          <cell r="K3770">
            <v>946.14536000000021</v>
          </cell>
          <cell r="L3770">
            <v>45.188535000000009</v>
          </cell>
          <cell r="M3770" t="str">
            <v>SPECFIT</v>
          </cell>
          <cell r="N3770" t="str">
            <v>(81)9404</v>
          </cell>
          <cell r="O3770" t="str">
            <v>BOX</v>
          </cell>
          <cell r="P3770" t="str">
            <v>D</v>
          </cell>
          <cell r="Q3770">
            <v>826.40000000000009</v>
          </cell>
          <cell r="R3770">
            <v>884.24800000000016</v>
          </cell>
          <cell r="S3770">
            <v>884.24800000000016</v>
          </cell>
          <cell r="T3770">
            <v>884.24800000000016</v>
          </cell>
          <cell r="U3770">
            <v>946.14536000000021</v>
          </cell>
          <cell r="V3770">
            <v>946.14536000000021</v>
          </cell>
          <cell r="W3770">
            <v>946.14536000000021</v>
          </cell>
          <cell r="X3770"/>
          <cell r="Y3770" t="str">
            <v/>
          </cell>
          <cell r="Z3770">
            <v>3912</v>
          </cell>
          <cell r="AA3770">
            <v>0</v>
          </cell>
          <cell r="AB3770">
            <v>0</v>
          </cell>
          <cell r="AC3770">
            <v>0</v>
          </cell>
          <cell r="AD3770">
            <v>0</v>
          </cell>
          <cell r="AE3770"/>
          <cell r="AF3770" t="e">
            <v>#N/A</v>
          </cell>
        </row>
        <row r="3771">
          <cell r="A3771" t="str">
            <v>ACTIVE</v>
          </cell>
          <cell r="B3771" t="str">
            <v>36-736</v>
          </cell>
          <cell r="C3771">
            <v>29850933</v>
          </cell>
          <cell r="D3771" t="str">
            <v>36-736</v>
          </cell>
          <cell r="E3771" t="str">
            <v>SDR 35 SW</v>
          </cell>
          <cell r="F3771" t="str">
            <v>6X4 DOUBLE WYE HXHXHXH SDR35 SW</v>
          </cell>
          <cell r="G3771">
            <v>3.33</v>
          </cell>
          <cell r="H3771">
            <v>1.5104613600000001</v>
          </cell>
          <cell r="I3771">
            <v>3</v>
          </cell>
          <cell r="J3771">
            <v>54</v>
          </cell>
          <cell r="K3771">
            <v>115.12130000000001</v>
          </cell>
          <cell r="L3771">
            <v>3.3610500000000001</v>
          </cell>
          <cell r="M3771" t="str">
            <v>PTI</v>
          </cell>
          <cell r="N3771" t="str">
            <v>36-736</v>
          </cell>
          <cell r="O3771" t="str">
            <v>BOX</v>
          </cell>
          <cell r="P3771" t="str">
            <v>D</v>
          </cell>
          <cell r="Q3771">
            <v>102.87058823529412</v>
          </cell>
          <cell r="R3771">
            <v>110.07152941176471</v>
          </cell>
          <cell r="S3771">
            <v>107.59</v>
          </cell>
          <cell r="T3771">
            <v>107.59</v>
          </cell>
          <cell r="U3771">
            <v>115.12130000000001</v>
          </cell>
          <cell r="V3771">
            <v>115.12130000000001</v>
          </cell>
          <cell r="W3771">
            <v>115.12130000000001</v>
          </cell>
          <cell r="X3771" t="str">
            <v>T-14</v>
          </cell>
          <cell r="Y3771">
            <v>29850933</v>
          </cell>
          <cell r="Z3771">
            <v>3913</v>
          </cell>
          <cell r="AA3771" t="str">
            <v>US-00386</v>
          </cell>
          <cell r="AB3771">
            <v>17</v>
          </cell>
          <cell r="AC3771">
            <v>0.6</v>
          </cell>
          <cell r="AD3771">
            <v>0</v>
          </cell>
          <cell r="AE3771"/>
          <cell r="AF3771" t="e">
            <v>#N/A</v>
          </cell>
        </row>
        <row r="3772">
          <cell r="A3772" t="str">
            <v>ACTIVE</v>
          </cell>
          <cell r="B3772" t="str">
            <v>36-737</v>
          </cell>
          <cell r="C3772">
            <v>29850925</v>
          </cell>
          <cell r="D3772" t="str">
            <v>36-737</v>
          </cell>
          <cell r="E3772" t="str">
            <v>SDR 35 SW</v>
          </cell>
          <cell r="F3772" t="str">
            <v>6 DOUBLE WYE HXHXHXH SDR35 SW</v>
          </cell>
          <cell r="G3772">
            <v>3.45</v>
          </cell>
          <cell r="H3772">
            <v>1.5648924</v>
          </cell>
          <cell r="I3772">
            <v>3</v>
          </cell>
          <cell r="J3772">
            <v>54</v>
          </cell>
          <cell r="K3772">
            <v>189.9999</v>
          </cell>
          <cell r="L3772">
            <v>31.363500000000002</v>
          </cell>
          <cell r="M3772" t="str">
            <v>PTI</v>
          </cell>
          <cell r="N3772" t="str">
            <v>36-737</v>
          </cell>
          <cell r="O3772" t="str">
            <v>BOX</v>
          </cell>
          <cell r="P3772" t="str">
            <v>D</v>
          </cell>
          <cell r="Q3772">
            <v>169.76470588235296</v>
          </cell>
          <cell r="R3772">
            <v>181.64823529411768</v>
          </cell>
          <cell r="S3772">
            <v>177.57</v>
          </cell>
          <cell r="T3772">
            <v>177.57</v>
          </cell>
          <cell r="U3772">
            <v>189.9999</v>
          </cell>
          <cell r="V3772">
            <v>189.9999</v>
          </cell>
          <cell r="W3772">
            <v>189.9999</v>
          </cell>
          <cell r="X3772" t="str">
            <v>T-14</v>
          </cell>
          <cell r="Y3772">
            <v>29850925</v>
          </cell>
          <cell r="Z3772">
            <v>3914</v>
          </cell>
          <cell r="AA3772" t="str">
            <v>US-00386</v>
          </cell>
          <cell r="AB3772">
            <v>17</v>
          </cell>
          <cell r="AC3772">
            <v>0.6</v>
          </cell>
          <cell r="AD3772">
            <v>0</v>
          </cell>
          <cell r="AE3772"/>
          <cell r="AF3772" t="e">
            <v>#N/A</v>
          </cell>
        </row>
        <row r="3773">
          <cell r="A3773" t="str">
            <v>ACTIVE</v>
          </cell>
          <cell r="B3773" t="str">
            <v>36-1054</v>
          </cell>
          <cell r="C3773">
            <v>29855960</v>
          </cell>
          <cell r="D3773" t="str">
            <v>36-1054</v>
          </cell>
          <cell r="E3773" t="str">
            <v>SDR 35 SW</v>
          </cell>
          <cell r="F3773" t="str">
            <v>8X4 DOUBLE WYE HXHXHXH SDR35 SW</v>
          </cell>
          <cell r="G3773">
            <v>11.2</v>
          </cell>
          <cell r="H3773">
            <v>5.0802303999999996</v>
          </cell>
          <cell r="I3773">
            <v>1</v>
          </cell>
          <cell r="J3773" t="str">
            <v>-</v>
          </cell>
          <cell r="K3773">
            <v>286.16079999999999</v>
          </cell>
          <cell r="L3773">
            <v>44.54289</v>
          </cell>
          <cell r="M3773" t="str">
            <v>PTI</v>
          </cell>
          <cell r="N3773" t="str">
            <v>P368-4</v>
          </cell>
          <cell r="O3773" t="str">
            <v>BOX</v>
          </cell>
          <cell r="P3773" t="str">
            <v>D</v>
          </cell>
          <cell r="Q3773">
            <v>255.6705882352941</v>
          </cell>
          <cell r="R3773">
            <v>273.56752941176472</v>
          </cell>
          <cell r="S3773">
            <v>267.44</v>
          </cell>
          <cell r="T3773">
            <v>267.44</v>
          </cell>
          <cell r="U3773">
            <v>286.16079999999999</v>
          </cell>
          <cell r="V3773">
            <v>286.16079999999999</v>
          </cell>
          <cell r="W3773">
            <v>286.16079999999999</v>
          </cell>
          <cell r="X3773"/>
          <cell r="Y3773" t="str">
            <v/>
          </cell>
          <cell r="Z3773">
            <v>3915</v>
          </cell>
          <cell r="AA3773">
            <v>0</v>
          </cell>
          <cell r="AB3773">
            <v>0</v>
          </cell>
          <cell r="AC3773">
            <v>0</v>
          </cell>
          <cell r="AD3773">
            <v>0</v>
          </cell>
          <cell r="AE3773"/>
          <cell r="AF3773" t="e">
            <v>#N/A</v>
          </cell>
        </row>
        <row r="3774">
          <cell r="A3774" t="str">
            <v>ACTIVE</v>
          </cell>
          <cell r="B3774" t="str">
            <v>36-1055</v>
          </cell>
          <cell r="C3774">
            <v>29853851</v>
          </cell>
          <cell r="D3774" t="str">
            <v>36-1055</v>
          </cell>
          <cell r="E3774" t="str">
            <v>SDR 35 SW</v>
          </cell>
          <cell r="F3774" t="str">
            <v>8X6 DOUBLE WYE HXHXHXH SDR35 SW</v>
          </cell>
          <cell r="G3774">
            <v>31.291</v>
          </cell>
          <cell r="H3774">
            <v>14.193347272</v>
          </cell>
          <cell r="I3774">
            <v>1</v>
          </cell>
          <cell r="J3774" t="str">
            <v>-</v>
          </cell>
          <cell r="K3774">
            <v>349.86860000000001</v>
          </cell>
          <cell r="L3774">
            <v>54.470430000000007</v>
          </cell>
          <cell r="M3774" t="str">
            <v>PTI</v>
          </cell>
          <cell r="N3774" t="str">
            <v>P368-6</v>
          </cell>
          <cell r="O3774" t="str">
            <v>BOX</v>
          </cell>
          <cell r="P3774" t="str">
            <v>D</v>
          </cell>
          <cell r="Q3774">
            <v>312.59999999999997</v>
          </cell>
          <cell r="R3774">
            <v>334.48199999999997</v>
          </cell>
          <cell r="S3774">
            <v>326.98</v>
          </cell>
          <cell r="T3774">
            <v>326.98</v>
          </cell>
          <cell r="U3774">
            <v>349.86860000000001</v>
          </cell>
          <cell r="V3774">
            <v>349.86860000000001</v>
          </cell>
          <cell r="W3774">
            <v>349.86860000000001</v>
          </cell>
          <cell r="X3774"/>
          <cell r="Y3774" t="str">
            <v/>
          </cell>
          <cell r="Z3774">
            <v>3916</v>
          </cell>
          <cell r="AA3774">
            <v>0</v>
          </cell>
          <cell r="AB3774">
            <v>0</v>
          </cell>
          <cell r="AC3774">
            <v>0</v>
          </cell>
          <cell r="AD3774">
            <v>0</v>
          </cell>
          <cell r="AE3774"/>
          <cell r="AF3774" t="e">
            <v>#N/A</v>
          </cell>
        </row>
        <row r="3775">
          <cell r="A3775" t="str">
            <v>ACTIVE</v>
          </cell>
          <cell r="B3775" t="str">
            <v>36-1590</v>
          </cell>
          <cell r="C3775">
            <v>28891210</v>
          </cell>
          <cell r="D3775" t="str">
            <v>36-1590</v>
          </cell>
          <cell r="E3775" t="str">
            <v>SDR 35 SW</v>
          </cell>
          <cell r="F3775" t="str">
            <v>8 DOUBLE WYE HXHXHXH SDR35 SW</v>
          </cell>
          <cell r="G3775">
            <v>7.65</v>
          </cell>
          <cell r="H3775">
            <v>3.4699788000000003</v>
          </cell>
          <cell r="I3775">
            <v>1</v>
          </cell>
          <cell r="J3775">
            <v>18</v>
          </cell>
          <cell r="K3775">
            <v>425.15379999999999</v>
          </cell>
          <cell r="L3775">
            <v>51.484335000000002</v>
          </cell>
          <cell r="M3775" t="str">
            <v>SPECFIT</v>
          </cell>
          <cell r="N3775" t="str">
            <v>(81)9408</v>
          </cell>
          <cell r="O3775" t="str">
            <v>BOX</v>
          </cell>
          <cell r="P3775" t="str">
            <v>D</v>
          </cell>
          <cell r="Q3775">
            <v>379.87058823529412</v>
          </cell>
          <cell r="R3775">
            <v>406.46152941176473</v>
          </cell>
          <cell r="S3775">
            <v>397.34</v>
          </cell>
          <cell r="T3775">
            <v>397.34</v>
          </cell>
          <cell r="U3775">
            <v>425.15379999999999</v>
          </cell>
          <cell r="V3775">
            <v>425.15379999999999</v>
          </cell>
          <cell r="W3775">
            <v>425.15379999999999</v>
          </cell>
          <cell r="X3775"/>
          <cell r="Y3775" t="str">
            <v/>
          </cell>
          <cell r="Z3775">
            <v>3917</v>
          </cell>
          <cell r="AA3775">
            <v>0</v>
          </cell>
          <cell r="AB3775">
            <v>0</v>
          </cell>
          <cell r="AC3775">
            <v>0</v>
          </cell>
          <cell r="AD3775">
            <v>0</v>
          </cell>
          <cell r="AE3775"/>
          <cell r="AF3775" t="e">
            <v>#N/A</v>
          </cell>
        </row>
        <row r="3776">
          <cell r="A3776" t="str">
            <v>ACTIVE</v>
          </cell>
          <cell r="B3776" t="str">
            <v>36-1591</v>
          </cell>
          <cell r="C3776">
            <v>28891229</v>
          </cell>
          <cell r="D3776" t="str">
            <v>36-1591</v>
          </cell>
          <cell r="E3776" t="str">
            <v>SDR 35 SW</v>
          </cell>
          <cell r="F3776" t="str">
            <v>10X4 DOUBLE WYE HXHXHXH SDR35 SW</v>
          </cell>
          <cell r="G3776">
            <v>5.1029999999999998</v>
          </cell>
          <cell r="H3776">
            <v>2.3146799759999999</v>
          </cell>
          <cell r="I3776">
            <v>1</v>
          </cell>
          <cell r="J3776">
            <v>26</v>
          </cell>
          <cell r="K3776">
            <v>620.85680000000002</v>
          </cell>
          <cell r="L3776">
            <v>66.017099999999999</v>
          </cell>
          <cell r="M3776" t="str">
            <v>SPECFIT</v>
          </cell>
          <cell r="N3776" t="str">
            <v>(81)940104</v>
          </cell>
          <cell r="O3776" t="str">
            <v>BOX</v>
          </cell>
          <cell r="P3776" t="str">
            <v>D</v>
          </cell>
          <cell r="Q3776">
            <v>554.77647058823527</v>
          </cell>
          <cell r="R3776">
            <v>593.61082352941173</v>
          </cell>
          <cell r="S3776">
            <v>580.24</v>
          </cell>
          <cell r="T3776">
            <v>580.24</v>
          </cell>
          <cell r="U3776">
            <v>620.85680000000002</v>
          </cell>
          <cell r="V3776">
            <v>620.85680000000002</v>
          </cell>
          <cell r="W3776">
            <v>620.85680000000002</v>
          </cell>
          <cell r="X3776"/>
          <cell r="Y3776" t="str">
            <v/>
          </cell>
          <cell r="Z3776">
            <v>3918</v>
          </cell>
          <cell r="AA3776">
            <v>0</v>
          </cell>
          <cell r="AB3776">
            <v>0</v>
          </cell>
          <cell r="AC3776">
            <v>0</v>
          </cell>
          <cell r="AD3776">
            <v>0</v>
          </cell>
          <cell r="AE3776"/>
          <cell r="AF3776" t="e">
            <v>#N/A</v>
          </cell>
        </row>
        <row r="3777">
          <cell r="A3777" t="str">
            <v>ACTIVE</v>
          </cell>
          <cell r="B3777" t="str">
            <v>36-1592</v>
          </cell>
          <cell r="C3777">
            <v>28891237</v>
          </cell>
          <cell r="D3777" t="str">
            <v>36-1592</v>
          </cell>
          <cell r="E3777" t="str">
            <v>SDR 35 SW</v>
          </cell>
          <cell r="F3777" t="str">
            <v>10X6 DOUBLE WYE HXHXHXH SDR35 SW</v>
          </cell>
          <cell r="G3777">
            <v>67.545000000000002</v>
          </cell>
          <cell r="H3777">
            <v>30.63787164</v>
          </cell>
          <cell r="I3777">
            <v>1</v>
          </cell>
          <cell r="J3777">
            <v>20</v>
          </cell>
          <cell r="K3777">
            <v>712.10640000000001</v>
          </cell>
          <cell r="L3777">
            <v>71.610500000000002</v>
          </cell>
          <cell r="M3777" t="str">
            <v>SPECFIT</v>
          </cell>
          <cell r="N3777" t="str">
            <v>(81)940106</v>
          </cell>
          <cell r="O3777" t="str">
            <v>BOX</v>
          </cell>
          <cell r="P3777" t="str">
            <v>D</v>
          </cell>
          <cell r="Q3777">
            <v>601.77647058823527</v>
          </cell>
          <cell r="R3777">
            <v>643.90082352941181</v>
          </cell>
          <cell r="S3777">
            <v>665.52</v>
          </cell>
          <cell r="T3777">
            <v>665.52</v>
          </cell>
          <cell r="U3777">
            <v>712.10640000000001</v>
          </cell>
          <cell r="V3777">
            <v>712.10640000000001</v>
          </cell>
          <cell r="W3777">
            <v>712.10640000000001</v>
          </cell>
          <cell r="X3777"/>
          <cell r="Y3777" t="str">
            <v/>
          </cell>
          <cell r="Z3777">
            <v>3919</v>
          </cell>
          <cell r="AA3777">
            <v>0</v>
          </cell>
          <cell r="AB3777">
            <v>0</v>
          </cell>
          <cell r="AC3777">
            <v>0</v>
          </cell>
          <cell r="AD3777">
            <v>0</v>
          </cell>
          <cell r="AE3777"/>
          <cell r="AF3777" t="e">
            <v>#N/A</v>
          </cell>
        </row>
        <row r="3778">
          <cell r="A3778" t="str">
            <v>ACTIVE</v>
          </cell>
          <cell r="B3778" t="str">
            <v>36-1593</v>
          </cell>
          <cell r="C3778">
            <v>28891245</v>
          </cell>
          <cell r="D3778" t="str">
            <v>36-1593</v>
          </cell>
          <cell r="E3778" t="str">
            <v>SDR 35 SW</v>
          </cell>
          <cell r="F3778" t="str">
            <v>10X8 DOUBLE WYE HXHXHXH SDR35 SW</v>
          </cell>
          <cell r="G3778">
            <v>9.4860000000000007</v>
          </cell>
          <cell r="H3778">
            <v>4.3027737120000005</v>
          </cell>
          <cell r="I3778">
            <v>1</v>
          </cell>
          <cell r="J3778">
            <v>14</v>
          </cell>
          <cell r="K3778">
            <v>1015.3872000000001</v>
          </cell>
          <cell r="L3778">
            <v>94.976399999999998</v>
          </cell>
          <cell r="M3778" t="str">
            <v>SPECFIT</v>
          </cell>
          <cell r="N3778" t="str">
            <v>(81)940108</v>
          </cell>
          <cell r="O3778" t="str">
            <v>BOX</v>
          </cell>
          <cell r="P3778" t="str">
            <v>D</v>
          </cell>
          <cell r="Q3778">
            <v>798.12941176470588</v>
          </cell>
          <cell r="R3778">
            <v>853.99847058823536</v>
          </cell>
          <cell r="S3778">
            <v>948.96</v>
          </cell>
          <cell r="T3778">
            <v>948.96</v>
          </cell>
          <cell r="U3778">
            <v>1015.3872000000001</v>
          </cell>
          <cell r="V3778">
            <v>1015.3872000000001</v>
          </cell>
          <cell r="W3778">
            <v>1015.3872000000001</v>
          </cell>
          <cell r="X3778"/>
          <cell r="Y3778" t="str">
            <v/>
          </cell>
          <cell r="Z3778">
            <v>3920</v>
          </cell>
          <cell r="AA3778">
            <v>0</v>
          </cell>
          <cell r="AB3778">
            <v>0</v>
          </cell>
          <cell r="AC3778">
            <v>0</v>
          </cell>
          <cell r="AD3778">
            <v>0</v>
          </cell>
          <cell r="AE3778"/>
          <cell r="AF3778" t="e">
            <v>#N/A</v>
          </cell>
        </row>
        <row r="3779">
          <cell r="A3779" t="str">
            <v>ACTIVE</v>
          </cell>
          <cell r="B3779" t="str">
            <v>36-1594</v>
          </cell>
          <cell r="C3779">
            <v>28891253</v>
          </cell>
          <cell r="D3779" t="str">
            <v>36-1594</v>
          </cell>
          <cell r="E3779" t="str">
            <v>SDR 35 SW</v>
          </cell>
          <cell r="F3779" t="str">
            <v>10 DOUBLE WYE HXHXHXH SDR35 SW</v>
          </cell>
          <cell r="G3779">
            <v>13.904999999999999</v>
          </cell>
          <cell r="H3779">
            <v>6.3071967600000001</v>
          </cell>
          <cell r="I3779">
            <v>1</v>
          </cell>
          <cell r="J3779">
            <v>10</v>
          </cell>
          <cell r="K3779">
            <v>1202.0808000000002</v>
          </cell>
          <cell r="L3779">
            <v>99.194100000000006</v>
          </cell>
          <cell r="M3779" t="str">
            <v>SPECFIT</v>
          </cell>
          <cell r="N3779" t="str">
            <v>(81)94010</v>
          </cell>
          <cell r="O3779" t="str">
            <v>BOX</v>
          </cell>
          <cell r="P3779" t="str">
            <v>D</v>
          </cell>
          <cell r="Q3779">
            <v>833.56470588235288</v>
          </cell>
          <cell r="R3779">
            <v>891.91423529411759</v>
          </cell>
          <cell r="S3779">
            <v>1123.44</v>
          </cell>
          <cell r="T3779">
            <v>1123.44</v>
          </cell>
          <cell r="U3779">
            <v>1202.0808000000002</v>
          </cell>
          <cell r="V3779">
            <v>1202.0808000000002</v>
          </cell>
          <cell r="W3779">
            <v>1202.0808000000002</v>
          </cell>
          <cell r="X3779"/>
          <cell r="Y3779" t="str">
            <v/>
          </cell>
          <cell r="Z3779">
            <v>3921</v>
          </cell>
          <cell r="AA3779">
            <v>0</v>
          </cell>
          <cell r="AB3779">
            <v>0</v>
          </cell>
          <cell r="AC3779">
            <v>0</v>
          </cell>
          <cell r="AD3779">
            <v>0</v>
          </cell>
          <cell r="AE3779"/>
          <cell r="AF3779" t="e">
            <v>#N/A</v>
          </cell>
        </row>
        <row r="3780">
          <cell r="A3780" t="str">
            <v>ACTIVE</v>
          </cell>
          <cell r="B3780" t="str">
            <v>36-1595</v>
          </cell>
          <cell r="C3780">
            <v>28891261</v>
          </cell>
          <cell r="D3780" t="str">
            <v>36-1595</v>
          </cell>
          <cell r="E3780" t="str">
            <v>SDR 35 SW</v>
          </cell>
          <cell r="F3780" t="str">
            <v>12X4 DOUBLE WYE HXHXHXH SDR35 SW</v>
          </cell>
          <cell r="G3780">
            <v>77.894999999999996</v>
          </cell>
          <cell r="H3780">
            <v>35.332548840000001</v>
          </cell>
          <cell r="I3780">
            <v>1</v>
          </cell>
          <cell r="J3780">
            <v>17</v>
          </cell>
          <cell r="K3780">
            <v>834.28970000000004</v>
          </cell>
          <cell r="L3780">
            <v>76.441000000000003</v>
          </cell>
          <cell r="M3780" t="str">
            <v>SPECFIT</v>
          </cell>
          <cell r="N3780" t="str">
            <v>(81)940124</v>
          </cell>
          <cell r="O3780" t="str">
            <v>BOX</v>
          </cell>
          <cell r="P3780" t="str">
            <v>D</v>
          </cell>
          <cell r="Q3780">
            <v>642.36470588235295</v>
          </cell>
          <cell r="R3780">
            <v>687.33023529411764</v>
          </cell>
          <cell r="S3780">
            <v>779.71</v>
          </cell>
          <cell r="T3780">
            <v>779.71</v>
          </cell>
          <cell r="U3780">
            <v>834.28970000000004</v>
          </cell>
          <cell r="V3780">
            <v>834.28970000000004</v>
          </cell>
          <cell r="W3780">
            <v>834.28970000000004</v>
          </cell>
          <cell r="X3780"/>
          <cell r="Y3780" t="str">
            <v/>
          </cell>
          <cell r="Z3780">
            <v>3922</v>
          </cell>
          <cell r="AA3780">
            <v>0</v>
          </cell>
          <cell r="AB3780">
            <v>0</v>
          </cell>
          <cell r="AC3780">
            <v>0</v>
          </cell>
          <cell r="AD3780">
            <v>0</v>
          </cell>
          <cell r="AE3780"/>
          <cell r="AF3780" t="e">
            <v>#N/A</v>
          </cell>
        </row>
        <row r="3781">
          <cell r="A3781" t="str">
            <v>ACTIVE</v>
          </cell>
          <cell r="B3781" t="str">
            <v>36-1596</v>
          </cell>
          <cell r="C3781">
            <v>28891270</v>
          </cell>
          <cell r="D3781" t="str">
            <v>36-1596</v>
          </cell>
          <cell r="E3781" t="str">
            <v>SDR 35 SW</v>
          </cell>
          <cell r="F3781" t="str">
            <v>12X6 DOUBLE WYE HXHXHXH SDR35 SW</v>
          </cell>
          <cell r="G3781">
            <v>9.7560000000000002</v>
          </cell>
          <cell r="H3781">
            <v>4.4252435520000004</v>
          </cell>
          <cell r="I3781">
            <v>1</v>
          </cell>
          <cell r="J3781">
            <v>14</v>
          </cell>
          <cell r="K3781">
            <v>978.88950000000011</v>
          </cell>
          <cell r="L3781">
            <v>97.4</v>
          </cell>
          <cell r="M3781" t="str">
            <v>SPECFIT</v>
          </cell>
          <cell r="N3781" t="str">
            <v>(81)940126</v>
          </cell>
          <cell r="O3781" t="str">
            <v>BOX</v>
          </cell>
          <cell r="P3781" t="str">
            <v>D</v>
          </cell>
          <cell r="Q3781">
            <v>818.49411764705883</v>
          </cell>
          <cell r="R3781">
            <v>875.78870588235304</v>
          </cell>
          <cell r="S3781">
            <v>914.85</v>
          </cell>
          <cell r="T3781">
            <v>914.85</v>
          </cell>
          <cell r="U3781">
            <v>978.88950000000011</v>
          </cell>
          <cell r="V3781">
            <v>978.88950000000011</v>
          </cell>
          <cell r="W3781">
            <v>978.88950000000011</v>
          </cell>
          <cell r="X3781"/>
          <cell r="Y3781" t="str">
            <v/>
          </cell>
          <cell r="Z3781">
            <v>3923</v>
          </cell>
          <cell r="AA3781">
            <v>0</v>
          </cell>
          <cell r="AB3781">
            <v>0</v>
          </cell>
          <cell r="AC3781">
            <v>0</v>
          </cell>
          <cell r="AD3781">
            <v>0</v>
          </cell>
          <cell r="AE3781"/>
          <cell r="AF3781" t="e">
            <v>#N/A</v>
          </cell>
        </row>
        <row r="3782">
          <cell r="A3782" t="str">
            <v>ACTIVE</v>
          </cell>
          <cell r="B3782" t="str">
            <v>36-1597</v>
          </cell>
          <cell r="C3782">
            <v>28891288</v>
          </cell>
          <cell r="D3782" t="str">
            <v>36-1597</v>
          </cell>
          <cell r="E3782" t="str">
            <v>SDR 35 SW</v>
          </cell>
          <cell r="F3782" t="str">
            <v>12X8 DOUBLE WYE HXHXHXH SDR35 SW</v>
          </cell>
          <cell r="G3782">
            <v>12.699</v>
          </cell>
          <cell r="H3782">
            <v>5.7601648079999999</v>
          </cell>
          <cell r="I3782">
            <v>1</v>
          </cell>
          <cell r="J3782">
            <v>11</v>
          </cell>
          <cell r="K3782">
            <v>1300.5636000000002</v>
          </cell>
          <cell r="L3782">
            <v>109.6921</v>
          </cell>
          <cell r="M3782" t="str">
            <v>SPECFIT</v>
          </cell>
          <cell r="N3782" t="str">
            <v>(81)940128</v>
          </cell>
          <cell r="O3782" t="str">
            <v>BOX</v>
          </cell>
          <cell r="P3782" t="str">
            <v>D</v>
          </cell>
          <cell r="Q3782">
            <v>921.78823529411761</v>
          </cell>
          <cell r="R3782">
            <v>986.31341176470585</v>
          </cell>
          <cell r="S3782">
            <v>1215.48</v>
          </cell>
          <cell r="T3782">
            <v>1215.48</v>
          </cell>
          <cell r="U3782">
            <v>1300.5636000000002</v>
          </cell>
          <cell r="V3782">
            <v>1300.5636000000002</v>
          </cell>
          <cell r="W3782">
            <v>1300.5636000000002</v>
          </cell>
          <cell r="X3782"/>
          <cell r="Y3782" t="str">
            <v/>
          </cell>
          <cell r="Z3782">
            <v>3924</v>
          </cell>
          <cell r="AA3782">
            <v>0</v>
          </cell>
          <cell r="AB3782">
            <v>0</v>
          </cell>
          <cell r="AC3782">
            <v>0</v>
          </cell>
          <cell r="AD3782">
            <v>0</v>
          </cell>
          <cell r="AE3782"/>
          <cell r="AF3782" t="e">
            <v>#N/A</v>
          </cell>
        </row>
        <row r="3783">
          <cell r="A3783" t="str">
            <v>ACTIVE</v>
          </cell>
          <cell r="B3783" t="str">
            <v>36-1598</v>
          </cell>
          <cell r="C3783">
            <v>28891296</v>
          </cell>
          <cell r="D3783" t="str">
            <v>36-1598</v>
          </cell>
          <cell r="E3783" t="str">
            <v>SDR 35 SW</v>
          </cell>
          <cell r="F3783" t="str">
            <v>12X10 DOUBLE WYE HXHXHXH SDR35 SW</v>
          </cell>
          <cell r="G3783">
            <v>16.452000000000002</v>
          </cell>
          <cell r="H3783">
            <v>7.4624955840000009</v>
          </cell>
          <cell r="I3783">
            <v>1</v>
          </cell>
          <cell r="J3783">
            <v>8</v>
          </cell>
          <cell r="K3783">
            <v>1581.2781</v>
          </cell>
          <cell r="L3783">
            <v>148.78100000000001</v>
          </cell>
          <cell r="M3783" t="str">
            <v>SPECFIT</v>
          </cell>
          <cell r="N3783" t="str">
            <v>(81)9401210</v>
          </cell>
          <cell r="O3783" t="str">
            <v>BOX</v>
          </cell>
          <cell r="P3783" t="str">
            <v>D</v>
          </cell>
          <cell r="Q3783">
            <v>1250.2705882352941</v>
          </cell>
          <cell r="R3783">
            <v>1337.7895294117648</v>
          </cell>
          <cell r="S3783">
            <v>1477.83</v>
          </cell>
          <cell r="T3783">
            <v>1477.83</v>
          </cell>
          <cell r="U3783">
            <v>1581.2781</v>
          </cell>
          <cell r="V3783">
            <v>1581.2781</v>
          </cell>
          <cell r="W3783">
            <v>1581.2781</v>
          </cell>
          <cell r="X3783"/>
          <cell r="Y3783" t="str">
            <v/>
          </cell>
          <cell r="Z3783">
            <v>3925</v>
          </cell>
          <cell r="AA3783">
            <v>0</v>
          </cell>
          <cell r="AB3783">
            <v>0</v>
          </cell>
          <cell r="AC3783">
            <v>0</v>
          </cell>
          <cell r="AD3783">
            <v>0</v>
          </cell>
          <cell r="AE3783"/>
          <cell r="AF3783" t="e">
            <v>#N/A</v>
          </cell>
        </row>
        <row r="3784">
          <cell r="A3784" t="str">
            <v>ACTIVE</v>
          </cell>
          <cell r="B3784" t="str">
            <v>36-1599</v>
          </cell>
          <cell r="C3784">
            <v>28891300</v>
          </cell>
          <cell r="D3784" t="str">
            <v>36-1599</v>
          </cell>
          <cell r="E3784" t="str">
            <v>SDR 35 SW</v>
          </cell>
          <cell r="F3784" t="str">
            <v>12 DOUBLE WYE HXHXHXH SDR35 SW</v>
          </cell>
          <cell r="G3784">
            <v>23.89</v>
          </cell>
          <cell r="H3784">
            <v>10.836312879999999</v>
          </cell>
          <cell r="I3784">
            <v>1</v>
          </cell>
          <cell r="J3784">
            <v>6</v>
          </cell>
          <cell r="K3784">
            <v>1721.6514000000002</v>
          </cell>
          <cell r="L3784">
            <v>162.32839999999999</v>
          </cell>
          <cell r="M3784" t="str">
            <v>SPECFIT</v>
          </cell>
          <cell r="N3784" t="str">
            <v>(81)94012</v>
          </cell>
          <cell r="O3784" t="str">
            <v>BOX</v>
          </cell>
          <cell r="P3784" t="str">
            <v>D</v>
          </cell>
          <cell r="Q3784">
            <v>1364.1058823529413</v>
          </cell>
          <cell r="R3784">
            <v>1459.5932941176472</v>
          </cell>
          <cell r="S3784">
            <v>1609.02</v>
          </cell>
          <cell r="T3784">
            <v>1609.02</v>
          </cell>
          <cell r="U3784">
            <v>1721.6514000000002</v>
          </cell>
          <cell r="V3784">
            <v>1721.6514000000002</v>
          </cell>
          <cell r="W3784">
            <v>1721.6514000000002</v>
          </cell>
          <cell r="X3784"/>
          <cell r="Y3784" t="str">
            <v/>
          </cell>
          <cell r="Z3784">
            <v>3926</v>
          </cell>
          <cell r="AA3784">
            <v>0</v>
          </cell>
          <cell r="AB3784">
            <v>0</v>
          </cell>
          <cell r="AC3784">
            <v>0</v>
          </cell>
          <cell r="AD3784">
            <v>0</v>
          </cell>
          <cell r="AE3784"/>
          <cell r="AF3784" t="e">
            <v>#N/A</v>
          </cell>
        </row>
        <row r="3785">
          <cell r="A3785" t="str">
            <v>ACTIVE</v>
          </cell>
          <cell r="B3785" t="str">
            <v>36-1600</v>
          </cell>
          <cell r="C3785">
            <v>28891318</v>
          </cell>
          <cell r="D3785" t="str">
            <v>36-1600</v>
          </cell>
          <cell r="E3785" t="str">
            <v>SDR 35 SW</v>
          </cell>
          <cell r="F3785" t="str">
            <v>15X4 DOUBLE WYE HXHXHXH SDR35 SW</v>
          </cell>
          <cell r="G3785">
            <v>13.67</v>
          </cell>
          <cell r="H3785">
            <v>6.2006026399999996</v>
          </cell>
          <cell r="I3785">
            <v>1</v>
          </cell>
          <cell r="J3785">
            <v>10</v>
          </cell>
          <cell r="K3785">
            <v>1491.7619000000002</v>
          </cell>
          <cell r="L3785">
            <v>158.6217</v>
          </cell>
          <cell r="M3785" t="str">
            <v>SPECFIT</v>
          </cell>
          <cell r="N3785" t="str">
            <v>(81)940154</v>
          </cell>
          <cell r="O3785" t="str">
            <v>BOX</v>
          </cell>
          <cell r="P3785" t="str">
            <v>D</v>
          </cell>
          <cell r="Q3785">
            <v>1332.964705882353</v>
          </cell>
          <cell r="R3785">
            <v>1426.2722352941178</v>
          </cell>
          <cell r="S3785">
            <v>1394.17</v>
          </cell>
          <cell r="T3785">
            <v>1394.17</v>
          </cell>
          <cell r="U3785">
            <v>1491.7619000000002</v>
          </cell>
          <cell r="V3785">
            <v>1491.7619000000002</v>
          </cell>
          <cell r="W3785">
            <v>1491.7619000000002</v>
          </cell>
          <cell r="X3785"/>
          <cell r="Y3785" t="str">
            <v/>
          </cell>
          <cell r="Z3785">
            <v>3927</v>
          </cell>
          <cell r="AA3785">
            <v>0</v>
          </cell>
          <cell r="AB3785">
            <v>0</v>
          </cell>
          <cell r="AC3785">
            <v>0</v>
          </cell>
          <cell r="AD3785">
            <v>0</v>
          </cell>
          <cell r="AE3785"/>
          <cell r="AF3785" t="e">
            <v>#N/A</v>
          </cell>
        </row>
        <row r="3786">
          <cell r="A3786" t="str">
            <v>ACTIVE</v>
          </cell>
          <cell r="B3786" t="str">
            <v>36-1601</v>
          </cell>
          <cell r="C3786">
            <v>28891326</v>
          </cell>
          <cell r="D3786" t="str">
            <v>36-1601</v>
          </cell>
          <cell r="E3786" t="str">
            <v>SDR 35 SW</v>
          </cell>
          <cell r="F3786" t="str">
            <v>15X6 DOUBLE WYE HXHXHXH SDR35 SW</v>
          </cell>
          <cell r="G3786">
            <v>15.65</v>
          </cell>
          <cell r="H3786">
            <v>7.0987147999999998</v>
          </cell>
          <cell r="I3786">
            <v>1</v>
          </cell>
          <cell r="J3786">
            <v>9</v>
          </cell>
          <cell r="K3786">
            <v>1724.0803000000001</v>
          </cell>
          <cell r="L3786">
            <v>183.3244</v>
          </cell>
          <cell r="M3786" t="str">
            <v>SPECFIT</v>
          </cell>
          <cell r="N3786" t="str">
            <v>(81)940156</v>
          </cell>
          <cell r="O3786" t="str">
            <v>BOX</v>
          </cell>
          <cell r="P3786" t="str">
            <v>D</v>
          </cell>
          <cell r="Q3786">
            <v>1540.5529411764708</v>
          </cell>
          <cell r="R3786">
            <v>1648.3916470588238</v>
          </cell>
          <cell r="S3786">
            <v>1611.29</v>
          </cell>
          <cell r="T3786">
            <v>1611.29</v>
          </cell>
          <cell r="U3786">
            <v>1724.0803000000001</v>
          </cell>
          <cell r="V3786">
            <v>1724.0803000000001</v>
          </cell>
          <cell r="W3786">
            <v>1724.0803000000001</v>
          </cell>
          <cell r="X3786"/>
          <cell r="Y3786" t="str">
            <v/>
          </cell>
          <cell r="Z3786">
            <v>3928</v>
          </cell>
          <cell r="AA3786">
            <v>0</v>
          </cell>
          <cell r="AB3786">
            <v>0</v>
          </cell>
          <cell r="AC3786">
            <v>0</v>
          </cell>
          <cell r="AD3786">
            <v>0</v>
          </cell>
          <cell r="AE3786"/>
          <cell r="AF3786" t="e">
            <v>#N/A</v>
          </cell>
        </row>
        <row r="3787">
          <cell r="A3787" t="str">
            <v>ACTIVE</v>
          </cell>
          <cell r="B3787" t="str">
            <v>36-1602</v>
          </cell>
          <cell r="C3787">
            <v>28891334</v>
          </cell>
          <cell r="D3787" t="str">
            <v>36-1602</v>
          </cell>
          <cell r="E3787" t="str">
            <v>SDR 35 SW</v>
          </cell>
          <cell r="F3787" t="str">
            <v>15X8 DOUBLE WYE HXHXHXH SDR35 SW</v>
          </cell>
          <cell r="G3787">
            <v>18.95</v>
          </cell>
          <cell r="H3787">
            <v>8.5955683999999994</v>
          </cell>
          <cell r="I3787">
            <v>1</v>
          </cell>
          <cell r="J3787">
            <v>7</v>
          </cell>
          <cell r="K3787">
            <v>1916.0276000000001</v>
          </cell>
          <cell r="L3787">
            <v>202.21340000000001</v>
          </cell>
          <cell r="M3787" t="str">
            <v>SPECFIT</v>
          </cell>
          <cell r="N3787" t="str">
            <v>(81)940158</v>
          </cell>
          <cell r="O3787" t="str">
            <v>BOX</v>
          </cell>
          <cell r="P3787" t="str">
            <v>D</v>
          </cell>
          <cell r="Q3787">
            <v>1699.2823529411767</v>
          </cell>
          <cell r="R3787">
            <v>1818.2321176470591</v>
          </cell>
          <cell r="S3787">
            <v>1790.68</v>
          </cell>
          <cell r="T3787">
            <v>1790.68</v>
          </cell>
          <cell r="U3787">
            <v>1916.0276000000001</v>
          </cell>
          <cell r="V3787">
            <v>1916.0276000000001</v>
          </cell>
          <cell r="W3787">
            <v>1916.0276000000001</v>
          </cell>
          <cell r="X3787"/>
          <cell r="Y3787" t="str">
            <v/>
          </cell>
          <cell r="Z3787">
            <v>3929</v>
          </cell>
          <cell r="AA3787">
            <v>0</v>
          </cell>
          <cell r="AB3787">
            <v>0</v>
          </cell>
          <cell r="AC3787">
            <v>0</v>
          </cell>
          <cell r="AD3787">
            <v>0</v>
          </cell>
          <cell r="AE3787"/>
          <cell r="AF3787" t="e">
            <v>#N/A</v>
          </cell>
        </row>
        <row r="3788">
          <cell r="A3788" t="str">
            <v>ACTIVE</v>
          </cell>
          <cell r="B3788" t="str">
            <v>36-1603</v>
          </cell>
          <cell r="C3788">
            <v>28891342</v>
          </cell>
          <cell r="D3788" t="str">
            <v>36-1603</v>
          </cell>
          <cell r="E3788" t="str">
            <v>SDR 35 SW</v>
          </cell>
          <cell r="F3788" t="str">
            <v>15X10 DOUBLE WYE HXHXHXH SDR35 SW</v>
          </cell>
          <cell r="G3788">
            <v>23.07</v>
          </cell>
          <cell r="H3788">
            <v>10.46436744</v>
          </cell>
          <cell r="I3788">
            <v>1</v>
          </cell>
          <cell r="J3788">
            <v>6</v>
          </cell>
          <cell r="K3788">
            <v>2309.7983000000004</v>
          </cell>
          <cell r="L3788">
            <v>222.5318</v>
          </cell>
          <cell r="M3788" t="str">
            <v>SPECFIT</v>
          </cell>
          <cell r="N3788" t="str">
            <v>(81)9401510</v>
          </cell>
          <cell r="O3788" t="str">
            <v>BOX</v>
          </cell>
          <cell r="P3788" t="str">
            <v>D</v>
          </cell>
          <cell r="Q3788">
            <v>1870.0235294117647</v>
          </cell>
          <cell r="R3788">
            <v>2000.9251764705884</v>
          </cell>
          <cell r="S3788">
            <v>2158.69</v>
          </cell>
          <cell r="T3788">
            <v>2158.69</v>
          </cell>
          <cell r="U3788">
            <v>2309.7983000000004</v>
          </cell>
          <cell r="V3788">
            <v>2309.7983000000004</v>
          </cell>
          <cell r="W3788">
            <v>2309.7983000000004</v>
          </cell>
          <cell r="X3788"/>
          <cell r="Y3788" t="str">
            <v/>
          </cell>
          <cell r="Z3788">
            <v>3930</v>
          </cell>
          <cell r="AA3788">
            <v>0</v>
          </cell>
          <cell r="AB3788">
            <v>0</v>
          </cell>
          <cell r="AC3788">
            <v>0</v>
          </cell>
          <cell r="AD3788">
            <v>0</v>
          </cell>
          <cell r="AE3788"/>
          <cell r="AF3788" t="e">
            <v>#N/A</v>
          </cell>
        </row>
        <row r="3789">
          <cell r="A3789" t="str">
            <v>ACTIVE</v>
          </cell>
          <cell r="B3789" t="str">
            <v>36-1604</v>
          </cell>
          <cell r="C3789">
            <v>28891350</v>
          </cell>
          <cell r="D3789" t="str">
            <v>36-1604</v>
          </cell>
          <cell r="E3789" t="str">
            <v>SDR 35 SW</v>
          </cell>
          <cell r="F3789" t="str">
            <v>15X12 DOUBLE WYE HXHXHXH SDR35 SW</v>
          </cell>
          <cell r="G3789">
            <v>290.745</v>
          </cell>
          <cell r="H3789">
            <v>131.87960604</v>
          </cell>
          <cell r="I3789">
            <v>1</v>
          </cell>
          <cell r="J3789">
            <v>5</v>
          </cell>
          <cell r="K3789">
            <v>2683.6991000000003</v>
          </cell>
          <cell r="L3789">
            <v>247.05119999999999</v>
          </cell>
          <cell r="M3789" t="str">
            <v>SPECFIT</v>
          </cell>
          <cell r="N3789" t="str">
            <v>(81)9401512</v>
          </cell>
          <cell r="O3789" t="str">
            <v>BOX</v>
          </cell>
          <cell r="P3789" t="str">
            <v>D</v>
          </cell>
          <cell r="Q3789">
            <v>2076.0705882352941</v>
          </cell>
          <cell r="R3789">
            <v>2221.395529411765</v>
          </cell>
          <cell r="S3789">
            <v>2508.13</v>
          </cell>
          <cell r="T3789">
            <v>2508.13</v>
          </cell>
          <cell r="U3789">
            <v>2683.6991000000003</v>
          </cell>
          <cell r="V3789">
            <v>2683.6991000000003</v>
          </cell>
          <cell r="W3789">
            <v>2683.6991000000003</v>
          </cell>
          <cell r="X3789"/>
          <cell r="Y3789" t="str">
            <v/>
          </cell>
          <cell r="Z3789">
            <v>3931</v>
          </cell>
          <cell r="AA3789">
            <v>0</v>
          </cell>
          <cell r="AB3789">
            <v>0</v>
          </cell>
          <cell r="AC3789">
            <v>0</v>
          </cell>
          <cell r="AD3789">
            <v>0</v>
          </cell>
          <cell r="AE3789"/>
          <cell r="AF3789" t="e">
            <v>#N/A</v>
          </cell>
        </row>
        <row r="3790">
          <cell r="A3790" t="str">
            <v>ACTIVE</v>
          </cell>
          <cell r="B3790" t="str">
            <v>36-1605</v>
          </cell>
          <cell r="C3790">
            <v>28891369</v>
          </cell>
          <cell r="D3790" t="str">
            <v>36-1605</v>
          </cell>
          <cell r="E3790" t="str">
            <v>SDR 35 SW</v>
          </cell>
          <cell r="F3790" t="str">
            <v>15 DOUBLE WYE HXHXHXH SDR35 SW</v>
          </cell>
          <cell r="G3790">
            <v>415.66500000000002</v>
          </cell>
          <cell r="H3790">
            <v>188.54231867999999</v>
          </cell>
          <cell r="I3790">
            <v>1</v>
          </cell>
          <cell r="J3790">
            <v>3</v>
          </cell>
          <cell r="K3790">
            <v>3657.2278999999999</v>
          </cell>
          <cell r="L3790">
            <v>237.57300000000001</v>
          </cell>
          <cell r="M3790" t="str">
            <v>SPECFIT</v>
          </cell>
          <cell r="N3790" t="str">
            <v>(81)94015</v>
          </cell>
          <cell r="O3790" t="str">
            <v>BOX</v>
          </cell>
          <cell r="P3790" t="str">
            <v>D</v>
          </cell>
          <cell r="Q3790">
            <v>2200.2117647058826</v>
          </cell>
          <cell r="R3790">
            <v>2354.2265882352945</v>
          </cell>
          <cell r="S3790">
            <v>3417.97</v>
          </cell>
          <cell r="T3790">
            <v>3417.97</v>
          </cell>
          <cell r="U3790">
            <v>3657.2278999999999</v>
          </cell>
          <cell r="V3790">
            <v>3657.2278999999999</v>
          </cell>
          <cell r="W3790">
            <v>3657.2278999999999</v>
          </cell>
          <cell r="X3790"/>
          <cell r="Y3790" t="str">
            <v/>
          </cell>
          <cell r="Z3790">
            <v>3932</v>
          </cell>
          <cell r="AA3790">
            <v>0</v>
          </cell>
          <cell r="AB3790">
            <v>0</v>
          </cell>
          <cell r="AC3790">
            <v>0</v>
          </cell>
          <cell r="AD3790">
            <v>0</v>
          </cell>
          <cell r="AE3790"/>
          <cell r="AF3790" t="e">
            <v>#N/A</v>
          </cell>
        </row>
        <row r="3791">
          <cell r="A3791" t="str">
            <v>ACTIVE</v>
          </cell>
          <cell r="B3791" t="str">
            <v>36-1606</v>
          </cell>
          <cell r="C3791">
            <v>28891377</v>
          </cell>
          <cell r="D3791" t="str">
            <v>36-1606</v>
          </cell>
          <cell r="E3791" t="str">
            <v>SDR 35 SW</v>
          </cell>
          <cell r="F3791" t="str">
            <v>18X4 DOUBLE WYE HXHXHXH SDR35 SW</v>
          </cell>
          <cell r="G3791">
            <v>20.25</v>
          </cell>
          <cell r="H3791">
            <v>9.185238</v>
          </cell>
          <cell r="I3791">
            <v>1</v>
          </cell>
          <cell r="J3791">
            <v>7</v>
          </cell>
          <cell r="K3791">
            <v>3124.1111000000001</v>
          </cell>
          <cell r="L3791">
            <v>301.04829999999998</v>
          </cell>
          <cell r="M3791" t="str">
            <v>SPECFIT</v>
          </cell>
          <cell r="N3791" t="str">
            <v>(81)940184</v>
          </cell>
          <cell r="O3791" t="str">
            <v>BOX</v>
          </cell>
          <cell r="P3791" t="str">
            <v>D</v>
          </cell>
          <cell r="Q3791">
            <v>2529.8235294117649</v>
          </cell>
          <cell r="R3791">
            <v>2706.9111764705885</v>
          </cell>
          <cell r="S3791">
            <v>2919.73</v>
          </cell>
          <cell r="T3791">
            <v>2919.73</v>
          </cell>
          <cell r="U3791">
            <v>3124.1111000000001</v>
          </cell>
          <cell r="V3791">
            <v>3124.1111000000001</v>
          </cell>
          <cell r="W3791">
            <v>3124.1111000000001</v>
          </cell>
          <cell r="X3791"/>
          <cell r="Y3791" t="str">
            <v/>
          </cell>
          <cell r="Z3791">
            <v>3933</v>
          </cell>
          <cell r="AA3791">
            <v>0</v>
          </cell>
          <cell r="AB3791">
            <v>0</v>
          </cell>
          <cell r="AC3791">
            <v>0</v>
          </cell>
          <cell r="AD3791">
            <v>0</v>
          </cell>
          <cell r="AE3791"/>
          <cell r="AF3791" t="e">
            <v>#N/A</v>
          </cell>
        </row>
        <row r="3792">
          <cell r="A3792" t="str">
            <v>ACTIVE</v>
          </cell>
          <cell r="B3792" t="str">
            <v>36-1607</v>
          </cell>
          <cell r="C3792">
            <v>28891385</v>
          </cell>
          <cell r="D3792" t="str">
            <v>36-1607</v>
          </cell>
          <cell r="E3792" t="str">
            <v>SDR 35 SW</v>
          </cell>
          <cell r="F3792" t="str">
            <v>18X6 DOUBLE WYE HXHXHXH SDR35 SW</v>
          </cell>
          <cell r="G3792">
            <v>22.5</v>
          </cell>
          <cell r="H3792">
            <v>10.205819999999999</v>
          </cell>
          <cell r="I3792">
            <v>1</v>
          </cell>
          <cell r="J3792">
            <v>6</v>
          </cell>
          <cell r="K3792">
            <v>3358.2485000000006</v>
          </cell>
          <cell r="L3792">
            <v>316.0455</v>
          </cell>
          <cell r="M3792" t="str">
            <v>SPECFIT</v>
          </cell>
          <cell r="N3792" t="str">
            <v>(81)940186</v>
          </cell>
          <cell r="O3792" t="str">
            <v>BOX</v>
          </cell>
          <cell r="P3792" t="str">
            <v>D</v>
          </cell>
          <cell r="Q3792">
            <v>2655.8470588235291</v>
          </cell>
          <cell r="R3792">
            <v>2841.7563529411764</v>
          </cell>
          <cell r="S3792">
            <v>3138.55</v>
          </cell>
          <cell r="T3792">
            <v>3138.55</v>
          </cell>
          <cell r="U3792">
            <v>3358.2485000000006</v>
          </cell>
          <cell r="V3792">
            <v>3358.2485000000006</v>
          </cell>
          <cell r="W3792">
            <v>3358.2485000000006</v>
          </cell>
          <cell r="X3792"/>
          <cell r="Y3792" t="str">
            <v/>
          </cell>
          <cell r="Z3792">
            <v>3934</v>
          </cell>
          <cell r="AA3792">
            <v>0</v>
          </cell>
          <cell r="AB3792">
            <v>0</v>
          </cell>
          <cell r="AC3792">
            <v>0</v>
          </cell>
          <cell r="AD3792">
            <v>0</v>
          </cell>
          <cell r="AE3792"/>
          <cell r="AF3792" t="e">
            <v>#N/A</v>
          </cell>
        </row>
        <row r="3793">
          <cell r="A3793" t="str">
            <v>ACTIVE</v>
          </cell>
          <cell r="B3793" t="str">
            <v>36-1608</v>
          </cell>
          <cell r="C3793">
            <v>28891393</v>
          </cell>
          <cell r="D3793" t="str">
            <v>36-1608</v>
          </cell>
          <cell r="E3793" t="str">
            <v>SDR 35 SW</v>
          </cell>
          <cell r="F3793" t="str">
            <v>18X8 DOUBLE WYE HXHXHXH SDR35 SW</v>
          </cell>
          <cell r="G3793">
            <v>26.1</v>
          </cell>
          <cell r="H3793">
            <v>11.838751200000001</v>
          </cell>
          <cell r="I3793">
            <v>1</v>
          </cell>
          <cell r="J3793">
            <v>5</v>
          </cell>
          <cell r="K3793">
            <v>3643.2323000000001</v>
          </cell>
          <cell r="L3793">
            <v>345.50290000000001</v>
          </cell>
          <cell r="M3793" t="str">
            <v>SPECFIT</v>
          </cell>
          <cell r="N3793" t="str">
            <v>(81)940188</v>
          </cell>
          <cell r="O3793" t="str">
            <v>BOX</v>
          </cell>
          <cell r="P3793" t="str">
            <v>D</v>
          </cell>
          <cell r="Q3793">
            <v>2903.3882352941177</v>
          </cell>
          <cell r="R3793">
            <v>3106.6254117647063</v>
          </cell>
          <cell r="S3793">
            <v>3404.89</v>
          </cell>
          <cell r="T3793">
            <v>3404.89</v>
          </cell>
          <cell r="U3793">
            <v>3643.2323000000001</v>
          </cell>
          <cell r="V3793">
            <v>3643.2323000000001</v>
          </cell>
          <cell r="W3793">
            <v>3643.2323000000001</v>
          </cell>
          <cell r="X3793"/>
          <cell r="Y3793" t="str">
            <v/>
          </cell>
          <cell r="Z3793">
            <v>3935</v>
          </cell>
          <cell r="AA3793">
            <v>0</v>
          </cell>
          <cell r="AB3793">
            <v>0</v>
          </cell>
          <cell r="AC3793">
            <v>0</v>
          </cell>
          <cell r="AD3793">
            <v>0</v>
          </cell>
          <cell r="AE3793"/>
          <cell r="AF3793" t="e">
            <v>#N/A</v>
          </cell>
        </row>
        <row r="3794">
          <cell r="A3794" t="str">
            <v>ACTIVE</v>
          </cell>
          <cell r="B3794" t="str">
            <v>36-1609</v>
          </cell>
          <cell r="C3794">
            <v>28891407</v>
          </cell>
          <cell r="D3794" t="str">
            <v>36-1609</v>
          </cell>
          <cell r="E3794" t="str">
            <v>SDR 35 SW</v>
          </cell>
          <cell r="F3794" t="str">
            <v>18X10 DOUBLE WYE HXHXHXH SDR35 SW</v>
          </cell>
          <cell r="G3794">
            <v>41.85</v>
          </cell>
          <cell r="H3794">
            <v>18.982825200000001</v>
          </cell>
          <cell r="I3794">
            <v>1</v>
          </cell>
          <cell r="J3794">
            <v>3</v>
          </cell>
          <cell r="K3794">
            <v>3788.1643035294123</v>
          </cell>
          <cell r="L3794">
            <v>393.73809999999997</v>
          </cell>
          <cell r="M3794" t="str">
            <v>SPECFIT</v>
          </cell>
          <cell r="N3794" t="str">
            <v>(81)9401810</v>
          </cell>
          <cell r="O3794" t="str">
            <v>BOX</v>
          </cell>
          <cell r="P3794" t="str">
            <v>D</v>
          </cell>
          <cell r="Q3794">
            <v>3308.7294117647061</v>
          </cell>
          <cell r="R3794">
            <v>3540.3404705882358</v>
          </cell>
          <cell r="S3794">
            <v>3540.3404705882358</v>
          </cell>
          <cell r="T3794">
            <v>3540.3404705882358</v>
          </cell>
          <cell r="U3794">
            <v>3788.1643035294123</v>
          </cell>
          <cell r="V3794">
            <v>3788.1643035294123</v>
          </cell>
          <cell r="W3794">
            <v>3788.1643035294123</v>
          </cell>
          <cell r="X3794"/>
          <cell r="Y3794" t="str">
            <v/>
          </cell>
          <cell r="Z3794">
            <v>3936</v>
          </cell>
          <cell r="AA3794">
            <v>0</v>
          </cell>
          <cell r="AB3794">
            <v>0</v>
          </cell>
          <cell r="AC3794">
            <v>0</v>
          </cell>
          <cell r="AD3794">
            <v>0</v>
          </cell>
          <cell r="AE3794"/>
          <cell r="AF3794" t="e">
            <v>#N/A</v>
          </cell>
        </row>
        <row r="3795">
          <cell r="A3795" t="str">
            <v>ACTIVE</v>
          </cell>
          <cell r="B3795" t="str">
            <v>36-1610</v>
          </cell>
          <cell r="C3795">
            <v>28891415</v>
          </cell>
          <cell r="D3795" t="str">
            <v>36-1610</v>
          </cell>
          <cell r="E3795" t="str">
            <v>SDR 35 SW</v>
          </cell>
          <cell r="F3795" t="str">
            <v>18X12 DOUBLE WYE HXHXHXH SDR35 SW</v>
          </cell>
          <cell r="G3795">
            <v>49.05</v>
          </cell>
          <cell r="H3795">
            <v>22.2486876</v>
          </cell>
          <cell r="I3795">
            <v>1</v>
          </cell>
          <cell r="J3795">
            <v>3</v>
          </cell>
          <cell r="K3795">
            <v>4074.6586917647064</v>
          </cell>
          <cell r="L3795">
            <v>423.51580000000001</v>
          </cell>
          <cell r="M3795" t="str">
            <v>SPECFIT</v>
          </cell>
          <cell r="N3795" t="str">
            <v>(81)9401812</v>
          </cell>
          <cell r="O3795" t="str">
            <v>BOX</v>
          </cell>
          <cell r="P3795" t="str">
            <v>D</v>
          </cell>
          <cell r="Q3795">
            <v>3558.964705882353</v>
          </cell>
          <cell r="R3795">
            <v>3808.0922352941179</v>
          </cell>
          <cell r="S3795">
            <v>3808.0922352941179</v>
          </cell>
          <cell r="T3795">
            <v>3808.0922352941179</v>
          </cell>
          <cell r="U3795">
            <v>4074.6586917647064</v>
          </cell>
          <cell r="V3795">
            <v>4074.6586917647064</v>
          </cell>
          <cell r="W3795">
            <v>4074.6586917647064</v>
          </cell>
          <cell r="X3795"/>
          <cell r="Y3795" t="str">
            <v/>
          </cell>
          <cell r="Z3795">
            <v>3937</v>
          </cell>
          <cell r="AA3795">
            <v>0</v>
          </cell>
          <cell r="AB3795">
            <v>0</v>
          </cell>
          <cell r="AC3795">
            <v>0</v>
          </cell>
          <cell r="AD3795">
            <v>0</v>
          </cell>
          <cell r="AE3795"/>
          <cell r="AF3795" t="e">
            <v>#N/A</v>
          </cell>
        </row>
        <row r="3796">
          <cell r="A3796" t="str">
            <v>ACTIVE</v>
          </cell>
          <cell r="B3796" t="str">
            <v>36-1611</v>
          </cell>
          <cell r="C3796">
            <v>28891423</v>
          </cell>
          <cell r="D3796" t="str">
            <v>36-1611</v>
          </cell>
          <cell r="E3796" t="str">
            <v>SDR 35 SW</v>
          </cell>
          <cell r="F3796" t="str">
            <v>18X15 DOUBLE WYE HXHXHXH SDR35 SW</v>
          </cell>
          <cell r="G3796">
            <v>61.65</v>
          </cell>
          <cell r="H3796">
            <v>27.963946799999999</v>
          </cell>
          <cell r="I3796">
            <v>1</v>
          </cell>
          <cell r="J3796">
            <v>2</v>
          </cell>
          <cell r="K3796">
            <v>4353.1657188235295</v>
          </cell>
          <cell r="L3796">
            <v>452.464</v>
          </cell>
          <cell r="M3796" t="str">
            <v>SPECFIT</v>
          </cell>
          <cell r="N3796" t="str">
            <v>(81)9401815</v>
          </cell>
          <cell r="O3796" t="str">
            <v>BOX</v>
          </cell>
          <cell r="P3796" t="str">
            <v>D</v>
          </cell>
          <cell r="Q3796">
            <v>3802.2235294117645</v>
          </cell>
          <cell r="R3796">
            <v>4068.3791764705884</v>
          </cell>
          <cell r="S3796">
            <v>4068.3791764705884</v>
          </cell>
          <cell r="T3796">
            <v>4068.3791764705884</v>
          </cell>
          <cell r="U3796">
            <v>4353.1657188235295</v>
          </cell>
          <cell r="V3796">
            <v>4353.1657188235295</v>
          </cell>
          <cell r="W3796">
            <v>4353.1657188235295</v>
          </cell>
          <cell r="X3796"/>
          <cell r="Y3796" t="str">
            <v/>
          </cell>
          <cell r="Z3796">
            <v>3938</v>
          </cell>
          <cell r="AA3796">
            <v>0</v>
          </cell>
          <cell r="AB3796">
            <v>0</v>
          </cell>
          <cell r="AC3796">
            <v>0</v>
          </cell>
          <cell r="AD3796">
            <v>0</v>
          </cell>
          <cell r="AE3796"/>
          <cell r="AF3796" t="e">
            <v>#N/A</v>
          </cell>
        </row>
        <row r="3797">
          <cell r="A3797" t="str">
            <v>ACTIVE</v>
          </cell>
          <cell r="B3797" t="str">
            <v>36-1612</v>
          </cell>
          <cell r="C3797">
            <v>28891431</v>
          </cell>
          <cell r="D3797" t="str">
            <v>36-1612</v>
          </cell>
          <cell r="E3797" t="str">
            <v>SDR 35 SW</v>
          </cell>
          <cell r="F3797" t="str">
            <v>18 DOUBLE WYE HXHXHXH SDR35 SW</v>
          </cell>
          <cell r="G3797">
            <v>84.15</v>
          </cell>
          <cell r="H3797">
            <v>38.169766800000005</v>
          </cell>
          <cell r="I3797">
            <v>1</v>
          </cell>
          <cell r="J3797">
            <v>2</v>
          </cell>
          <cell r="K3797">
            <v>5188.7945552941183</v>
          </cell>
          <cell r="L3797">
            <v>539.31790000000001</v>
          </cell>
          <cell r="M3797" t="str">
            <v>SPECFIT</v>
          </cell>
          <cell r="N3797" t="str">
            <v>(81)94018</v>
          </cell>
          <cell r="O3797" t="str">
            <v>BOX</v>
          </cell>
          <cell r="P3797" t="str">
            <v>D</v>
          </cell>
          <cell r="Q3797">
            <v>4532.0941176470587</v>
          </cell>
          <cell r="R3797">
            <v>4849.3407058823532</v>
          </cell>
          <cell r="S3797">
            <v>4849.3407058823532</v>
          </cell>
          <cell r="T3797">
            <v>4849.3407058823532</v>
          </cell>
          <cell r="U3797">
            <v>5188.7945552941183</v>
          </cell>
          <cell r="V3797">
            <v>5188.7945552941183</v>
          </cell>
          <cell r="W3797">
            <v>5188.7945552941183</v>
          </cell>
          <cell r="X3797"/>
          <cell r="Y3797" t="str">
            <v/>
          </cell>
          <cell r="Z3797">
            <v>3939</v>
          </cell>
          <cell r="AA3797">
            <v>0</v>
          </cell>
          <cell r="AB3797">
            <v>0</v>
          </cell>
          <cell r="AC3797">
            <v>0</v>
          </cell>
          <cell r="AD3797">
            <v>0</v>
          </cell>
          <cell r="AE3797"/>
          <cell r="AF3797" t="e">
            <v>#N/A</v>
          </cell>
        </row>
        <row r="3798">
          <cell r="A3798" t="str">
            <v>ACTIVE</v>
          </cell>
          <cell r="B3798" t="str">
            <v>36-1613</v>
          </cell>
          <cell r="C3798">
            <v>28891440</v>
          </cell>
          <cell r="D3798" t="str">
            <v>36-1613</v>
          </cell>
          <cell r="E3798" t="str">
            <v>SDR 35 SW</v>
          </cell>
          <cell r="F3798" t="str">
            <v>21X4 DOUBLE WYE HXHXHXH SDR35 SW</v>
          </cell>
          <cell r="G3798">
            <v>40.950000000000003</v>
          </cell>
          <cell r="H3798">
            <v>18.5745924</v>
          </cell>
          <cell r="I3798">
            <v>1</v>
          </cell>
          <cell r="J3798">
            <v>3</v>
          </cell>
          <cell r="K3798">
            <v>3581.2472000000007</v>
          </cell>
          <cell r="L3798">
            <v>372.23110000000003</v>
          </cell>
          <cell r="M3798" t="str">
            <v>SPECFIT</v>
          </cell>
          <cell r="N3798" t="str">
            <v>(81)940214</v>
          </cell>
          <cell r="O3798" t="str">
            <v>BOX</v>
          </cell>
          <cell r="P3798" t="str">
            <v>D</v>
          </cell>
          <cell r="Q3798">
            <v>3128.0000000000005</v>
          </cell>
          <cell r="R3798">
            <v>3346.9600000000005</v>
          </cell>
          <cell r="S3798">
            <v>3346.9600000000005</v>
          </cell>
          <cell r="T3798">
            <v>3346.9600000000005</v>
          </cell>
          <cell r="U3798">
            <v>3581.2472000000007</v>
          </cell>
          <cell r="V3798">
            <v>3581.2472000000007</v>
          </cell>
          <cell r="W3798">
            <v>3581.2472000000007</v>
          </cell>
          <cell r="X3798"/>
          <cell r="Y3798" t="str">
            <v/>
          </cell>
          <cell r="Z3798">
            <v>3940</v>
          </cell>
          <cell r="AA3798">
            <v>0</v>
          </cell>
          <cell r="AB3798">
            <v>0</v>
          </cell>
          <cell r="AC3798">
            <v>0</v>
          </cell>
          <cell r="AD3798">
            <v>0</v>
          </cell>
          <cell r="AE3798"/>
          <cell r="AF3798" t="e">
            <v>#N/A</v>
          </cell>
        </row>
        <row r="3799">
          <cell r="A3799" t="str">
            <v>ACTIVE</v>
          </cell>
          <cell r="B3799" t="str">
            <v>36-1614</v>
          </cell>
          <cell r="C3799">
            <v>28891458</v>
          </cell>
          <cell r="D3799" t="str">
            <v>36-1614</v>
          </cell>
          <cell r="E3799" t="str">
            <v>SDR 35 SW</v>
          </cell>
          <cell r="F3799" t="str">
            <v>21X6 DOUBLE WYE HXHXHXH SDR35 SW</v>
          </cell>
          <cell r="G3799">
            <v>46.8</v>
          </cell>
          <cell r="H3799">
            <v>21.228105599999999</v>
          </cell>
          <cell r="I3799">
            <v>1</v>
          </cell>
          <cell r="J3799">
            <v>3</v>
          </cell>
          <cell r="K3799">
            <v>3867.7550576470599</v>
          </cell>
          <cell r="L3799">
            <v>402.01060000000001</v>
          </cell>
          <cell r="M3799" t="str">
            <v>SPECFIT</v>
          </cell>
          <cell r="N3799" t="str">
            <v>(81)940216</v>
          </cell>
          <cell r="O3799" t="str">
            <v>BOX</v>
          </cell>
          <cell r="P3799" t="str">
            <v>D</v>
          </cell>
          <cell r="Q3799">
            <v>3378.2470588235296</v>
          </cell>
          <cell r="R3799">
            <v>3614.7243529411771</v>
          </cell>
          <cell r="S3799">
            <v>3614.7243529411771</v>
          </cell>
          <cell r="T3799">
            <v>3614.7243529411771</v>
          </cell>
          <cell r="U3799">
            <v>3867.7550576470599</v>
          </cell>
          <cell r="V3799">
            <v>3867.7550576470599</v>
          </cell>
          <cell r="W3799">
            <v>3867.7550576470599</v>
          </cell>
          <cell r="X3799"/>
          <cell r="Y3799" t="str">
            <v/>
          </cell>
          <cell r="Z3799">
            <v>3941</v>
          </cell>
          <cell r="AA3799">
            <v>0</v>
          </cell>
          <cell r="AB3799">
            <v>0</v>
          </cell>
          <cell r="AC3799">
            <v>0</v>
          </cell>
          <cell r="AD3799">
            <v>0</v>
          </cell>
          <cell r="AE3799"/>
          <cell r="AF3799" t="e">
            <v>#N/A</v>
          </cell>
        </row>
        <row r="3800">
          <cell r="A3800" t="str">
            <v>ACTIVE</v>
          </cell>
          <cell r="B3800" t="str">
            <v>36-1615</v>
          </cell>
          <cell r="C3800">
            <v>28891466</v>
          </cell>
          <cell r="D3800" t="str">
            <v>36-1615</v>
          </cell>
          <cell r="E3800" t="str">
            <v>SDR 35 SW</v>
          </cell>
          <cell r="F3800" t="str">
            <v>21X8 DOUBLE WYE HXHXHXH SDR35 SW</v>
          </cell>
          <cell r="G3800">
            <v>52.65</v>
          </cell>
          <cell r="H3800">
            <v>23.881618799999998</v>
          </cell>
          <cell r="I3800">
            <v>1</v>
          </cell>
          <cell r="J3800">
            <v>3</v>
          </cell>
          <cell r="K3800">
            <v>4432.7699423529421</v>
          </cell>
          <cell r="L3800">
            <v>460.73840000000001</v>
          </cell>
          <cell r="M3800" t="str">
            <v>SPECFIT</v>
          </cell>
          <cell r="N3800" t="str">
            <v>(81)940218</v>
          </cell>
          <cell r="O3800" t="str">
            <v>BOX</v>
          </cell>
          <cell r="P3800" t="str">
            <v>D</v>
          </cell>
          <cell r="Q3800">
            <v>3871.7529411764704</v>
          </cell>
          <cell r="R3800">
            <v>4142.7756470588238</v>
          </cell>
          <cell r="S3800">
            <v>4142.7756470588238</v>
          </cell>
          <cell r="T3800">
            <v>4142.7756470588238</v>
          </cell>
          <cell r="U3800">
            <v>4432.7699423529421</v>
          </cell>
          <cell r="V3800">
            <v>4432.7699423529421</v>
          </cell>
          <cell r="W3800">
            <v>4432.7699423529421</v>
          </cell>
          <cell r="X3800"/>
          <cell r="Y3800" t="str">
            <v/>
          </cell>
          <cell r="Z3800">
            <v>3942</v>
          </cell>
          <cell r="AA3800">
            <v>0</v>
          </cell>
          <cell r="AB3800">
            <v>0</v>
          </cell>
          <cell r="AC3800">
            <v>0</v>
          </cell>
          <cell r="AD3800">
            <v>0</v>
          </cell>
          <cell r="AE3800"/>
          <cell r="AF3800" t="e">
            <v>#N/A</v>
          </cell>
        </row>
        <row r="3801">
          <cell r="A3801" t="str">
            <v>ACTIVE</v>
          </cell>
          <cell r="B3801" t="str">
            <v>36-1616</v>
          </cell>
          <cell r="C3801">
            <v>28891474</v>
          </cell>
          <cell r="D3801" t="str">
            <v>36-1616</v>
          </cell>
          <cell r="E3801" t="str">
            <v>SDR 35 SW</v>
          </cell>
          <cell r="F3801" t="str">
            <v>21X10 DOUBLE WYE HXHXHXH SDR35 SW</v>
          </cell>
          <cell r="G3801">
            <v>59.85</v>
          </cell>
          <cell r="H3801">
            <v>27.147481200000001</v>
          </cell>
          <cell r="I3801">
            <v>1</v>
          </cell>
          <cell r="J3801">
            <v>2</v>
          </cell>
          <cell r="K3801">
            <v>6812.2896941176487</v>
          </cell>
          <cell r="L3801">
            <v>708.06359999999995</v>
          </cell>
          <cell r="M3801" t="str">
            <v>SPECFIT</v>
          </cell>
          <cell r="N3801" t="str">
            <v>(81)9402110</v>
          </cell>
          <cell r="O3801" t="str">
            <v>BOX</v>
          </cell>
          <cell r="P3801" t="str">
            <v>D</v>
          </cell>
          <cell r="Q3801">
            <v>5950.1176470588243</v>
          </cell>
          <cell r="R3801">
            <v>6366.6258823529424</v>
          </cell>
          <cell r="S3801">
            <v>6366.6258823529424</v>
          </cell>
          <cell r="T3801">
            <v>6366.6258823529424</v>
          </cell>
          <cell r="U3801">
            <v>6812.2896941176487</v>
          </cell>
          <cell r="V3801">
            <v>6812.2896941176487</v>
          </cell>
          <cell r="W3801">
            <v>6812.2896941176487</v>
          </cell>
          <cell r="X3801"/>
          <cell r="Y3801" t="str">
            <v/>
          </cell>
          <cell r="Z3801">
            <v>3943</v>
          </cell>
          <cell r="AA3801">
            <v>0</v>
          </cell>
          <cell r="AB3801">
            <v>0</v>
          </cell>
          <cell r="AC3801">
            <v>0</v>
          </cell>
          <cell r="AD3801">
            <v>0</v>
          </cell>
          <cell r="AE3801"/>
          <cell r="AF3801" t="e">
            <v>#N/A</v>
          </cell>
        </row>
        <row r="3802">
          <cell r="A3802" t="str">
            <v>ACTIVE</v>
          </cell>
          <cell r="B3802" t="str">
            <v>36-1617</v>
          </cell>
          <cell r="C3802">
            <v>28891482</v>
          </cell>
          <cell r="D3802" t="str">
            <v>36-1617</v>
          </cell>
          <cell r="E3802" t="str">
            <v>SDR 35 SW</v>
          </cell>
          <cell r="F3802" t="str">
            <v>21X12 DOUBLE WYE HXHXHXH SDR35 SW</v>
          </cell>
          <cell r="G3802">
            <v>67.95</v>
          </cell>
          <cell r="H3802">
            <v>30.821576400000001</v>
          </cell>
          <cell r="I3802">
            <v>1</v>
          </cell>
          <cell r="J3802">
            <v>2</v>
          </cell>
          <cell r="K3802">
            <v>7385.3323482352953</v>
          </cell>
          <cell r="L3802">
            <v>767.62450000000001</v>
          </cell>
          <cell r="M3802" t="str">
            <v>SPECFIT</v>
          </cell>
          <cell r="N3802" t="str">
            <v>(81)9402112</v>
          </cell>
          <cell r="O3802" t="str">
            <v>BOX</v>
          </cell>
          <cell r="P3802" t="str">
            <v>D</v>
          </cell>
          <cell r="Q3802">
            <v>6450.6352941176474</v>
          </cell>
          <cell r="R3802">
            <v>6902.1797647058829</v>
          </cell>
          <cell r="S3802">
            <v>6902.1797647058829</v>
          </cell>
          <cell r="T3802">
            <v>6902.1797647058829</v>
          </cell>
          <cell r="U3802">
            <v>7385.3323482352953</v>
          </cell>
          <cell r="V3802">
            <v>7385.3323482352953</v>
          </cell>
          <cell r="W3802">
            <v>7385.3323482352953</v>
          </cell>
          <cell r="X3802"/>
          <cell r="Y3802" t="str">
            <v/>
          </cell>
          <cell r="Z3802">
            <v>3944</v>
          </cell>
          <cell r="AA3802">
            <v>0</v>
          </cell>
          <cell r="AB3802">
            <v>0</v>
          </cell>
          <cell r="AC3802">
            <v>0</v>
          </cell>
          <cell r="AD3802">
            <v>0</v>
          </cell>
          <cell r="AE3802"/>
          <cell r="AF3802" t="e">
            <v>#N/A</v>
          </cell>
        </row>
        <row r="3803">
          <cell r="A3803" t="str">
            <v>ACTIVE</v>
          </cell>
          <cell r="B3803" t="str">
            <v>36-1618</v>
          </cell>
          <cell r="C3803">
            <v>28891490</v>
          </cell>
          <cell r="D3803" t="str">
            <v>36-1618</v>
          </cell>
          <cell r="E3803" t="str">
            <v>SDR 35 SW</v>
          </cell>
          <cell r="F3803" t="str">
            <v>21X15 DOUBLE WYE HXHXHXH SDR35 SW</v>
          </cell>
          <cell r="G3803">
            <v>82.35</v>
          </cell>
          <cell r="H3803">
            <v>37.353301199999997</v>
          </cell>
          <cell r="I3803">
            <v>1</v>
          </cell>
          <cell r="J3803">
            <v>2</v>
          </cell>
          <cell r="K3803">
            <v>9844.3350988235306</v>
          </cell>
          <cell r="L3803">
            <v>1023.2111</v>
          </cell>
          <cell r="M3803" t="str">
            <v>SPECFIT</v>
          </cell>
          <cell r="N3803" t="str">
            <v>(81)9402115</v>
          </cell>
          <cell r="O3803" t="str">
            <v>BOX</v>
          </cell>
          <cell r="P3803" t="str">
            <v>D</v>
          </cell>
          <cell r="Q3803">
            <v>8598.4235294117643</v>
          </cell>
          <cell r="R3803">
            <v>9200.3131764705886</v>
          </cell>
          <cell r="S3803">
            <v>9200.3131764705886</v>
          </cell>
          <cell r="T3803">
            <v>9200.3131764705886</v>
          </cell>
          <cell r="U3803">
            <v>9844.3350988235306</v>
          </cell>
          <cell r="V3803">
            <v>9844.3350988235306</v>
          </cell>
          <cell r="W3803">
            <v>9844.3350988235306</v>
          </cell>
          <cell r="X3803"/>
          <cell r="Y3803" t="str">
            <v/>
          </cell>
          <cell r="Z3803">
            <v>3945</v>
          </cell>
          <cell r="AA3803">
            <v>0</v>
          </cell>
          <cell r="AB3803">
            <v>0</v>
          </cell>
          <cell r="AC3803">
            <v>0</v>
          </cell>
          <cell r="AD3803">
            <v>0</v>
          </cell>
          <cell r="AE3803"/>
          <cell r="AF3803" t="e">
            <v>#N/A</v>
          </cell>
        </row>
        <row r="3804">
          <cell r="A3804" t="str">
            <v>ACTIVE</v>
          </cell>
          <cell r="B3804" t="str">
            <v>36-1619</v>
          </cell>
          <cell r="C3804">
            <v>28891504</v>
          </cell>
          <cell r="D3804" t="str">
            <v>36-1619</v>
          </cell>
          <cell r="E3804" t="str">
            <v>SDR 35 SW</v>
          </cell>
          <cell r="F3804" t="str">
            <v>21X18 DOUBLE WYE HXHXHXH SDR35 SW</v>
          </cell>
          <cell r="G3804">
            <v>108</v>
          </cell>
          <cell r="H3804">
            <v>48.987935999999998</v>
          </cell>
          <cell r="I3804">
            <v>1</v>
          </cell>
          <cell r="J3804">
            <v>1</v>
          </cell>
          <cell r="K3804">
            <v>9510.1320541176465</v>
          </cell>
          <cell r="L3804">
            <v>988.4751</v>
          </cell>
          <cell r="M3804" t="str">
            <v>SPECFIT</v>
          </cell>
          <cell r="N3804" t="str">
            <v>(81)9402118</v>
          </cell>
          <cell r="O3804" t="str">
            <v>BOX</v>
          </cell>
          <cell r="P3804" t="str">
            <v>D</v>
          </cell>
          <cell r="Q3804">
            <v>8306.5176470588231</v>
          </cell>
          <cell r="R3804">
            <v>8887.9738823529406</v>
          </cell>
          <cell r="S3804">
            <v>8887.9738823529406</v>
          </cell>
          <cell r="T3804">
            <v>8887.9738823529406</v>
          </cell>
          <cell r="U3804">
            <v>9510.1320541176465</v>
          </cell>
          <cell r="V3804">
            <v>9510.1320541176465</v>
          </cell>
          <cell r="W3804">
            <v>9510.1320541176465</v>
          </cell>
          <cell r="X3804"/>
          <cell r="Y3804" t="str">
            <v/>
          </cell>
          <cell r="Z3804">
            <v>3946</v>
          </cell>
          <cell r="AA3804">
            <v>0</v>
          </cell>
          <cell r="AB3804">
            <v>0</v>
          </cell>
          <cell r="AC3804">
            <v>0</v>
          </cell>
          <cell r="AD3804">
            <v>0</v>
          </cell>
          <cell r="AE3804"/>
          <cell r="AF3804" t="e">
            <v>#N/A</v>
          </cell>
        </row>
        <row r="3805">
          <cell r="A3805" t="str">
            <v>ACTIVE</v>
          </cell>
          <cell r="B3805" t="str">
            <v>36-1620</v>
          </cell>
          <cell r="C3805">
            <v>28891512</v>
          </cell>
          <cell r="D3805" t="str">
            <v>36-1620</v>
          </cell>
          <cell r="E3805" t="str">
            <v>SDR 35 SW</v>
          </cell>
          <cell r="F3805" t="str">
            <v>21 DOUBLE WYE HXHXHXH SDR35 SW</v>
          </cell>
          <cell r="G3805">
            <v>138.15</v>
          </cell>
          <cell r="H3805">
            <v>62.6637348</v>
          </cell>
          <cell r="I3805">
            <v>1</v>
          </cell>
          <cell r="J3805">
            <v>1</v>
          </cell>
          <cell r="K3805">
            <v>13369.899750588238</v>
          </cell>
          <cell r="L3805">
            <v>1389.6563000000001</v>
          </cell>
          <cell r="M3805" t="str">
            <v>SPECFIT</v>
          </cell>
          <cell r="N3805" t="str">
            <v>(81)94021</v>
          </cell>
          <cell r="O3805" t="str">
            <v>BOX</v>
          </cell>
          <cell r="P3805" t="str">
            <v>D</v>
          </cell>
          <cell r="Q3805">
            <v>11677.78823529412</v>
          </cell>
          <cell r="R3805">
            <v>12495.233411764708</v>
          </cell>
          <cell r="S3805">
            <v>12495.233411764708</v>
          </cell>
          <cell r="T3805">
            <v>12495.233411764708</v>
          </cell>
          <cell r="U3805">
            <v>13369.899750588238</v>
          </cell>
          <cell r="V3805">
            <v>13369.899750588238</v>
          </cell>
          <cell r="W3805">
            <v>13369.899750588238</v>
          </cell>
          <cell r="X3805"/>
          <cell r="Y3805" t="str">
            <v/>
          </cell>
          <cell r="Z3805">
            <v>3947</v>
          </cell>
          <cell r="AA3805">
            <v>0</v>
          </cell>
          <cell r="AB3805">
            <v>0</v>
          </cell>
          <cell r="AC3805">
            <v>0</v>
          </cell>
          <cell r="AD3805">
            <v>0</v>
          </cell>
          <cell r="AE3805"/>
          <cell r="AF3805" t="e">
            <v>#N/A</v>
          </cell>
        </row>
        <row r="3806">
          <cell r="A3806" t="str">
            <v>ACTIVE</v>
          </cell>
          <cell r="B3806" t="str">
            <v>36-1621</v>
          </cell>
          <cell r="C3806">
            <v>28891520</v>
          </cell>
          <cell r="D3806" t="str">
            <v>36-1621</v>
          </cell>
          <cell r="E3806" t="str">
            <v>SDR 35 SW</v>
          </cell>
          <cell r="F3806" t="str">
            <v>24X4 DOUBLE WYE HXHXHXH SDR35 SW</v>
          </cell>
          <cell r="G3806">
            <v>55.35</v>
          </cell>
          <cell r="H3806">
            <v>25.106317199999999</v>
          </cell>
          <cell r="I3806">
            <v>1</v>
          </cell>
          <cell r="J3806">
            <v>2</v>
          </cell>
          <cell r="K3806">
            <v>5483.23589647059</v>
          </cell>
          <cell r="L3806">
            <v>569.92319999999995</v>
          </cell>
          <cell r="M3806" t="str">
            <v>SPECFIT</v>
          </cell>
          <cell r="N3806" t="str">
            <v>(81)940244</v>
          </cell>
          <cell r="O3806" t="str">
            <v>BOX</v>
          </cell>
          <cell r="P3806" t="str">
            <v>D</v>
          </cell>
          <cell r="Q3806">
            <v>4789.2705882352948</v>
          </cell>
          <cell r="R3806">
            <v>5124.5195294117657</v>
          </cell>
          <cell r="S3806">
            <v>5124.5195294117657</v>
          </cell>
          <cell r="T3806">
            <v>5124.5195294117657</v>
          </cell>
          <cell r="U3806">
            <v>5483.23589647059</v>
          </cell>
          <cell r="V3806">
            <v>5483.23589647059</v>
          </cell>
          <cell r="W3806">
            <v>5483.23589647059</v>
          </cell>
          <cell r="X3806"/>
          <cell r="Y3806" t="str">
            <v/>
          </cell>
          <cell r="Z3806">
            <v>3948</v>
          </cell>
          <cell r="AA3806">
            <v>0</v>
          </cell>
          <cell r="AB3806">
            <v>0</v>
          </cell>
          <cell r="AC3806">
            <v>0</v>
          </cell>
          <cell r="AD3806">
            <v>0</v>
          </cell>
          <cell r="AE3806"/>
          <cell r="AF3806" t="e">
            <v>#N/A</v>
          </cell>
        </row>
        <row r="3807">
          <cell r="A3807" t="str">
            <v>ACTIVE</v>
          </cell>
          <cell r="B3807" t="str">
            <v>36-1622</v>
          </cell>
          <cell r="C3807">
            <v>28891539</v>
          </cell>
          <cell r="D3807" t="str">
            <v>36-1622</v>
          </cell>
          <cell r="E3807" t="str">
            <v>SDR 35 SW</v>
          </cell>
          <cell r="F3807" t="str">
            <v>24X6 DOUBLE WYE HXHXHXH SDR35 SW</v>
          </cell>
          <cell r="G3807">
            <v>62.55</v>
          </cell>
          <cell r="H3807">
            <v>28.372179599999999</v>
          </cell>
          <cell r="I3807">
            <v>1</v>
          </cell>
          <cell r="J3807">
            <v>2</v>
          </cell>
          <cell r="K3807">
            <v>6127.8550047058834</v>
          </cell>
          <cell r="L3807">
            <v>636.92340000000002</v>
          </cell>
          <cell r="M3807" t="str">
            <v>SPECFIT</v>
          </cell>
          <cell r="N3807" t="str">
            <v>(81)940246</v>
          </cell>
          <cell r="O3807" t="str">
            <v>BOX</v>
          </cell>
          <cell r="P3807" t="str">
            <v>D</v>
          </cell>
          <cell r="Q3807">
            <v>5352.3058823529418</v>
          </cell>
          <cell r="R3807">
            <v>5726.9672941176477</v>
          </cell>
          <cell r="S3807">
            <v>5726.9672941176477</v>
          </cell>
          <cell r="T3807">
            <v>5726.9672941176477</v>
          </cell>
          <cell r="U3807">
            <v>6127.8550047058834</v>
          </cell>
          <cell r="V3807">
            <v>6127.8550047058834</v>
          </cell>
          <cell r="W3807">
            <v>6127.8550047058834</v>
          </cell>
          <cell r="X3807"/>
          <cell r="Y3807" t="str">
            <v/>
          </cell>
          <cell r="Z3807">
            <v>3949</v>
          </cell>
          <cell r="AA3807">
            <v>0</v>
          </cell>
          <cell r="AB3807">
            <v>0</v>
          </cell>
          <cell r="AC3807">
            <v>0</v>
          </cell>
          <cell r="AD3807">
            <v>0</v>
          </cell>
          <cell r="AE3807"/>
          <cell r="AF3807" t="e">
            <v>#N/A</v>
          </cell>
        </row>
        <row r="3808">
          <cell r="A3808" t="str">
            <v>ACTIVE</v>
          </cell>
          <cell r="B3808" t="str">
            <v>36-1623</v>
          </cell>
          <cell r="C3808">
            <v>28891547</v>
          </cell>
          <cell r="D3808" t="str">
            <v>36-1623</v>
          </cell>
          <cell r="E3808" t="str">
            <v>SDR 35 SW</v>
          </cell>
          <cell r="F3808" t="str">
            <v>24X8 DOUBLE WYE HXHXHXH SDR35 SW</v>
          </cell>
          <cell r="G3808">
            <v>69.3</v>
          </cell>
          <cell r="H3808">
            <v>31.433925599999998</v>
          </cell>
          <cell r="I3808">
            <v>1</v>
          </cell>
          <cell r="J3808">
            <v>2</v>
          </cell>
          <cell r="K3808">
            <v>6279.062621176472</v>
          </cell>
          <cell r="L3808">
            <v>652.64080000000001</v>
          </cell>
          <cell r="M3808" t="str">
            <v>SPECFIT</v>
          </cell>
          <cell r="N3808" t="str">
            <v>(81)940248</v>
          </cell>
          <cell r="O3808" t="str">
            <v>BOX</v>
          </cell>
          <cell r="P3808" t="str">
            <v>D</v>
          </cell>
          <cell r="Q3808">
            <v>5484.3764705882359</v>
          </cell>
          <cell r="R3808">
            <v>5868.2828235294128</v>
          </cell>
          <cell r="S3808">
            <v>5868.2828235294128</v>
          </cell>
          <cell r="T3808">
            <v>5868.2828235294128</v>
          </cell>
          <cell r="U3808">
            <v>6279.062621176472</v>
          </cell>
          <cell r="V3808">
            <v>6279.062621176472</v>
          </cell>
          <cell r="W3808">
            <v>6279.062621176472</v>
          </cell>
          <cell r="X3808"/>
          <cell r="Y3808" t="str">
            <v/>
          </cell>
          <cell r="Z3808">
            <v>3950</v>
          </cell>
          <cell r="AA3808">
            <v>0</v>
          </cell>
          <cell r="AB3808">
            <v>0</v>
          </cell>
          <cell r="AC3808">
            <v>0</v>
          </cell>
          <cell r="AD3808">
            <v>0</v>
          </cell>
          <cell r="AE3808"/>
          <cell r="AF3808" t="e">
            <v>#N/A</v>
          </cell>
        </row>
        <row r="3809">
          <cell r="A3809" t="str">
            <v>ACTIVE</v>
          </cell>
          <cell r="B3809" t="str">
            <v>36-1624</v>
          </cell>
          <cell r="C3809">
            <v>28891555</v>
          </cell>
          <cell r="D3809" t="str">
            <v>36-1624</v>
          </cell>
          <cell r="E3809" t="str">
            <v>SDR 35 SW</v>
          </cell>
          <cell r="F3809" t="str">
            <v>24X10 DOUBLE WYE HXHXHXH SDR35 SW</v>
          </cell>
          <cell r="G3809">
            <v>77.400000000000006</v>
          </cell>
          <cell r="H3809">
            <v>35.108020800000006</v>
          </cell>
          <cell r="I3809">
            <v>1</v>
          </cell>
          <cell r="J3809">
            <v>2</v>
          </cell>
          <cell r="K3809">
            <v>9573.8289023529433</v>
          </cell>
          <cell r="L3809">
            <v>995.09609999999998</v>
          </cell>
          <cell r="M3809" t="str">
            <v>SPECFIT</v>
          </cell>
          <cell r="N3809" t="str">
            <v>(81)9402410</v>
          </cell>
          <cell r="O3809" t="str">
            <v>BOX</v>
          </cell>
          <cell r="P3809" t="str">
            <v>D</v>
          </cell>
          <cell r="Q3809">
            <v>8362.1529411764714</v>
          </cell>
          <cell r="R3809">
            <v>8947.5036470588257</v>
          </cell>
          <cell r="S3809">
            <v>8947.5036470588257</v>
          </cell>
          <cell r="T3809">
            <v>8947.5036470588257</v>
          </cell>
          <cell r="U3809">
            <v>9573.8289023529433</v>
          </cell>
          <cell r="V3809">
            <v>9573.8289023529433</v>
          </cell>
          <cell r="W3809">
            <v>9573.8289023529433</v>
          </cell>
          <cell r="X3809"/>
          <cell r="Y3809" t="str">
            <v/>
          </cell>
          <cell r="Z3809">
            <v>3951</v>
          </cell>
          <cell r="AA3809">
            <v>0</v>
          </cell>
          <cell r="AB3809">
            <v>0</v>
          </cell>
          <cell r="AC3809">
            <v>0</v>
          </cell>
          <cell r="AD3809">
            <v>0</v>
          </cell>
          <cell r="AE3809"/>
          <cell r="AF3809" t="e">
            <v>#N/A</v>
          </cell>
        </row>
        <row r="3810">
          <cell r="A3810" t="str">
            <v>ACTIVE</v>
          </cell>
          <cell r="B3810" t="str">
            <v>36-1625</v>
          </cell>
          <cell r="C3810">
            <v>28891563</v>
          </cell>
          <cell r="D3810" t="str">
            <v>36-1625</v>
          </cell>
          <cell r="E3810" t="str">
            <v>SDR 35 SW</v>
          </cell>
          <cell r="F3810" t="str">
            <v>24X12 DOUBLE WYE HXHXHXH SDR35 SW</v>
          </cell>
          <cell r="G3810">
            <v>86.85</v>
          </cell>
          <cell r="H3810">
            <v>39.394465199999999</v>
          </cell>
          <cell r="I3810">
            <v>1</v>
          </cell>
          <cell r="J3810">
            <v>2</v>
          </cell>
          <cell r="K3810">
            <v>9772.8125223529423</v>
          </cell>
          <cell r="L3810">
            <v>1015.7773</v>
          </cell>
          <cell r="M3810" t="str">
            <v>SPECFIT</v>
          </cell>
          <cell r="N3810" t="str">
            <v>(81)9402412</v>
          </cell>
          <cell r="O3810" t="str">
            <v>BOX</v>
          </cell>
          <cell r="P3810" t="str">
            <v>D</v>
          </cell>
          <cell r="Q3810">
            <v>8535.9529411764706</v>
          </cell>
          <cell r="R3810">
            <v>9133.4696470588242</v>
          </cell>
          <cell r="S3810">
            <v>9133.4696470588242</v>
          </cell>
          <cell r="T3810">
            <v>9133.4696470588242</v>
          </cell>
          <cell r="U3810">
            <v>9772.8125223529423</v>
          </cell>
          <cell r="V3810">
            <v>9772.8125223529423</v>
          </cell>
          <cell r="W3810">
            <v>9772.8125223529423</v>
          </cell>
          <cell r="X3810"/>
          <cell r="Y3810" t="str">
            <v/>
          </cell>
          <cell r="Z3810">
            <v>3952</v>
          </cell>
          <cell r="AA3810">
            <v>0</v>
          </cell>
          <cell r="AB3810">
            <v>0</v>
          </cell>
          <cell r="AC3810">
            <v>0</v>
          </cell>
          <cell r="AD3810">
            <v>0</v>
          </cell>
          <cell r="AE3810"/>
          <cell r="AF3810" t="e">
            <v>#N/A</v>
          </cell>
        </row>
        <row r="3811">
          <cell r="A3811" t="str">
            <v>ACTIVE</v>
          </cell>
          <cell r="B3811" t="str">
            <v>36-1626</v>
          </cell>
          <cell r="C3811">
            <v>28891571</v>
          </cell>
          <cell r="D3811" t="str">
            <v>36-1626</v>
          </cell>
          <cell r="E3811" t="str">
            <v>SDR 35 SW</v>
          </cell>
          <cell r="F3811" t="str">
            <v>24X15 DOUBLE WYE HXHXHXH SDR35 SW</v>
          </cell>
          <cell r="G3811">
            <v>102.6</v>
          </cell>
          <cell r="H3811">
            <v>46.538539199999995</v>
          </cell>
          <cell r="I3811">
            <v>1</v>
          </cell>
          <cell r="J3811">
            <v>1</v>
          </cell>
          <cell r="K3811">
            <v>9844.3350988235306</v>
          </cell>
          <cell r="L3811">
            <v>1023.2111</v>
          </cell>
          <cell r="M3811" t="str">
            <v>SPECFIT</v>
          </cell>
          <cell r="N3811" t="str">
            <v>(81)9402415</v>
          </cell>
          <cell r="O3811" t="str">
            <v>BOX</v>
          </cell>
          <cell r="P3811" t="str">
            <v>D</v>
          </cell>
          <cell r="Q3811">
            <v>8598.4235294117643</v>
          </cell>
          <cell r="R3811">
            <v>9200.3131764705886</v>
          </cell>
          <cell r="S3811">
            <v>9200.3131764705886</v>
          </cell>
          <cell r="T3811">
            <v>9200.3131764705886</v>
          </cell>
          <cell r="U3811">
            <v>9844.3350988235306</v>
          </cell>
          <cell r="V3811">
            <v>9844.3350988235306</v>
          </cell>
          <cell r="W3811">
            <v>9844.3350988235306</v>
          </cell>
          <cell r="X3811"/>
          <cell r="Y3811" t="str">
            <v/>
          </cell>
          <cell r="Z3811">
            <v>3953</v>
          </cell>
          <cell r="AA3811">
            <v>0</v>
          </cell>
          <cell r="AB3811">
            <v>0</v>
          </cell>
          <cell r="AC3811">
            <v>0</v>
          </cell>
          <cell r="AD3811">
            <v>0</v>
          </cell>
          <cell r="AE3811"/>
          <cell r="AF3811" t="e">
            <v>#N/A</v>
          </cell>
        </row>
        <row r="3812">
          <cell r="A3812" t="str">
            <v>ACTIVE</v>
          </cell>
          <cell r="B3812" t="str">
            <v>36-1627</v>
          </cell>
          <cell r="C3812">
            <v>28891580</v>
          </cell>
          <cell r="D3812" t="str">
            <v>36-1627</v>
          </cell>
          <cell r="E3812" t="str">
            <v>SDR 35 SW</v>
          </cell>
          <cell r="F3812" t="str">
            <v>24X18 DOUBLE WYE HXHXHXH SDR35 SW</v>
          </cell>
          <cell r="G3812">
            <v>130.5</v>
          </cell>
          <cell r="H3812">
            <v>59.193756</v>
          </cell>
          <cell r="I3812">
            <v>1</v>
          </cell>
          <cell r="J3812">
            <v>1</v>
          </cell>
          <cell r="K3812">
            <v>12864.513951764708</v>
          </cell>
          <cell r="L3812">
            <v>1337.1274000000001</v>
          </cell>
          <cell r="M3812" t="str">
            <v>SPECFIT</v>
          </cell>
          <cell r="N3812" t="str">
            <v>(81)9402418</v>
          </cell>
          <cell r="O3812" t="str">
            <v>BOX</v>
          </cell>
          <cell r="P3812" t="str">
            <v>D</v>
          </cell>
          <cell r="Q3812">
            <v>11236.364705882354</v>
          </cell>
          <cell r="R3812">
            <v>12022.910235294119</v>
          </cell>
          <cell r="S3812">
            <v>12022.910235294119</v>
          </cell>
          <cell r="T3812">
            <v>12022.910235294119</v>
          </cell>
          <cell r="U3812">
            <v>12864.513951764708</v>
          </cell>
          <cell r="V3812">
            <v>12864.513951764708</v>
          </cell>
          <cell r="W3812">
            <v>12864.513951764708</v>
          </cell>
          <cell r="X3812"/>
          <cell r="Y3812" t="str">
            <v/>
          </cell>
          <cell r="Z3812">
            <v>3954</v>
          </cell>
          <cell r="AA3812">
            <v>0</v>
          </cell>
          <cell r="AB3812">
            <v>0</v>
          </cell>
          <cell r="AC3812">
            <v>0</v>
          </cell>
          <cell r="AD3812">
            <v>0</v>
          </cell>
          <cell r="AE3812"/>
          <cell r="AF3812" t="e">
            <v>#N/A</v>
          </cell>
        </row>
        <row r="3813">
          <cell r="A3813" t="str">
            <v>ACTIVE</v>
          </cell>
          <cell r="B3813" t="str">
            <v>36-1628</v>
          </cell>
          <cell r="C3813">
            <v>28891598</v>
          </cell>
          <cell r="D3813" t="str">
            <v>36-1628</v>
          </cell>
          <cell r="E3813" t="str">
            <v>SDR 35 SW</v>
          </cell>
          <cell r="F3813" t="str">
            <v>24X21 DOUBLE WYE HXHXHXH SDR35 SW</v>
          </cell>
          <cell r="G3813">
            <v>162</v>
          </cell>
          <cell r="H3813">
            <v>73.481904</v>
          </cell>
          <cell r="I3813">
            <v>1</v>
          </cell>
          <cell r="J3813">
            <v>1</v>
          </cell>
          <cell r="K3813">
            <v>15884.706274117649</v>
          </cell>
          <cell r="L3813">
            <v>1651.0436</v>
          </cell>
          <cell r="M3813" t="str">
            <v>SPECFIT</v>
          </cell>
          <cell r="N3813" t="str">
            <v>(81)9402421</v>
          </cell>
          <cell r="O3813" t="str">
            <v>BOX</v>
          </cell>
          <cell r="P3813" t="str">
            <v>D</v>
          </cell>
          <cell r="Q3813">
            <v>13874.317647058824</v>
          </cell>
          <cell r="R3813">
            <v>14845.519882352943</v>
          </cell>
          <cell r="S3813">
            <v>14845.519882352943</v>
          </cell>
          <cell r="T3813">
            <v>14845.519882352943</v>
          </cell>
          <cell r="U3813">
            <v>15884.706274117649</v>
          </cell>
          <cell r="V3813">
            <v>15884.706274117649</v>
          </cell>
          <cell r="W3813">
            <v>15884.706274117649</v>
          </cell>
          <cell r="X3813"/>
          <cell r="Y3813" t="str">
            <v/>
          </cell>
          <cell r="Z3813">
            <v>3955</v>
          </cell>
          <cell r="AA3813">
            <v>0</v>
          </cell>
          <cell r="AB3813">
            <v>0</v>
          </cell>
          <cell r="AC3813">
            <v>0</v>
          </cell>
          <cell r="AD3813">
            <v>0</v>
          </cell>
          <cell r="AE3813"/>
          <cell r="AF3813" t="e">
            <v>#N/A</v>
          </cell>
        </row>
        <row r="3814">
          <cell r="A3814" t="str">
            <v>ACTIVE</v>
          </cell>
          <cell r="B3814" t="str">
            <v>36-1629</v>
          </cell>
          <cell r="C3814">
            <v>28891601</v>
          </cell>
          <cell r="D3814" t="str">
            <v>36-1629</v>
          </cell>
          <cell r="E3814" t="str">
            <v>SDR 35 SW</v>
          </cell>
          <cell r="F3814" t="str">
            <v>24 DOUBLE WYE HXHXHXH SDR35 SW</v>
          </cell>
          <cell r="G3814">
            <v>195.3</v>
          </cell>
          <cell r="H3814">
            <v>88.586517600000008</v>
          </cell>
          <cell r="I3814">
            <v>1</v>
          </cell>
          <cell r="J3814">
            <v>1</v>
          </cell>
          <cell r="K3814">
            <v>16799.898925882357</v>
          </cell>
          <cell r="L3814">
            <v>1746.1682000000001</v>
          </cell>
          <cell r="M3814" t="str">
            <v>SPECFIT</v>
          </cell>
          <cell r="N3814" t="str">
            <v>(81)94024</v>
          </cell>
          <cell r="O3814" t="str">
            <v>BOX</v>
          </cell>
          <cell r="P3814" t="str">
            <v>D</v>
          </cell>
          <cell r="Q3814">
            <v>14673.682352941176</v>
          </cell>
          <cell r="R3814">
            <v>15700.84011764706</v>
          </cell>
          <cell r="S3814">
            <v>15700.84011764706</v>
          </cell>
          <cell r="T3814">
            <v>15700.84011764706</v>
          </cell>
          <cell r="U3814">
            <v>16799.898925882357</v>
          </cell>
          <cell r="V3814">
            <v>16799.898925882357</v>
          </cell>
          <cell r="W3814">
            <v>16799.898925882357</v>
          </cell>
          <cell r="X3814"/>
          <cell r="Y3814" t="str">
            <v/>
          </cell>
          <cell r="Z3814">
            <v>3956</v>
          </cell>
          <cell r="AA3814">
            <v>0</v>
          </cell>
          <cell r="AB3814">
            <v>0</v>
          </cell>
          <cell r="AC3814">
            <v>0</v>
          </cell>
          <cell r="AD3814">
            <v>0</v>
          </cell>
          <cell r="AE3814"/>
          <cell r="AF3814" t="e">
            <v>#N/A</v>
          </cell>
        </row>
        <row r="3815">
          <cell r="A3815" t="str">
            <v>ACTIVE</v>
          </cell>
          <cell r="B3815" t="str">
            <v>36-1630</v>
          </cell>
          <cell r="C3815">
            <v>28891610</v>
          </cell>
          <cell r="D3815" t="str">
            <v>36-1630</v>
          </cell>
          <cell r="E3815" t="str">
            <v>SDR 35 SW</v>
          </cell>
          <cell r="F3815" t="str">
            <v>27X4 DOUBLE WYE HXHXHXH SDR35 SW</v>
          </cell>
          <cell r="G3815">
            <v>76.5</v>
          </cell>
          <cell r="H3815">
            <v>34.699787999999998</v>
          </cell>
          <cell r="I3815">
            <v>1</v>
          </cell>
          <cell r="J3815">
            <v>2</v>
          </cell>
          <cell r="K3815">
            <v>6237.8866294117643</v>
          </cell>
          <cell r="L3815">
            <v>648.36009999999999</v>
          </cell>
          <cell r="M3815" t="str">
            <v>SPECFIT</v>
          </cell>
          <cell r="N3815" t="str">
            <v>(81)940274</v>
          </cell>
          <cell r="O3815" t="str">
            <v>BOX</v>
          </cell>
          <cell r="P3815" t="str">
            <v>D</v>
          </cell>
          <cell r="Q3815">
            <v>5448.411764705882</v>
          </cell>
          <cell r="R3815">
            <v>5829.8005882352936</v>
          </cell>
          <cell r="S3815">
            <v>5829.8005882352936</v>
          </cell>
          <cell r="T3815">
            <v>5829.8005882352936</v>
          </cell>
          <cell r="U3815">
            <v>6237.8866294117643</v>
          </cell>
          <cell r="V3815">
            <v>6237.8866294117643</v>
          </cell>
          <cell r="W3815">
            <v>6237.8866294117643</v>
          </cell>
          <cell r="X3815"/>
          <cell r="Y3815" t="str">
            <v/>
          </cell>
          <cell r="Z3815">
            <v>3957</v>
          </cell>
          <cell r="AA3815">
            <v>0</v>
          </cell>
          <cell r="AB3815">
            <v>0</v>
          </cell>
          <cell r="AC3815">
            <v>0</v>
          </cell>
          <cell r="AD3815">
            <v>0</v>
          </cell>
          <cell r="AE3815"/>
          <cell r="AF3815" t="e">
            <v>#N/A</v>
          </cell>
        </row>
        <row r="3816">
          <cell r="A3816" t="str">
            <v>ACTIVE</v>
          </cell>
          <cell r="B3816" t="str">
            <v>36-1631</v>
          </cell>
          <cell r="C3816">
            <v>28891628</v>
          </cell>
          <cell r="D3816" t="str">
            <v>36-1631</v>
          </cell>
          <cell r="E3816" t="str">
            <v>SDR 35 SW</v>
          </cell>
          <cell r="F3816" t="str">
            <v>27X6 DOUBLE WYE HXHXHXH SDR35 SW</v>
          </cell>
          <cell r="G3816">
            <v>85.05</v>
          </cell>
          <cell r="H3816">
            <v>38.577999599999998</v>
          </cell>
          <cell r="I3816">
            <v>1</v>
          </cell>
          <cell r="J3816">
            <v>2</v>
          </cell>
          <cell r="K3816">
            <v>6496.7687235294125</v>
          </cell>
          <cell r="L3816">
            <v>675.26800000000003</v>
          </cell>
          <cell r="M3816" t="str">
            <v>SPECFIT</v>
          </cell>
          <cell r="N3816" t="str">
            <v>(81)940276</v>
          </cell>
          <cell r="O3816" t="str">
            <v>BOX</v>
          </cell>
          <cell r="P3816" t="str">
            <v>D</v>
          </cell>
          <cell r="Q3816">
            <v>5674.5294117647063</v>
          </cell>
          <cell r="R3816">
            <v>6071.7464705882358</v>
          </cell>
          <cell r="S3816">
            <v>6071.7464705882358</v>
          </cell>
          <cell r="T3816">
            <v>6071.7464705882358</v>
          </cell>
          <cell r="U3816">
            <v>6496.7687235294125</v>
          </cell>
          <cell r="V3816">
            <v>6496.7687235294125</v>
          </cell>
          <cell r="W3816">
            <v>6496.7687235294125</v>
          </cell>
          <cell r="X3816"/>
          <cell r="Y3816" t="str">
            <v/>
          </cell>
          <cell r="Z3816">
            <v>3958</v>
          </cell>
          <cell r="AA3816">
            <v>0</v>
          </cell>
          <cell r="AB3816">
            <v>0</v>
          </cell>
          <cell r="AC3816">
            <v>0</v>
          </cell>
          <cell r="AD3816">
            <v>0</v>
          </cell>
          <cell r="AE3816"/>
          <cell r="AF3816" t="e">
            <v>#N/A</v>
          </cell>
        </row>
        <row r="3817">
          <cell r="A3817" t="str">
            <v>ACTIVE</v>
          </cell>
          <cell r="B3817" t="str">
            <v>36-1632</v>
          </cell>
          <cell r="C3817">
            <v>28891636</v>
          </cell>
          <cell r="D3817" t="str">
            <v>36-1632</v>
          </cell>
          <cell r="E3817" t="str">
            <v>SDR 35 SW</v>
          </cell>
          <cell r="F3817" t="str">
            <v>27X8 DOUBLE WYE HXHXHXH SDR35 SW</v>
          </cell>
          <cell r="G3817">
            <v>93.6</v>
          </cell>
          <cell r="H3817">
            <v>42.456211199999998</v>
          </cell>
          <cell r="I3817">
            <v>1</v>
          </cell>
          <cell r="J3817">
            <v>1</v>
          </cell>
          <cell r="K3817">
            <v>6635.4363176470606</v>
          </cell>
          <cell r="L3817">
            <v>689.68190000000004</v>
          </cell>
          <cell r="M3817" t="str">
            <v>SPECFIT</v>
          </cell>
          <cell r="N3817" t="str">
            <v>(81)940278</v>
          </cell>
          <cell r="O3817" t="str">
            <v>BOX</v>
          </cell>
          <cell r="P3817" t="str">
            <v>D</v>
          </cell>
          <cell r="Q3817">
            <v>5795.6470588235297</v>
          </cell>
          <cell r="R3817">
            <v>6201.3423529411775</v>
          </cell>
          <cell r="S3817">
            <v>6201.3423529411775</v>
          </cell>
          <cell r="T3817">
            <v>6201.3423529411775</v>
          </cell>
          <cell r="U3817">
            <v>6635.4363176470606</v>
          </cell>
          <cell r="V3817">
            <v>6635.4363176470606</v>
          </cell>
          <cell r="W3817">
            <v>6635.4363176470606</v>
          </cell>
          <cell r="X3817"/>
          <cell r="Y3817" t="str">
            <v/>
          </cell>
          <cell r="Z3817">
            <v>3959</v>
          </cell>
          <cell r="AA3817">
            <v>0</v>
          </cell>
          <cell r="AB3817">
            <v>0</v>
          </cell>
          <cell r="AC3817">
            <v>0</v>
          </cell>
          <cell r="AD3817">
            <v>0</v>
          </cell>
          <cell r="AE3817"/>
          <cell r="AF3817" t="e">
            <v>#N/A</v>
          </cell>
        </row>
        <row r="3818">
          <cell r="A3818" t="str">
            <v>ACTIVE</v>
          </cell>
          <cell r="B3818" t="str">
            <v>36-1633</v>
          </cell>
          <cell r="C3818">
            <v>28891644</v>
          </cell>
          <cell r="D3818" t="str">
            <v>36-1633</v>
          </cell>
          <cell r="E3818" t="str">
            <v>SDR 35 SW</v>
          </cell>
          <cell r="F3818" t="str">
            <v>27X10 DOUBLE WYE HXHXHXH SDR35 SW</v>
          </cell>
          <cell r="G3818">
            <v>102.6</v>
          </cell>
          <cell r="H3818">
            <v>46.538539199999995</v>
          </cell>
          <cell r="I3818">
            <v>1</v>
          </cell>
          <cell r="J3818">
            <v>1</v>
          </cell>
          <cell r="K3818">
            <v>7449.5814423529428</v>
          </cell>
          <cell r="L3818">
            <v>774.30290000000002</v>
          </cell>
          <cell r="M3818" t="str">
            <v>SPECFIT</v>
          </cell>
          <cell r="N3818" t="str">
            <v>(81)9402710</v>
          </cell>
          <cell r="O3818" t="str">
            <v>BOX</v>
          </cell>
          <cell r="P3818" t="str">
            <v>D</v>
          </cell>
          <cell r="Q3818">
            <v>6506.7529411764708</v>
          </cell>
          <cell r="R3818">
            <v>6962.2256470588245</v>
          </cell>
          <cell r="S3818">
            <v>6962.2256470588245</v>
          </cell>
          <cell r="T3818">
            <v>6962.2256470588245</v>
          </cell>
          <cell r="U3818">
            <v>7449.5814423529428</v>
          </cell>
          <cell r="V3818">
            <v>7449.5814423529428</v>
          </cell>
          <cell r="W3818">
            <v>7449.5814423529428</v>
          </cell>
          <cell r="X3818"/>
          <cell r="Y3818" t="str">
            <v/>
          </cell>
          <cell r="Z3818">
            <v>3960</v>
          </cell>
          <cell r="AA3818">
            <v>0</v>
          </cell>
          <cell r="AB3818">
            <v>0</v>
          </cell>
          <cell r="AC3818">
            <v>0</v>
          </cell>
          <cell r="AD3818">
            <v>0</v>
          </cell>
          <cell r="AE3818"/>
          <cell r="AF3818" t="e">
            <v>#N/A</v>
          </cell>
        </row>
        <row r="3819">
          <cell r="A3819" t="str">
            <v>ACTIVE</v>
          </cell>
          <cell r="B3819" t="str">
            <v>36-1634</v>
          </cell>
          <cell r="C3819">
            <v>28891652</v>
          </cell>
          <cell r="D3819" t="str">
            <v>36-1634</v>
          </cell>
          <cell r="E3819" t="str">
            <v>SDR 35 SW</v>
          </cell>
          <cell r="F3819" t="str">
            <v>27X12 DOUBLE WYE HXHXHXH SDR35 SW</v>
          </cell>
          <cell r="G3819">
            <v>113.4</v>
          </cell>
          <cell r="H3819">
            <v>51.4373328</v>
          </cell>
          <cell r="I3819">
            <v>1</v>
          </cell>
          <cell r="J3819">
            <v>1</v>
          </cell>
          <cell r="K3819">
            <v>8253.1396094117645</v>
          </cell>
          <cell r="L3819">
            <v>857.82399999999996</v>
          </cell>
          <cell r="M3819" t="str">
            <v>SPECFIT</v>
          </cell>
          <cell r="N3819" t="str">
            <v>(81)9402712</v>
          </cell>
          <cell r="O3819" t="str">
            <v>BOX</v>
          </cell>
          <cell r="P3819" t="str">
            <v>D</v>
          </cell>
          <cell r="Q3819">
            <v>7208.6117647058818</v>
          </cell>
          <cell r="R3819">
            <v>7713.2145882352943</v>
          </cell>
          <cell r="S3819">
            <v>7713.2145882352943</v>
          </cell>
          <cell r="T3819">
            <v>7713.2145882352943</v>
          </cell>
          <cell r="U3819">
            <v>8253.1396094117645</v>
          </cell>
          <cell r="V3819">
            <v>8253.1396094117645</v>
          </cell>
          <cell r="W3819">
            <v>8253.1396094117645</v>
          </cell>
          <cell r="X3819"/>
          <cell r="Y3819" t="str">
            <v/>
          </cell>
          <cell r="Z3819">
            <v>3961</v>
          </cell>
          <cell r="AA3819">
            <v>0</v>
          </cell>
          <cell r="AB3819">
            <v>0</v>
          </cell>
          <cell r="AC3819">
            <v>0</v>
          </cell>
          <cell r="AD3819">
            <v>0</v>
          </cell>
          <cell r="AE3819"/>
          <cell r="AF3819" t="e">
            <v>#N/A</v>
          </cell>
        </row>
        <row r="3820">
          <cell r="A3820" t="str">
            <v>ACTIVE</v>
          </cell>
          <cell r="B3820" t="str">
            <v>36-1635</v>
          </cell>
          <cell r="C3820">
            <v>28891660</v>
          </cell>
          <cell r="D3820" t="str">
            <v>36-1635</v>
          </cell>
          <cell r="E3820" t="str">
            <v>SDR 35 SW</v>
          </cell>
          <cell r="F3820" t="str">
            <v>27X15 DOUBLE WYE HXHXHXH SDR35 SW</v>
          </cell>
          <cell r="G3820">
            <v>126.45</v>
          </cell>
          <cell r="H3820">
            <v>57.356708400000002</v>
          </cell>
          <cell r="I3820">
            <v>1</v>
          </cell>
          <cell r="J3820">
            <v>1</v>
          </cell>
          <cell r="K3820">
            <v>9447.0952070588246</v>
          </cell>
          <cell r="L3820">
            <v>981.92269999999996</v>
          </cell>
          <cell r="M3820" t="str">
            <v>SPECFIT</v>
          </cell>
          <cell r="N3820" t="str">
            <v>(81)9402715</v>
          </cell>
          <cell r="O3820" t="str">
            <v>BOX</v>
          </cell>
          <cell r="P3820" t="str">
            <v>D</v>
          </cell>
          <cell r="Q3820">
            <v>8251.4588235294123</v>
          </cell>
          <cell r="R3820">
            <v>8829.0609411764708</v>
          </cell>
          <cell r="S3820">
            <v>8829.0609411764708</v>
          </cell>
          <cell r="T3820">
            <v>8829.0609411764708</v>
          </cell>
          <cell r="U3820">
            <v>9447.0952070588246</v>
          </cell>
          <cell r="V3820">
            <v>9447.0952070588246</v>
          </cell>
          <cell r="W3820">
            <v>9447.0952070588246</v>
          </cell>
          <cell r="X3820"/>
          <cell r="Y3820" t="str">
            <v/>
          </cell>
          <cell r="Z3820">
            <v>3962</v>
          </cell>
          <cell r="AA3820">
            <v>0</v>
          </cell>
          <cell r="AB3820">
            <v>0</v>
          </cell>
          <cell r="AC3820">
            <v>0</v>
          </cell>
          <cell r="AD3820">
            <v>0</v>
          </cell>
          <cell r="AE3820"/>
          <cell r="AF3820" t="e">
            <v>#N/A</v>
          </cell>
        </row>
        <row r="3821">
          <cell r="A3821" t="str">
            <v>ACTIVE</v>
          </cell>
          <cell r="B3821" t="str">
            <v>36-1636</v>
          </cell>
          <cell r="C3821">
            <v>28891679</v>
          </cell>
          <cell r="D3821" t="str">
            <v>36-1636</v>
          </cell>
          <cell r="E3821" t="str">
            <v>SDR 35 SW</v>
          </cell>
          <cell r="F3821" t="str">
            <v>27X18 DOUBLE WYE HXHXHXH SDR35 SW</v>
          </cell>
          <cell r="G3821">
            <v>161.55000000000001</v>
          </cell>
          <cell r="H3821">
            <v>73.277787600000011</v>
          </cell>
          <cell r="I3821">
            <v>1</v>
          </cell>
          <cell r="J3821">
            <v>1</v>
          </cell>
          <cell r="K3821">
            <v>10318.673903529412</v>
          </cell>
          <cell r="L3821">
            <v>1072.5146999999999</v>
          </cell>
          <cell r="M3821" t="str">
            <v>SPECFIT</v>
          </cell>
          <cell r="N3821" t="str">
            <v>(81)9402718</v>
          </cell>
          <cell r="O3821" t="str">
            <v>BOX</v>
          </cell>
          <cell r="P3821" t="str">
            <v>D</v>
          </cell>
          <cell r="Q3821">
            <v>9012.7294117647052</v>
          </cell>
          <cell r="R3821">
            <v>9643.6204705882355</v>
          </cell>
          <cell r="S3821">
            <v>9643.6204705882355</v>
          </cell>
          <cell r="T3821">
            <v>9643.6204705882355</v>
          </cell>
          <cell r="U3821">
            <v>10318.673903529412</v>
          </cell>
          <cell r="V3821">
            <v>10318.673903529412</v>
          </cell>
          <cell r="W3821">
            <v>10318.673903529412</v>
          </cell>
          <cell r="X3821"/>
          <cell r="Y3821" t="str">
            <v/>
          </cell>
          <cell r="Z3821">
            <v>3963</v>
          </cell>
          <cell r="AA3821">
            <v>0</v>
          </cell>
          <cell r="AB3821">
            <v>0</v>
          </cell>
          <cell r="AC3821">
            <v>0</v>
          </cell>
          <cell r="AD3821">
            <v>0</v>
          </cell>
          <cell r="AE3821"/>
          <cell r="AF3821" t="e">
            <v>#N/A</v>
          </cell>
        </row>
        <row r="3822">
          <cell r="A3822" t="str">
            <v>ACTIVE</v>
          </cell>
          <cell r="B3822" t="str">
            <v>36-1637</v>
          </cell>
          <cell r="C3822">
            <v>28891687</v>
          </cell>
          <cell r="D3822" t="str">
            <v>36-1637</v>
          </cell>
          <cell r="E3822" t="str">
            <v>SDR 35 SW</v>
          </cell>
          <cell r="F3822" t="str">
            <v>27X21 DOUBLE WYE HXHXHXH SDR35 SW</v>
          </cell>
          <cell r="G3822">
            <v>194.85</v>
          </cell>
          <cell r="H3822">
            <v>88.38240119999999</v>
          </cell>
          <cell r="I3822">
            <v>1</v>
          </cell>
          <cell r="J3822">
            <v>1</v>
          </cell>
          <cell r="K3822">
            <v>11748.680942352943</v>
          </cell>
          <cell r="L3822">
            <v>1221.1476</v>
          </cell>
          <cell r="M3822" t="str">
            <v>SPECFIT</v>
          </cell>
          <cell r="N3822" t="str">
            <v>(81)9402721</v>
          </cell>
          <cell r="O3822" t="str">
            <v>BOX</v>
          </cell>
          <cell r="P3822" t="str">
            <v>D</v>
          </cell>
          <cell r="Q3822">
            <v>10261.75294117647</v>
          </cell>
          <cell r="R3822">
            <v>10980.075647058824</v>
          </cell>
          <cell r="S3822">
            <v>10980.075647058824</v>
          </cell>
          <cell r="T3822">
            <v>10980.075647058824</v>
          </cell>
          <cell r="U3822">
            <v>11748.680942352943</v>
          </cell>
          <cell r="V3822">
            <v>11748.680942352943</v>
          </cell>
          <cell r="W3822">
            <v>11748.680942352943</v>
          </cell>
          <cell r="X3822"/>
          <cell r="Y3822" t="str">
            <v/>
          </cell>
          <cell r="Z3822">
            <v>3964</v>
          </cell>
          <cell r="AA3822">
            <v>0</v>
          </cell>
          <cell r="AB3822">
            <v>0</v>
          </cell>
          <cell r="AC3822">
            <v>0</v>
          </cell>
          <cell r="AD3822">
            <v>0</v>
          </cell>
          <cell r="AE3822"/>
          <cell r="AF3822" t="e">
            <v>#N/A</v>
          </cell>
        </row>
        <row r="3823">
          <cell r="A3823" t="str">
            <v>ACTIVE</v>
          </cell>
          <cell r="B3823" t="str">
            <v>36-1638</v>
          </cell>
          <cell r="C3823">
            <v>28891695</v>
          </cell>
          <cell r="D3823" t="str">
            <v>36-1638</v>
          </cell>
          <cell r="E3823" t="str">
            <v>SDR 35 SW</v>
          </cell>
          <cell r="F3823" t="str">
            <v>27X24 DOUBLE WYE HXHXHXH SDR35 SW</v>
          </cell>
          <cell r="G3823">
            <v>229.95</v>
          </cell>
          <cell r="H3823">
            <v>104.3034804</v>
          </cell>
          <cell r="I3823">
            <v>1</v>
          </cell>
          <cell r="J3823">
            <v>1</v>
          </cell>
          <cell r="K3823">
            <v>12892.665022352943</v>
          </cell>
          <cell r="L3823">
            <v>1340.0527999999999</v>
          </cell>
          <cell r="M3823" t="str">
            <v>SPECFIT</v>
          </cell>
          <cell r="N3823" t="str">
            <v>(81)9402724</v>
          </cell>
          <cell r="O3823" t="str">
            <v>BOX</v>
          </cell>
          <cell r="P3823" t="str">
            <v>D</v>
          </cell>
          <cell r="Q3823">
            <v>11260.952941176471</v>
          </cell>
          <cell r="R3823">
            <v>12049.219647058824</v>
          </cell>
          <cell r="S3823">
            <v>12049.219647058824</v>
          </cell>
          <cell r="T3823">
            <v>12049.219647058824</v>
          </cell>
          <cell r="U3823">
            <v>12892.665022352943</v>
          </cell>
          <cell r="V3823">
            <v>12892.665022352943</v>
          </cell>
          <cell r="W3823">
            <v>12892.665022352943</v>
          </cell>
          <cell r="X3823"/>
          <cell r="Y3823" t="str">
            <v/>
          </cell>
          <cell r="Z3823">
            <v>3965</v>
          </cell>
          <cell r="AA3823">
            <v>0</v>
          </cell>
          <cell r="AB3823">
            <v>0</v>
          </cell>
          <cell r="AC3823">
            <v>0</v>
          </cell>
          <cell r="AD3823">
            <v>0</v>
          </cell>
          <cell r="AE3823"/>
          <cell r="AF3823" t="e">
            <v>#N/A</v>
          </cell>
        </row>
        <row r="3824">
          <cell r="A3824" t="str">
            <v>ACTIVE</v>
          </cell>
          <cell r="B3824" t="str">
            <v>36-1639</v>
          </cell>
          <cell r="C3824">
            <v>28891709</v>
          </cell>
          <cell r="D3824" t="str">
            <v>36-1639</v>
          </cell>
          <cell r="E3824" t="str">
            <v>SDR 35 SW</v>
          </cell>
          <cell r="F3824" t="str">
            <v>27 DOUBLE WYE HXHXHXH SDR35 SW</v>
          </cell>
          <cell r="G3824">
            <v>277.2</v>
          </cell>
          <cell r="H3824">
            <v>125.73570239999999</v>
          </cell>
          <cell r="I3824">
            <v>1</v>
          </cell>
          <cell r="J3824" t="str">
            <v>-</v>
          </cell>
          <cell r="K3824">
            <v>13655.356994117648</v>
          </cell>
          <cell r="L3824">
            <v>1419.3266000000001</v>
          </cell>
          <cell r="M3824" t="str">
            <v>SPECFIT</v>
          </cell>
          <cell r="N3824" t="str">
            <v>(81)94027</v>
          </cell>
          <cell r="O3824" t="str">
            <v>BOX</v>
          </cell>
          <cell r="P3824" t="str">
            <v>D</v>
          </cell>
          <cell r="Q3824">
            <v>11927.117647058823</v>
          </cell>
          <cell r="R3824">
            <v>12762.015882352942</v>
          </cell>
          <cell r="S3824">
            <v>12762.015882352942</v>
          </cell>
          <cell r="T3824">
            <v>12762.015882352942</v>
          </cell>
          <cell r="U3824">
            <v>13655.356994117648</v>
          </cell>
          <cell r="V3824">
            <v>13655.356994117648</v>
          </cell>
          <cell r="W3824">
            <v>13655.356994117648</v>
          </cell>
          <cell r="X3824"/>
          <cell r="Y3824" t="str">
            <v/>
          </cell>
          <cell r="Z3824">
            <v>3966</v>
          </cell>
          <cell r="AA3824">
            <v>0</v>
          </cell>
          <cell r="AB3824">
            <v>0</v>
          </cell>
          <cell r="AC3824">
            <v>0</v>
          </cell>
          <cell r="AD3824">
            <v>0</v>
          </cell>
          <cell r="AE3824"/>
          <cell r="AF3824" t="e">
            <v>#N/A</v>
          </cell>
        </row>
        <row r="3825">
          <cell r="A3825" t="str">
            <v>ACTIVE</v>
          </cell>
          <cell r="B3825" t="str">
            <v>36-1640</v>
          </cell>
          <cell r="C3825">
            <v>28891717</v>
          </cell>
          <cell r="D3825" t="str">
            <v>36-1640</v>
          </cell>
          <cell r="E3825" t="str">
            <v>SDR 35 SW</v>
          </cell>
          <cell r="F3825" t="str">
            <v>30X4 DOUBLE WYE HXHXHXH SDR35 SW</v>
          </cell>
          <cell r="G3825">
            <v>124.65</v>
          </cell>
          <cell r="H3825">
            <v>56.540242800000001</v>
          </cell>
          <cell r="I3825">
            <v>1</v>
          </cell>
          <cell r="J3825">
            <v>1</v>
          </cell>
          <cell r="K3825">
            <v>7797.361654117648</v>
          </cell>
          <cell r="L3825">
            <v>810.45150000000001</v>
          </cell>
          <cell r="M3825" t="str">
            <v>SPECFIT</v>
          </cell>
          <cell r="N3825" t="str">
            <v>(81)940304</v>
          </cell>
          <cell r="O3825" t="str">
            <v>BOX</v>
          </cell>
          <cell r="P3825" t="str">
            <v>D</v>
          </cell>
          <cell r="Q3825">
            <v>6810.5176470588231</v>
          </cell>
          <cell r="R3825">
            <v>7287.2538823529412</v>
          </cell>
          <cell r="S3825">
            <v>7287.2538823529412</v>
          </cell>
          <cell r="T3825">
            <v>7287.2538823529412</v>
          </cell>
          <cell r="U3825">
            <v>7797.361654117648</v>
          </cell>
          <cell r="V3825">
            <v>7797.361654117648</v>
          </cell>
          <cell r="W3825">
            <v>7797.361654117648</v>
          </cell>
          <cell r="X3825"/>
          <cell r="Y3825" t="str">
            <v/>
          </cell>
          <cell r="Z3825">
            <v>3967</v>
          </cell>
          <cell r="AA3825">
            <v>0</v>
          </cell>
          <cell r="AB3825">
            <v>0</v>
          </cell>
          <cell r="AC3825">
            <v>0</v>
          </cell>
          <cell r="AD3825">
            <v>0</v>
          </cell>
          <cell r="AE3825"/>
          <cell r="AF3825" t="e">
            <v>#N/A</v>
          </cell>
        </row>
        <row r="3826">
          <cell r="A3826" t="str">
            <v>ACTIVE</v>
          </cell>
          <cell r="B3826" t="str">
            <v>36-1641</v>
          </cell>
          <cell r="C3826">
            <v>28891725</v>
          </cell>
          <cell r="D3826" t="str">
            <v>36-1641</v>
          </cell>
          <cell r="E3826" t="str">
            <v>SDR 35 SW</v>
          </cell>
          <cell r="F3826" t="str">
            <v>30X6 DOUBLE WYE HXHXHXH SDR35 SW</v>
          </cell>
          <cell r="G3826">
            <v>132.75</v>
          </cell>
          <cell r="H3826">
            <v>60.214337999999998</v>
          </cell>
          <cell r="I3826">
            <v>1</v>
          </cell>
          <cell r="J3826">
            <v>1</v>
          </cell>
          <cell r="K3826">
            <v>8120.9642717647066</v>
          </cell>
          <cell r="L3826">
            <v>844.08590000000004</v>
          </cell>
          <cell r="M3826" t="str">
            <v>SPECFIT</v>
          </cell>
          <cell r="N3826" t="str">
            <v>(81)940306</v>
          </cell>
          <cell r="O3826" t="str">
            <v>BOX</v>
          </cell>
          <cell r="P3826" t="str">
            <v>D</v>
          </cell>
          <cell r="Q3826">
            <v>7093.1647058823528</v>
          </cell>
          <cell r="R3826">
            <v>7589.686235294118</v>
          </cell>
          <cell r="S3826">
            <v>7589.686235294118</v>
          </cell>
          <cell r="T3826">
            <v>7589.686235294118</v>
          </cell>
          <cell r="U3826">
            <v>8120.9642717647066</v>
          </cell>
          <cell r="V3826">
            <v>8120.9642717647066</v>
          </cell>
          <cell r="W3826">
            <v>8120.9642717647066</v>
          </cell>
          <cell r="X3826"/>
          <cell r="Y3826" t="str">
            <v/>
          </cell>
          <cell r="Z3826">
            <v>3968</v>
          </cell>
          <cell r="AA3826">
            <v>0</v>
          </cell>
          <cell r="AB3826">
            <v>0</v>
          </cell>
          <cell r="AC3826">
            <v>0</v>
          </cell>
          <cell r="AD3826">
            <v>0</v>
          </cell>
          <cell r="AE3826"/>
          <cell r="AF3826" t="e">
            <v>#N/A</v>
          </cell>
        </row>
        <row r="3827">
          <cell r="A3827" t="str">
            <v>ACTIVE</v>
          </cell>
          <cell r="B3827" t="str">
            <v>36-1642</v>
          </cell>
          <cell r="C3827">
            <v>28891733</v>
          </cell>
          <cell r="D3827" t="str">
            <v>36-1642</v>
          </cell>
          <cell r="E3827" t="str">
            <v>SDR 35 SW</v>
          </cell>
          <cell r="F3827" t="str">
            <v>30X8 DOUBLE WYE HXHXHXH SDR35 SW</v>
          </cell>
          <cell r="G3827">
            <v>141.75</v>
          </cell>
          <cell r="H3827">
            <v>64.296666000000002</v>
          </cell>
          <cell r="I3827">
            <v>1</v>
          </cell>
          <cell r="J3827">
            <v>1</v>
          </cell>
          <cell r="K3827">
            <v>8294.3021317647072</v>
          </cell>
          <cell r="L3827">
            <v>862.1028</v>
          </cell>
          <cell r="M3827" t="str">
            <v>SPECFIT</v>
          </cell>
          <cell r="N3827" t="str">
            <v>(81)940308</v>
          </cell>
          <cell r="O3827" t="str">
            <v>BOX</v>
          </cell>
          <cell r="P3827" t="str">
            <v>D</v>
          </cell>
          <cell r="Q3827">
            <v>7244.5647058823533</v>
          </cell>
          <cell r="R3827">
            <v>7751.6842352941185</v>
          </cell>
          <cell r="S3827">
            <v>7751.6842352941185</v>
          </cell>
          <cell r="T3827">
            <v>7751.6842352941185</v>
          </cell>
          <cell r="U3827">
            <v>8294.3021317647072</v>
          </cell>
          <cell r="V3827">
            <v>8294.3021317647072</v>
          </cell>
          <cell r="W3827">
            <v>8294.3021317647072</v>
          </cell>
          <cell r="X3827"/>
          <cell r="Y3827" t="str">
            <v/>
          </cell>
          <cell r="Z3827">
            <v>3969</v>
          </cell>
          <cell r="AA3827">
            <v>0</v>
          </cell>
          <cell r="AB3827">
            <v>0</v>
          </cell>
          <cell r="AC3827">
            <v>0</v>
          </cell>
          <cell r="AD3827">
            <v>0</v>
          </cell>
          <cell r="AE3827"/>
          <cell r="AF3827" t="e">
            <v>#N/A</v>
          </cell>
        </row>
        <row r="3828">
          <cell r="A3828" t="str">
            <v>ACTIVE</v>
          </cell>
          <cell r="B3828" t="str">
            <v>36-1643</v>
          </cell>
          <cell r="C3828">
            <v>28891741</v>
          </cell>
          <cell r="D3828" t="str">
            <v>36-1643</v>
          </cell>
          <cell r="E3828" t="str">
            <v>SDR 35 SW</v>
          </cell>
          <cell r="F3828" t="str">
            <v>30X10 DOUBLE WYE HXHXHXH SDR35 SW</v>
          </cell>
          <cell r="G3828">
            <v>152.55000000000001</v>
          </cell>
          <cell r="H3828">
            <v>69.195459600000007</v>
          </cell>
          <cell r="I3828">
            <v>1</v>
          </cell>
          <cell r="J3828">
            <v>1</v>
          </cell>
          <cell r="K3828">
            <v>9311.9835376470601</v>
          </cell>
          <cell r="L3828">
            <v>967.87900000000002</v>
          </cell>
          <cell r="M3828" t="str">
            <v>SPECFIT</v>
          </cell>
          <cell r="N3828" t="str">
            <v>(81)9403010</v>
          </cell>
          <cell r="O3828" t="str">
            <v>BOX</v>
          </cell>
          <cell r="P3828" t="str">
            <v>D</v>
          </cell>
          <cell r="Q3828">
            <v>8133.4470588235299</v>
          </cell>
          <cell r="R3828">
            <v>8702.7883529411774</v>
          </cell>
          <cell r="S3828">
            <v>8702.7883529411774</v>
          </cell>
          <cell r="T3828">
            <v>8702.7883529411774</v>
          </cell>
          <cell r="U3828">
            <v>9311.9835376470601</v>
          </cell>
          <cell r="V3828">
            <v>9311.9835376470601</v>
          </cell>
          <cell r="W3828">
            <v>9311.9835376470601</v>
          </cell>
          <cell r="X3828"/>
          <cell r="Y3828" t="str">
            <v/>
          </cell>
          <cell r="Z3828">
            <v>3970</v>
          </cell>
          <cell r="AA3828">
            <v>0</v>
          </cell>
          <cell r="AB3828">
            <v>0</v>
          </cell>
          <cell r="AC3828">
            <v>0</v>
          </cell>
          <cell r="AD3828">
            <v>0</v>
          </cell>
          <cell r="AE3828"/>
          <cell r="AF3828" t="e">
            <v>#N/A</v>
          </cell>
        </row>
        <row r="3829">
          <cell r="A3829" t="str">
            <v>ACTIVE</v>
          </cell>
          <cell r="B3829" t="str">
            <v>36-1644</v>
          </cell>
          <cell r="C3829">
            <v>28891750</v>
          </cell>
          <cell r="D3829" t="str">
            <v>36-1644</v>
          </cell>
          <cell r="E3829" t="str">
            <v>SDR 35 SW</v>
          </cell>
          <cell r="F3829" t="str">
            <v>30X12 DOUBLE WYE HXHXHXH SDR35 SW</v>
          </cell>
          <cell r="G3829">
            <v>168.75</v>
          </cell>
          <cell r="H3829">
            <v>76.54365</v>
          </cell>
          <cell r="I3829">
            <v>1</v>
          </cell>
          <cell r="J3829">
            <v>1</v>
          </cell>
          <cell r="K3829">
            <v>10316.411042352944</v>
          </cell>
          <cell r="L3829">
            <v>1072.2796000000001</v>
          </cell>
          <cell r="M3829" t="str">
            <v>SPECFIT</v>
          </cell>
          <cell r="N3829" t="str">
            <v>(81)9403012</v>
          </cell>
          <cell r="O3829" t="str">
            <v>BOX</v>
          </cell>
          <cell r="P3829" t="str">
            <v>D</v>
          </cell>
          <cell r="Q3829">
            <v>9010.7529411764717</v>
          </cell>
          <cell r="R3829">
            <v>9641.5056470588261</v>
          </cell>
          <cell r="S3829">
            <v>9641.5056470588261</v>
          </cell>
          <cell r="T3829">
            <v>9641.5056470588261</v>
          </cell>
          <cell r="U3829">
            <v>10316.411042352944</v>
          </cell>
          <cell r="V3829">
            <v>10316.411042352944</v>
          </cell>
          <cell r="W3829">
            <v>10316.411042352944</v>
          </cell>
          <cell r="X3829"/>
          <cell r="Y3829" t="str">
            <v/>
          </cell>
          <cell r="Z3829">
            <v>3971</v>
          </cell>
          <cell r="AA3829">
            <v>0</v>
          </cell>
          <cell r="AB3829">
            <v>0</v>
          </cell>
          <cell r="AC3829">
            <v>0</v>
          </cell>
          <cell r="AD3829">
            <v>0</v>
          </cell>
          <cell r="AE3829"/>
          <cell r="AF3829" t="e">
            <v>#N/A</v>
          </cell>
        </row>
        <row r="3830">
          <cell r="A3830" t="str">
            <v>ACTIVE</v>
          </cell>
          <cell r="B3830" t="str">
            <v>36-1645</v>
          </cell>
          <cell r="C3830">
            <v>28891768</v>
          </cell>
          <cell r="D3830" t="str">
            <v>36-1645</v>
          </cell>
          <cell r="E3830" t="str">
            <v>SDR 35 SW</v>
          </cell>
          <cell r="F3830" t="str">
            <v>30X15 DOUBLE WYE HXHXHXH SDR35 SW</v>
          </cell>
          <cell r="G3830">
            <v>187.2</v>
          </cell>
          <cell r="H3830">
            <v>84.912422399999997</v>
          </cell>
          <cell r="I3830">
            <v>1</v>
          </cell>
          <cell r="J3830">
            <v>1</v>
          </cell>
          <cell r="K3830">
            <v>11808.848804705884</v>
          </cell>
          <cell r="L3830">
            <v>1227.4019000000001</v>
          </cell>
          <cell r="M3830" t="str">
            <v>SPECFIT</v>
          </cell>
          <cell r="N3830" t="str">
            <v>(81)9403015</v>
          </cell>
          <cell r="O3830" t="str">
            <v>BOX</v>
          </cell>
          <cell r="P3830" t="str">
            <v>D</v>
          </cell>
          <cell r="Q3830">
            <v>10314.305882352941</v>
          </cell>
          <cell r="R3830">
            <v>11036.307294117647</v>
          </cell>
          <cell r="S3830">
            <v>11036.307294117647</v>
          </cell>
          <cell r="T3830">
            <v>11036.307294117647</v>
          </cell>
          <cell r="U3830">
            <v>11808.848804705884</v>
          </cell>
          <cell r="V3830">
            <v>11808.848804705884</v>
          </cell>
          <cell r="W3830">
            <v>11808.848804705884</v>
          </cell>
          <cell r="X3830"/>
          <cell r="Y3830" t="str">
            <v/>
          </cell>
          <cell r="Z3830">
            <v>3972</v>
          </cell>
          <cell r="AA3830">
            <v>0</v>
          </cell>
          <cell r="AB3830">
            <v>0</v>
          </cell>
          <cell r="AC3830">
            <v>0</v>
          </cell>
          <cell r="AD3830">
            <v>0</v>
          </cell>
          <cell r="AE3830"/>
          <cell r="AF3830" t="e">
            <v>#N/A</v>
          </cell>
        </row>
        <row r="3831">
          <cell r="A3831" t="str">
            <v>ACTIVE</v>
          </cell>
          <cell r="B3831" t="str">
            <v>36-1646</v>
          </cell>
          <cell r="C3831">
            <v>28891776</v>
          </cell>
          <cell r="D3831" t="str">
            <v>36-1646</v>
          </cell>
          <cell r="E3831" t="str">
            <v>SDR 35 SW</v>
          </cell>
          <cell r="F3831" t="str">
            <v>30X18 DOUBLE WYE HXHXHXH SDR35 SW</v>
          </cell>
          <cell r="G3831">
            <v>216.9</v>
          </cell>
          <cell r="H3831">
            <v>98.384104800000003</v>
          </cell>
          <cell r="I3831">
            <v>1</v>
          </cell>
          <cell r="J3831">
            <v>1</v>
          </cell>
          <cell r="K3831">
            <v>12898.349114117651</v>
          </cell>
          <cell r="L3831">
            <v>1340.6433999999999</v>
          </cell>
          <cell r="M3831" t="str">
            <v>SPECFIT</v>
          </cell>
          <cell r="N3831" t="str">
            <v>(81)9403018</v>
          </cell>
          <cell r="O3831" t="str">
            <v>BOX</v>
          </cell>
          <cell r="P3831" t="str">
            <v>D</v>
          </cell>
          <cell r="Q3831">
            <v>11265.917647058825</v>
          </cell>
          <cell r="R3831">
            <v>12054.531882352943</v>
          </cell>
          <cell r="S3831">
            <v>12054.531882352943</v>
          </cell>
          <cell r="T3831">
            <v>12054.531882352943</v>
          </cell>
          <cell r="U3831">
            <v>12898.349114117651</v>
          </cell>
          <cell r="V3831">
            <v>12898.349114117651</v>
          </cell>
          <cell r="W3831">
            <v>12898.349114117651</v>
          </cell>
          <cell r="X3831"/>
          <cell r="Y3831" t="str">
            <v/>
          </cell>
          <cell r="Z3831">
            <v>3973</v>
          </cell>
          <cell r="AA3831">
            <v>0</v>
          </cell>
          <cell r="AB3831">
            <v>0</v>
          </cell>
          <cell r="AC3831">
            <v>0</v>
          </cell>
          <cell r="AD3831">
            <v>0</v>
          </cell>
          <cell r="AE3831"/>
          <cell r="AF3831" t="e">
            <v>#N/A</v>
          </cell>
        </row>
        <row r="3832">
          <cell r="A3832" t="str">
            <v>ACTIVE</v>
          </cell>
          <cell r="B3832" t="str">
            <v>36-1647</v>
          </cell>
          <cell r="C3832">
            <v>28891784</v>
          </cell>
          <cell r="D3832" t="str">
            <v>36-1647</v>
          </cell>
          <cell r="E3832" t="str">
            <v>SDR 35 SW</v>
          </cell>
          <cell r="F3832" t="str">
            <v>30X21 DOUBLE WYE HXHXHXH SDR35 SW</v>
          </cell>
          <cell r="G3832">
            <v>252.45</v>
          </cell>
          <cell r="H3832">
            <v>114.50930039999999</v>
          </cell>
          <cell r="I3832">
            <v>1</v>
          </cell>
          <cell r="J3832">
            <v>1</v>
          </cell>
          <cell r="K3832">
            <v>14747.28179764706</v>
          </cell>
          <cell r="L3832">
            <v>1532.8198</v>
          </cell>
          <cell r="M3832" t="str">
            <v>SPECFIT</v>
          </cell>
          <cell r="N3832" t="str">
            <v>(81)9403021</v>
          </cell>
          <cell r="O3832" t="str">
            <v>BOX</v>
          </cell>
          <cell r="P3832" t="str">
            <v>D</v>
          </cell>
          <cell r="Q3832">
            <v>12880.847058823529</v>
          </cell>
          <cell r="R3832">
            <v>13782.506352941176</v>
          </cell>
          <cell r="S3832">
            <v>13782.506352941176</v>
          </cell>
          <cell r="T3832">
            <v>13782.506352941176</v>
          </cell>
          <cell r="U3832">
            <v>14747.28179764706</v>
          </cell>
          <cell r="V3832">
            <v>14747.28179764706</v>
          </cell>
          <cell r="W3832">
            <v>14747.28179764706</v>
          </cell>
          <cell r="X3832"/>
          <cell r="Y3832" t="str">
            <v/>
          </cell>
          <cell r="Z3832">
            <v>3974</v>
          </cell>
          <cell r="AA3832">
            <v>0</v>
          </cell>
          <cell r="AB3832">
            <v>0</v>
          </cell>
          <cell r="AC3832">
            <v>0</v>
          </cell>
          <cell r="AD3832">
            <v>0</v>
          </cell>
          <cell r="AE3832"/>
          <cell r="AF3832" t="e">
            <v>#N/A</v>
          </cell>
        </row>
        <row r="3833">
          <cell r="A3833" t="str">
            <v>ACTIVE</v>
          </cell>
          <cell r="B3833" t="str">
            <v>36-1648</v>
          </cell>
          <cell r="C3833">
            <v>28891792</v>
          </cell>
          <cell r="D3833" t="str">
            <v>36-1648</v>
          </cell>
          <cell r="E3833" t="str">
            <v>SDR 35 SW</v>
          </cell>
          <cell r="F3833" t="str">
            <v>30X24 DOUBLE WYE HXHXHXH SDR35 SW</v>
          </cell>
          <cell r="G3833">
            <v>292.95</v>
          </cell>
          <cell r="H3833">
            <v>132.8797764</v>
          </cell>
          <cell r="I3833">
            <v>1</v>
          </cell>
          <cell r="J3833" t="str">
            <v>-</v>
          </cell>
          <cell r="K3833">
            <v>16115.841380000002</v>
          </cell>
          <cell r="L3833">
            <v>1675.0669</v>
          </cell>
          <cell r="M3833" t="str">
            <v>SPECFIT</v>
          </cell>
          <cell r="N3833" t="str">
            <v>(81)9403024</v>
          </cell>
          <cell r="O3833" t="str">
            <v>BOX</v>
          </cell>
          <cell r="P3833" t="str">
            <v>D</v>
          </cell>
          <cell r="Q3833">
            <v>14076.2</v>
          </cell>
          <cell r="R3833">
            <v>15061.534000000001</v>
          </cell>
          <cell r="S3833">
            <v>15061.534000000001</v>
          </cell>
          <cell r="T3833">
            <v>15061.534000000001</v>
          </cell>
          <cell r="U3833">
            <v>16115.841380000002</v>
          </cell>
          <cell r="V3833">
            <v>16115.841380000002</v>
          </cell>
          <cell r="W3833">
            <v>16115.841380000002</v>
          </cell>
          <cell r="X3833"/>
          <cell r="Y3833" t="str">
            <v/>
          </cell>
          <cell r="Z3833">
            <v>3975</v>
          </cell>
          <cell r="AA3833">
            <v>0</v>
          </cell>
          <cell r="AB3833">
            <v>0</v>
          </cell>
          <cell r="AC3833">
            <v>0</v>
          </cell>
          <cell r="AD3833">
            <v>0</v>
          </cell>
          <cell r="AE3833"/>
          <cell r="AF3833" t="e">
            <v>#N/A</v>
          </cell>
        </row>
        <row r="3834">
          <cell r="A3834" t="str">
            <v>ACTIVE</v>
          </cell>
          <cell r="B3834" t="str">
            <v>36-1649</v>
          </cell>
          <cell r="C3834">
            <v>28891806</v>
          </cell>
          <cell r="D3834" t="str">
            <v>36-1649</v>
          </cell>
          <cell r="E3834" t="str">
            <v>SDR 35 SW</v>
          </cell>
          <cell r="F3834" t="str">
            <v>30X27 DOUBLE WYE HXHXHXH SDR35 SW</v>
          </cell>
          <cell r="G3834">
            <v>340.2</v>
          </cell>
          <cell r="H3834">
            <v>154.31199839999999</v>
          </cell>
          <cell r="I3834">
            <v>1</v>
          </cell>
          <cell r="J3834" t="str">
            <v>-</v>
          </cell>
          <cell r="K3834">
            <v>20144.798357647061</v>
          </cell>
          <cell r="L3834">
            <v>2093.8335999999999</v>
          </cell>
          <cell r="M3834" t="str">
            <v>SPECFIT</v>
          </cell>
          <cell r="N3834" t="str">
            <v>(81)9403027</v>
          </cell>
          <cell r="O3834" t="str">
            <v>BOX</v>
          </cell>
          <cell r="P3834" t="str">
            <v>D</v>
          </cell>
          <cell r="Q3834">
            <v>17595.24705882353</v>
          </cell>
          <cell r="R3834">
            <v>18826.914352941178</v>
          </cell>
          <cell r="S3834">
            <v>18826.914352941178</v>
          </cell>
          <cell r="T3834">
            <v>18826.914352941178</v>
          </cell>
          <cell r="U3834">
            <v>20144.798357647061</v>
          </cell>
          <cell r="V3834">
            <v>20144.798357647061</v>
          </cell>
          <cell r="W3834">
            <v>20144.798357647061</v>
          </cell>
          <cell r="X3834"/>
          <cell r="Y3834" t="str">
            <v/>
          </cell>
          <cell r="Z3834">
            <v>3976</v>
          </cell>
          <cell r="AA3834">
            <v>0</v>
          </cell>
          <cell r="AB3834">
            <v>0</v>
          </cell>
          <cell r="AC3834">
            <v>0</v>
          </cell>
          <cell r="AD3834">
            <v>0</v>
          </cell>
          <cell r="AE3834"/>
          <cell r="AF3834" t="e">
            <v>#N/A</v>
          </cell>
        </row>
        <row r="3835">
          <cell r="A3835" t="str">
            <v>ACTIVE</v>
          </cell>
          <cell r="B3835" t="str">
            <v>36-1650</v>
          </cell>
          <cell r="C3835">
            <v>28891814</v>
          </cell>
          <cell r="D3835" t="str">
            <v>36-1650</v>
          </cell>
          <cell r="E3835" t="str">
            <v>SDR 35 SW</v>
          </cell>
          <cell r="F3835" t="str">
            <v>30 DOUBLE WYE HXHXHXH SDR35 SW</v>
          </cell>
          <cell r="G3835">
            <v>413.55</v>
          </cell>
          <cell r="H3835">
            <v>187.58297160000001</v>
          </cell>
          <cell r="I3835">
            <v>1</v>
          </cell>
          <cell r="J3835" t="str">
            <v>-</v>
          </cell>
          <cell r="K3835">
            <v>25180.984477647064</v>
          </cell>
          <cell r="L3835">
            <v>2617.2914999999998</v>
          </cell>
          <cell r="M3835" t="str">
            <v>SPECFIT</v>
          </cell>
          <cell r="N3835" t="str">
            <v>(81)94030</v>
          </cell>
          <cell r="O3835" t="str">
            <v>BOX</v>
          </cell>
          <cell r="P3835" t="str">
            <v>D</v>
          </cell>
          <cell r="Q3835">
            <v>21994.047058823529</v>
          </cell>
          <cell r="R3835">
            <v>23533.630352941178</v>
          </cell>
          <cell r="S3835">
            <v>23533.630352941178</v>
          </cell>
          <cell r="T3835">
            <v>23533.630352941178</v>
          </cell>
          <cell r="U3835">
            <v>25180.984477647064</v>
          </cell>
          <cell r="V3835">
            <v>25180.984477647064</v>
          </cell>
          <cell r="W3835">
            <v>25180.984477647064</v>
          </cell>
          <cell r="X3835"/>
          <cell r="Y3835" t="str">
            <v/>
          </cell>
          <cell r="Z3835">
            <v>3977</v>
          </cell>
          <cell r="AA3835">
            <v>0</v>
          </cell>
          <cell r="AB3835">
            <v>0</v>
          </cell>
          <cell r="AC3835">
            <v>0</v>
          </cell>
          <cell r="AD3835">
            <v>0</v>
          </cell>
          <cell r="AE3835"/>
          <cell r="AF3835" t="e">
            <v>#N/A</v>
          </cell>
        </row>
        <row r="3836">
          <cell r="A3836" t="str">
            <v>ACTIVE</v>
          </cell>
          <cell r="B3836" t="str">
            <v>36-1651</v>
          </cell>
          <cell r="C3836">
            <v>28891822</v>
          </cell>
          <cell r="D3836" t="str">
            <v>36-1651</v>
          </cell>
          <cell r="E3836" t="str">
            <v>SDR 35 SW</v>
          </cell>
          <cell r="F3836" t="str">
            <v>36X4 DOUBLE WYE HXHXHXH SDR35 SW</v>
          </cell>
          <cell r="G3836">
            <v>204.3</v>
          </cell>
          <cell r="H3836">
            <v>92.668845599999997</v>
          </cell>
          <cell r="I3836">
            <v>1</v>
          </cell>
          <cell r="J3836">
            <v>1</v>
          </cell>
          <cell r="K3836">
            <v>9746.6818635294148</v>
          </cell>
          <cell r="L3836">
            <v>1013.0612</v>
          </cell>
          <cell r="M3836" t="str">
            <v>SPECFIT</v>
          </cell>
          <cell r="N3836" t="str">
            <v>(81)940364</v>
          </cell>
          <cell r="O3836" t="str">
            <v>BOX</v>
          </cell>
          <cell r="P3836" t="str">
            <v>D</v>
          </cell>
          <cell r="Q3836">
            <v>8513.1294117647067</v>
          </cell>
          <cell r="R3836">
            <v>9109.0484705882373</v>
          </cell>
          <cell r="S3836">
            <v>9109.0484705882373</v>
          </cell>
          <cell r="T3836">
            <v>9109.0484705882373</v>
          </cell>
          <cell r="U3836">
            <v>9746.6818635294148</v>
          </cell>
          <cell r="V3836">
            <v>9746.6818635294148</v>
          </cell>
          <cell r="W3836">
            <v>9746.6818635294148</v>
          </cell>
          <cell r="X3836"/>
          <cell r="Y3836" t="str">
            <v/>
          </cell>
          <cell r="Z3836">
            <v>3978</v>
          </cell>
          <cell r="AA3836">
            <v>0</v>
          </cell>
          <cell r="AB3836">
            <v>0</v>
          </cell>
          <cell r="AC3836">
            <v>0</v>
          </cell>
          <cell r="AD3836">
            <v>0</v>
          </cell>
          <cell r="AE3836"/>
          <cell r="AF3836" t="e">
            <v>#N/A</v>
          </cell>
        </row>
        <row r="3837">
          <cell r="A3837" t="str">
            <v>ACTIVE</v>
          </cell>
          <cell r="B3837" t="str">
            <v>36-1652</v>
          </cell>
          <cell r="C3837">
            <v>28891830</v>
          </cell>
          <cell r="D3837" t="str">
            <v>36-1652</v>
          </cell>
          <cell r="E3837" t="str">
            <v>SDR 35 SW</v>
          </cell>
          <cell r="F3837" t="str">
            <v>36X6 DOUBLE WYE HXHXHXH SDR35 SW</v>
          </cell>
          <cell r="G3837">
            <v>215.1</v>
          </cell>
          <cell r="H3837">
            <v>97.567639200000002</v>
          </cell>
          <cell r="I3837">
            <v>1</v>
          </cell>
          <cell r="J3837">
            <v>1</v>
          </cell>
          <cell r="K3837">
            <v>10151.19523764706</v>
          </cell>
          <cell r="L3837">
            <v>1055.1069</v>
          </cell>
          <cell r="M3837" t="str">
            <v>SPECFIT</v>
          </cell>
          <cell r="N3837" t="str">
            <v>(81)940366</v>
          </cell>
          <cell r="O3837" t="str">
            <v>BOX</v>
          </cell>
          <cell r="P3837" t="str">
            <v>D</v>
          </cell>
          <cell r="Q3837">
            <v>8866.447058823529</v>
          </cell>
          <cell r="R3837">
            <v>9487.0983529411769</v>
          </cell>
          <cell r="S3837">
            <v>9487.0983529411769</v>
          </cell>
          <cell r="T3837">
            <v>9487.0983529411769</v>
          </cell>
          <cell r="U3837">
            <v>10151.19523764706</v>
          </cell>
          <cell r="V3837">
            <v>10151.19523764706</v>
          </cell>
          <cell r="W3837">
            <v>10151.19523764706</v>
          </cell>
          <cell r="X3837"/>
          <cell r="Y3837" t="str">
            <v/>
          </cell>
          <cell r="Z3837">
            <v>3979</v>
          </cell>
          <cell r="AA3837">
            <v>0</v>
          </cell>
          <cell r="AB3837">
            <v>0</v>
          </cell>
          <cell r="AC3837">
            <v>0</v>
          </cell>
          <cell r="AD3837">
            <v>0</v>
          </cell>
          <cell r="AE3837"/>
          <cell r="AF3837" t="e">
            <v>#N/A</v>
          </cell>
        </row>
        <row r="3838">
          <cell r="A3838" t="str">
            <v>ACTIVE</v>
          </cell>
          <cell r="B3838" t="str">
            <v>36-1653</v>
          </cell>
          <cell r="C3838">
            <v>28891849</v>
          </cell>
          <cell r="D3838" t="str">
            <v>36-1653</v>
          </cell>
          <cell r="E3838" t="str">
            <v>SDR 35 SW</v>
          </cell>
          <cell r="F3838" t="str">
            <v>36X8 DOUBLE WYE HXHXHXH SDR35 SW</v>
          </cell>
          <cell r="G3838">
            <v>227.25</v>
          </cell>
          <cell r="H3838">
            <v>103.078782</v>
          </cell>
          <cell r="I3838">
            <v>1</v>
          </cell>
          <cell r="J3838">
            <v>1</v>
          </cell>
          <cell r="K3838">
            <v>10367.86419529412</v>
          </cell>
          <cell r="L3838">
            <v>1077.6267</v>
          </cell>
          <cell r="M3838" t="str">
            <v>SPECFIT</v>
          </cell>
          <cell r="N3838" t="str">
            <v>(81)940368</v>
          </cell>
          <cell r="O3838" t="str">
            <v>BOX</v>
          </cell>
          <cell r="P3838" t="str">
            <v>D</v>
          </cell>
          <cell r="Q3838">
            <v>9055.6941176470591</v>
          </cell>
          <cell r="R3838">
            <v>9689.5927058823545</v>
          </cell>
          <cell r="S3838">
            <v>9689.5927058823545</v>
          </cell>
          <cell r="T3838">
            <v>9689.5927058823545</v>
          </cell>
          <cell r="U3838">
            <v>10367.86419529412</v>
          </cell>
          <cell r="V3838">
            <v>10367.86419529412</v>
          </cell>
          <cell r="W3838">
            <v>10367.86419529412</v>
          </cell>
          <cell r="X3838"/>
          <cell r="Y3838" t="str">
            <v/>
          </cell>
          <cell r="Z3838">
            <v>3980</v>
          </cell>
          <cell r="AA3838">
            <v>0</v>
          </cell>
          <cell r="AB3838">
            <v>0</v>
          </cell>
          <cell r="AC3838">
            <v>0</v>
          </cell>
          <cell r="AD3838">
            <v>0</v>
          </cell>
          <cell r="AE3838"/>
          <cell r="AF3838" t="e">
            <v>#N/A</v>
          </cell>
        </row>
        <row r="3839">
          <cell r="A3839" t="str">
            <v>ACTIVE</v>
          </cell>
          <cell r="B3839" t="str">
            <v>36-1654</v>
          </cell>
          <cell r="C3839">
            <v>28891857</v>
          </cell>
          <cell r="D3839" t="str">
            <v>36-1654</v>
          </cell>
          <cell r="E3839" t="str">
            <v>SDR 35 SW</v>
          </cell>
          <cell r="F3839" t="str">
            <v>36X10 DOUBLE WYE HXHXHXH SDR35 SW</v>
          </cell>
          <cell r="G3839">
            <v>240.75</v>
          </cell>
          <cell r="H3839">
            <v>109.202274</v>
          </cell>
          <cell r="I3839">
            <v>1</v>
          </cell>
          <cell r="J3839">
            <v>1</v>
          </cell>
          <cell r="K3839">
            <v>11639.982789411768</v>
          </cell>
          <cell r="L3839">
            <v>1209.8497</v>
          </cell>
          <cell r="M3839" t="str">
            <v>SPECFIT</v>
          </cell>
          <cell r="N3839" t="str">
            <v>(81)9403610</v>
          </cell>
          <cell r="O3839" t="str">
            <v>BOX</v>
          </cell>
          <cell r="P3839" t="str">
            <v>D</v>
          </cell>
          <cell r="Q3839">
            <v>10166.811764705884</v>
          </cell>
          <cell r="R3839">
            <v>10878.488588235297</v>
          </cell>
          <cell r="S3839">
            <v>10878.488588235297</v>
          </cell>
          <cell r="T3839">
            <v>10878.488588235297</v>
          </cell>
          <cell r="U3839">
            <v>11639.982789411768</v>
          </cell>
          <cell r="V3839">
            <v>11639.982789411768</v>
          </cell>
          <cell r="W3839">
            <v>11639.982789411768</v>
          </cell>
          <cell r="X3839"/>
          <cell r="Y3839" t="str">
            <v/>
          </cell>
          <cell r="Z3839">
            <v>3981</v>
          </cell>
          <cell r="AA3839">
            <v>0</v>
          </cell>
          <cell r="AB3839">
            <v>0</v>
          </cell>
          <cell r="AC3839">
            <v>0</v>
          </cell>
          <cell r="AD3839">
            <v>0</v>
          </cell>
          <cell r="AE3839"/>
          <cell r="AF3839" t="e">
            <v>#N/A</v>
          </cell>
        </row>
        <row r="3840">
          <cell r="A3840" t="str">
            <v>ACTIVE</v>
          </cell>
          <cell r="B3840" t="str">
            <v>36-1655</v>
          </cell>
          <cell r="C3840">
            <v>28891865</v>
          </cell>
          <cell r="D3840" t="str">
            <v>36-1655</v>
          </cell>
          <cell r="E3840" t="str">
            <v>SDR 35 SW</v>
          </cell>
          <cell r="F3840" t="str">
            <v>36X12 DOUBLE WYE HXHXHXH SDR35 SW</v>
          </cell>
          <cell r="G3840">
            <v>261.89999999999998</v>
          </cell>
          <cell r="H3840">
            <v>118.79574479999999</v>
          </cell>
          <cell r="I3840">
            <v>1</v>
          </cell>
          <cell r="J3840">
            <v>1</v>
          </cell>
          <cell r="K3840">
            <v>12895.52053764706</v>
          </cell>
          <cell r="L3840">
            <v>1340.3489999999999</v>
          </cell>
          <cell r="M3840" t="str">
            <v>SPECFIT</v>
          </cell>
          <cell r="N3840" t="str">
            <v>(81)9403612</v>
          </cell>
          <cell r="O3840" t="str">
            <v>BOX</v>
          </cell>
          <cell r="P3840" t="str">
            <v>D</v>
          </cell>
          <cell r="Q3840">
            <v>11263.447058823531</v>
          </cell>
          <cell r="R3840">
            <v>12051.888352941178</v>
          </cell>
          <cell r="S3840">
            <v>12051.888352941178</v>
          </cell>
          <cell r="T3840">
            <v>12051.888352941178</v>
          </cell>
          <cell r="U3840">
            <v>12895.52053764706</v>
          </cell>
          <cell r="V3840">
            <v>12895.52053764706</v>
          </cell>
          <cell r="W3840">
            <v>12895.52053764706</v>
          </cell>
          <cell r="X3840"/>
          <cell r="Y3840" t="str">
            <v/>
          </cell>
          <cell r="Z3840">
            <v>3982</v>
          </cell>
          <cell r="AA3840">
            <v>0</v>
          </cell>
          <cell r="AB3840">
            <v>0</v>
          </cell>
          <cell r="AC3840">
            <v>0</v>
          </cell>
          <cell r="AD3840">
            <v>0</v>
          </cell>
          <cell r="AE3840"/>
          <cell r="AF3840" t="e">
            <v>#N/A</v>
          </cell>
        </row>
        <row r="3841">
          <cell r="A3841" t="str">
            <v>ACTIVE</v>
          </cell>
          <cell r="B3841" t="str">
            <v>36-1656</v>
          </cell>
          <cell r="C3841">
            <v>28891873</v>
          </cell>
          <cell r="D3841" t="str">
            <v>36-1656</v>
          </cell>
          <cell r="E3841" t="str">
            <v>SDR 35 SW</v>
          </cell>
          <cell r="F3841" t="str">
            <v>36X15 DOUBLE WYE HXHXHXH SDR35 SW</v>
          </cell>
          <cell r="G3841">
            <v>284.85000000000002</v>
          </cell>
          <cell r="H3841">
            <v>129.20568120000001</v>
          </cell>
          <cell r="I3841">
            <v>1</v>
          </cell>
          <cell r="J3841" t="str">
            <v>-</v>
          </cell>
          <cell r="K3841">
            <v>14761.061005882357</v>
          </cell>
          <cell r="L3841">
            <v>1534.2529</v>
          </cell>
          <cell r="M3841" t="str">
            <v>SPECFIT</v>
          </cell>
          <cell r="N3841" t="str">
            <v>(81)9403615</v>
          </cell>
          <cell r="O3841" t="str">
            <v>BOX</v>
          </cell>
          <cell r="P3841" t="str">
            <v>D</v>
          </cell>
          <cell r="Q3841">
            <v>12892.882352941178</v>
          </cell>
          <cell r="R3841">
            <v>13795.384117647061</v>
          </cell>
          <cell r="S3841">
            <v>13795.384117647061</v>
          </cell>
          <cell r="T3841">
            <v>13795.384117647061</v>
          </cell>
          <cell r="U3841">
            <v>14761.061005882357</v>
          </cell>
          <cell r="V3841">
            <v>14761.061005882357</v>
          </cell>
          <cell r="W3841">
            <v>14761.061005882357</v>
          </cell>
          <cell r="X3841"/>
          <cell r="Y3841" t="str">
            <v/>
          </cell>
          <cell r="Z3841">
            <v>3983</v>
          </cell>
          <cell r="AA3841">
            <v>0</v>
          </cell>
          <cell r="AB3841">
            <v>0</v>
          </cell>
          <cell r="AC3841">
            <v>0</v>
          </cell>
          <cell r="AD3841">
            <v>0</v>
          </cell>
          <cell r="AE3841"/>
          <cell r="AF3841" t="e">
            <v>#N/A</v>
          </cell>
        </row>
        <row r="3842">
          <cell r="A3842" t="str">
            <v>ACTIVE</v>
          </cell>
          <cell r="B3842" t="str">
            <v>36-1657</v>
          </cell>
          <cell r="C3842">
            <v>28891881</v>
          </cell>
          <cell r="D3842" t="str">
            <v>36-1657</v>
          </cell>
          <cell r="E3842" t="str">
            <v>SDR 35 SW</v>
          </cell>
          <cell r="F3842" t="str">
            <v>36X18 DOUBLE WYE HXHXHXH SDR35 SW</v>
          </cell>
          <cell r="G3842">
            <v>320.39999999999998</v>
          </cell>
          <cell r="H3842">
            <v>145.3308768</v>
          </cell>
          <cell r="I3842">
            <v>1</v>
          </cell>
          <cell r="J3842" t="str">
            <v>-</v>
          </cell>
          <cell r="K3842">
            <v>16122.926290588237</v>
          </cell>
          <cell r="L3842">
            <v>1675.8037999999999</v>
          </cell>
          <cell r="M3842" t="str">
            <v>SPECFIT</v>
          </cell>
          <cell r="N3842" t="str">
            <v>(81)9403618</v>
          </cell>
          <cell r="O3842" t="str">
            <v>BOX</v>
          </cell>
          <cell r="P3842" t="str">
            <v>D</v>
          </cell>
          <cell r="Q3842">
            <v>14082.388235294118</v>
          </cell>
          <cell r="R3842">
            <v>15068.155411764707</v>
          </cell>
          <cell r="S3842">
            <v>15068.155411764707</v>
          </cell>
          <cell r="T3842">
            <v>15068.155411764707</v>
          </cell>
          <cell r="U3842">
            <v>16122.926290588237</v>
          </cell>
          <cell r="V3842">
            <v>16122.926290588237</v>
          </cell>
          <cell r="W3842">
            <v>16122.926290588237</v>
          </cell>
          <cell r="X3842"/>
          <cell r="Y3842" t="str">
            <v/>
          </cell>
          <cell r="Z3842">
            <v>3984</v>
          </cell>
          <cell r="AA3842">
            <v>0</v>
          </cell>
          <cell r="AB3842">
            <v>0</v>
          </cell>
          <cell r="AC3842">
            <v>0</v>
          </cell>
          <cell r="AD3842">
            <v>0</v>
          </cell>
          <cell r="AE3842"/>
          <cell r="AF3842" t="e">
            <v>#N/A</v>
          </cell>
        </row>
        <row r="3843">
          <cell r="A3843" t="str">
            <v>ACTIVE</v>
          </cell>
          <cell r="B3843" t="str">
            <v>36-1658</v>
          </cell>
          <cell r="C3843">
            <v>28891890</v>
          </cell>
          <cell r="D3843" t="str">
            <v>36-1658</v>
          </cell>
          <cell r="E3843" t="str">
            <v>SDR 35 SW</v>
          </cell>
          <cell r="F3843" t="str">
            <v>36X21 DOUBLE WYE HXHXHXH SDR35 SW</v>
          </cell>
          <cell r="G3843">
            <v>360</v>
          </cell>
          <cell r="H3843">
            <v>163.29311999999999</v>
          </cell>
          <cell r="I3843">
            <v>1</v>
          </cell>
          <cell r="J3843" t="str">
            <v>-</v>
          </cell>
          <cell r="K3843">
            <v>18357.28619176471</v>
          </cell>
          <cell r="L3843">
            <v>1908.0410999999999</v>
          </cell>
          <cell r="M3843" t="str">
            <v>SPECFIT</v>
          </cell>
          <cell r="N3843" t="str">
            <v>(81)9403621</v>
          </cell>
          <cell r="O3843" t="str">
            <v>BOX</v>
          </cell>
          <cell r="P3843" t="str">
            <v>D</v>
          </cell>
          <cell r="Q3843">
            <v>16033.964705882354</v>
          </cell>
          <cell r="R3843">
            <v>17156.34223529412</v>
          </cell>
          <cell r="S3843">
            <v>17156.34223529412</v>
          </cell>
          <cell r="T3843">
            <v>17156.34223529412</v>
          </cell>
          <cell r="U3843">
            <v>18357.28619176471</v>
          </cell>
          <cell r="V3843">
            <v>18357.28619176471</v>
          </cell>
          <cell r="W3843">
            <v>18357.28619176471</v>
          </cell>
          <cell r="X3843"/>
          <cell r="Y3843" t="str">
            <v/>
          </cell>
          <cell r="Z3843">
            <v>3985</v>
          </cell>
          <cell r="AA3843">
            <v>0</v>
          </cell>
          <cell r="AB3843">
            <v>0</v>
          </cell>
          <cell r="AC3843">
            <v>0</v>
          </cell>
          <cell r="AD3843">
            <v>0</v>
          </cell>
          <cell r="AE3843"/>
          <cell r="AF3843" t="e">
            <v>#N/A</v>
          </cell>
        </row>
        <row r="3844">
          <cell r="A3844" t="str">
            <v>ACTIVE</v>
          </cell>
          <cell r="B3844" t="str">
            <v>36-1659</v>
          </cell>
          <cell r="C3844">
            <v>28891903</v>
          </cell>
          <cell r="D3844" t="str">
            <v>36-1659</v>
          </cell>
          <cell r="E3844" t="str">
            <v>SDR 35 SW</v>
          </cell>
          <cell r="F3844" t="str">
            <v>36X24 DOUBLE WYE HXHXHXH SDR35 SW</v>
          </cell>
          <cell r="G3844">
            <v>406.8</v>
          </cell>
          <cell r="H3844">
            <v>184.52122560000001</v>
          </cell>
          <cell r="I3844">
            <v>1</v>
          </cell>
          <cell r="J3844" t="str">
            <v>-</v>
          </cell>
          <cell r="K3844">
            <v>20144.798357647061</v>
          </cell>
          <cell r="L3844">
            <v>2093.8335999999999</v>
          </cell>
          <cell r="M3844" t="str">
            <v>SPECFIT</v>
          </cell>
          <cell r="N3844" t="str">
            <v>(81)9403624</v>
          </cell>
          <cell r="O3844" t="str">
            <v>BOX</v>
          </cell>
          <cell r="P3844" t="str">
            <v>D</v>
          </cell>
          <cell r="Q3844">
            <v>17595.24705882353</v>
          </cell>
          <cell r="R3844">
            <v>18826.914352941178</v>
          </cell>
          <cell r="S3844">
            <v>18826.914352941178</v>
          </cell>
          <cell r="T3844">
            <v>18826.914352941178</v>
          </cell>
          <cell r="U3844">
            <v>20144.798357647061</v>
          </cell>
          <cell r="V3844">
            <v>20144.798357647061</v>
          </cell>
          <cell r="W3844">
            <v>20144.798357647061</v>
          </cell>
          <cell r="X3844"/>
          <cell r="Y3844" t="str">
            <v/>
          </cell>
          <cell r="Z3844">
            <v>3986</v>
          </cell>
          <cell r="AA3844">
            <v>0</v>
          </cell>
          <cell r="AB3844">
            <v>0</v>
          </cell>
          <cell r="AC3844">
            <v>0</v>
          </cell>
          <cell r="AD3844">
            <v>0</v>
          </cell>
          <cell r="AE3844"/>
          <cell r="AF3844" t="e">
            <v>#N/A</v>
          </cell>
        </row>
        <row r="3845">
          <cell r="A3845" t="str">
            <v>ACTIVE</v>
          </cell>
          <cell r="B3845" t="str">
            <v>36-1660</v>
          </cell>
          <cell r="C3845">
            <v>28891911</v>
          </cell>
          <cell r="D3845" t="str">
            <v>36-1660</v>
          </cell>
          <cell r="E3845" t="str">
            <v>SDR 35 SW</v>
          </cell>
          <cell r="F3845" t="str">
            <v>36X27 DOUBLE WYE HXHXHXH SDR35 SW</v>
          </cell>
          <cell r="G3845">
            <v>459</v>
          </cell>
          <cell r="H3845">
            <v>208.19872799999999</v>
          </cell>
          <cell r="I3845">
            <v>1</v>
          </cell>
          <cell r="J3845" t="str">
            <v>-</v>
          </cell>
          <cell r="K3845">
            <v>25180.984477647064</v>
          </cell>
          <cell r="L3845">
            <v>2617.2914999999998</v>
          </cell>
          <cell r="M3845" t="str">
            <v>SPECFIT</v>
          </cell>
          <cell r="N3845" t="str">
            <v>(81)9403627</v>
          </cell>
          <cell r="O3845" t="str">
            <v>BOX</v>
          </cell>
          <cell r="P3845" t="str">
            <v>D</v>
          </cell>
          <cell r="Q3845">
            <v>21994.047058823529</v>
          </cell>
          <cell r="R3845">
            <v>23533.630352941178</v>
          </cell>
          <cell r="S3845">
            <v>23533.630352941178</v>
          </cell>
          <cell r="T3845">
            <v>23533.630352941178</v>
          </cell>
          <cell r="U3845">
            <v>25180.984477647064</v>
          </cell>
          <cell r="V3845">
            <v>25180.984477647064</v>
          </cell>
          <cell r="W3845">
            <v>25180.984477647064</v>
          </cell>
          <cell r="X3845"/>
          <cell r="Y3845" t="str">
            <v/>
          </cell>
          <cell r="Z3845">
            <v>3987</v>
          </cell>
          <cell r="AA3845">
            <v>0</v>
          </cell>
          <cell r="AB3845">
            <v>0</v>
          </cell>
          <cell r="AC3845">
            <v>0</v>
          </cell>
          <cell r="AD3845">
            <v>0</v>
          </cell>
          <cell r="AE3845"/>
          <cell r="AF3845" t="e">
            <v>#N/A</v>
          </cell>
        </row>
        <row r="3846">
          <cell r="A3846" t="str">
            <v>ACTIVE</v>
          </cell>
          <cell r="B3846" t="str">
            <v>36-1661</v>
          </cell>
          <cell r="C3846">
            <v>28891920</v>
          </cell>
          <cell r="D3846" t="str">
            <v>36-1661</v>
          </cell>
          <cell r="E3846" t="str">
            <v>SDR 35 SW</v>
          </cell>
          <cell r="F3846" t="str">
            <v>36X30 DOUBLE WYE HXHXHXH SDR35 SW</v>
          </cell>
          <cell r="G3846">
            <v>538.65</v>
          </cell>
          <cell r="H3846">
            <v>244.3273308</v>
          </cell>
          <cell r="I3846">
            <v>1</v>
          </cell>
          <cell r="J3846" t="str">
            <v>-</v>
          </cell>
          <cell r="K3846">
            <v>31476.250801176473</v>
          </cell>
          <cell r="L3846">
            <v>3271.6152999999999</v>
          </cell>
          <cell r="M3846" t="str">
            <v>SPECFIT</v>
          </cell>
          <cell r="N3846" t="str">
            <v>(81)9403630</v>
          </cell>
          <cell r="O3846" t="str">
            <v>BOX</v>
          </cell>
          <cell r="P3846" t="str">
            <v>D</v>
          </cell>
          <cell r="Q3846">
            <v>27492.576470588236</v>
          </cell>
          <cell r="R3846">
            <v>29417.056823529412</v>
          </cell>
          <cell r="S3846">
            <v>29417.056823529412</v>
          </cell>
          <cell r="T3846">
            <v>29417.056823529412</v>
          </cell>
          <cell r="U3846">
            <v>31476.250801176473</v>
          </cell>
          <cell r="V3846">
            <v>31476.250801176473</v>
          </cell>
          <cell r="W3846">
            <v>31476.250801176473</v>
          </cell>
          <cell r="X3846"/>
          <cell r="Y3846" t="str">
            <v/>
          </cell>
          <cell r="Z3846">
            <v>3988</v>
          </cell>
          <cell r="AA3846">
            <v>0</v>
          </cell>
          <cell r="AB3846">
            <v>0</v>
          </cell>
          <cell r="AC3846">
            <v>0</v>
          </cell>
          <cell r="AD3846">
            <v>0</v>
          </cell>
          <cell r="AE3846"/>
          <cell r="AF3846" t="e">
            <v>#N/A</v>
          </cell>
        </row>
        <row r="3847">
          <cell r="A3847" t="str">
            <v>ACTIVE</v>
          </cell>
          <cell r="B3847" t="str">
            <v>36-1662</v>
          </cell>
          <cell r="C3847">
            <v>28891938</v>
          </cell>
          <cell r="D3847" t="str">
            <v>36-1662</v>
          </cell>
          <cell r="E3847" t="str">
            <v>SDR 35 SW</v>
          </cell>
          <cell r="F3847" t="str">
            <v>36 DOUBLE WYE HXHXHXH SDR35 SW</v>
          </cell>
          <cell r="G3847">
            <v>680.4</v>
          </cell>
          <cell r="H3847">
            <v>308.62399679999999</v>
          </cell>
          <cell r="I3847">
            <v>1</v>
          </cell>
          <cell r="J3847" t="str">
            <v>-</v>
          </cell>
          <cell r="K3847">
            <v>39345.310134117652</v>
          </cell>
          <cell r="L3847">
            <v>4089.5191</v>
          </cell>
          <cell r="M3847" t="str">
            <v>SPECFIT</v>
          </cell>
          <cell r="N3847" t="str">
            <v>(81)94036</v>
          </cell>
          <cell r="O3847" t="str">
            <v>BOX</v>
          </cell>
          <cell r="P3847" t="str">
            <v>D</v>
          </cell>
          <cell r="Q3847">
            <v>34365.717647058824</v>
          </cell>
          <cell r="R3847">
            <v>36771.317882352945</v>
          </cell>
          <cell r="S3847">
            <v>36771.317882352945</v>
          </cell>
          <cell r="T3847">
            <v>36771.317882352945</v>
          </cell>
          <cell r="U3847">
            <v>39345.310134117652</v>
          </cell>
          <cell r="V3847">
            <v>39345.310134117652</v>
          </cell>
          <cell r="W3847">
            <v>39345.310134117652</v>
          </cell>
          <cell r="X3847"/>
          <cell r="Y3847" t="str">
            <v/>
          </cell>
          <cell r="Z3847">
            <v>3989</v>
          </cell>
          <cell r="AA3847">
            <v>0</v>
          </cell>
          <cell r="AB3847">
            <v>0</v>
          </cell>
          <cell r="AC3847">
            <v>0</v>
          </cell>
          <cell r="AD3847">
            <v>0</v>
          </cell>
          <cell r="AE3847"/>
          <cell r="AF3847" t="e">
            <v>#N/A</v>
          </cell>
        </row>
        <row r="3848">
          <cell r="A3848" t="str">
            <v>ACTIVE</v>
          </cell>
          <cell r="B3848" t="str">
            <v>36-776</v>
          </cell>
          <cell r="C3848">
            <v>29854262</v>
          </cell>
          <cell r="D3848" t="str">
            <v>36-776</v>
          </cell>
          <cell r="E3848" t="str">
            <v>SDR 35 SW</v>
          </cell>
          <cell r="F3848" t="str">
            <v>6 DOUBLE WYE SXHXHXH SDR35 SW</v>
          </cell>
          <cell r="G3848">
            <v>31.291</v>
          </cell>
          <cell r="H3848">
            <v>14.193347272</v>
          </cell>
          <cell r="I3848">
            <v>3</v>
          </cell>
          <cell r="J3848" t="str">
            <v>-</v>
          </cell>
          <cell r="K3848">
            <v>194.83504117647064</v>
          </cell>
          <cell r="L3848">
            <v>44.079000000000001</v>
          </cell>
          <cell r="M3848" t="str">
            <v>NA</v>
          </cell>
          <cell r="N3848" t="str">
            <v>36-776</v>
          </cell>
          <cell r="O3848" t="str">
            <v>BOX</v>
          </cell>
          <cell r="P3848" t="str">
            <v>E</v>
          </cell>
          <cell r="Q3848">
            <v>170.1764705882353</v>
          </cell>
          <cell r="R3848">
            <v>182.0888235294118</v>
          </cell>
          <cell r="S3848">
            <v>182.0888235294118</v>
          </cell>
          <cell r="T3848">
            <v>182.0888235294118</v>
          </cell>
          <cell r="U3848">
            <v>194.83504117647064</v>
          </cell>
          <cell r="V3848">
            <v>194.83504117647064</v>
          </cell>
          <cell r="W3848">
            <v>194.83504117647064</v>
          </cell>
          <cell r="X3848" t="str">
            <v/>
          </cell>
          <cell r="Y3848" t="str">
            <v/>
          </cell>
          <cell r="Z3848">
            <v>3990</v>
          </cell>
          <cell r="AA3848">
            <v>0</v>
          </cell>
          <cell r="AB3848">
            <v>0</v>
          </cell>
          <cell r="AC3848">
            <v>0</v>
          </cell>
          <cell r="AD3848">
            <v>0</v>
          </cell>
          <cell r="AE3848"/>
          <cell r="AF3848" t="e">
            <v>#N/A</v>
          </cell>
        </row>
        <row r="3849">
          <cell r="A3849" t="str">
            <v>ACTIVE</v>
          </cell>
          <cell r="B3849" t="str">
            <v>36-777</v>
          </cell>
          <cell r="C3849">
            <v>29854270</v>
          </cell>
          <cell r="D3849" t="str">
            <v>36-777</v>
          </cell>
          <cell r="E3849" t="str">
            <v>SDR 35 SW</v>
          </cell>
          <cell r="F3849" t="str">
            <v>6X4 DOUBLE WYE SXHXHXH SDR35 SW</v>
          </cell>
          <cell r="G3849">
            <v>3.32</v>
          </cell>
          <cell r="H3849">
            <v>1.5059254399999999</v>
          </cell>
          <cell r="I3849">
            <v>3</v>
          </cell>
          <cell r="J3849">
            <v>54</v>
          </cell>
          <cell r="K3849">
            <v>119.12347764705883</v>
          </cell>
          <cell r="L3849">
            <v>2.4242400000000002</v>
          </cell>
          <cell r="M3849" t="str">
            <v>NA</v>
          </cell>
          <cell r="N3849" t="str">
            <v>36-777</v>
          </cell>
          <cell r="O3849" t="str">
            <v>BOX</v>
          </cell>
          <cell r="P3849" t="str">
            <v>E</v>
          </cell>
          <cell r="Q3849">
            <v>104.04705882352941</v>
          </cell>
          <cell r="R3849">
            <v>111.33035294117647</v>
          </cell>
          <cell r="S3849">
            <v>111.33035294117647</v>
          </cell>
          <cell r="T3849">
            <v>111.33035294117647</v>
          </cell>
          <cell r="U3849">
            <v>119.12347764705883</v>
          </cell>
          <cell r="V3849">
            <v>119.12347764705883</v>
          </cell>
          <cell r="W3849">
            <v>119.12347764705883</v>
          </cell>
          <cell r="X3849" t="str">
            <v>T-14</v>
          </cell>
          <cell r="Y3849">
            <v>29854270</v>
          </cell>
          <cell r="Z3849">
            <v>3991</v>
          </cell>
          <cell r="AA3849" t="str">
            <v>US-00386</v>
          </cell>
          <cell r="AB3849">
            <v>17</v>
          </cell>
          <cell r="AC3849">
            <v>0.6</v>
          </cell>
          <cell r="AD3849">
            <v>0</v>
          </cell>
          <cell r="AE3849"/>
          <cell r="AF3849" t="e">
            <v>#N/A</v>
          </cell>
        </row>
        <row r="3850">
          <cell r="A3850" t="str">
            <v>ACTIVE</v>
          </cell>
          <cell r="B3850" t="str">
            <v>36-1554</v>
          </cell>
          <cell r="C3850">
            <v>29853843</v>
          </cell>
          <cell r="D3850" t="str">
            <v>36-1554</v>
          </cell>
          <cell r="E3850" t="str">
            <v>SDR 35 SW</v>
          </cell>
          <cell r="F3850" t="str">
            <v>8X4 DOUBLE WYE SXHXHXH SDR35 SW</v>
          </cell>
          <cell r="G3850">
            <v>31.291</v>
          </cell>
          <cell r="H3850">
            <v>14.193347272</v>
          </cell>
          <cell r="I3850">
            <v>1</v>
          </cell>
          <cell r="J3850">
            <v>30</v>
          </cell>
          <cell r="K3850">
            <v>254.94902588235297</v>
          </cell>
          <cell r="L3850">
            <v>32.569634999999998</v>
          </cell>
          <cell r="M3850" t="str">
            <v>SPECFIT</v>
          </cell>
          <cell r="N3850"/>
          <cell r="O3850" t="str">
            <v>BOX</v>
          </cell>
          <cell r="P3850" t="str">
            <v>D</v>
          </cell>
          <cell r="Q3850">
            <v>222.68235294117648</v>
          </cell>
          <cell r="R3850">
            <v>238.27011764705884</v>
          </cell>
          <cell r="S3850">
            <v>238.27011764705884</v>
          </cell>
          <cell r="T3850">
            <v>238.27011764705884</v>
          </cell>
          <cell r="U3850">
            <v>254.94902588235297</v>
          </cell>
          <cell r="V3850">
            <v>254.94902588235297</v>
          </cell>
          <cell r="W3850">
            <v>254.94902588235297</v>
          </cell>
          <cell r="X3850"/>
          <cell r="Y3850" t="str">
            <v/>
          </cell>
          <cell r="Z3850">
            <v>3992</v>
          </cell>
          <cell r="AA3850">
            <v>0</v>
          </cell>
          <cell r="AB3850">
            <v>0</v>
          </cell>
          <cell r="AC3850">
            <v>0</v>
          </cell>
          <cell r="AD3850">
            <v>0</v>
          </cell>
          <cell r="AE3850"/>
          <cell r="AF3850" t="e">
            <v>#N/A</v>
          </cell>
        </row>
        <row r="3851">
          <cell r="A3851" t="str">
            <v>ACTIVE</v>
          </cell>
          <cell r="B3851" t="str">
            <v>36-1555</v>
          </cell>
          <cell r="C3851">
            <v>29853860</v>
          </cell>
          <cell r="D3851" t="str">
            <v>36-1555</v>
          </cell>
          <cell r="E3851" t="str">
            <v>SDR 35 SW</v>
          </cell>
          <cell r="F3851" t="str">
            <v>8X6 DOUBLE WYE SXHXHXH SDR35 SW</v>
          </cell>
          <cell r="G3851">
            <v>33.073999999999998</v>
          </cell>
          <cell r="H3851">
            <v>15.002101807999999</v>
          </cell>
          <cell r="I3851">
            <v>1</v>
          </cell>
          <cell r="J3851">
            <v>25</v>
          </cell>
          <cell r="K3851">
            <v>311.92463764705894</v>
          </cell>
          <cell r="L3851">
            <v>32.4206</v>
          </cell>
          <cell r="M3851" t="str">
            <v>SPECFIT</v>
          </cell>
          <cell r="N3851"/>
          <cell r="O3851" t="str">
            <v>BOX</v>
          </cell>
          <cell r="P3851" t="str">
            <v>D</v>
          </cell>
          <cell r="Q3851">
            <v>272.44705882352946</v>
          </cell>
          <cell r="R3851">
            <v>291.51835294117654</v>
          </cell>
          <cell r="S3851">
            <v>291.51835294117654</v>
          </cell>
          <cell r="T3851">
            <v>291.51835294117654</v>
          </cell>
          <cell r="U3851">
            <v>311.92463764705894</v>
          </cell>
          <cell r="V3851">
            <v>311.92463764705894</v>
          </cell>
          <cell r="W3851">
            <v>311.92463764705894</v>
          </cell>
          <cell r="X3851"/>
          <cell r="Y3851" t="str">
            <v/>
          </cell>
          <cell r="Z3851">
            <v>3993</v>
          </cell>
          <cell r="AA3851">
            <v>0</v>
          </cell>
          <cell r="AB3851">
            <v>0</v>
          </cell>
          <cell r="AC3851">
            <v>0</v>
          </cell>
          <cell r="AD3851">
            <v>0</v>
          </cell>
          <cell r="AE3851"/>
          <cell r="AF3851" t="e">
            <v>#N/A</v>
          </cell>
        </row>
        <row r="3852">
          <cell r="A3852" t="str">
            <v>ACTIVE</v>
          </cell>
          <cell r="B3852" t="str">
            <v>36-715</v>
          </cell>
          <cell r="C3852">
            <v>29850607</v>
          </cell>
          <cell r="D3852" t="str">
            <v>36-715</v>
          </cell>
          <cell r="E3852" t="str">
            <v>SDR 35 SW</v>
          </cell>
          <cell r="F3852" t="str">
            <v>4 CROSS HXHXHXH SDR35 SW</v>
          </cell>
          <cell r="G3852">
            <v>1</v>
          </cell>
          <cell r="H3852">
            <v>0.453592</v>
          </cell>
          <cell r="I3852">
            <v>12</v>
          </cell>
          <cell r="J3852">
            <v>216</v>
          </cell>
          <cell r="K3852">
            <v>41.911900000000003</v>
          </cell>
          <cell r="L3852">
            <v>0.8261400000000001</v>
          </cell>
          <cell r="M3852" t="str">
            <v>TIGRE</v>
          </cell>
          <cell r="N3852" t="str">
            <v>36-715</v>
          </cell>
          <cell r="O3852" t="str">
            <v>BOX</v>
          </cell>
          <cell r="P3852" t="str">
            <v>A</v>
          </cell>
          <cell r="Q3852">
            <v>37.458823529411767</v>
          </cell>
          <cell r="R3852">
            <v>40.080941176470596</v>
          </cell>
          <cell r="S3852">
            <v>39.17</v>
          </cell>
          <cell r="T3852">
            <v>39.17</v>
          </cell>
          <cell r="U3852">
            <v>41.911900000000003</v>
          </cell>
          <cell r="V3852">
            <v>41.911900000000003</v>
          </cell>
          <cell r="W3852">
            <v>41.911900000000003</v>
          </cell>
          <cell r="X3852" t="str">
            <v>T-14</v>
          </cell>
          <cell r="Y3852">
            <v>29850607</v>
          </cell>
          <cell r="Z3852">
            <v>3994</v>
          </cell>
          <cell r="AA3852" t="str">
            <v>US-00409</v>
          </cell>
          <cell r="AB3852">
            <v>45</v>
          </cell>
          <cell r="AC3852">
            <v>0.72099999999999997</v>
          </cell>
          <cell r="AD3852">
            <v>0</v>
          </cell>
          <cell r="AE3852"/>
          <cell r="AF3852" t="e">
            <v>#N/A</v>
          </cell>
        </row>
        <row r="3853">
          <cell r="A3853" t="str">
            <v>ACTIVE</v>
          </cell>
          <cell r="B3853" t="str">
            <v>36-1387</v>
          </cell>
          <cell r="C3853">
            <v>28889003</v>
          </cell>
          <cell r="D3853" t="str">
            <v>36-1387</v>
          </cell>
          <cell r="E3853" t="str">
            <v>SDR 35 SW</v>
          </cell>
          <cell r="F3853" t="str">
            <v>6X4 CROSS HXHXHXH SDR35 SW</v>
          </cell>
          <cell r="G3853">
            <v>1.4670000000000001</v>
          </cell>
          <cell r="H3853">
            <v>0.66541946400000007</v>
          </cell>
          <cell r="I3853">
            <v>1</v>
          </cell>
          <cell r="J3853">
            <v>92</v>
          </cell>
          <cell r="K3853">
            <v>149.01890000000003</v>
          </cell>
          <cell r="L3853">
            <v>26.706225</v>
          </cell>
          <cell r="M3853" t="str">
            <v>SPECFIT</v>
          </cell>
          <cell r="N3853" t="str">
            <v>(81)26064</v>
          </cell>
          <cell r="O3853" t="str">
            <v>BOX</v>
          </cell>
          <cell r="P3853" t="str">
            <v>D</v>
          </cell>
          <cell r="Q3853">
            <v>133.15294117647059</v>
          </cell>
          <cell r="R3853">
            <v>142.47364705882353</v>
          </cell>
          <cell r="S3853">
            <v>139.27000000000001</v>
          </cell>
          <cell r="T3853">
            <v>139.27000000000001</v>
          </cell>
          <cell r="U3853">
            <v>149.01890000000003</v>
          </cell>
          <cell r="V3853">
            <v>149.01890000000003</v>
          </cell>
          <cell r="W3853">
            <v>149.01890000000003</v>
          </cell>
          <cell r="X3853"/>
          <cell r="Y3853" t="str">
            <v/>
          </cell>
          <cell r="Z3853">
            <v>3995</v>
          </cell>
          <cell r="AA3853">
            <v>0</v>
          </cell>
          <cell r="AB3853">
            <v>0</v>
          </cell>
          <cell r="AC3853">
            <v>0</v>
          </cell>
          <cell r="AD3853">
            <v>0</v>
          </cell>
          <cell r="AE3853"/>
          <cell r="AF3853" t="e">
            <v>#N/A</v>
          </cell>
        </row>
        <row r="3854">
          <cell r="A3854" t="str">
            <v>ACTIVE</v>
          </cell>
          <cell r="B3854" t="str">
            <v>36-1388</v>
          </cell>
          <cell r="C3854">
            <v>28889011</v>
          </cell>
          <cell r="D3854" t="str">
            <v>36-1388</v>
          </cell>
          <cell r="E3854" t="str">
            <v>SDR 35 SW</v>
          </cell>
          <cell r="F3854" t="str">
            <v>6 CROSS HXHXHXH SDR35 SW</v>
          </cell>
          <cell r="G3854">
            <v>18.850000000000001</v>
          </cell>
          <cell r="H3854">
            <v>8.5502092000000012</v>
          </cell>
          <cell r="I3854">
            <v>1</v>
          </cell>
          <cell r="J3854">
            <v>73</v>
          </cell>
          <cell r="K3854">
            <v>180.1987</v>
          </cell>
          <cell r="L3854">
            <v>25.032</v>
          </cell>
          <cell r="M3854" t="str">
            <v>SPECFIT</v>
          </cell>
          <cell r="N3854" t="str">
            <v>(81)2606</v>
          </cell>
          <cell r="O3854" t="str">
            <v>BOX</v>
          </cell>
          <cell r="P3854" t="str">
            <v>D</v>
          </cell>
          <cell r="Q3854">
            <v>161.02352941176471</v>
          </cell>
          <cell r="R3854">
            <v>172.29517647058825</v>
          </cell>
          <cell r="S3854">
            <v>168.41</v>
          </cell>
          <cell r="T3854">
            <v>168.41</v>
          </cell>
          <cell r="U3854">
            <v>180.1987</v>
          </cell>
          <cell r="V3854">
            <v>180.1987</v>
          </cell>
          <cell r="W3854">
            <v>180.1987</v>
          </cell>
          <cell r="X3854"/>
          <cell r="Y3854" t="str">
            <v/>
          </cell>
          <cell r="Z3854">
            <v>3996</v>
          </cell>
          <cell r="AA3854">
            <v>0</v>
          </cell>
          <cell r="AB3854">
            <v>0</v>
          </cell>
          <cell r="AC3854">
            <v>0</v>
          </cell>
          <cell r="AD3854">
            <v>0</v>
          </cell>
          <cell r="AE3854"/>
          <cell r="AF3854" t="e">
            <v>#N/A</v>
          </cell>
        </row>
        <row r="3855">
          <cell r="A3855" t="str">
            <v>ACTIVE</v>
          </cell>
          <cell r="B3855" t="str">
            <v>36-1389</v>
          </cell>
          <cell r="C3855">
            <v>28889020</v>
          </cell>
          <cell r="D3855" t="str">
            <v>36-1389</v>
          </cell>
          <cell r="E3855" t="str">
            <v>SDR 35 SW</v>
          </cell>
          <cell r="F3855" t="str">
            <v>8X4 CROSS HXHXHXH SDR35 SW</v>
          </cell>
          <cell r="G3855">
            <v>2.77</v>
          </cell>
          <cell r="H3855">
            <v>1.2564498399999999</v>
          </cell>
          <cell r="I3855">
            <v>1</v>
          </cell>
          <cell r="J3855">
            <v>49</v>
          </cell>
          <cell r="K3855">
            <v>272.315</v>
          </cell>
          <cell r="L3855">
            <v>28.9556</v>
          </cell>
          <cell r="M3855" t="str">
            <v>SPECFIT</v>
          </cell>
          <cell r="N3855" t="str">
            <v>(81)26084</v>
          </cell>
          <cell r="O3855" t="str">
            <v>BOX</v>
          </cell>
          <cell r="P3855" t="str">
            <v>D</v>
          </cell>
          <cell r="Q3855">
            <v>243.3294117647059</v>
          </cell>
          <cell r="R3855">
            <v>260.36247058823534</v>
          </cell>
          <cell r="S3855">
            <v>254.5</v>
          </cell>
          <cell r="T3855">
            <v>254.5</v>
          </cell>
          <cell r="U3855">
            <v>272.315</v>
          </cell>
          <cell r="V3855">
            <v>272.315</v>
          </cell>
          <cell r="W3855">
            <v>272.315</v>
          </cell>
          <cell r="X3855"/>
          <cell r="Y3855" t="str">
            <v/>
          </cell>
          <cell r="Z3855">
            <v>3997</v>
          </cell>
          <cell r="AA3855">
            <v>0</v>
          </cell>
          <cell r="AB3855">
            <v>0</v>
          </cell>
          <cell r="AC3855">
            <v>0</v>
          </cell>
          <cell r="AD3855">
            <v>0</v>
          </cell>
          <cell r="AE3855"/>
          <cell r="AF3855" t="e">
            <v>#N/A</v>
          </cell>
        </row>
        <row r="3856">
          <cell r="A3856" t="str">
            <v>ACTIVE</v>
          </cell>
          <cell r="B3856" t="str">
            <v>36-1390</v>
          </cell>
          <cell r="C3856">
            <v>28889038</v>
          </cell>
          <cell r="D3856" t="str">
            <v>36-1390</v>
          </cell>
          <cell r="E3856" t="str">
            <v>SDR 35 SW</v>
          </cell>
          <cell r="F3856" t="str">
            <v>8X6 CROSS HXHXHXH SDR35 SW</v>
          </cell>
          <cell r="G3856">
            <v>3.7080000000000002</v>
          </cell>
          <cell r="H3856">
            <v>1.6819191360000001</v>
          </cell>
          <cell r="I3856">
            <v>1</v>
          </cell>
          <cell r="J3856">
            <v>36</v>
          </cell>
          <cell r="K3856">
            <v>287.14520000000005</v>
          </cell>
          <cell r="L3856">
            <v>66.908100000000005</v>
          </cell>
          <cell r="M3856" t="str">
            <v>SPECFIT</v>
          </cell>
          <cell r="N3856" t="str">
            <v>(81)26086</v>
          </cell>
          <cell r="O3856" t="str">
            <v>BOX</v>
          </cell>
          <cell r="P3856" t="str">
            <v>D</v>
          </cell>
          <cell r="Q3856">
            <v>256.57647058823528</v>
          </cell>
          <cell r="R3856">
            <v>274.53682352941178</v>
          </cell>
          <cell r="S3856">
            <v>268.36</v>
          </cell>
          <cell r="T3856">
            <v>268.36</v>
          </cell>
          <cell r="U3856">
            <v>287.14520000000005</v>
          </cell>
          <cell r="V3856">
            <v>287.14520000000005</v>
          </cell>
          <cell r="W3856">
            <v>287.14520000000005</v>
          </cell>
          <cell r="X3856"/>
          <cell r="Y3856" t="str">
            <v/>
          </cell>
          <cell r="Z3856">
            <v>3998</v>
          </cell>
          <cell r="AA3856">
            <v>0</v>
          </cell>
          <cell r="AB3856">
            <v>0</v>
          </cell>
          <cell r="AC3856">
            <v>0</v>
          </cell>
          <cell r="AD3856">
            <v>0</v>
          </cell>
          <cell r="AE3856"/>
          <cell r="AF3856" t="e">
            <v>#N/A</v>
          </cell>
        </row>
        <row r="3857">
          <cell r="A3857" t="str">
            <v>ACTIVE</v>
          </cell>
          <cell r="B3857" t="str">
            <v>36-1391</v>
          </cell>
          <cell r="C3857">
            <v>28889046</v>
          </cell>
          <cell r="D3857" t="str">
            <v>36-1391</v>
          </cell>
          <cell r="E3857" t="str">
            <v>SDR 35 SW</v>
          </cell>
          <cell r="F3857" t="str">
            <v>8 CROSS HXHXHXH SDR35 SW</v>
          </cell>
          <cell r="G3857">
            <v>5.2874999999999996</v>
          </cell>
          <cell r="H3857">
            <v>2.3983676999999997</v>
          </cell>
          <cell r="I3857">
            <v>1</v>
          </cell>
          <cell r="J3857">
            <v>26</v>
          </cell>
          <cell r="K3857">
            <v>349.98629999999997</v>
          </cell>
          <cell r="L3857">
            <v>47.805239999999998</v>
          </cell>
          <cell r="M3857" t="str">
            <v>SPECFIT</v>
          </cell>
          <cell r="N3857" t="str">
            <v>(81)2608</v>
          </cell>
          <cell r="O3857" t="str">
            <v>BOX</v>
          </cell>
          <cell r="P3857" t="str">
            <v>D</v>
          </cell>
          <cell r="Q3857">
            <v>312.74117647058824</v>
          </cell>
          <cell r="R3857">
            <v>334.63305882352944</v>
          </cell>
          <cell r="S3857">
            <v>327.08999999999997</v>
          </cell>
          <cell r="T3857">
            <v>327.08999999999997</v>
          </cell>
          <cell r="U3857">
            <v>349.98629999999997</v>
          </cell>
          <cell r="V3857">
            <v>349.98629999999997</v>
          </cell>
          <cell r="W3857">
            <v>349.98629999999997</v>
          </cell>
          <cell r="X3857"/>
          <cell r="Y3857" t="str">
            <v/>
          </cell>
          <cell r="Z3857">
            <v>3999</v>
          </cell>
          <cell r="AA3857">
            <v>0</v>
          </cell>
          <cell r="AB3857">
            <v>0</v>
          </cell>
          <cell r="AC3857">
            <v>0</v>
          </cell>
          <cell r="AD3857">
            <v>0</v>
          </cell>
          <cell r="AE3857"/>
          <cell r="AF3857" t="e">
            <v>#N/A</v>
          </cell>
        </row>
        <row r="3858">
          <cell r="A3858" t="str">
            <v>ACTIVE</v>
          </cell>
          <cell r="B3858" t="str">
            <v>36-1392</v>
          </cell>
          <cell r="C3858">
            <v>28889054</v>
          </cell>
          <cell r="D3858" t="str">
            <v>36-1392</v>
          </cell>
          <cell r="E3858" t="str">
            <v>SDR 35 SW</v>
          </cell>
          <cell r="F3858" t="str">
            <v>10X4 CROSS HXHXHXH SDR35 SW</v>
          </cell>
          <cell r="G3858">
            <v>4.9050000000000002</v>
          </cell>
          <cell r="H3858">
            <v>2.2248687600000001</v>
          </cell>
          <cell r="I3858">
            <v>1</v>
          </cell>
          <cell r="J3858">
            <v>28</v>
          </cell>
          <cell r="K3858">
            <v>567.38890000000004</v>
          </cell>
          <cell r="L3858">
            <v>57.5428</v>
          </cell>
          <cell r="M3858" t="str">
            <v>SPECFIT</v>
          </cell>
          <cell r="N3858" t="str">
            <v>(81)260104</v>
          </cell>
          <cell r="O3858" t="str">
            <v>BOX</v>
          </cell>
          <cell r="P3858" t="str">
            <v>D</v>
          </cell>
          <cell r="Q3858">
            <v>483.5529411764706</v>
          </cell>
          <cell r="R3858">
            <v>517.40164705882353</v>
          </cell>
          <cell r="S3858">
            <v>530.27</v>
          </cell>
          <cell r="T3858">
            <v>530.27</v>
          </cell>
          <cell r="U3858">
            <v>567.38890000000004</v>
          </cell>
          <cell r="V3858">
            <v>567.38890000000004</v>
          </cell>
          <cell r="W3858">
            <v>567.38890000000004</v>
          </cell>
          <cell r="X3858"/>
          <cell r="Y3858" t="str">
            <v/>
          </cell>
          <cell r="Z3858">
            <v>4000</v>
          </cell>
          <cell r="AA3858">
            <v>0</v>
          </cell>
          <cell r="AB3858">
            <v>0</v>
          </cell>
          <cell r="AC3858">
            <v>0</v>
          </cell>
          <cell r="AD3858">
            <v>0</v>
          </cell>
          <cell r="AE3858"/>
          <cell r="AF3858" t="e">
            <v>#N/A</v>
          </cell>
        </row>
        <row r="3859">
          <cell r="A3859" t="str">
            <v>ACTIVE</v>
          </cell>
          <cell r="B3859" t="str">
            <v>36-1393</v>
          </cell>
          <cell r="C3859">
            <v>28889062</v>
          </cell>
          <cell r="D3859" t="str">
            <v>36-1393</v>
          </cell>
          <cell r="E3859" t="str">
            <v>SDR 35 SW</v>
          </cell>
          <cell r="F3859" t="str">
            <v>10X6 CROSS HXHXHXH SDR35 SW</v>
          </cell>
          <cell r="G3859">
            <v>6.2504999999999997</v>
          </cell>
          <cell r="H3859">
            <v>2.8351767959999998</v>
          </cell>
          <cell r="I3859">
            <v>1</v>
          </cell>
          <cell r="J3859">
            <v>22</v>
          </cell>
          <cell r="K3859">
            <v>678.17669999999998</v>
          </cell>
          <cell r="L3859">
            <v>65.741200000000006</v>
          </cell>
          <cell r="M3859" t="str">
            <v>SPECFIT</v>
          </cell>
          <cell r="N3859" t="str">
            <v>(81)260106</v>
          </cell>
          <cell r="O3859" t="str">
            <v>BOX</v>
          </cell>
          <cell r="P3859" t="str">
            <v>D</v>
          </cell>
          <cell r="Q3859">
            <v>552.4588235294118</v>
          </cell>
          <cell r="R3859">
            <v>591.13094117647063</v>
          </cell>
          <cell r="S3859">
            <v>633.80999999999995</v>
          </cell>
          <cell r="T3859">
            <v>633.80999999999995</v>
          </cell>
          <cell r="U3859">
            <v>678.17669999999998</v>
          </cell>
          <cell r="V3859">
            <v>678.17669999999998</v>
          </cell>
          <cell r="W3859">
            <v>678.17669999999998</v>
          </cell>
          <cell r="X3859"/>
          <cell r="Y3859" t="str">
            <v/>
          </cell>
          <cell r="Z3859">
            <v>4001</v>
          </cell>
          <cell r="AA3859">
            <v>0</v>
          </cell>
          <cell r="AB3859">
            <v>0</v>
          </cell>
          <cell r="AC3859">
            <v>0</v>
          </cell>
          <cell r="AD3859">
            <v>0</v>
          </cell>
          <cell r="AE3859"/>
          <cell r="AF3859" t="e">
            <v>#N/A</v>
          </cell>
        </row>
        <row r="3860">
          <cell r="A3860" t="str">
            <v>ACTIVE</v>
          </cell>
          <cell r="B3860" t="str">
            <v>36-1394</v>
          </cell>
          <cell r="C3860">
            <v>28889070</v>
          </cell>
          <cell r="D3860" t="str">
            <v>36-1394</v>
          </cell>
          <cell r="E3860" t="str">
            <v>SDR 35 SW</v>
          </cell>
          <cell r="F3860" t="str">
            <v>10X8 CROSS HXHXHXH SDR35 SW</v>
          </cell>
          <cell r="G3860">
            <v>7.9560000000000004</v>
          </cell>
          <cell r="H3860">
            <v>3.6087779520000001</v>
          </cell>
          <cell r="I3860">
            <v>1</v>
          </cell>
          <cell r="J3860">
            <v>17</v>
          </cell>
          <cell r="K3860">
            <v>880.81330000000014</v>
          </cell>
          <cell r="L3860">
            <v>91.2864</v>
          </cell>
          <cell r="M3860" t="str">
            <v>SPECFIT</v>
          </cell>
          <cell r="N3860" t="str">
            <v>(81)260108</v>
          </cell>
          <cell r="O3860" t="str">
            <v>BOX</v>
          </cell>
          <cell r="P3860" t="str">
            <v>D</v>
          </cell>
          <cell r="Q3860">
            <v>767.11764705882354</v>
          </cell>
          <cell r="R3860">
            <v>820.81588235294123</v>
          </cell>
          <cell r="S3860">
            <v>823.19</v>
          </cell>
          <cell r="T3860">
            <v>823.19</v>
          </cell>
          <cell r="U3860">
            <v>880.81330000000014</v>
          </cell>
          <cell r="V3860">
            <v>880.81330000000014</v>
          </cell>
          <cell r="W3860">
            <v>880.81330000000014</v>
          </cell>
          <cell r="X3860"/>
          <cell r="Y3860" t="str">
            <v/>
          </cell>
          <cell r="Z3860">
            <v>4002</v>
          </cell>
          <cell r="AA3860">
            <v>0</v>
          </cell>
          <cell r="AB3860">
            <v>0</v>
          </cell>
          <cell r="AC3860">
            <v>0</v>
          </cell>
          <cell r="AD3860">
            <v>0</v>
          </cell>
          <cell r="AE3860"/>
          <cell r="AF3860" t="e">
            <v>#N/A</v>
          </cell>
        </row>
        <row r="3861">
          <cell r="A3861" t="str">
            <v>ACTIVE</v>
          </cell>
          <cell r="B3861" t="str">
            <v>36-1395</v>
          </cell>
          <cell r="C3861">
            <v>28889089</v>
          </cell>
          <cell r="D3861" t="str">
            <v>36-1395</v>
          </cell>
          <cell r="E3861" t="str">
            <v>SDR 35 SW</v>
          </cell>
          <cell r="F3861" t="str">
            <v>10 CROSS HXHXHXH SDR35 SW</v>
          </cell>
          <cell r="G3861">
            <v>10.368</v>
          </cell>
          <cell r="H3861">
            <v>4.702841856</v>
          </cell>
          <cell r="I3861">
            <v>1</v>
          </cell>
          <cell r="J3861">
            <v>13</v>
          </cell>
          <cell r="K3861">
            <v>1100.9979000000001</v>
          </cell>
          <cell r="L3861">
            <v>134.15430000000001</v>
          </cell>
          <cell r="M3861" t="str">
            <v>SPECFIT</v>
          </cell>
          <cell r="N3861" t="str">
            <v>(81)26010</v>
          </cell>
          <cell r="O3861" t="str">
            <v>BOX</v>
          </cell>
          <cell r="P3861" t="str">
            <v>D</v>
          </cell>
          <cell r="Q3861">
            <v>875.43529411764712</v>
          </cell>
          <cell r="R3861">
            <v>936.71576470588252</v>
          </cell>
          <cell r="S3861">
            <v>1028.97</v>
          </cell>
          <cell r="T3861">
            <v>1028.97</v>
          </cell>
          <cell r="U3861">
            <v>1100.9979000000001</v>
          </cell>
          <cell r="V3861">
            <v>1100.9979000000001</v>
          </cell>
          <cell r="W3861">
            <v>1100.9979000000001</v>
          </cell>
          <cell r="X3861"/>
          <cell r="Y3861" t="str">
            <v/>
          </cell>
          <cell r="Z3861">
            <v>4003</v>
          </cell>
          <cell r="AA3861">
            <v>0</v>
          </cell>
          <cell r="AB3861">
            <v>0</v>
          </cell>
          <cell r="AC3861">
            <v>0</v>
          </cell>
          <cell r="AD3861">
            <v>0</v>
          </cell>
          <cell r="AE3861"/>
          <cell r="AF3861" t="e">
            <v>#N/A</v>
          </cell>
        </row>
        <row r="3862">
          <cell r="A3862" t="str">
            <v>ACTIVE</v>
          </cell>
          <cell r="B3862" t="str">
            <v>36-1396</v>
          </cell>
          <cell r="C3862">
            <v>28889097</v>
          </cell>
          <cell r="D3862" t="str">
            <v>36-1396</v>
          </cell>
          <cell r="E3862" t="str">
            <v>SDR 35 SW</v>
          </cell>
          <cell r="F3862" t="str">
            <v>12X4 CROSS HXHXHXH SDR35 SW</v>
          </cell>
          <cell r="G3862">
            <v>8.94</v>
          </cell>
          <cell r="H3862">
            <v>4.05511248</v>
          </cell>
          <cell r="I3862">
            <v>1</v>
          </cell>
          <cell r="J3862">
            <v>15</v>
          </cell>
          <cell r="K3862">
            <v>792.43130000000008</v>
          </cell>
          <cell r="L3862">
            <v>68.674000000000007</v>
          </cell>
          <cell r="M3862" t="str">
            <v>SPECFIT</v>
          </cell>
          <cell r="N3862" t="str">
            <v>(81)260124</v>
          </cell>
          <cell r="O3862" t="str">
            <v>BOX</v>
          </cell>
          <cell r="P3862" t="str">
            <v>D</v>
          </cell>
          <cell r="Q3862">
            <v>577.09411764705885</v>
          </cell>
          <cell r="R3862">
            <v>617.49070588235304</v>
          </cell>
          <cell r="S3862">
            <v>740.59</v>
          </cell>
          <cell r="T3862">
            <v>740.59</v>
          </cell>
          <cell r="U3862">
            <v>792.43130000000008</v>
          </cell>
          <cell r="V3862">
            <v>792.43130000000008</v>
          </cell>
          <cell r="W3862">
            <v>792.43130000000008</v>
          </cell>
          <cell r="X3862"/>
          <cell r="Y3862" t="str">
            <v/>
          </cell>
          <cell r="Z3862">
            <v>4004</v>
          </cell>
          <cell r="AA3862">
            <v>0</v>
          </cell>
          <cell r="AB3862">
            <v>0</v>
          </cell>
          <cell r="AC3862">
            <v>0</v>
          </cell>
          <cell r="AD3862">
            <v>0</v>
          </cell>
          <cell r="AE3862"/>
          <cell r="AF3862" t="e">
            <v>#N/A</v>
          </cell>
        </row>
        <row r="3863">
          <cell r="A3863" t="str">
            <v>ACTIVE</v>
          </cell>
          <cell r="B3863" t="str">
            <v>36-1397</v>
          </cell>
          <cell r="C3863">
            <v>28889100</v>
          </cell>
          <cell r="D3863" t="str">
            <v>36-1397</v>
          </cell>
          <cell r="E3863" t="str">
            <v>SDR 35 SW</v>
          </cell>
          <cell r="F3863" t="str">
            <v>12X6 CROSS HXHXHXH SDR35 SW</v>
          </cell>
          <cell r="G3863">
            <v>9.2520000000000007</v>
          </cell>
          <cell r="H3863">
            <v>4.1966331840000004</v>
          </cell>
          <cell r="I3863">
            <v>1</v>
          </cell>
          <cell r="J3863">
            <v>15</v>
          </cell>
          <cell r="K3863">
            <v>887.88599999999997</v>
          </cell>
          <cell r="L3863">
            <v>192.82756499999999</v>
          </cell>
          <cell r="M3863" t="str">
            <v>SPECFIT</v>
          </cell>
          <cell r="N3863" t="str">
            <v>(81)260126</v>
          </cell>
          <cell r="O3863" t="str">
            <v>BOX</v>
          </cell>
          <cell r="P3863" t="str">
            <v>D</v>
          </cell>
          <cell r="Q3863">
            <v>688.17647058823536</v>
          </cell>
          <cell r="R3863">
            <v>736.3488235294119</v>
          </cell>
          <cell r="S3863">
            <v>829.8</v>
          </cell>
          <cell r="T3863">
            <v>829.8</v>
          </cell>
          <cell r="U3863">
            <v>887.88599999999997</v>
          </cell>
          <cell r="V3863">
            <v>887.88599999999997</v>
          </cell>
          <cell r="W3863">
            <v>887.88599999999997</v>
          </cell>
          <cell r="X3863"/>
          <cell r="Y3863" t="str">
            <v/>
          </cell>
          <cell r="Z3863">
            <v>4005</v>
          </cell>
          <cell r="AA3863">
            <v>0</v>
          </cell>
          <cell r="AB3863">
            <v>0</v>
          </cell>
          <cell r="AC3863">
            <v>0</v>
          </cell>
          <cell r="AD3863">
            <v>0</v>
          </cell>
          <cell r="AE3863"/>
          <cell r="AF3863" t="e">
            <v>#N/A</v>
          </cell>
        </row>
        <row r="3864">
          <cell r="A3864" t="str">
            <v>ACTIVE</v>
          </cell>
          <cell r="B3864" t="str">
            <v>36-1398</v>
          </cell>
          <cell r="C3864">
            <v>28889119</v>
          </cell>
          <cell r="D3864" t="str">
            <v>36-1398</v>
          </cell>
          <cell r="E3864" t="str">
            <v>SDR 35 SW</v>
          </cell>
          <cell r="F3864" t="str">
            <v>12X8 CROSS HXHXHXH SDR35 SW</v>
          </cell>
          <cell r="G3864">
            <v>11.169</v>
          </cell>
          <cell r="H3864">
            <v>5.0661690479999999</v>
          </cell>
          <cell r="I3864">
            <v>1</v>
          </cell>
          <cell r="J3864">
            <v>12</v>
          </cell>
          <cell r="K3864">
            <v>1097.0496000000001</v>
          </cell>
          <cell r="L3864">
            <v>104.42829999999999</v>
          </cell>
          <cell r="M3864" t="str">
            <v>SPECFIT</v>
          </cell>
          <cell r="N3864" t="str">
            <v>(81)260128</v>
          </cell>
          <cell r="O3864" t="str">
            <v>BOX</v>
          </cell>
          <cell r="P3864" t="str">
            <v>D</v>
          </cell>
          <cell r="Q3864">
            <v>877.55294117647054</v>
          </cell>
          <cell r="R3864">
            <v>938.98164705882357</v>
          </cell>
          <cell r="S3864">
            <v>1025.28</v>
          </cell>
          <cell r="T3864">
            <v>1025.28</v>
          </cell>
          <cell r="U3864">
            <v>1097.0496000000001</v>
          </cell>
          <cell r="V3864">
            <v>1097.0496000000001</v>
          </cell>
          <cell r="W3864">
            <v>1097.0496000000001</v>
          </cell>
          <cell r="X3864"/>
          <cell r="Y3864" t="str">
            <v/>
          </cell>
          <cell r="Z3864">
            <v>4006</v>
          </cell>
          <cell r="AA3864">
            <v>0</v>
          </cell>
          <cell r="AB3864">
            <v>0</v>
          </cell>
          <cell r="AC3864">
            <v>0</v>
          </cell>
          <cell r="AD3864">
            <v>0</v>
          </cell>
          <cell r="AE3864"/>
          <cell r="AF3864" t="e">
            <v>#N/A</v>
          </cell>
        </row>
        <row r="3865">
          <cell r="A3865" t="str">
            <v>ACTIVE</v>
          </cell>
          <cell r="B3865" t="str">
            <v>36-1399</v>
          </cell>
          <cell r="C3865">
            <v>28889127</v>
          </cell>
          <cell r="D3865" t="str">
            <v>36-1399</v>
          </cell>
          <cell r="E3865" t="str">
            <v>SDR 35 SW</v>
          </cell>
          <cell r="F3865" t="str">
            <v>12X10 CROSS HXHXHXH SDR35 SW</v>
          </cell>
          <cell r="G3865">
            <v>16.452000000000002</v>
          </cell>
          <cell r="H3865">
            <v>7.4624955840000009</v>
          </cell>
          <cell r="I3865">
            <v>1</v>
          </cell>
          <cell r="J3865">
            <v>8</v>
          </cell>
          <cell r="K3865">
            <v>1255.3668</v>
          </cell>
          <cell r="L3865">
            <v>121.11749999999999</v>
          </cell>
          <cell r="M3865" t="str">
            <v>SPECFIT</v>
          </cell>
          <cell r="N3865" t="str">
            <v>(81)2601210</v>
          </cell>
          <cell r="O3865" t="str">
            <v>BOX</v>
          </cell>
          <cell r="P3865" t="str">
            <v>D</v>
          </cell>
          <cell r="Q3865">
            <v>1121.7294117647059</v>
          </cell>
          <cell r="R3865">
            <v>1200.2504705882354</v>
          </cell>
          <cell r="S3865">
            <v>1173.24</v>
          </cell>
          <cell r="T3865">
            <v>1173.24</v>
          </cell>
          <cell r="U3865">
            <v>1255.3668</v>
          </cell>
          <cell r="V3865">
            <v>1255.3668</v>
          </cell>
          <cell r="W3865">
            <v>1255.3668</v>
          </cell>
          <cell r="X3865"/>
          <cell r="Y3865" t="str">
            <v/>
          </cell>
          <cell r="Z3865">
            <v>4007</v>
          </cell>
          <cell r="AA3865">
            <v>0</v>
          </cell>
          <cell r="AB3865">
            <v>0</v>
          </cell>
          <cell r="AC3865">
            <v>0</v>
          </cell>
          <cell r="AD3865">
            <v>0</v>
          </cell>
          <cell r="AE3865"/>
          <cell r="AF3865" t="e">
            <v>#N/A</v>
          </cell>
        </row>
        <row r="3866">
          <cell r="A3866" t="str">
            <v>ACTIVE</v>
          </cell>
          <cell r="B3866" t="str">
            <v>36-1400</v>
          </cell>
          <cell r="C3866">
            <v>28889135</v>
          </cell>
          <cell r="D3866" t="str">
            <v>36-1400</v>
          </cell>
          <cell r="E3866" t="str">
            <v>SDR 35 SW</v>
          </cell>
          <cell r="F3866" t="str">
            <v>12 CROSS HXHXHXH SDR35 SW</v>
          </cell>
          <cell r="G3866">
            <v>24.3</v>
          </cell>
          <cell r="H3866">
            <v>11.0222856</v>
          </cell>
          <cell r="I3866">
            <v>1</v>
          </cell>
          <cell r="J3866">
            <v>6</v>
          </cell>
          <cell r="K3866">
            <v>1395.8578</v>
          </cell>
          <cell r="L3866">
            <v>148.42359999999999</v>
          </cell>
          <cell r="M3866" t="str">
            <v>SPECFIT</v>
          </cell>
          <cell r="N3866" t="str">
            <v>(81)26012</v>
          </cell>
          <cell r="O3866" t="str">
            <v>BOX</v>
          </cell>
          <cell r="P3866" t="str">
            <v>D</v>
          </cell>
          <cell r="Q3866">
            <v>1247.258823529412</v>
          </cell>
          <cell r="R3866">
            <v>1334.5669411764709</v>
          </cell>
          <cell r="S3866">
            <v>1304.54</v>
          </cell>
          <cell r="T3866">
            <v>1304.54</v>
          </cell>
          <cell r="U3866">
            <v>1395.8578</v>
          </cell>
          <cell r="V3866">
            <v>1395.8578</v>
          </cell>
          <cell r="W3866">
            <v>1395.8578</v>
          </cell>
          <cell r="X3866"/>
          <cell r="Y3866" t="str">
            <v/>
          </cell>
          <cell r="Z3866">
            <v>4008</v>
          </cell>
          <cell r="AA3866">
            <v>0</v>
          </cell>
          <cell r="AB3866">
            <v>0</v>
          </cell>
          <cell r="AC3866">
            <v>0</v>
          </cell>
          <cell r="AD3866">
            <v>0</v>
          </cell>
          <cell r="AE3866"/>
          <cell r="AF3866" t="e">
            <v>#N/A</v>
          </cell>
        </row>
        <row r="3867">
          <cell r="A3867" t="str">
            <v>ACTIVE</v>
          </cell>
          <cell r="B3867" t="str">
            <v>36-1401</v>
          </cell>
          <cell r="C3867">
            <v>28889143</v>
          </cell>
          <cell r="D3867" t="str">
            <v>36-1401</v>
          </cell>
          <cell r="E3867" t="str">
            <v>SDR 35 SW</v>
          </cell>
          <cell r="F3867" t="str">
            <v>15X4 CROSS HXHXHXH SDR35 SW</v>
          </cell>
          <cell r="G3867">
            <v>13.67</v>
          </cell>
          <cell r="H3867">
            <v>6.2006026399999996</v>
          </cell>
          <cell r="I3867">
            <v>1</v>
          </cell>
          <cell r="J3867">
            <v>10</v>
          </cell>
          <cell r="K3867">
            <v>1371.6116000000002</v>
          </cell>
          <cell r="L3867">
            <v>144.92060000000001</v>
          </cell>
          <cell r="M3867" t="str">
            <v>SPECFIT</v>
          </cell>
          <cell r="N3867" t="str">
            <v>(81)260154</v>
          </cell>
          <cell r="O3867" t="str">
            <v>BOX</v>
          </cell>
          <cell r="P3867" t="str">
            <v>D</v>
          </cell>
          <cell r="Q3867">
            <v>1217.8235294117649</v>
          </cell>
          <cell r="R3867">
            <v>1303.0711764705884</v>
          </cell>
          <cell r="S3867">
            <v>1281.8800000000001</v>
          </cell>
          <cell r="T3867">
            <v>1281.8800000000001</v>
          </cell>
          <cell r="U3867">
            <v>1371.6116000000002</v>
          </cell>
          <cell r="V3867">
            <v>1371.6116000000002</v>
          </cell>
          <cell r="W3867">
            <v>1371.6116000000002</v>
          </cell>
          <cell r="X3867"/>
          <cell r="Y3867" t="str">
            <v/>
          </cell>
          <cell r="Z3867">
            <v>4009</v>
          </cell>
          <cell r="AA3867">
            <v>0</v>
          </cell>
          <cell r="AB3867">
            <v>0</v>
          </cell>
          <cell r="AC3867">
            <v>0</v>
          </cell>
          <cell r="AD3867">
            <v>0</v>
          </cell>
          <cell r="AE3867"/>
          <cell r="AF3867" t="e">
            <v>#N/A</v>
          </cell>
        </row>
        <row r="3868">
          <cell r="A3868" t="str">
            <v>ACTIVE</v>
          </cell>
          <cell r="B3868" t="str">
            <v>36-1402</v>
          </cell>
          <cell r="C3868">
            <v>28889151</v>
          </cell>
          <cell r="D3868" t="str">
            <v>36-1402</v>
          </cell>
          <cell r="E3868" t="str">
            <v>SDR 35 SW</v>
          </cell>
          <cell r="F3868" t="str">
            <v>15X6 CROSS HXHXHXH SDR35 SW</v>
          </cell>
          <cell r="G3868">
            <v>15.65</v>
          </cell>
          <cell r="H3868">
            <v>7.0987147999999998</v>
          </cell>
          <cell r="I3868">
            <v>1</v>
          </cell>
          <cell r="J3868">
            <v>9</v>
          </cell>
          <cell r="K3868">
            <v>1583.0008000000003</v>
          </cell>
          <cell r="L3868">
            <v>168.32169999999999</v>
          </cell>
          <cell r="M3868" t="str">
            <v>SPECFIT</v>
          </cell>
          <cell r="N3868" t="str">
            <v>(81)260156</v>
          </cell>
          <cell r="O3868" t="str">
            <v>BOX</v>
          </cell>
          <cell r="P3868" t="str">
            <v>D</v>
          </cell>
          <cell r="Q3868">
            <v>1414.4705882352941</v>
          </cell>
          <cell r="R3868">
            <v>1513.4835294117647</v>
          </cell>
          <cell r="S3868">
            <v>1479.44</v>
          </cell>
          <cell r="T3868">
            <v>1479.44</v>
          </cell>
          <cell r="U3868">
            <v>1583.0008000000003</v>
          </cell>
          <cell r="V3868">
            <v>1583.0008000000003</v>
          </cell>
          <cell r="W3868">
            <v>1583.0008000000003</v>
          </cell>
          <cell r="X3868"/>
          <cell r="Y3868" t="str">
            <v/>
          </cell>
          <cell r="Z3868">
            <v>4010</v>
          </cell>
          <cell r="AA3868">
            <v>0</v>
          </cell>
          <cell r="AB3868">
            <v>0</v>
          </cell>
          <cell r="AC3868">
            <v>0</v>
          </cell>
          <cell r="AD3868">
            <v>0</v>
          </cell>
          <cell r="AE3868"/>
          <cell r="AF3868" t="e">
            <v>#N/A</v>
          </cell>
        </row>
        <row r="3869">
          <cell r="A3869" t="str">
            <v>ACTIVE</v>
          </cell>
          <cell r="B3869" t="str">
            <v>36-1403</v>
          </cell>
          <cell r="C3869">
            <v>28889160</v>
          </cell>
          <cell r="D3869" t="str">
            <v>36-1403</v>
          </cell>
          <cell r="E3869" t="str">
            <v>SDR 35 SW</v>
          </cell>
          <cell r="F3869" t="str">
            <v>15X8 CROSS HXHXHXH SDR35 SW</v>
          </cell>
          <cell r="G3869">
            <v>18.95</v>
          </cell>
          <cell r="H3869">
            <v>8.5955683999999994</v>
          </cell>
          <cell r="I3869">
            <v>1</v>
          </cell>
          <cell r="J3869">
            <v>7</v>
          </cell>
          <cell r="K3869">
            <v>1657.1304000000002</v>
          </cell>
          <cell r="L3869">
            <v>176.2054</v>
          </cell>
          <cell r="M3869" t="str">
            <v>SPECFIT</v>
          </cell>
          <cell r="N3869" t="str">
            <v>(81)260158</v>
          </cell>
          <cell r="O3869" t="str">
            <v>BOX</v>
          </cell>
          <cell r="P3869" t="str">
            <v>D</v>
          </cell>
          <cell r="Q3869">
            <v>1480.7176470588236</v>
          </cell>
          <cell r="R3869">
            <v>1584.3678823529413</v>
          </cell>
          <cell r="S3869">
            <v>1548.72</v>
          </cell>
          <cell r="T3869">
            <v>1548.72</v>
          </cell>
          <cell r="U3869">
            <v>1657.1304000000002</v>
          </cell>
          <cell r="V3869">
            <v>1657.1304000000002</v>
          </cell>
          <cell r="W3869">
            <v>1657.1304000000002</v>
          </cell>
          <cell r="X3869"/>
          <cell r="Y3869" t="str">
            <v/>
          </cell>
          <cell r="Z3869">
            <v>4011</v>
          </cell>
          <cell r="AA3869">
            <v>0</v>
          </cell>
          <cell r="AB3869">
            <v>0</v>
          </cell>
          <cell r="AC3869">
            <v>0</v>
          </cell>
          <cell r="AD3869">
            <v>0</v>
          </cell>
          <cell r="AE3869"/>
          <cell r="AF3869" t="e">
            <v>#N/A</v>
          </cell>
        </row>
        <row r="3870">
          <cell r="A3870" t="str">
            <v>ACTIVE</v>
          </cell>
          <cell r="B3870" t="str">
            <v>36-1404</v>
          </cell>
          <cell r="C3870">
            <v>28889178</v>
          </cell>
          <cell r="D3870" t="str">
            <v>36-1404</v>
          </cell>
          <cell r="E3870" t="str">
            <v>SDR 35 SW</v>
          </cell>
          <cell r="F3870" t="str">
            <v>15X10 CROSS HXHXHXH SDR35 SW</v>
          </cell>
          <cell r="G3870">
            <v>23.07</v>
          </cell>
          <cell r="H3870">
            <v>10.46436744</v>
          </cell>
          <cell r="I3870">
            <v>1</v>
          </cell>
          <cell r="J3870">
            <v>6</v>
          </cell>
          <cell r="K3870">
            <v>1733.8066000000001</v>
          </cell>
          <cell r="L3870">
            <v>180.93969999999999</v>
          </cell>
          <cell r="M3870" t="str">
            <v>SPECFIT</v>
          </cell>
          <cell r="N3870" t="str">
            <v>(81)2601510</v>
          </cell>
          <cell r="O3870" t="str">
            <v>BOX</v>
          </cell>
          <cell r="P3870" t="str">
            <v>D</v>
          </cell>
          <cell r="Q3870">
            <v>1520.5058823529414</v>
          </cell>
          <cell r="R3870">
            <v>1626.9412941176474</v>
          </cell>
          <cell r="S3870">
            <v>1620.38</v>
          </cell>
          <cell r="T3870">
            <v>1620.38</v>
          </cell>
          <cell r="U3870">
            <v>1733.8066000000001</v>
          </cell>
          <cell r="V3870">
            <v>1733.8066000000001</v>
          </cell>
          <cell r="W3870">
            <v>1733.8066000000001</v>
          </cell>
          <cell r="X3870"/>
          <cell r="Y3870" t="str">
            <v/>
          </cell>
          <cell r="Z3870">
            <v>4012</v>
          </cell>
          <cell r="AA3870">
            <v>0</v>
          </cell>
          <cell r="AB3870">
            <v>0</v>
          </cell>
          <cell r="AC3870">
            <v>0</v>
          </cell>
          <cell r="AD3870">
            <v>0</v>
          </cell>
          <cell r="AE3870"/>
          <cell r="AF3870" t="e">
            <v>#N/A</v>
          </cell>
        </row>
        <row r="3871">
          <cell r="A3871" t="str">
            <v>ACTIVE</v>
          </cell>
          <cell r="B3871" t="str">
            <v>36-1405</v>
          </cell>
          <cell r="C3871">
            <v>28889186</v>
          </cell>
          <cell r="D3871" t="str">
            <v>36-1405</v>
          </cell>
          <cell r="E3871" t="str">
            <v>SDR 35 SW</v>
          </cell>
          <cell r="F3871" t="str">
            <v>15X12 CROSS HXHXHXH SDR35 SW</v>
          </cell>
          <cell r="G3871">
            <v>29.07</v>
          </cell>
          <cell r="H3871">
            <v>13.185919439999999</v>
          </cell>
          <cell r="I3871">
            <v>1</v>
          </cell>
          <cell r="J3871">
            <v>5</v>
          </cell>
          <cell r="K3871">
            <v>2177.6212</v>
          </cell>
          <cell r="L3871">
            <v>193.55029999999999</v>
          </cell>
          <cell r="M3871" t="str">
            <v>SPECFIT</v>
          </cell>
          <cell r="N3871" t="str">
            <v>(81)2601512</v>
          </cell>
          <cell r="O3871" t="str">
            <v>BOX</v>
          </cell>
          <cell r="P3871" t="str">
            <v>D</v>
          </cell>
          <cell r="Q3871">
            <v>1626.4823529411765</v>
          </cell>
          <cell r="R3871">
            <v>1740.3361176470589</v>
          </cell>
          <cell r="S3871">
            <v>2035.16</v>
          </cell>
          <cell r="T3871">
            <v>2035.16</v>
          </cell>
          <cell r="U3871">
            <v>2177.6212</v>
          </cell>
          <cell r="V3871">
            <v>2177.6212</v>
          </cell>
          <cell r="W3871">
            <v>2177.6212</v>
          </cell>
          <cell r="X3871"/>
          <cell r="Y3871" t="str">
            <v/>
          </cell>
          <cell r="Z3871">
            <v>4013</v>
          </cell>
          <cell r="AA3871">
            <v>0</v>
          </cell>
          <cell r="AB3871">
            <v>0</v>
          </cell>
          <cell r="AC3871">
            <v>0</v>
          </cell>
          <cell r="AD3871">
            <v>0</v>
          </cell>
          <cell r="AE3871"/>
          <cell r="AF3871" t="e">
            <v>#N/A</v>
          </cell>
        </row>
        <row r="3872">
          <cell r="A3872" t="str">
            <v>ACTIVE</v>
          </cell>
          <cell r="B3872" t="str">
            <v>36-1406</v>
          </cell>
          <cell r="C3872">
            <v>28889194</v>
          </cell>
          <cell r="D3872" t="str">
            <v>36-1406</v>
          </cell>
          <cell r="E3872" t="str">
            <v>SDR 35 SW</v>
          </cell>
          <cell r="F3872" t="str">
            <v>15 CROSS HXHXHXH SDR35 SW</v>
          </cell>
          <cell r="G3872">
            <v>41.56</v>
          </cell>
          <cell r="H3872">
            <v>18.851283519999999</v>
          </cell>
          <cell r="I3872">
            <v>1</v>
          </cell>
          <cell r="J3872">
            <v>3</v>
          </cell>
          <cell r="K3872">
            <v>2731.1642999999999</v>
          </cell>
          <cell r="L3872">
            <v>232.45400000000001</v>
          </cell>
          <cell r="M3872" t="str">
            <v>SPECFIT</v>
          </cell>
          <cell r="N3872" t="str">
            <v>(81)26015</v>
          </cell>
          <cell r="O3872" t="str">
            <v>BOX</v>
          </cell>
          <cell r="P3872" t="str">
            <v>D</v>
          </cell>
          <cell r="Q3872">
            <v>1953.4</v>
          </cell>
          <cell r="R3872">
            <v>2090.1380000000004</v>
          </cell>
          <cell r="S3872">
            <v>2552.4899999999998</v>
          </cell>
          <cell r="T3872">
            <v>2552.4899999999998</v>
          </cell>
          <cell r="U3872">
            <v>2731.1642999999999</v>
          </cell>
          <cell r="V3872">
            <v>2731.1642999999999</v>
          </cell>
          <cell r="W3872">
            <v>2731.1642999999999</v>
          </cell>
          <cell r="X3872"/>
          <cell r="Y3872" t="str">
            <v/>
          </cell>
          <cell r="Z3872">
            <v>4014</v>
          </cell>
          <cell r="AA3872">
            <v>0</v>
          </cell>
          <cell r="AB3872">
            <v>0</v>
          </cell>
          <cell r="AC3872">
            <v>0</v>
          </cell>
          <cell r="AD3872">
            <v>0</v>
          </cell>
          <cell r="AE3872"/>
          <cell r="AF3872" t="e">
            <v>#N/A</v>
          </cell>
        </row>
        <row r="3873">
          <cell r="A3873" t="str">
            <v>ACTIVE</v>
          </cell>
          <cell r="B3873" t="str">
            <v>36-1407</v>
          </cell>
          <cell r="C3873">
            <v>28889208</v>
          </cell>
          <cell r="D3873" t="str">
            <v>36-1407</v>
          </cell>
          <cell r="E3873" t="str">
            <v>SDR 35 SW</v>
          </cell>
          <cell r="F3873" t="str">
            <v>18X4 CROSS HXHXHXH SDR35 SW</v>
          </cell>
          <cell r="G3873">
            <v>20.25</v>
          </cell>
          <cell r="H3873">
            <v>9.185238</v>
          </cell>
          <cell r="I3873">
            <v>1</v>
          </cell>
          <cell r="J3873">
            <v>7</v>
          </cell>
          <cell r="K3873">
            <v>2975.3597000000004</v>
          </cell>
          <cell r="L3873">
            <v>292.01859999999999</v>
          </cell>
          <cell r="M3873" t="str">
            <v>SPECFIT</v>
          </cell>
          <cell r="N3873" t="str">
            <v>(81)260184</v>
          </cell>
          <cell r="O3873" t="str">
            <v>BOX</v>
          </cell>
          <cell r="P3873" t="str">
            <v>D</v>
          </cell>
          <cell r="Q3873">
            <v>2453.9411764705883</v>
          </cell>
          <cell r="R3873">
            <v>2625.7170588235294</v>
          </cell>
          <cell r="S3873">
            <v>2780.71</v>
          </cell>
          <cell r="T3873">
            <v>2780.71</v>
          </cell>
          <cell r="U3873">
            <v>2975.3597000000004</v>
          </cell>
          <cell r="V3873">
            <v>2975.3597000000004</v>
          </cell>
          <cell r="W3873">
            <v>2975.3597000000004</v>
          </cell>
          <cell r="X3873"/>
          <cell r="Y3873" t="str">
            <v/>
          </cell>
          <cell r="Z3873">
            <v>4015</v>
          </cell>
          <cell r="AA3873">
            <v>0</v>
          </cell>
          <cell r="AB3873">
            <v>0</v>
          </cell>
          <cell r="AC3873">
            <v>0</v>
          </cell>
          <cell r="AD3873">
            <v>0</v>
          </cell>
          <cell r="AE3873"/>
          <cell r="AF3873" t="e">
            <v>#N/A</v>
          </cell>
        </row>
        <row r="3874">
          <cell r="A3874" t="str">
            <v>ACTIVE</v>
          </cell>
          <cell r="B3874" t="str">
            <v>36-1408</v>
          </cell>
          <cell r="C3874">
            <v>28889216</v>
          </cell>
          <cell r="D3874" t="str">
            <v>36-1408</v>
          </cell>
          <cell r="E3874" t="str">
            <v>SDR 35 SW</v>
          </cell>
          <cell r="F3874" t="str">
            <v>18X6 CROSS HXHXHXH SDR35 SW</v>
          </cell>
          <cell r="G3874">
            <v>22.5</v>
          </cell>
          <cell r="H3874">
            <v>10.205819999999999</v>
          </cell>
          <cell r="I3874">
            <v>1</v>
          </cell>
          <cell r="J3874">
            <v>6</v>
          </cell>
          <cell r="K3874">
            <v>3198.337</v>
          </cell>
          <cell r="L3874">
            <v>325.85660000000001</v>
          </cell>
          <cell r="M3874" t="str">
            <v>SPECFIT</v>
          </cell>
          <cell r="N3874" t="str">
            <v>(81)260186</v>
          </cell>
          <cell r="O3874" t="str">
            <v>BOX</v>
          </cell>
          <cell r="P3874" t="str">
            <v>D</v>
          </cell>
          <cell r="Q3874">
            <v>2738.294117647059</v>
          </cell>
          <cell r="R3874">
            <v>2929.9747058823532</v>
          </cell>
          <cell r="S3874">
            <v>2989.1</v>
          </cell>
          <cell r="T3874">
            <v>2989.1</v>
          </cell>
          <cell r="U3874">
            <v>3198.337</v>
          </cell>
          <cell r="V3874">
            <v>3198.337</v>
          </cell>
          <cell r="W3874">
            <v>3198.337</v>
          </cell>
          <cell r="X3874"/>
          <cell r="Y3874" t="str">
            <v/>
          </cell>
          <cell r="Z3874">
            <v>4016</v>
          </cell>
          <cell r="AA3874">
            <v>0</v>
          </cell>
          <cell r="AB3874">
            <v>0</v>
          </cell>
          <cell r="AC3874">
            <v>0</v>
          </cell>
          <cell r="AD3874">
            <v>0</v>
          </cell>
          <cell r="AE3874"/>
          <cell r="AF3874" t="e">
            <v>#N/A</v>
          </cell>
        </row>
        <row r="3875">
          <cell r="A3875" t="str">
            <v>ACTIVE</v>
          </cell>
          <cell r="B3875" t="str">
            <v>36-1409</v>
          </cell>
          <cell r="C3875">
            <v>28889224</v>
          </cell>
          <cell r="D3875" t="str">
            <v>36-1409</v>
          </cell>
          <cell r="E3875" t="str">
            <v>SDR 35 SW</v>
          </cell>
          <cell r="F3875" t="str">
            <v>18X8 CROSS HXHXHXH SDR35 SW</v>
          </cell>
          <cell r="G3875">
            <v>26.1</v>
          </cell>
          <cell r="H3875">
            <v>11.838751200000001</v>
          </cell>
          <cell r="I3875">
            <v>1</v>
          </cell>
          <cell r="J3875">
            <v>5</v>
          </cell>
          <cell r="K3875">
            <v>3469.7532000000006</v>
          </cell>
          <cell r="L3875">
            <v>340.85750000000002</v>
          </cell>
          <cell r="M3875" t="str">
            <v>SPECFIT</v>
          </cell>
          <cell r="N3875" t="str">
            <v>(81)260188</v>
          </cell>
          <cell r="O3875" t="str">
            <v>BOX</v>
          </cell>
          <cell r="P3875" t="str">
            <v>D</v>
          </cell>
          <cell r="Q3875">
            <v>2864.3529411764703</v>
          </cell>
          <cell r="R3875">
            <v>3064.8576470588232</v>
          </cell>
          <cell r="S3875">
            <v>3242.76</v>
          </cell>
          <cell r="T3875">
            <v>3242.76</v>
          </cell>
          <cell r="U3875">
            <v>3469.7532000000006</v>
          </cell>
          <cell r="V3875">
            <v>3469.7532000000006</v>
          </cell>
          <cell r="W3875">
            <v>3469.7532000000006</v>
          </cell>
          <cell r="X3875"/>
          <cell r="Y3875" t="str">
            <v/>
          </cell>
          <cell r="Z3875">
            <v>4017</v>
          </cell>
          <cell r="AA3875">
            <v>0</v>
          </cell>
          <cell r="AB3875">
            <v>0</v>
          </cell>
          <cell r="AC3875">
            <v>0</v>
          </cell>
          <cell r="AD3875">
            <v>0</v>
          </cell>
          <cell r="AE3875"/>
          <cell r="AF3875" t="e">
            <v>#N/A</v>
          </cell>
        </row>
        <row r="3876">
          <cell r="A3876" t="str">
            <v>ACTIVE</v>
          </cell>
          <cell r="B3876" t="str">
            <v>36-1410</v>
          </cell>
          <cell r="C3876">
            <v>28889232</v>
          </cell>
          <cell r="D3876" t="str">
            <v>36-1410</v>
          </cell>
          <cell r="E3876" t="str">
            <v>SDR 35 SW</v>
          </cell>
          <cell r="F3876" t="str">
            <v>18X10 CROSS HXHXHXH SDR35 SW</v>
          </cell>
          <cell r="G3876">
            <v>30.6</v>
          </cell>
          <cell r="H3876">
            <v>13.879915200000001</v>
          </cell>
          <cell r="I3876">
            <v>1</v>
          </cell>
          <cell r="J3876">
            <v>4</v>
          </cell>
          <cell r="K3876">
            <v>3870.0936999999999</v>
          </cell>
          <cell r="L3876">
            <v>411.51249999999999</v>
          </cell>
          <cell r="M3876" t="str">
            <v>SPECFIT</v>
          </cell>
          <cell r="N3876" t="str">
            <v>(81)2601810</v>
          </cell>
          <cell r="O3876" t="str">
            <v>BOX</v>
          </cell>
          <cell r="P3876" t="str">
            <v>D</v>
          </cell>
          <cell r="Q3876">
            <v>3458.0941176470592</v>
          </cell>
          <cell r="R3876">
            <v>3700.1607058823533</v>
          </cell>
          <cell r="S3876">
            <v>3616.91</v>
          </cell>
          <cell r="T3876">
            <v>3616.91</v>
          </cell>
          <cell r="U3876">
            <v>3870.0936999999999</v>
          </cell>
          <cell r="V3876">
            <v>3870.0936999999999</v>
          </cell>
          <cell r="W3876">
            <v>3870.0936999999999</v>
          </cell>
          <cell r="X3876"/>
          <cell r="Y3876" t="str">
            <v/>
          </cell>
          <cell r="Z3876">
            <v>4018</v>
          </cell>
          <cell r="AA3876">
            <v>0</v>
          </cell>
          <cell r="AB3876">
            <v>0</v>
          </cell>
          <cell r="AC3876">
            <v>0</v>
          </cell>
          <cell r="AD3876">
            <v>0</v>
          </cell>
          <cell r="AE3876"/>
          <cell r="AF3876" t="e">
            <v>#N/A</v>
          </cell>
        </row>
        <row r="3877">
          <cell r="A3877" t="str">
            <v>ACTIVE</v>
          </cell>
          <cell r="B3877" t="str">
            <v>36-1411</v>
          </cell>
          <cell r="C3877">
            <v>28889240</v>
          </cell>
          <cell r="D3877" t="str">
            <v>36-1411</v>
          </cell>
          <cell r="E3877" t="str">
            <v>SDR 35 SW</v>
          </cell>
          <cell r="F3877" t="str">
            <v>18X12 CROSS HXHXHXH SDR35 SW</v>
          </cell>
          <cell r="G3877">
            <v>36.9</v>
          </cell>
          <cell r="H3877">
            <v>16.737544799999998</v>
          </cell>
          <cell r="I3877">
            <v>1</v>
          </cell>
          <cell r="J3877">
            <v>4</v>
          </cell>
          <cell r="K3877">
            <v>4090.5030000000002</v>
          </cell>
          <cell r="L3877">
            <v>434.94880000000001</v>
          </cell>
          <cell r="M3877" t="str">
            <v>SPECFIT</v>
          </cell>
          <cell r="N3877" t="str">
            <v>(81)2601812</v>
          </cell>
          <cell r="O3877" t="str">
            <v>BOX</v>
          </cell>
          <cell r="P3877" t="str">
            <v>D</v>
          </cell>
          <cell r="Q3877">
            <v>3655.0352941176475</v>
          </cell>
          <cell r="R3877">
            <v>3910.887764705883</v>
          </cell>
          <cell r="S3877">
            <v>3822.9</v>
          </cell>
          <cell r="T3877">
            <v>3822.9</v>
          </cell>
          <cell r="U3877">
            <v>4090.5030000000002</v>
          </cell>
          <cell r="V3877">
            <v>4090.5030000000002</v>
          </cell>
          <cell r="W3877">
            <v>4090.5030000000002</v>
          </cell>
          <cell r="X3877"/>
          <cell r="Y3877" t="str">
            <v/>
          </cell>
          <cell r="Z3877">
            <v>4019</v>
          </cell>
          <cell r="AA3877">
            <v>0</v>
          </cell>
          <cell r="AB3877">
            <v>0</v>
          </cell>
          <cell r="AC3877">
            <v>0</v>
          </cell>
          <cell r="AD3877">
            <v>0</v>
          </cell>
          <cell r="AE3877"/>
          <cell r="AF3877" t="e">
            <v>#N/A</v>
          </cell>
        </row>
        <row r="3878">
          <cell r="A3878" t="str">
            <v>ACTIVE</v>
          </cell>
          <cell r="B3878" t="str">
            <v>36-1412</v>
          </cell>
          <cell r="C3878">
            <v>28889259</v>
          </cell>
          <cell r="D3878" t="str">
            <v>36-1412</v>
          </cell>
          <cell r="E3878" t="str">
            <v>SDR 35 SW</v>
          </cell>
          <cell r="F3878" t="str">
            <v>18X15 CROSS HXHXHXH SDR35 SW</v>
          </cell>
          <cell r="G3878">
            <v>50.85</v>
          </cell>
          <cell r="H3878">
            <v>23.065153200000001</v>
          </cell>
          <cell r="I3878">
            <v>1</v>
          </cell>
          <cell r="J3878">
            <v>3</v>
          </cell>
          <cell r="K3878">
            <v>4728.4584000000004</v>
          </cell>
          <cell r="L3878">
            <v>502.78590000000003</v>
          </cell>
          <cell r="M3878" t="str">
            <v>SPECFIT</v>
          </cell>
          <cell r="N3878" t="str">
            <v>(81)2601815</v>
          </cell>
          <cell r="O3878" t="str">
            <v>BOX</v>
          </cell>
          <cell r="P3878" t="str">
            <v>D</v>
          </cell>
          <cell r="Q3878">
            <v>4225.0941176470587</v>
          </cell>
          <cell r="R3878">
            <v>4520.8507058823534</v>
          </cell>
          <cell r="S3878">
            <v>4419.12</v>
          </cell>
          <cell r="T3878">
            <v>4419.12</v>
          </cell>
          <cell r="U3878">
            <v>4728.4584000000004</v>
          </cell>
          <cell r="V3878">
            <v>4728.4584000000004</v>
          </cell>
          <cell r="W3878">
            <v>4728.4584000000004</v>
          </cell>
          <cell r="X3878"/>
          <cell r="Y3878" t="str">
            <v/>
          </cell>
          <cell r="Z3878">
            <v>4020</v>
          </cell>
          <cell r="AA3878">
            <v>0</v>
          </cell>
          <cell r="AB3878">
            <v>0</v>
          </cell>
          <cell r="AC3878">
            <v>0</v>
          </cell>
          <cell r="AD3878">
            <v>0</v>
          </cell>
          <cell r="AE3878"/>
          <cell r="AF3878" t="e">
            <v>#N/A</v>
          </cell>
        </row>
        <row r="3879">
          <cell r="A3879" t="str">
            <v>ACTIVE</v>
          </cell>
          <cell r="B3879" t="str">
            <v>36-1413</v>
          </cell>
          <cell r="C3879">
            <v>28889267</v>
          </cell>
          <cell r="D3879" t="str">
            <v>36-1413</v>
          </cell>
          <cell r="E3879" t="str">
            <v>SDR 35 SW</v>
          </cell>
          <cell r="F3879" t="str">
            <v>18 CROSS HXHXHXH SDR35 SW</v>
          </cell>
          <cell r="G3879">
            <v>65.25</v>
          </cell>
          <cell r="H3879">
            <v>29.596878</v>
          </cell>
          <cell r="I3879">
            <v>1</v>
          </cell>
          <cell r="J3879">
            <v>2</v>
          </cell>
          <cell r="K3879">
            <v>6331.7999</v>
          </cell>
          <cell r="L3879">
            <v>673.27210000000002</v>
          </cell>
          <cell r="M3879" t="str">
            <v>SPECFIT</v>
          </cell>
          <cell r="N3879" t="str">
            <v>(81)26018</v>
          </cell>
          <cell r="O3879" t="str">
            <v>BOX</v>
          </cell>
          <cell r="P3879" t="str">
            <v>D</v>
          </cell>
          <cell r="Q3879">
            <v>5657.7529411764708</v>
          </cell>
          <cell r="R3879">
            <v>6053.7956470588242</v>
          </cell>
          <cell r="S3879">
            <v>5917.57</v>
          </cell>
          <cell r="T3879">
            <v>5917.57</v>
          </cell>
          <cell r="U3879">
            <v>6331.7999</v>
          </cell>
          <cell r="V3879">
            <v>6331.7999</v>
          </cell>
          <cell r="W3879">
            <v>6331.7999</v>
          </cell>
          <cell r="X3879"/>
          <cell r="Y3879" t="str">
            <v/>
          </cell>
          <cell r="Z3879">
            <v>4021</v>
          </cell>
          <cell r="AA3879">
            <v>0</v>
          </cell>
          <cell r="AB3879">
            <v>0</v>
          </cell>
          <cell r="AC3879">
            <v>0</v>
          </cell>
          <cell r="AD3879">
            <v>0</v>
          </cell>
          <cell r="AE3879"/>
          <cell r="AF3879" t="e">
            <v>#N/A</v>
          </cell>
        </row>
        <row r="3880">
          <cell r="A3880" t="str">
            <v>ACTIVE</v>
          </cell>
          <cell r="B3880" t="str">
            <v>36-1414</v>
          </cell>
          <cell r="C3880">
            <v>28889275</v>
          </cell>
          <cell r="D3880" t="str">
            <v>36-1414</v>
          </cell>
          <cell r="E3880" t="str">
            <v>SDR 35 SW</v>
          </cell>
          <cell r="F3880" t="str">
            <v>21X4 CROSS HXHXHXH SDR35 SW</v>
          </cell>
          <cell r="G3880">
            <v>42.3</v>
          </cell>
          <cell r="H3880">
            <v>19.186941599999997</v>
          </cell>
          <cell r="I3880">
            <v>1</v>
          </cell>
          <cell r="J3880">
            <v>3</v>
          </cell>
          <cell r="K3880">
            <v>3318.5936705882359</v>
          </cell>
          <cell r="L3880">
            <v>344.93079999999998</v>
          </cell>
          <cell r="M3880" t="str">
            <v>SPECFIT</v>
          </cell>
          <cell r="N3880" t="str">
            <v>(81)260214</v>
          </cell>
          <cell r="O3880" t="str">
            <v>BOX</v>
          </cell>
          <cell r="P3880" t="str">
            <v>D</v>
          </cell>
          <cell r="Q3880">
            <v>2898.588235294118</v>
          </cell>
          <cell r="R3880">
            <v>3101.4894117647063</v>
          </cell>
          <cell r="S3880">
            <v>3101.4894117647063</v>
          </cell>
          <cell r="T3880">
            <v>3101.4894117647063</v>
          </cell>
          <cell r="U3880">
            <v>3318.5936705882359</v>
          </cell>
          <cell r="V3880">
            <v>3318.5936705882359</v>
          </cell>
          <cell r="W3880">
            <v>3318.5936705882359</v>
          </cell>
          <cell r="X3880"/>
          <cell r="Y3880" t="str">
            <v/>
          </cell>
          <cell r="Z3880">
            <v>4022</v>
          </cell>
          <cell r="AA3880">
            <v>0</v>
          </cell>
          <cell r="AB3880">
            <v>0</v>
          </cell>
          <cell r="AC3880">
            <v>0</v>
          </cell>
          <cell r="AD3880">
            <v>0</v>
          </cell>
          <cell r="AE3880"/>
          <cell r="AF3880" t="e">
            <v>#N/A</v>
          </cell>
        </row>
        <row r="3881">
          <cell r="A3881" t="str">
            <v>ACTIVE</v>
          </cell>
          <cell r="B3881" t="str">
            <v>36-1415</v>
          </cell>
          <cell r="C3881">
            <v>28889283</v>
          </cell>
          <cell r="D3881" t="str">
            <v>36-1415</v>
          </cell>
          <cell r="E3881" t="str">
            <v>SDR 35 SW</v>
          </cell>
          <cell r="F3881" t="str">
            <v>21X6 CROSS HXHXHXH SDR35 SW</v>
          </cell>
          <cell r="G3881">
            <v>45.45</v>
          </cell>
          <cell r="H3881">
            <v>20.615756400000002</v>
          </cell>
          <cell r="I3881">
            <v>1</v>
          </cell>
          <cell r="J3881">
            <v>3</v>
          </cell>
          <cell r="K3881">
            <v>3620.981964705883</v>
          </cell>
          <cell r="L3881">
            <v>376.36180000000002</v>
          </cell>
          <cell r="M3881" t="str">
            <v>SPECFIT</v>
          </cell>
          <cell r="N3881" t="str">
            <v>(81)260216</v>
          </cell>
          <cell r="O3881" t="str">
            <v>BOX</v>
          </cell>
          <cell r="P3881" t="str">
            <v>D</v>
          </cell>
          <cell r="Q3881">
            <v>3162.7058823529414</v>
          </cell>
          <cell r="R3881">
            <v>3384.0952941176474</v>
          </cell>
          <cell r="S3881">
            <v>3384.0952941176474</v>
          </cell>
          <cell r="T3881">
            <v>3384.0952941176474</v>
          </cell>
          <cell r="U3881">
            <v>3620.981964705883</v>
          </cell>
          <cell r="V3881">
            <v>3620.981964705883</v>
          </cell>
          <cell r="W3881">
            <v>3620.981964705883</v>
          </cell>
          <cell r="X3881"/>
          <cell r="Y3881" t="str">
            <v/>
          </cell>
          <cell r="Z3881">
            <v>4023</v>
          </cell>
          <cell r="AA3881">
            <v>0</v>
          </cell>
          <cell r="AB3881">
            <v>0</v>
          </cell>
          <cell r="AC3881">
            <v>0</v>
          </cell>
          <cell r="AD3881">
            <v>0</v>
          </cell>
          <cell r="AE3881"/>
          <cell r="AF3881" t="e">
            <v>#N/A</v>
          </cell>
        </row>
        <row r="3882">
          <cell r="A3882" t="str">
            <v>ACTIVE</v>
          </cell>
          <cell r="B3882" t="str">
            <v>36-1416</v>
          </cell>
          <cell r="C3882">
            <v>28889291</v>
          </cell>
          <cell r="D3882" t="str">
            <v>36-1416</v>
          </cell>
          <cell r="E3882" t="str">
            <v>SDR 35 SW</v>
          </cell>
          <cell r="F3882" t="str">
            <v>21X8 CROSS HXHXHXH SDR35 SW</v>
          </cell>
          <cell r="G3882">
            <v>49.05</v>
          </cell>
          <cell r="H3882">
            <v>22.2486876</v>
          </cell>
          <cell r="I3882">
            <v>1</v>
          </cell>
          <cell r="J3882">
            <v>3</v>
          </cell>
          <cell r="K3882">
            <v>4146.2890235294126</v>
          </cell>
          <cell r="L3882">
            <v>430.96069999999997</v>
          </cell>
          <cell r="M3882" t="str">
            <v>SPECFIT</v>
          </cell>
          <cell r="N3882" t="str">
            <v>(81)260218</v>
          </cell>
          <cell r="O3882" t="str">
            <v>BOX</v>
          </cell>
          <cell r="P3882" t="str">
            <v>D</v>
          </cell>
          <cell r="Q3882">
            <v>3621.5294117647063</v>
          </cell>
          <cell r="R3882">
            <v>3875.0364705882362</v>
          </cell>
          <cell r="S3882">
            <v>3875.0364705882362</v>
          </cell>
          <cell r="T3882">
            <v>3875.0364705882362</v>
          </cell>
          <cell r="U3882">
            <v>4146.2890235294126</v>
          </cell>
          <cell r="V3882">
            <v>4146.2890235294126</v>
          </cell>
          <cell r="W3882">
            <v>4146.2890235294126</v>
          </cell>
          <cell r="X3882"/>
          <cell r="Y3882" t="str">
            <v/>
          </cell>
          <cell r="Z3882">
            <v>4024</v>
          </cell>
          <cell r="AA3882">
            <v>0</v>
          </cell>
          <cell r="AB3882">
            <v>0</v>
          </cell>
          <cell r="AC3882">
            <v>0</v>
          </cell>
          <cell r="AD3882">
            <v>0</v>
          </cell>
          <cell r="AE3882"/>
          <cell r="AF3882" t="e">
            <v>#N/A</v>
          </cell>
        </row>
        <row r="3883">
          <cell r="A3883" t="str">
            <v>ACTIVE</v>
          </cell>
          <cell r="B3883" t="str">
            <v>36-1417</v>
          </cell>
          <cell r="C3883">
            <v>28889305</v>
          </cell>
          <cell r="D3883" t="str">
            <v>36-1417</v>
          </cell>
          <cell r="E3883" t="str">
            <v>SDR 35 SW</v>
          </cell>
          <cell r="F3883" t="str">
            <v>21X10 CROSS HXHXHXH SDR35 SW</v>
          </cell>
          <cell r="G3883">
            <v>53.55</v>
          </cell>
          <cell r="H3883">
            <v>24.289851599999999</v>
          </cell>
          <cell r="I3883">
            <v>1</v>
          </cell>
          <cell r="J3883">
            <v>3</v>
          </cell>
          <cell r="K3883">
            <v>4560.1232305882359</v>
          </cell>
          <cell r="L3883">
            <v>473.97469999999998</v>
          </cell>
          <cell r="M3883" t="str">
            <v>SPECFIT</v>
          </cell>
          <cell r="N3883" t="str">
            <v>(81)2602110</v>
          </cell>
          <cell r="O3883" t="str">
            <v>BOX</v>
          </cell>
          <cell r="P3883" t="str">
            <v>D</v>
          </cell>
          <cell r="Q3883">
            <v>3982.9882352941177</v>
          </cell>
          <cell r="R3883">
            <v>4261.7974117647063</v>
          </cell>
          <cell r="S3883">
            <v>4261.7974117647063</v>
          </cell>
          <cell r="T3883">
            <v>4261.7974117647063</v>
          </cell>
          <cell r="U3883">
            <v>4560.1232305882359</v>
          </cell>
          <cell r="V3883">
            <v>4560.1232305882359</v>
          </cell>
          <cell r="W3883">
            <v>4560.1232305882359</v>
          </cell>
          <cell r="X3883"/>
          <cell r="Y3883" t="str">
            <v/>
          </cell>
          <cell r="Z3883">
            <v>4025</v>
          </cell>
          <cell r="AA3883">
            <v>0</v>
          </cell>
          <cell r="AB3883">
            <v>0</v>
          </cell>
          <cell r="AC3883">
            <v>0</v>
          </cell>
          <cell r="AD3883">
            <v>0</v>
          </cell>
          <cell r="AE3883"/>
          <cell r="AF3883" t="e">
            <v>#N/A</v>
          </cell>
        </row>
        <row r="3884">
          <cell r="A3884" t="str">
            <v>ACTIVE</v>
          </cell>
          <cell r="B3884" t="str">
            <v>36-1418</v>
          </cell>
          <cell r="C3884">
            <v>28889313</v>
          </cell>
          <cell r="D3884" t="str">
            <v>36-1418</v>
          </cell>
          <cell r="E3884" t="str">
            <v>SDR 35 SW</v>
          </cell>
          <cell r="F3884" t="str">
            <v>21X12 CROSS HXHXHXH SDR35 SW</v>
          </cell>
          <cell r="G3884">
            <v>58.95</v>
          </cell>
          <cell r="H3884">
            <v>26.739248400000001</v>
          </cell>
          <cell r="I3884">
            <v>1</v>
          </cell>
          <cell r="J3884">
            <v>2</v>
          </cell>
          <cell r="K3884">
            <v>5013.7191411764716</v>
          </cell>
          <cell r="L3884">
            <v>521.12130000000002</v>
          </cell>
          <cell r="M3884" t="str">
            <v>SPECFIT</v>
          </cell>
          <cell r="N3884" t="str">
            <v>(81)2602112</v>
          </cell>
          <cell r="O3884" t="str">
            <v>BOX</v>
          </cell>
          <cell r="P3884" t="str">
            <v>D</v>
          </cell>
          <cell r="Q3884">
            <v>4379.176470588236</v>
          </cell>
          <cell r="R3884">
            <v>4685.7188235294125</v>
          </cell>
          <cell r="S3884">
            <v>4685.7188235294125</v>
          </cell>
          <cell r="T3884">
            <v>4685.7188235294125</v>
          </cell>
          <cell r="U3884">
            <v>5013.7191411764716</v>
          </cell>
          <cell r="V3884">
            <v>5013.7191411764716</v>
          </cell>
          <cell r="W3884">
            <v>5013.7191411764716</v>
          </cell>
          <cell r="X3884"/>
          <cell r="Y3884" t="str">
            <v/>
          </cell>
          <cell r="Z3884">
            <v>4026</v>
          </cell>
          <cell r="AA3884">
            <v>0</v>
          </cell>
          <cell r="AB3884">
            <v>0</v>
          </cell>
          <cell r="AC3884">
            <v>0</v>
          </cell>
          <cell r="AD3884">
            <v>0</v>
          </cell>
          <cell r="AE3884"/>
          <cell r="AF3884" t="e">
            <v>#N/A</v>
          </cell>
        </row>
        <row r="3885">
          <cell r="A3885" t="str">
            <v>ACTIVE</v>
          </cell>
          <cell r="B3885" t="str">
            <v>36-1419</v>
          </cell>
          <cell r="C3885">
            <v>28889321</v>
          </cell>
          <cell r="D3885" t="str">
            <v>36-1419</v>
          </cell>
          <cell r="E3885" t="str">
            <v>SDR 35 SW</v>
          </cell>
          <cell r="F3885" t="str">
            <v>21X15 CROSS HXHXHXH SDR35 SW</v>
          </cell>
          <cell r="G3885">
            <v>71.099999999999994</v>
          </cell>
          <cell r="H3885">
            <v>32.250391199999996</v>
          </cell>
          <cell r="I3885">
            <v>1</v>
          </cell>
          <cell r="J3885">
            <v>2</v>
          </cell>
          <cell r="K3885">
            <v>5515.0910552941177</v>
          </cell>
          <cell r="L3885">
            <v>573.2337</v>
          </cell>
          <cell r="M3885" t="str">
            <v>SPECFIT</v>
          </cell>
          <cell r="N3885" t="str">
            <v>(81)2602115</v>
          </cell>
          <cell r="O3885" t="str">
            <v>BOX</v>
          </cell>
          <cell r="P3885" t="str">
            <v>D</v>
          </cell>
          <cell r="Q3885">
            <v>4817.0941176470587</v>
          </cell>
          <cell r="R3885">
            <v>5154.290705882353</v>
          </cell>
          <cell r="S3885">
            <v>5154.290705882353</v>
          </cell>
          <cell r="T3885">
            <v>5154.290705882353</v>
          </cell>
          <cell r="U3885">
            <v>5515.0910552941177</v>
          </cell>
          <cell r="V3885">
            <v>5515.0910552941177</v>
          </cell>
          <cell r="W3885">
            <v>5515.0910552941177</v>
          </cell>
          <cell r="X3885"/>
          <cell r="Y3885" t="str">
            <v/>
          </cell>
          <cell r="Z3885">
            <v>4027</v>
          </cell>
          <cell r="AA3885">
            <v>0</v>
          </cell>
          <cell r="AB3885">
            <v>0</v>
          </cell>
          <cell r="AC3885">
            <v>0</v>
          </cell>
          <cell r="AD3885">
            <v>0</v>
          </cell>
          <cell r="AE3885"/>
          <cell r="AF3885" t="e">
            <v>#N/A</v>
          </cell>
        </row>
        <row r="3886">
          <cell r="A3886" t="str">
            <v>ACTIVE</v>
          </cell>
          <cell r="B3886" t="str">
            <v>36-1420</v>
          </cell>
          <cell r="C3886">
            <v>28889330</v>
          </cell>
          <cell r="D3886" t="str">
            <v>36-1420</v>
          </cell>
          <cell r="E3886" t="str">
            <v>SDR 35 SW</v>
          </cell>
          <cell r="F3886" t="str">
            <v>21X18 CROSS HXHXHXH SDR35 SW</v>
          </cell>
          <cell r="G3886">
            <v>85.95</v>
          </cell>
          <cell r="H3886">
            <v>38.986232399999999</v>
          </cell>
          <cell r="I3886">
            <v>1</v>
          </cell>
          <cell r="J3886">
            <v>2</v>
          </cell>
          <cell r="K3886">
            <v>6064.1985647058837</v>
          </cell>
          <cell r="L3886">
            <v>630.30799999999999</v>
          </cell>
          <cell r="M3886" t="str">
            <v>SPECFIT</v>
          </cell>
          <cell r="N3886" t="str">
            <v>(81)2602118</v>
          </cell>
          <cell r="O3886" t="str">
            <v>BOX</v>
          </cell>
          <cell r="P3886" t="str">
            <v>D</v>
          </cell>
          <cell r="Q3886">
            <v>5296.7058823529414</v>
          </cell>
          <cell r="R3886">
            <v>5667.4752941176475</v>
          </cell>
          <cell r="S3886">
            <v>5667.4752941176475</v>
          </cell>
          <cell r="T3886">
            <v>5667.4752941176475</v>
          </cell>
          <cell r="U3886">
            <v>6064.1985647058837</v>
          </cell>
          <cell r="V3886">
            <v>6064.1985647058837</v>
          </cell>
          <cell r="W3886">
            <v>6064.1985647058837</v>
          </cell>
          <cell r="X3886"/>
          <cell r="Y3886" t="str">
            <v/>
          </cell>
          <cell r="Z3886">
            <v>4028</v>
          </cell>
          <cell r="AA3886">
            <v>0</v>
          </cell>
          <cell r="AB3886">
            <v>0</v>
          </cell>
          <cell r="AC3886">
            <v>0</v>
          </cell>
          <cell r="AD3886">
            <v>0</v>
          </cell>
          <cell r="AE3886"/>
          <cell r="AF3886" t="e">
            <v>#N/A</v>
          </cell>
        </row>
        <row r="3887">
          <cell r="A3887" t="str">
            <v>ACTIVE</v>
          </cell>
          <cell r="B3887" t="str">
            <v>36-1421</v>
          </cell>
          <cell r="C3887">
            <v>28889348</v>
          </cell>
          <cell r="D3887" t="str">
            <v>36-1421</v>
          </cell>
          <cell r="E3887" t="str">
            <v>SDR 35 SW</v>
          </cell>
          <cell r="F3887" t="str">
            <v>21 CROSS HXHXHXH SDR35 SW</v>
          </cell>
          <cell r="G3887">
            <v>101.7</v>
          </cell>
          <cell r="H3887">
            <v>46.130306400000002</v>
          </cell>
          <cell r="I3887">
            <v>1</v>
          </cell>
          <cell r="J3887">
            <v>1</v>
          </cell>
          <cell r="K3887">
            <v>7584.2351517647076</v>
          </cell>
          <cell r="L3887">
            <v>788.29840000000002</v>
          </cell>
          <cell r="M3887" t="str">
            <v>SPECFIT</v>
          </cell>
          <cell r="N3887" t="str">
            <v>(81)26021</v>
          </cell>
          <cell r="O3887" t="str">
            <v>BOX</v>
          </cell>
          <cell r="P3887" t="str">
            <v>D</v>
          </cell>
          <cell r="Q3887">
            <v>6624.3647058823535</v>
          </cell>
          <cell r="R3887">
            <v>7088.0702352941189</v>
          </cell>
          <cell r="S3887">
            <v>7088.0702352941189</v>
          </cell>
          <cell r="T3887">
            <v>7088.0702352941189</v>
          </cell>
          <cell r="U3887">
            <v>7584.2351517647076</v>
          </cell>
          <cell r="V3887">
            <v>7584.2351517647076</v>
          </cell>
          <cell r="W3887">
            <v>7584.2351517647076</v>
          </cell>
          <cell r="X3887"/>
          <cell r="Y3887" t="str">
            <v/>
          </cell>
          <cell r="Z3887">
            <v>4029</v>
          </cell>
          <cell r="AA3887">
            <v>0</v>
          </cell>
          <cell r="AB3887">
            <v>0</v>
          </cell>
          <cell r="AC3887">
            <v>0</v>
          </cell>
          <cell r="AD3887">
            <v>0</v>
          </cell>
          <cell r="AE3887"/>
          <cell r="AF3887" t="e">
            <v>#N/A</v>
          </cell>
        </row>
        <row r="3888">
          <cell r="A3888" t="str">
            <v>ACTIVE</v>
          </cell>
          <cell r="B3888" t="str">
            <v>36-1422</v>
          </cell>
          <cell r="C3888">
            <v>28889356</v>
          </cell>
          <cell r="D3888" t="str">
            <v>36-1422</v>
          </cell>
          <cell r="E3888" t="str">
            <v>SDR 35 SW</v>
          </cell>
          <cell r="F3888" t="str">
            <v>24X4 CROSS HXHXHXH SDR35 SW</v>
          </cell>
          <cell r="G3888">
            <v>61.65</v>
          </cell>
          <cell r="H3888">
            <v>27.963946799999999</v>
          </cell>
          <cell r="I3888">
            <v>1</v>
          </cell>
          <cell r="J3888">
            <v>2</v>
          </cell>
          <cell r="K3888">
            <v>5133.0985376470589</v>
          </cell>
          <cell r="L3888">
            <v>533.53009999999995</v>
          </cell>
          <cell r="M3888" t="str">
            <v>SPECFIT</v>
          </cell>
          <cell r="N3888" t="str">
            <v>(81)260244</v>
          </cell>
          <cell r="O3888" t="str">
            <v>BOX</v>
          </cell>
          <cell r="P3888" t="str">
            <v>D</v>
          </cell>
          <cell r="Q3888">
            <v>4483.447058823529</v>
          </cell>
          <cell r="R3888">
            <v>4797.2883529411765</v>
          </cell>
          <cell r="S3888">
            <v>4797.2883529411765</v>
          </cell>
          <cell r="T3888">
            <v>4797.2883529411765</v>
          </cell>
          <cell r="U3888">
            <v>5133.0985376470589</v>
          </cell>
          <cell r="V3888">
            <v>5133.0985376470589</v>
          </cell>
          <cell r="W3888">
            <v>5133.0985376470589</v>
          </cell>
          <cell r="X3888"/>
          <cell r="Y3888" t="str">
            <v/>
          </cell>
          <cell r="Z3888">
            <v>4030</v>
          </cell>
          <cell r="AA3888">
            <v>0</v>
          </cell>
          <cell r="AB3888">
            <v>0</v>
          </cell>
          <cell r="AC3888">
            <v>0</v>
          </cell>
          <cell r="AD3888">
            <v>0</v>
          </cell>
          <cell r="AE3888"/>
          <cell r="AF3888" t="e">
            <v>#N/A</v>
          </cell>
        </row>
        <row r="3889">
          <cell r="A3889" t="str">
            <v>ACTIVE</v>
          </cell>
          <cell r="B3889" t="str">
            <v>36-1423</v>
          </cell>
          <cell r="C3889">
            <v>28889364</v>
          </cell>
          <cell r="D3889" t="str">
            <v>36-1423</v>
          </cell>
          <cell r="E3889" t="str">
            <v>SDR 35 SW</v>
          </cell>
          <cell r="F3889" t="str">
            <v>24X6 CROSS HXHXHXH SDR35 SW</v>
          </cell>
          <cell r="G3889">
            <v>65.25</v>
          </cell>
          <cell r="H3889">
            <v>29.596878</v>
          </cell>
          <cell r="I3889">
            <v>1</v>
          </cell>
          <cell r="J3889">
            <v>2</v>
          </cell>
          <cell r="K3889">
            <v>5737.9559423529417</v>
          </cell>
          <cell r="L3889">
            <v>596.39779999999996</v>
          </cell>
          <cell r="M3889" t="str">
            <v>SPECFIT</v>
          </cell>
          <cell r="N3889" t="str">
            <v>(81)260246</v>
          </cell>
          <cell r="O3889" t="str">
            <v>BOX</v>
          </cell>
          <cell r="P3889" t="str">
            <v>D</v>
          </cell>
          <cell r="Q3889">
            <v>5011.7529411764708</v>
          </cell>
          <cell r="R3889">
            <v>5362.575647058824</v>
          </cell>
          <cell r="S3889">
            <v>5362.575647058824</v>
          </cell>
          <cell r="T3889">
            <v>5362.575647058824</v>
          </cell>
          <cell r="U3889">
            <v>5737.9559423529417</v>
          </cell>
          <cell r="V3889">
            <v>5737.9559423529417</v>
          </cell>
          <cell r="W3889">
            <v>5737.9559423529417</v>
          </cell>
          <cell r="X3889"/>
          <cell r="Y3889" t="str">
            <v/>
          </cell>
          <cell r="Z3889">
            <v>4031</v>
          </cell>
          <cell r="AA3889">
            <v>0</v>
          </cell>
          <cell r="AB3889">
            <v>0</v>
          </cell>
          <cell r="AC3889">
            <v>0</v>
          </cell>
          <cell r="AD3889">
            <v>0</v>
          </cell>
          <cell r="AE3889"/>
          <cell r="AF3889" t="e">
            <v>#N/A</v>
          </cell>
        </row>
        <row r="3890">
          <cell r="A3890" t="str">
            <v>ACTIVE</v>
          </cell>
          <cell r="B3890" t="str">
            <v>36-1424</v>
          </cell>
          <cell r="C3890">
            <v>28889372</v>
          </cell>
          <cell r="D3890" t="str">
            <v>36-1424</v>
          </cell>
          <cell r="E3890" t="str">
            <v>SDR 35 SW</v>
          </cell>
          <cell r="F3890" t="str">
            <v>24X8 CROSS HXHXHXH SDR35 SW</v>
          </cell>
          <cell r="G3890">
            <v>69.75</v>
          </cell>
          <cell r="H3890">
            <v>31.638041999999999</v>
          </cell>
          <cell r="I3890">
            <v>1</v>
          </cell>
          <cell r="J3890">
            <v>2</v>
          </cell>
          <cell r="K3890">
            <v>5873.2292447058835</v>
          </cell>
          <cell r="L3890">
            <v>610.45809999999994</v>
          </cell>
          <cell r="M3890" t="str">
            <v>SPECFIT</v>
          </cell>
          <cell r="N3890" t="str">
            <v>(81)260248</v>
          </cell>
          <cell r="O3890" t="str">
            <v>BOX</v>
          </cell>
          <cell r="P3890" t="str">
            <v>D</v>
          </cell>
          <cell r="Q3890">
            <v>5129.9058823529413</v>
          </cell>
          <cell r="R3890">
            <v>5488.9992941176479</v>
          </cell>
          <cell r="S3890">
            <v>5488.9992941176479</v>
          </cell>
          <cell r="T3890">
            <v>5488.9992941176479</v>
          </cell>
          <cell r="U3890">
            <v>5873.2292447058835</v>
          </cell>
          <cell r="V3890">
            <v>5873.2292447058835</v>
          </cell>
          <cell r="W3890">
            <v>5873.2292447058835</v>
          </cell>
          <cell r="X3890"/>
          <cell r="Y3890" t="str">
            <v/>
          </cell>
          <cell r="Z3890">
            <v>4032</v>
          </cell>
          <cell r="AA3890">
            <v>0</v>
          </cell>
          <cell r="AB3890">
            <v>0</v>
          </cell>
          <cell r="AC3890">
            <v>0</v>
          </cell>
          <cell r="AD3890">
            <v>0</v>
          </cell>
          <cell r="AE3890"/>
          <cell r="AF3890" t="e">
            <v>#N/A</v>
          </cell>
        </row>
        <row r="3891">
          <cell r="A3891" t="str">
            <v>ACTIVE</v>
          </cell>
          <cell r="B3891" t="str">
            <v>36-1425</v>
          </cell>
          <cell r="C3891">
            <v>28889380</v>
          </cell>
          <cell r="D3891" t="str">
            <v>36-1425</v>
          </cell>
          <cell r="E3891" t="str">
            <v>SDR 35 SW</v>
          </cell>
          <cell r="F3891" t="str">
            <v>24X10 CROSS HXHXHXH SDR35 SW</v>
          </cell>
          <cell r="G3891">
            <v>74.7</v>
          </cell>
          <cell r="H3891">
            <v>33.883322400000004</v>
          </cell>
          <cell r="I3891">
            <v>1</v>
          </cell>
          <cell r="J3891">
            <v>2</v>
          </cell>
          <cell r="K3891">
            <v>7051.0619564705894</v>
          </cell>
          <cell r="L3891">
            <v>732.88109999999995</v>
          </cell>
          <cell r="M3891" t="str">
            <v>SPECFIT</v>
          </cell>
          <cell r="N3891" t="str">
            <v>(81)2602410</v>
          </cell>
          <cell r="O3891" t="str">
            <v>BOX</v>
          </cell>
          <cell r="P3891" t="str">
            <v>D</v>
          </cell>
          <cell r="Q3891">
            <v>6158.6705882352944</v>
          </cell>
          <cell r="R3891">
            <v>6589.7775294117655</v>
          </cell>
          <cell r="S3891">
            <v>6589.7775294117655</v>
          </cell>
          <cell r="T3891">
            <v>6589.7775294117655</v>
          </cell>
          <cell r="U3891">
            <v>7051.0619564705894</v>
          </cell>
          <cell r="V3891">
            <v>7051.0619564705894</v>
          </cell>
          <cell r="W3891">
            <v>7051.0619564705894</v>
          </cell>
          <cell r="X3891"/>
          <cell r="Y3891" t="str">
            <v/>
          </cell>
          <cell r="Z3891">
            <v>4033</v>
          </cell>
          <cell r="AA3891">
            <v>0</v>
          </cell>
          <cell r="AB3891">
            <v>0</v>
          </cell>
          <cell r="AC3891">
            <v>0</v>
          </cell>
          <cell r="AD3891">
            <v>0</v>
          </cell>
          <cell r="AE3891"/>
          <cell r="AF3891" t="e">
            <v>#N/A</v>
          </cell>
        </row>
        <row r="3892">
          <cell r="A3892" t="str">
            <v>ACTIVE</v>
          </cell>
          <cell r="B3892" t="str">
            <v>36-1426</v>
          </cell>
          <cell r="C3892">
            <v>28889399</v>
          </cell>
          <cell r="D3892" t="str">
            <v>36-1426</v>
          </cell>
          <cell r="E3892" t="str">
            <v>SDR 35 SW</v>
          </cell>
          <cell r="F3892" t="str">
            <v>24X12 CROSS HXHXHXH SDR35 SW</v>
          </cell>
          <cell r="G3892">
            <v>81</v>
          </cell>
          <cell r="H3892">
            <v>36.740952</v>
          </cell>
          <cell r="I3892">
            <v>1</v>
          </cell>
          <cell r="J3892">
            <v>2</v>
          </cell>
          <cell r="K3892">
            <v>8459.6661000000004</v>
          </cell>
          <cell r="L3892">
            <v>879.2903</v>
          </cell>
          <cell r="M3892" t="str">
            <v>SPECFIT</v>
          </cell>
          <cell r="N3892" t="str">
            <v>(81)2602412</v>
          </cell>
          <cell r="O3892" t="str">
            <v>BOX</v>
          </cell>
          <cell r="P3892" t="str">
            <v>D</v>
          </cell>
          <cell r="Q3892">
            <v>7389</v>
          </cell>
          <cell r="R3892">
            <v>7906.2300000000005</v>
          </cell>
          <cell r="S3892">
            <v>7906.2300000000005</v>
          </cell>
          <cell r="T3892">
            <v>7906.2300000000005</v>
          </cell>
          <cell r="U3892">
            <v>8459.6661000000004</v>
          </cell>
          <cell r="V3892">
            <v>8459.6661000000004</v>
          </cell>
          <cell r="W3892">
            <v>8459.6661000000004</v>
          </cell>
          <cell r="X3892"/>
          <cell r="Y3892" t="str">
            <v/>
          </cell>
          <cell r="Z3892">
            <v>4034</v>
          </cell>
          <cell r="AA3892">
            <v>0</v>
          </cell>
          <cell r="AB3892">
            <v>0</v>
          </cell>
          <cell r="AC3892">
            <v>0</v>
          </cell>
          <cell r="AD3892">
            <v>0</v>
          </cell>
          <cell r="AE3892"/>
          <cell r="AF3892" t="e">
            <v>#N/A</v>
          </cell>
        </row>
        <row r="3893">
          <cell r="A3893" t="str">
            <v>ACTIVE</v>
          </cell>
          <cell r="B3893" t="str">
            <v>36-1427</v>
          </cell>
          <cell r="C3893">
            <v>28889402</v>
          </cell>
          <cell r="D3893" t="str">
            <v>36-1427</v>
          </cell>
          <cell r="E3893" t="str">
            <v>SDR 35 SW</v>
          </cell>
          <cell r="F3893" t="str">
            <v>24X15 CROSS HXHXHXH SDR35 SW</v>
          </cell>
          <cell r="G3893">
            <v>91.8</v>
          </cell>
          <cell r="H3893">
            <v>41.639745599999998</v>
          </cell>
          <cell r="I3893">
            <v>1</v>
          </cell>
          <cell r="J3893">
            <v>1</v>
          </cell>
          <cell r="K3893">
            <v>10154.737692941177</v>
          </cell>
          <cell r="L3893">
            <v>1055.4753000000001</v>
          </cell>
          <cell r="M3893" t="str">
            <v>SPECFIT</v>
          </cell>
          <cell r="N3893" t="str">
            <v>(81)2602415</v>
          </cell>
          <cell r="O3893" t="str">
            <v>BOX</v>
          </cell>
          <cell r="P3893" t="str">
            <v>D</v>
          </cell>
          <cell r="Q3893">
            <v>8869.5411764705877</v>
          </cell>
          <cell r="R3893">
            <v>9490.4090588235285</v>
          </cell>
          <cell r="S3893">
            <v>9490.4090588235285</v>
          </cell>
          <cell r="T3893">
            <v>9490.4090588235285</v>
          </cell>
          <cell r="U3893">
            <v>10154.737692941177</v>
          </cell>
          <cell r="V3893">
            <v>10154.737692941177</v>
          </cell>
          <cell r="W3893">
            <v>10154.737692941177</v>
          </cell>
          <cell r="X3893"/>
          <cell r="Y3893" t="str">
            <v/>
          </cell>
          <cell r="Z3893">
            <v>4035</v>
          </cell>
          <cell r="AA3893">
            <v>0</v>
          </cell>
          <cell r="AB3893">
            <v>0</v>
          </cell>
          <cell r="AC3893">
            <v>0</v>
          </cell>
          <cell r="AD3893">
            <v>0</v>
          </cell>
          <cell r="AE3893"/>
          <cell r="AF3893" t="e">
            <v>#N/A</v>
          </cell>
        </row>
        <row r="3894">
          <cell r="A3894" t="str">
            <v>ACTIVE</v>
          </cell>
          <cell r="B3894" t="str">
            <v>36-1428</v>
          </cell>
          <cell r="C3894">
            <v>28889410</v>
          </cell>
          <cell r="D3894" t="str">
            <v>36-1428</v>
          </cell>
          <cell r="E3894" t="str">
            <v>SDR 35 SW</v>
          </cell>
          <cell r="F3894" t="str">
            <v>24X18 CROSS HXHXHXH SDR35 SW</v>
          </cell>
          <cell r="G3894">
            <v>107.55</v>
          </cell>
          <cell r="H3894">
            <v>48.783819600000001</v>
          </cell>
          <cell r="I3894">
            <v>1</v>
          </cell>
          <cell r="J3894">
            <v>1</v>
          </cell>
          <cell r="K3894">
            <v>12184.160494117648</v>
          </cell>
          <cell r="L3894">
            <v>1266.4112</v>
          </cell>
          <cell r="M3894" t="str">
            <v>SPECFIT</v>
          </cell>
          <cell r="N3894" t="str">
            <v>(81)2602418</v>
          </cell>
          <cell r="O3894" t="str">
            <v>BOX</v>
          </cell>
          <cell r="P3894" t="str">
            <v>D</v>
          </cell>
          <cell r="Q3894">
            <v>10642.117647058823</v>
          </cell>
          <cell r="R3894">
            <v>11387.065882352941</v>
          </cell>
          <cell r="S3894">
            <v>11387.065882352941</v>
          </cell>
          <cell r="T3894">
            <v>11387.065882352941</v>
          </cell>
          <cell r="U3894">
            <v>12184.160494117648</v>
          </cell>
          <cell r="V3894">
            <v>12184.160494117648</v>
          </cell>
          <cell r="W3894">
            <v>12184.160494117648</v>
          </cell>
          <cell r="X3894"/>
          <cell r="Y3894" t="str">
            <v/>
          </cell>
          <cell r="Z3894">
            <v>4036</v>
          </cell>
          <cell r="AA3894">
            <v>0</v>
          </cell>
          <cell r="AB3894">
            <v>0</v>
          </cell>
          <cell r="AC3894">
            <v>0</v>
          </cell>
          <cell r="AD3894">
            <v>0</v>
          </cell>
          <cell r="AE3894"/>
          <cell r="AF3894" t="e">
            <v>#N/A</v>
          </cell>
        </row>
        <row r="3895">
          <cell r="A3895" t="str">
            <v>ACTIVE</v>
          </cell>
          <cell r="B3895" t="str">
            <v>36-1429</v>
          </cell>
          <cell r="C3895">
            <v>28889429</v>
          </cell>
          <cell r="D3895" t="str">
            <v>36-1429</v>
          </cell>
          <cell r="E3895" t="str">
            <v>SDR 35 SW</v>
          </cell>
          <cell r="F3895" t="str">
            <v>24X21 CROSS HXHXHXH SDR35 SW</v>
          </cell>
          <cell r="G3895">
            <v>123.75</v>
          </cell>
          <cell r="H3895">
            <v>56.132010000000001</v>
          </cell>
          <cell r="I3895">
            <v>1</v>
          </cell>
          <cell r="J3895">
            <v>1</v>
          </cell>
          <cell r="K3895">
            <v>14627.309747058825</v>
          </cell>
          <cell r="L3895">
            <v>1520.35</v>
          </cell>
          <cell r="M3895" t="str">
            <v>SPECFIT</v>
          </cell>
          <cell r="N3895" t="str">
            <v>(81)2602421</v>
          </cell>
          <cell r="O3895" t="str">
            <v>BOX</v>
          </cell>
          <cell r="P3895" t="str">
            <v>D</v>
          </cell>
          <cell r="Q3895">
            <v>12776.058823529411</v>
          </cell>
          <cell r="R3895">
            <v>13670.382941176471</v>
          </cell>
          <cell r="S3895">
            <v>13670.382941176471</v>
          </cell>
          <cell r="T3895">
            <v>13670.382941176471</v>
          </cell>
          <cell r="U3895">
            <v>14627.309747058825</v>
          </cell>
          <cell r="V3895">
            <v>14627.309747058825</v>
          </cell>
          <cell r="W3895">
            <v>14627.309747058825</v>
          </cell>
          <cell r="X3895"/>
          <cell r="Y3895" t="str">
            <v/>
          </cell>
          <cell r="Z3895">
            <v>4037</v>
          </cell>
          <cell r="AA3895">
            <v>0</v>
          </cell>
          <cell r="AB3895">
            <v>0</v>
          </cell>
          <cell r="AC3895">
            <v>0</v>
          </cell>
          <cell r="AD3895">
            <v>0</v>
          </cell>
          <cell r="AE3895"/>
          <cell r="AF3895" t="e">
            <v>#N/A</v>
          </cell>
        </row>
        <row r="3896">
          <cell r="A3896" t="str">
            <v>ACTIVE</v>
          </cell>
          <cell r="B3896" t="str">
            <v>36-1430</v>
          </cell>
          <cell r="C3896">
            <v>28889437</v>
          </cell>
          <cell r="D3896" t="str">
            <v>36-1430</v>
          </cell>
          <cell r="E3896" t="str">
            <v>SDR 35 SW</v>
          </cell>
          <cell r="F3896" t="str">
            <v>24 CROSS HXHXHXH SDR35 SW</v>
          </cell>
          <cell r="G3896">
            <v>145.80000000000001</v>
          </cell>
          <cell r="H3896">
            <v>66.133713600000007</v>
          </cell>
          <cell r="I3896">
            <v>1</v>
          </cell>
          <cell r="J3896">
            <v>1</v>
          </cell>
          <cell r="K3896">
            <v>18280.133401176474</v>
          </cell>
          <cell r="L3896">
            <v>1900.0223000000001</v>
          </cell>
          <cell r="M3896" t="str">
            <v>SPECFIT</v>
          </cell>
          <cell r="N3896" t="str">
            <v>(81)26024</v>
          </cell>
          <cell r="O3896" t="str">
            <v>BOX</v>
          </cell>
          <cell r="P3896" t="str">
            <v>D</v>
          </cell>
          <cell r="Q3896">
            <v>15966.576470588236</v>
          </cell>
          <cell r="R3896">
            <v>17084.236823529413</v>
          </cell>
          <cell r="S3896">
            <v>17084.236823529413</v>
          </cell>
          <cell r="T3896">
            <v>17084.236823529413</v>
          </cell>
          <cell r="U3896">
            <v>18280.133401176474</v>
          </cell>
          <cell r="V3896">
            <v>18280.133401176474</v>
          </cell>
          <cell r="W3896">
            <v>18280.133401176474</v>
          </cell>
          <cell r="X3896"/>
          <cell r="Y3896" t="str">
            <v/>
          </cell>
          <cell r="Z3896">
            <v>4038</v>
          </cell>
          <cell r="AA3896">
            <v>0</v>
          </cell>
          <cell r="AB3896">
            <v>0</v>
          </cell>
          <cell r="AC3896">
            <v>0</v>
          </cell>
          <cell r="AD3896">
            <v>0</v>
          </cell>
          <cell r="AE3896"/>
          <cell r="AF3896" t="e">
            <v>#N/A</v>
          </cell>
        </row>
        <row r="3897">
          <cell r="A3897" t="str">
            <v>ACTIVE</v>
          </cell>
          <cell r="B3897" t="str">
            <v>36-1431</v>
          </cell>
          <cell r="C3897">
            <v>28889445</v>
          </cell>
          <cell r="D3897" t="str">
            <v>36-1431</v>
          </cell>
          <cell r="E3897" t="str">
            <v>SDR 35 SW</v>
          </cell>
          <cell r="F3897" t="str">
            <v>27X4 CROSS HXHXHXH SDR35 SW</v>
          </cell>
          <cell r="G3897">
            <v>78.75</v>
          </cell>
          <cell r="H3897">
            <v>35.720370000000003</v>
          </cell>
          <cell r="I3897">
            <v>1</v>
          </cell>
          <cell r="J3897">
            <v>2</v>
          </cell>
          <cell r="K3897">
            <v>5828.9283494117644</v>
          </cell>
          <cell r="L3897">
            <v>605.85339999999997</v>
          </cell>
          <cell r="M3897" t="str">
            <v>SPECFIT</v>
          </cell>
          <cell r="N3897" t="str">
            <v>(81)260274</v>
          </cell>
          <cell r="O3897" t="str">
            <v>BOX</v>
          </cell>
          <cell r="P3897" t="str">
            <v>D</v>
          </cell>
          <cell r="Q3897">
            <v>5091.2117647058822</v>
          </cell>
          <cell r="R3897">
            <v>5447.5965882352939</v>
          </cell>
          <cell r="S3897">
            <v>5447.5965882352939</v>
          </cell>
          <cell r="T3897">
            <v>5447.5965882352939</v>
          </cell>
          <cell r="U3897">
            <v>5828.9283494117644</v>
          </cell>
          <cell r="V3897">
            <v>5828.9283494117644</v>
          </cell>
          <cell r="W3897">
            <v>5828.9283494117644</v>
          </cell>
          <cell r="X3897"/>
          <cell r="Y3897" t="str">
            <v/>
          </cell>
          <cell r="Z3897">
            <v>4039</v>
          </cell>
          <cell r="AA3897">
            <v>0</v>
          </cell>
          <cell r="AB3897">
            <v>0</v>
          </cell>
          <cell r="AC3897">
            <v>0</v>
          </cell>
          <cell r="AD3897">
            <v>0</v>
          </cell>
          <cell r="AE3897"/>
          <cell r="AF3897" t="e">
            <v>#N/A</v>
          </cell>
        </row>
        <row r="3898">
          <cell r="A3898" t="str">
            <v>ACTIVE</v>
          </cell>
          <cell r="B3898" t="str">
            <v>36-1432</v>
          </cell>
          <cell r="C3898">
            <v>28889453</v>
          </cell>
          <cell r="D3898" t="str">
            <v>36-1432</v>
          </cell>
          <cell r="E3898" t="str">
            <v>SDR 35 SW</v>
          </cell>
          <cell r="F3898" t="str">
            <v>27X6 CROSS HXHXHXH SDR35 SW</v>
          </cell>
          <cell r="G3898">
            <v>81</v>
          </cell>
          <cell r="H3898">
            <v>36.740952</v>
          </cell>
          <cell r="I3898">
            <v>1</v>
          </cell>
          <cell r="J3898">
            <v>2</v>
          </cell>
          <cell r="K3898">
            <v>6070.9198011764702</v>
          </cell>
          <cell r="L3898">
            <v>631.00599999999997</v>
          </cell>
          <cell r="M3898" t="str">
            <v>SPECFIT</v>
          </cell>
          <cell r="N3898" t="str">
            <v>(81)260276</v>
          </cell>
          <cell r="O3898" t="str">
            <v>BOX</v>
          </cell>
          <cell r="P3898" t="str">
            <v>D</v>
          </cell>
          <cell r="Q3898">
            <v>5302.5764705882348</v>
          </cell>
          <cell r="R3898">
            <v>5673.7568235294111</v>
          </cell>
          <cell r="S3898">
            <v>5673.7568235294111</v>
          </cell>
          <cell r="T3898">
            <v>5673.7568235294111</v>
          </cell>
          <cell r="U3898">
            <v>6070.9198011764702</v>
          </cell>
          <cell r="V3898">
            <v>6070.9198011764702</v>
          </cell>
          <cell r="W3898">
            <v>6070.9198011764702</v>
          </cell>
          <cell r="X3898"/>
          <cell r="Y3898" t="str">
            <v/>
          </cell>
          <cell r="Z3898">
            <v>4040</v>
          </cell>
          <cell r="AA3898">
            <v>0</v>
          </cell>
          <cell r="AB3898">
            <v>0</v>
          </cell>
          <cell r="AC3898">
            <v>0</v>
          </cell>
          <cell r="AD3898">
            <v>0</v>
          </cell>
          <cell r="AE3898"/>
          <cell r="AF3898" t="e">
            <v>#N/A</v>
          </cell>
        </row>
        <row r="3899">
          <cell r="A3899" t="str">
            <v>ACTIVE</v>
          </cell>
          <cell r="B3899" t="str">
            <v>36-1433</v>
          </cell>
          <cell r="C3899">
            <v>28889461</v>
          </cell>
          <cell r="D3899" t="str">
            <v>36-1433</v>
          </cell>
          <cell r="E3899" t="str">
            <v>SDR 35 SW</v>
          </cell>
          <cell r="F3899" t="str">
            <v>27X8 CROSS HXHXHXH SDR35 SW</v>
          </cell>
          <cell r="G3899">
            <v>86.85</v>
          </cell>
          <cell r="H3899">
            <v>39.394465199999999</v>
          </cell>
          <cell r="I3899">
            <v>1</v>
          </cell>
          <cell r="J3899">
            <v>2</v>
          </cell>
          <cell r="K3899">
            <v>6200.4820729411767</v>
          </cell>
          <cell r="L3899">
            <v>644.47199999999998</v>
          </cell>
          <cell r="M3899" t="str">
            <v>SPECFIT</v>
          </cell>
          <cell r="N3899" t="str">
            <v>(81)260278</v>
          </cell>
          <cell r="O3899" t="str">
            <v>BOX</v>
          </cell>
          <cell r="P3899" t="str">
            <v>D</v>
          </cell>
          <cell r="Q3899">
            <v>5415.7411764705885</v>
          </cell>
          <cell r="R3899">
            <v>5794.8430588235296</v>
          </cell>
          <cell r="S3899">
            <v>5794.8430588235296</v>
          </cell>
          <cell r="T3899">
            <v>5794.8430588235296</v>
          </cell>
          <cell r="U3899">
            <v>6200.4820729411767</v>
          </cell>
          <cell r="V3899">
            <v>6200.4820729411767</v>
          </cell>
          <cell r="W3899">
            <v>6200.4820729411767</v>
          </cell>
          <cell r="X3899"/>
          <cell r="Y3899" t="str">
            <v/>
          </cell>
          <cell r="Z3899">
            <v>4041</v>
          </cell>
          <cell r="AA3899">
            <v>0</v>
          </cell>
          <cell r="AB3899">
            <v>0</v>
          </cell>
          <cell r="AC3899">
            <v>0</v>
          </cell>
          <cell r="AD3899">
            <v>0</v>
          </cell>
          <cell r="AE3899"/>
          <cell r="AF3899" t="e">
            <v>#N/A</v>
          </cell>
        </row>
        <row r="3900">
          <cell r="A3900" t="str">
            <v>ACTIVE</v>
          </cell>
          <cell r="B3900" t="str">
            <v>36-1434</v>
          </cell>
          <cell r="C3900">
            <v>28889470</v>
          </cell>
          <cell r="D3900" t="str">
            <v>36-1434</v>
          </cell>
          <cell r="E3900" t="str">
            <v>SDR 35 SW</v>
          </cell>
          <cell r="F3900" t="str">
            <v>27X10 CROSS HXHXHXH SDR35 SW</v>
          </cell>
          <cell r="G3900">
            <v>92.25</v>
          </cell>
          <cell r="H3900">
            <v>41.843862000000001</v>
          </cell>
          <cell r="I3900">
            <v>1</v>
          </cell>
          <cell r="J3900">
            <v>1</v>
          </cell>
          <cell r="K3900">
            <v>6728.9409741176478</v>
          </cell>
          <cell r="L3900">
            <v>699.40039999999999</v>
          </cell>
          <cell r="M3900" t="str">
            <v>SPECFIT</v>
          </cell>
          <cell r="N3900" t="str">
            <v>(81)2602710</v>
          </cell>
          <cell r="O3900" t="str">
            <v>BOX</v>
          </cell>
          <cell r="P3900" t="str">
            <v>D</v>
          </cell>
          <cell r="Q3900">
            <v>5877.3176470588242</v>
          </cell>
          <cell r="R3900">
            <v>6288.7298823529418</v>
          </cell>
          <cell r="S3900">
            <v>6288.7298823529418</v>
          </cell>
          <cell r="T3900">
            <v>6288.7298823529418</v>
          </cell>
          <cell r="U3900">
            <v>6728.9409741176478</v>
          </cell>
          <cell r="V3900">
            <v>6728.9409741176478</v>
          </cell>
          <cell r="W3900">
            <v>6728.9409741176478</v>
          </cell>
          <cell r="X3900"/>
          <cell r="Y3900" t="str">
            <v/>
          </cell>
          <cell r="Z3900">
            <v>4042</v>
          </cell>
          <cell r="AA3900">
            <v>0</v>
          </cell>
          <cell r="AB3900">
            <v>0</v>
          </cell>
          <cell r="AC3900">
            <v>0</v>
          </cell>
          <cell r="AD3900">
            <v>0</v>
          </cell>
          <cell r="AE3900"/>
          <cell r="AF3900" t="e">
            <v>#N/A</v>
          </cell>
        </row>
        <row r="3901">
          <cell r="A3901" t="str">
            <v>ACTIVE</v>
          </cell>
          <cell r="B3901" t="str">
            <v>36-1435</v>
          </cell>
          <cell r="C3901">
            <v>28889488</v>
          </cell>
          <cell r="D3901" t="str">
            <v>36-1435</v>
          </cell>
          <cell r="E3901" t="str">
            <v>SDR 35 SW</v>
          </cell>
          <cell r="F3901" t="str">
            <v>27X12 CROSS HXHXHXH SDR35 SW</v>
          </cell>
          <cell r="G3901">
            <v>99.45</v>
          </cell>
          <cell r="H3901">
            <v>45.109724399999998</v>
          </cell>
          <cell r="I3901">
            <v>1</v>
          </cell>
          <cell r="J3901">
            <v>1</v>
          </cell>
          <cell r="K3901">
            <v>8572.9438529411764</v>
          </cell>
          <cell r="L3901">
            <v>891.06399999999996</v>
          </cell>
          <cell r="M3901" t="str">
            <v>SPECFIT</v>
          </cell>
          <cell r="N3901" t="str">
            <v>(81)2602712</v>
          </cell>
          <cell r="O3901" t="str">
            <v>BOX</v>
          </cell>
          <cell r="P3901" t="str">
            <v>D</v>
          </cell>
          <cell r="Q3901">
            <v>7487.9411764705883</v>
          </cell>
          <cell r="R3901">
            <v>8012.0970588235296</v>
          </cell>
          <cell r="S3901">
            <v>8012.0970588235296</v>
          </cell>
          <cell r="T3901">
            <v>8012.0970588235296</v>
          </cell>
          <cell r="U3901">
            <v>8572.9438529411764</v>
          </cell>
          <cell r="V3901">
            <v>8572.9438529411764</v>
          </cell>
          <cell r="W3901">
            <v>8572.9438529411764</v>
          </cell>
          <cell r="X3901"/>
          <cell r="Y3901" t="str">
            <v/>
          </cell>
          <cell r="Z3901">
            <v>4043</v>
          </cell>
          <cell r="AA3901">
            <v>0</v>
          </cell>
          <cell r="AB3901">
            <v>0</v>
          </cell>
          <cell r="AC3901">
            <v>0</v>
          </cell>
          <cell r="AD3901">
            <v>0</v>
          </cell>
          <cell r="AE3901"/>
          <cell r="AF3901" t="e">
            <v>#N/A</v>
          </cell>
        </row>
        <row r="3902">
          <cell r="A3902" t="str">
            <v>ACTIVE</v>
          </cell>
          <cell r="B3902" t="str">
            <v>36-1436</v>
          </cell>
          <cell r="C3902">
            <v>28889496</v>
          </cell>
          <cell r="D3902" t="str">
            <v>36-1436</v>
          </cell>
          <cell r="E3902" t="str">
            <v>SDR 35 SW</v>
          </cell>
          <cell r="F3902" t="str">
            <v>27X15 CROSS HXHXHXH SDR35 SW</v>
          </cell>
          <cell r="G3902">
            <v>110.25</v>
          </cell>
          <cell r="H3902">
            <v>50.008518000000002</v>
          </cell>
          <cell r="I3902">
            <v>1</v>
          </cell>
          <cell r="J3902">
            <v>1</v>
          </cell>
          <cell r="K3902">
            <v>9689.6523741176479</v>
          </cell>
          <cell r="L3902">
            <v>1007.1345</v>
          </cell>
          <cell r="M3902" t="str">
            <v>SPECFIT</v>
          </cell>
          <cell r="N3902" t="str">
            <v>(81)2602715</v>
          </cell>
          <cell r="O3902" t="str">
            <v>BOX</v>
          </cell>
          <cell r="P3902" t="str">
            <v>D</v>
          </cell>
          <cell r="Q3902">
            <v>8463.3176470588242</v>
          </cell>
          <cell r="R3902">
            <v>9055.7498823529422</v>
          </cell>
          <cell r="S3902">
            <v>9055.7498823529422</v>
          </cell>
          <cell r="T3902">
            <v>9055.7498823529422</v>
          </cell>
          <cell r="U3902">
            <v>9689.6523741176479</v>
          </cell>
          <cell r="V3902">
            <v>9689.6523741176479</v>
          </cell>
          <cell r="W3902">
            <v>9689.6523741176479</v>
          </cell>
          <cell r="X3902"/>
          <cell r="Y3902" t="str">
            <v/>
          </cell>
          <cell r="Z3902">
            <v>4044</v>
          </cell>
          <cell r="AA3902">
            <v>0</v>
          </cell>
          <cell r="AB3902">
            <v>0</v>
          </cell>
          <cell r="AC3902">
            <v>0</v>
          </cell>
          <cell r="AD3902">
            <v>0</v>
          </cell>
          <cell r="AE3902"/>
          <cell r="AF3902" t="e">
            <v>#N/A</v>
          </cell>
        </row>
        <row r="3903">
          <cell r="A3903" t="str">
            <v>ACTIVE</v>
          </cell>
          <cell r="B3903" t="str">
            <v>36-1437</v>
          </cell>
          <cell r="C3903">
            <v>28889500</v>
          </cell>
          <cell r="D3903" t="str">
            <v>36-1437</v>
          </cell>
          <cell r="E3903" t="str">
            <v>SDR 35 SW</v>
          </cell>
          <cell r="F3903" t="str">
            <v>27X18 CROSS HXHXHXH SDR35 SW</v>
          </cell>
          <cell r="G3903">
            <v>129.15</v>
          </cell>
          <cell r="H3903">
            <v>58.581406800000003</v>
          </cell>
          <cell r="I3903">
            <v>1</v>
          </cell>
          <cell r="J3903">
            <v>1</v>
          </cell>
          <cell r="K3903">
            <v>11628.708891764707</v>
          </cell>
          <cell r="L3903">
            <v>1208.6777</v>
          </cell>
          <cell r="M3903" t="str">
            <v>SPECFIT</v>
          </cell>
          <cell r="N3903" t="str">
            <v>(81)2602718</v>
          </cell>
          <cell r="O3903" t="str">
            <v>BOX</v>
          </cell>
          <cell r="P3903" t="str">
            <v>D</v>
          </cell>
          <cell r="Q3903">
            <v>10156.964705882354</v>
          </cell>
          <cell r="R3903">
            <v>10867.952235294119</v>
          </cell>
          <cell r="S3903">
            <v>10867.952235294119</v>
          </cell>
          <cell r="T3903">
            <v>10867.952235294119</v>
          </cell>
          <cell r="U3903">
            <v>11628.708891764707</v>
          </cell>
          <cell r="V3903">
            <v>11628.708891764707</v>
          </cell>
          <cell r="W3903">
            <v>11628.708891764707</v>
          </cell>
          <cell r="X3903"/>
          <cell r="Y3903" t="str">
            <v/>
          </cell>
          <cell r="Z3903">
            <v>4045</v>
          </cell>
          <cell r="AA3903">
            <v>0</v>
          </cell>
          <cell r="AB3903">
            <v>0</v>
          </cell>
          <cell r="AC3903">
            <v>0</v>
          </cell>
          <cell r="AD3903">
            <v>0</v>
          </cell>
          <cell r="AE3903"/>
          <cell r="AF3903" t="e">
            <v>#N/A</v>
          </cell>
        </row>
        <row r="3904">
          <cell r="A3904" t="str">
            <v>ACTIVE</v>
          </cell>
          <cell r="B3904" t="str">
            <v>36-1438</v>
          </cell>
          <cell r="C3904">
            <v>28889518</v>
          </cell>
          <cell r="D3904" t="str">
            <v>36-1438</v>
          </cell>
          <cell r="E3904" t="str">
            <v>SDR 35 SW</v>
          </cell>
          <cell r="F3904" t="str">
            <v>27X21 CROSS HXHXHXH SDR35 SW</v>
          </cell>
          <cell r="G3904">
            <v>148.94999999999999</v>
          </cell>
          <cell r="H3904">
            <v>67.562528399999991</v>
          </cell>
          <cell r="I3904">
            <v>1</v>
          </cell>
          <cell r="J3904">
            <v>1</v>
          </cell>
          <cell r="K3904">
            <v>13957.704880000001</v>
          </cell>
          <cell r="L3904">
            <v>1450.7520999999999</v>
          </cell>
          <cell r="M3904" t="str">
            <v>SPECFIT</v>
          </cell>
          <cell r="N3904" t="str">
            <v>(81)2602721</v>
          </cell>
          <cell r="O3904" t="str">
            <v>BOX</v>
          </cell>
          <cell r="P3904" t="str">
            <v>D</v>
          </cell>
          <cell r="Q3904">
            <v>12191.2</v>
          </cell>
          <cell r="R3904">
            <v>13044.584000000001</v>
          </cell>
          <cell r="S3904">
            <v>13044.584000000001</v>
          </cell>
          <cell r="T3904">
            <v>13044.584000000001</v>
          </cell>
          <cell r="U3904">
            <v>13957.704880000001</v>
          </cell>
          <cell r="V3904">
            <v>13957.704880000001</v>
          </cell>
          <cell r="W3904">
            <v>13957.704880000001</v>
          </cell>
          <cell r="X3904"/>
          <cell r="Y3904" t="str">
            <v/>
          </cell>
          <cell r="Z3904">
            <v>4046</v>
          </cell>
          <cell r="AA3904">
            <v>0</v>
          </cell>
          <cell r="AB3904">
            <v>0</v>
          </cell>
          <cell r="AC3904">
            <v>0</v>
          </cell>
          <cell r="AD3904">
            <v>0</v>
          </cell>
          <cell r="AE3904"/>
          <cell r="AF3904" t="e">
            <v>#N/A</v>
          </cell>
        </row>
        <row r="3905">
          <cell r="A3905" t="str">
            <v>ACTIVE</v>
          </cell>
          <cell r="B3905" t="str">
            <v>36-1439</v>
          </cell>
          <cell r="C3905">
            <v>28889526</v>
          </cell>
          <cell r="D3905" t="str">
            <v>36-1439</v>
          </cell>
          <cell r="E3905" t="str">
            <v>SDR 35 SW</v>
          </cell>
          <cell r="F3905" t="str">
            <v>27X24 CROSS HXHXHXH SDR35 SW</v>
          </cell>
          <cell r="G3905">
            <v>170.1</v>
          </cell>
          <cell r="H3905">
            <v>77.155999199999997</v>
          </cell>
          <cell r="I3905">
            <v>1</v>
          </cell>
          <cell r="J3905">
            <v>1</v>
          </cell>
          <cell r="K3905">
            <v>16748.189854117649</v>
          </cell>
          <cell r="L3905">
            <v>1740.7933</v>
          </cell>
          <cell r="M3905" t="str">
            <v>SPECFIT</v>
          </cell>
          <cell r="N3905" t="str">
            <v>(81)2602724</v>
          </cell>
          <cell r="O3905" t="str">
            <v>BOX</v>
          </cell>
          <cell r="P3905" t="str">
            <v>D</v>
          </cell>
          <cell r="Q3905">
            <v>14628.517647058823</v>
          </cell>
          <cell r="R3905">
            <v>15652.513882352941</v>
          </cell>
          <cell r="S3905">
            <v>15652.513882352941</v>
          </cell>
          <cell r="T3905">
            <v>15652.513882352941</v>
          </cell>
          <cell r="U3905">
            <v>16748.189854117649</v>
          </cell>
          <cell r="V3905">
            <v>16748.189854117649</v>
          </cell>
          <cell r="W3905">
            <v>16748.189854117649</v>
          </cell>
          <cell r="X3905"/>
          <cell r="Y3905" t="str">
            <v/>
          </cell>
          <cell r="Z3905">
            <v>4047</v>
          </cell>
          <cell r="AA3905">
            <v>0</v>
          </cell>
          <cell r="AB3905">
            <v>0</v>
          </cell>
          <cell r="AC3905">
            <v>0</v>
          </cell>
          <cell r="AD3905">
            <v>0</v>
          </cell>
          <cell r="AE3905"/>
          <cell r="AF3905" t="e">
            <v>#N/A</v>
          </cell>
        </row>
        <row r="3906">
          <cell r="A3906" t="str">
            <v>ACTIVE</v>
          </cell>
          <cell r="B3906" t="str">
            <v>36-1440</v>
          </cell>
          <cell r="C3906">
            <v>28889534</v>
          </cell>
          <cell r="D3906" t="str">
            <v>36-1440</v>
          </cell>
          <cell r="E3906" t="str">
            <v>SDR 35 SW</v>
          </cell>
          <cell r="F3906" t="str">
            <v>27 CROSS HXHXHXH SDR35 SW</v>
          </cell>
          <cell r="G3906">
            <v>198.9</v>
          </cell>
          <cell r="H3906">
            <v>90.219448799999995</v>
          </cell>
          <cell r="I3906">
            <v>1</v>
          </cell>
          <cell r="J3906">
            <v>1</v>
          </cell>
          <cell r="K3906">
            <v>20933.796090588236</v>
          </cell>
          <cell r="L3906">
            <v>2175.8420999999998</v>
          </cell>
          <cell r="M3906" t="str">
            <v>SPECFIT</v>
          </cell>
          <cell r="N3906" t="str">
            <v>(81)26027</v>
          </cell>
          <cell r="O3906" t="str">
            <v>BOX</v>
          </cell>
          <cell r="P3906" t="str">
            <v>D</v>
          </cell>
          <cell r="Q3906">
            <v>18284.388235294118</v>
          </cell>
          <cell r="R3906">
            <v>19564.295411764706</v>
          </cell>
          <cell r="S3906">
            <v>19564.295411764706</v>
          </cell>
          <cell r="T3906">
            <v>19564.295411764706</v>
          </cell>
          <cell r="U3906">
            <v>20933.796090588236</v>
          </cell>
          <cell r="V3906">
            <v>20933.796090588236</v>
          </cell>
          <cell r="W3906">
            <v>20933.796090588236</v>
          </cell>
          <cell r="X3906"/>
          <cell r="Y3906" t="str">
            <v/>
          </cell>
          <cell r="Z3906">
            <v>4048</v>
          </cell>
          <cell r="AA3906">
            <v>0</v>
          </cell>
          <cell r="AB3906">
            <v>0</v>
          </cell>
          <cell r="AC3906">
            <v>0</v>
          </cell>
          <cell r="AD3906">
            <v>0</v>
          </cell>
          <cell r="AE3906"/>
          <cell r="AF3906" t="e">
            <v>#N/A</v>
          </cell>
        </row>
        <row r="3907">
          <cell r="A3907" t="str">
            <v>ACTIVE</v>
          </cell>
          <cell r="B3907" t="str">
            <v>36-683</v>
          </cell>
          <cell r="C3907">
            <v>29850305</v>
          </cell>
          <cell r="D3907" t="str">
            <v>36-683</v>
          </cell>
          <cell r="E3907" t="str">
            <v>SDR 35 SW</v>
          </cell>
          <cell r="F3907" t="str">
            <v>4 ELBOW 90 HXH SDR35 SW</v>
          </cell>
          <cell r="G3907">
            <v>0.68100000000000005</v>
          </cell>
          <cell r="H3907">
            <v>0.30889615200000003</v>
          </cell>
          <cell r="I3907">
            <v>16</v>
          </cell>
          <cell r="J3907">
            <v>288</v>
          </cell>
          <cell r="K3907">
            <v>12.5939</v>
          </cell>
          <cell r="L3907">
            <v>0.56878499999999999</v>
          </cell>
          <cell r="M3907" t="str">
            <v>TIGRE</v>
          </cell>
          <cell r="N3907" t="str">
            <v>36-683</v>
          </cell>
          <cell r="O3907" t="str">
            <v>BOX</v>
          </cell>
          <cell r="P3907" t="str">
            <v>A</v>
          </cell>
          <cell r="Q3907">
            <v>11.258823529411766</v>
          </cell>
          <cell r="R3907">
            <v>12.04694117647059</v>
          </cell>
          <cell r="S3907">
            <v>11.77</v>
          </cell>
          <cell r="T3907">
            <v>11.77</v>
          </cell>
          <cell r="U3907">
            <v>12.5939</v>
          </cell>
          <cell r="V3907">
            <v>12.5939</v>
          </cell>
          <cell r="W3907">
            <v>12.5939</v>
          </cell>
          <cell r="X3907" t="str">
            <v>T-14.1</v>
          </cell>
          <cell r="Y3907">
            <v>29850305</v>
          </cell>
          <cell r="Z3907">
            <v>4049</v>
          </cell>
          <cell r="AA3907" t="str">
            <v>US-00401</v>
          </cell>
          <cell r="AB3907">
            <v>120</v>
          </cell>
          <cell r="AC3907">
            <v>0.72099999999999997</v>
          </cell>
          <cell r="AD3907">
            <v>0</v>
          </cell>
          <cell r="AE3907"/>
          <cell r="AF3907" t="e">
            <v>#N/A</v>
          </cell>
        </row>
        <row r="3908">
          <cell r="A3908" t="str">
            <v>ACTIVE</v>
          </cell>
          <cell r="B3908" t="str">
            <v>36-684</v>
          </cell>
          <cell r="C3908">
            <v>29850321</v>
          </cell>
          <cell r="D3908" t="str">
            <v>36-684</v>
          </cell>
          <cell r="E3908" t="str">
            <v>SDR 35 SW</v>
          </cell>
          <cell r="F3908" t="str">
            <v>6 ELBOW 90 HXH SDR35 SW</v>
          </cell>
          <cell r="G3908">
            <v>2.298</v>
          </cell>
          <cell r="H3908">
            <v>1.042354416</v>
          </cell>
          <cell r="I3908">
            <v>2</v>
          </cell>
          <cell r="J3908">
            <v>64</v>
          </cell>
          <cell r="K3908">
            <v>39.568599999999996</v>
          </cell>
          <cell r="L3908">
            <v>1.958985</v>
          </cell>
          <cell r="M3908" t="str">
            <v>TIGRE</v>
          </cell>
          <cell r="N3908" t="str">
            <v>36-684</v>
          </cell>
          <cell r="O3908" t="str">
            <v>BOX</v>
          </cell>
          <cell r="P3908" t="str">
            <v>A</v>
          </cell>
          <cell r="Q3908">
            <v>35.4</v>
          </cell>
          <cell r="R3908">
            <v>37.878</v>
          </cell>
          <cell r="S3908">
            <v>36.979999999999997</v>
          </cell>
          <cell r="T3908">
            <v>36.979999999999997</v>
          </cell>
          <cell r="U3908">
            <v>39.568599999999996</v>
          </cell>
          <cell r="V3908">
            <v>39.568599999999996</v>
          </cell>
          <cell r="W3908">
            <v>39.568599999999996</v>
          </cell>
          <cell r="X3908" t="str">
            <v>T-14.1</v>
          </cell>
          <cell r="Y3908">
            <v>29850321</v>
          </cell>
          <cell r="Z3908">
            <v>4050</v>
          </cell>
          <cell r="AA3908" t="str">
            <v>US-00402</v>
          </cell>
          <cell r="AB3908">
            <v>31</v>
          </cell>
          <cell r="AC3908">
            <v>0.82400000000000007</v>
          </cell>
          <cell r="AD3908">
            <v>0</v>
          </cell>
          <cell r="AE3908"/>
          <cell r="AF3908" t="e">
            <v>#N/A</v>
          </cell>
        </row>
        <row r="3909">
          <cell r="A3909" t="str">
            <v>ACTIVE</v>
          </cell>
          <cell r="B3909" t="str">
            <v>36-685</v>
          </cell>
          <cell r="C3909">
            <v>29850330</v>
          </cell>
          <cell r="D3909" t="str">
            <v>36-685</v>
          </cell>
          <cell r="E3909" t="str">
            <v>SDR 35 SW</v>
          </cell>
          <cell r="F3909" t="str">
            <v>8 ELBOW 90 HXH SDR35 SW</v>
          </cell>
          <cell r="G3909">
            <v>5.38</v>
          </cell>
          <cell r="H3909">
            <v>2.4403249599999999</v>
          </cell>
          <cell r="I3909">
            <v>4</v>
          </cell>
          <cell r="J3909">
            <v>48</v>
          </cell>
          <cell r="K3909">
            <v>164.2022</v>
          </cell>
          <cell r="L3909">
            <v>4.7749800000000002</v>
          </cell>
          <cell r="M3909" t="str">
            <v>TIGRE</v>
          </cell>
          <cell r="N3909" t="str">
            <v>36-685</v>
          </cell>
          <cell r="O3909" t="str">
            <v>BOX</v>
          </cell>
          <cell r="P3909" t="str">
            <v>C</v>
          </cell>
          <cell r="Q3909">
            <v>146.72941176470587</v>
          </cell>
          <cell r="R3909">
            <v>157.00047058823529</v>
          </cell>
          <cell r="S3909">
            <v>153.46</v>
          </cell>
          <cell r="T3909">
            <v>153.46</v>
          </cell>
          <cell r="U3909">
            <v>164.2022</v>
          </cell>
          <cell r="V3909">
            <v>164.2022</v>
          </cell>
          <cell r="W3909">
            <v>164.2022</v>
          </cell>
          <cell r="X3909" t="str">
            <v>T-15</v>
          </cell>
          <cell r="Y3909">
            <v>29850330</v>
          </cell>
          <cell r="Z3909">
            <v>4051</v>
          </cell>
          <cell r="AA3909" t="str">
            <v>US-00329</v>
          </cell>
          <cell r="AB3909">
            <v>17</v>
          </cell>
          <cell r="AC3909">
            <v>0.6</v>
          </cell>
          <cell r="AD3909">
            <v>0</v>
          </cell>
          <cell r="AE3909"/>
          <cell r="AF3909" t="e">
            <v>#N/A</v>
          </cell>
        </row>
        <row r="3910">
          <cell r="A3910" t="str">
            <v>ACTIVE</v>
          </cell>
          <cell r="B3910" t="str">
            <v>36-1663</v>
          </cell>
          <cell r="C3910">
            <v>28892004</v>
          </cell>
          <cell r="D3910" t="str">
            <v>36-1663</v>
          </cell>
          <cell r="E3910" t="str">
            <v>SDR 35 SW</v>
          </cell>
          <cell r="F3910" t="str">
            <v>10 ELBOW 90 HXH SDR35 SW</v>
          </cell>
          <cell r="G3910">
            <v>6.8129999999999997</v>
          </cell>
          <cell r="H3910">
            <v>3.0903222959999996</v>
          </cell>
          <cell r="I3910">
            <v>1</v>
          </cell>
          <cell r="J3910">
            <v>20</v>
          </cell>
          <cell r="K3910">
            <v>575.54230000000007</v>
          </cell>
          <cell r="L3910">
            <v>103.69905</v>
          </cell>
          <cell r="M3910" t="str">
            <v>SPECFIT</v>
          </cell>
          <cell r="N3910" t="str">
            <v>(81)37010</v>
          </cell>
          <cell r="O3910" t="str">
            <v>BOX</v>
          </cell>
          <cell r="P3910" t="str">
            <v>D</v>
          </cell>
          <cell r="Q3910">
            <v>561.30588235294124</v>
          </cell>
          <cell r="R3910">
            <v>600.59729411764715</v>
          </cell>
          <cell r="S3910">
            <v>537.89</v>
          </cell>
          <cell r="T3910">
            <v>537.89</v>
          </cell>
          <cell r="U3910">
            <v>575.54230000000007</v>
          </cell>
          <cell r="V3910">
            <v>575.54230000000007</v>
          </cell>
          <cell r="W3910">
            <v>575.54230000000007</v>
          </cell>
          <cell r="X3910"/>
          <cell r="Y3910" t="str">
            <v/>
          </cell>
          <cell r="Z3910">
            <v>4052</v>
          </cell>
          <cell r="AA3910">
            <v>0</v>
          </cell>
          <cell r="AB3910">
            <v>0</v>
          </cell>
          <cell r="AC3910">
            <v>0</v>
          </cell>
          <cell r="AD3910">
            <v>0</v>
          </cell>
          <cell r="AE3910"/>
          <cell r="AF3910" t="e">
            <v>#N/A</v>
          </cell>
        </row>
        <row r="3911">
          <cell r="A3911" t="str">
            <v>ACTIVE</v>
          </cell>
          <cell r="B3911" t="str">
            <v>36-1664</v>
          </cell>
          <cell r="C3911">
            <v>28892012</v>
          </cell>
          <cell r="D3911" t="str">
            <v>36-1664</v>
          </cell>
          <cell r="E3911" t="str">
            <v>SDR 35 SW</v>
          </cell>
          <cell r="F3911" t="str">
            <v>12 ELBOW 90 HXH SDR35 SW</v>
          </cell>
          <cell r="G3911">
            <v>11.448</v>
          </cell>
          <cell r="H3911">
            <v>5.1927212159999998</v>
          </cell>
          <cell r="I3911">
            <v>1</v>
          </cell>
          <cell r="J3911">
            <v>12</v>
          </cell>
          <cell r="K3911">
            <v>848.53140000000008</v>
          </cell>
          <cell r="L3911">
            <v>133.44030000000001</v>
          </cell>
          <cell r="M3911" t="str">
            <v>SPECFIT</v>
          </cell>
          <cell r="N3911" t="str">
            <v>(81)37012</v>
          </cell>
          <cell r="O3911" t="str">
            <v>BOX</v>
          </cell>
          <cell r="P3911" t="str">
            <v>D</v>
          </cell>
          <cell r="Q3911">
            <v>926.42064164086696</v>
          </cell>
          <cell r="R3911">
            <v>991.27008655572774</v>
          </cell>
          <cell r="S3911">
            <v>793.02</v>
          </cell>
          <cell r="T3911">
            <v>793.02</v>
          </cell>
          <cell r="U3911">
            <v>848.53140000000008</v>
          </cell>
          <cell r="V3911">
            <v>848.53140000000008</v>
          </cell>
          <cell r="W3911">
            <v>848.53140000000008</v>
          </cell>
          <cell r="X3911"/>
          <cell r="Y3911" t="str">
            <v/>
          </cell>
          <cell r="Z3911">
            <v>4053</v>
          </cell>
          <cell r="AA3911">
            <v>0</v>
          </cell>
          <cell r="AB3911">
            <v>0</v>
          </cell>
          <cell r="AC3911">
            <v>0</v>
          </cell>
          <cell r="AD3911">
            <v>0</v>
          </cell>
          <cell r="AE3911"/>
          <cell r="AF3911" t="e">
            <v>#N/A</v>
          </cell>
        </row>
        <row r="3912">
          <cell r="A3912" t="str">
            <v>ACTIVE</v>
          </cell>
          <cell r="B3912" t="str">
            <v>36-1665</v>
          </cell>
          <cell r="C3912">
            <v>28892020</v>
          </cell>
          <cell r="D3912" t="str">
            <v>36-1665</v>
          </cell>
          <cell r="E3912" t="str">
            <v>SDR 35 SW</v>
          </cell>
          <cell r="F3912" t="str">
            <v>15 ELBOW 90 HXH SDR35 SW</v>
          </cell>
          <cell r="G3912">
            <v>211.63499999999999</v>
          </cell>
          <cell r="H3912">
            <v>95.99594291999999</v>
          </cell>
          <cell r="I3912">
            <v>1</v>
          </cell>
          <cell r="J3912">
            <v>6</v>
          </cell>
          <cell r="K3912">
            <v>1701.1930000000002</v>
          </cell>
          <cell r="L3912">
            <v>191.57145000000003</v>
          </cell>
          <cell r="M3912" t="str">
            <v>SPECFIT</v>
          </cell>
          <cell r="N3912" t="str">
            <v>(81)37015</v>
          </cell>
          <cell r="O3912" t="str">
            <v>BOX</v>
          </cell>
          <cell r="P3912" t="str">
            <v>D</v>
          </cell>
          <cell r="Q3912">
            <v>1584.5411764705882</v>
          </cell>
          <cell r="R3912">
            <v>1695.4590588235294</v>
          </cell>
          <cell r="S3912">
            <v>1589.9</v>
          </cell>
          <cell r="T3912">
            <v>1589.9</v>
          </cell>
          <cell r="U3912">
            <v>1701.1930000000002</v>
          </cell>
          <cell r="V3912">
            <v>1701.1930000000002</v>
          </cell>
          <cell r="W3912">
            <v>1701.1930000000002</v>
          </cell>
          <cell r="X3912"/>
          <cell r="Y3912" t="str">
            <v/>
          </cell>
          <cell r="Z3912">
            <v>4054</v>
          </cell>
          <cell r="AA3912">
            <v>0</v>
          </cell>
          <cell r="AB3912">
            <v>0</v>
          </cell>
          <cell r="AC3912">
            <v>0</v>
          </cell>
          <cell r="AD3912">
            <v>0</v>
          </cell>
          <cell r="AE3912"/>
          <cell r="AF3912" t="e">
            <v>#N/A</v>
          </cell>
        </row>
        <row r="3913">
          <cell r="A3913" t="str">
            <v>ACTIVE</v>
          </cell>
          <cell r="B3913" t="str">
            <v>36-1666</v>
          </cell>
          <cell r="C3913">
            <v>28892039</v>
          </cell>
          <cell r="D3913" t="str">
            <v>36-1666</v>
          </cell>
          <cell r="E3913" t="str">
            <v>SDR 35 SW</v>
          </cell>
          <cell r="F3913" t="str">
            <v>18 ELBOW 90 HXH SDR35 SW</v>
          </cell>
          <cell r="G3913">
            <v>47.25</v>
          </cell>
          <cell r="H3913">
            <v>21.432221999999999</v>
          </cell>
          <cell r="I3913">
            <v>1</v>
          </cell>
          <cell r="J3913">
            <v>3</v>
          </cell>
          <cell r="K3913">
            <v>2475.7660000000005</v>
          </cell>
          <cell r="L3913">
            <v>263.2518</v>
          </cell>
          <cell r="M3913" t="str">
            <v>SPECFIT</v>
          </cell>
          <cell r="N3913" t="str">
            <v>(81)37018</v>
          </cell>
          <cell r="O3913" t="str">
            <v>BOX</v>
          </cell>
          <cell r="P3913" t="str">
            <v>D</v>
          </cell>
          <cell r="Q3913">
            <v>2212.2117647058826</v>
          </cell>
          <cell r="R3913">
            <v>2367.0665882352946</v>
          </cell>
          <cell r="S3913">
            <v>2313.8000000000002</v>
          </cell>
          <cell r="T3913">
            <v>2313.8000000000002</v>
          </cell>
          <cell r="U3913">
            <v>2475.7660000000005</v>
          </cell>
          <cell r="V3913">
            <v>2475.7660000000005</v>
          </cell>
          <cell r="W3913">
            <v>2475.7660000000005</v>
          </cell>
          <cell r="X3913"/>
          <cell r="Y3913" t="str">
            <v/>
          </cell>
          <cell r="Z3913">
            <v>4055</v>
          </cell>
          <cell r="AA3913">
            <v>0</v>
          </cell>
          <cell r="AB3913">
            <v>0</v>
          </cell>
          <cell r="AC3913">
            <v>0</v>
          </cell>
          <cell r="AD3913">
            <v>0</v>
          </cell>
          <cell r="AE3913"/>
          <cell r="AF3913" t="e">
            <v>#N/A</v>
          </cell>
        </row>
        <row r="3914">
          <cell r="A3914" t="str">
            <v>ACTIVE</v>
          </cell>
          <cell r="B3914" t="str">
            <v>36-1667</v>
          </cell>
          <cell r="C3914">
            <v>28892047</v>
          </cell>
          <cell r="D3914" t="str">
            <v>36-1667</v>
          </cell>
          <cell r="E3914" t="str">
            <v>SDR 35 SW</v>
          </cell>
          <cell r="F3914" t="str">
            <v>21 ELBOW 90 HXH SDR35 SW</v>
          </cell>
          <cell r="G3914">
            <v>79.650000000000006</v>
          </cell>
          <cell r="H3914">
            <v>36.128602800000003</v>
          </cell>
          <cell r="I3914">
            <v>1</v>
          </cell>
          <cell r="J3914">
            <v>2</v>
          </cell>
          <cell r="K3914">
            <v>3810.7728999999999</v>
          </cell>
          <cell r="L3914">
            <v>405.2063</v>
          </cell>
          <cell r="M3914" t="str">
            <v>SPECFIT</v>
          </cell>
          <cell r="N3914" t="str">
            <v>(81)37021</v>
          </cell>
          <cell r="O3914" t="str">
            <v>BOX</v>
          </cell>
          <cell r="P3914" t="str">
            <v>D</v>
          </cell>
          <cell r="Q3914">
            <v>3405.1058823529415</v>
          </cell>
          <cell r="R3914">
            <v>3643.4632941176478</v>
          </cell>
          <cell r="S3914">
            <v>3561.47</v>
          </cell>
          <cell r="T3914">
            <v>3561.47</v>
          </cell>
          <cell r="U3914">
            <v>3810.7728999999999</v>
          </cell>
          <cell r="V3914">
            <v>3810.7728999999999</v>
          </cell>
          <cell r="W3914">
            <v>3810.7728999999999</v>
          </cell>
          <cell r="X3914"/>
          <cell r="Y3914" t="str">
            <v/>
          </cell>
          <cell r="Z3914">
            <v>4056</v>
          </cell>
          <cell r="AA3914">
            <v>0</v>
          </cell>
          <cell r="AB3914">
            <v>0</v>
          </cell>
          <cell r="AC3914">
            <v>0</v>
          </cell>
          <cell r="AD3914">
            <v>0</v>
          </cell>
          <cell r="AE3914"/>
          <cell r="AF3914" t="e">
            <v>#N/A</v>
          </cell>
        </row>
        <row r="3915">
          <cell r="A3915" t="str">
            <v>ACTIVE</v>
          </cell>
          <cell r="B3915" t="str">
            <v>36-1668</v>
          </cell>
          <cell r="C3915">
            <v>28892055</v>
          </cell>
          <cell r="D3915" t="str">
            <v>36-1668</v>
          </cell>
          <cell r="E3915" t="str">
            <v>SDR 35 SW</v>
          </cell>
          <cell r="F3915" t="str">
            <v>24 ELBOW 90 HXH SDR35 SW</v>
          </cell>
          <cell r="G3915">
            <v>109.8</v>
          </cell>
          <cell r="H3915">
            <v>49.804401599999998</v>
          </cell>
          <cell r="I3915">
            <v>1</v>
          </cell>
          <cell r="J3915">
            <v>1</v>
          </cell>
          <cell r="K3915">
            <v>5277.6573000000008</v>
          </cell>
          <cell r="L3915">
            <v>871.23750000000007</v>
          </cell>
          <cell r="M3915" t="str">
            <v>SPECFIT</v>
          </cell>
          <cell r="N3915" t="str">
            <v>(81)37024</v>
          </cell>
          <cell r="O3915" t="str">
            <v>BOX</v>
          </cell>
          <cell r="P3915" t="str">
            <v>D</v>
          </cell>
          <cell r="Q3915">
            <v>4715.8235294117649</v>
          </cell>
          <cell r="R3915">
            <v>5045.931176470589</v>
          </cell>
          <cell r="S3915">
            <v>4932.3900000000003</v>
          </cell>
          <cell r="T3915">
            <v>4932.3900000000003</v>
          </cell>
          <cell r="U3915">
            <v>5277.6573000000008</v>
          </cell>
          <cell r="V3915">
            <v>5277.6573000000008</v>
          </cell>
          <cell r="W3915">
            <v>5277.6573000000008</v>
          </cell>
          <cell r="X3915"/>
          <cell r="Y3915" t="str">
            <v/>
          </cell>
          <cell r="Z3915">
            <v>4057</v>
          </cell>
          <cell r="AA3915">
            <v>0</v>
          </cell>
          <cell r="AB3915">
            <v>0</v>
          </cell>
          <cell r="AC3915">
            <v>0</v>
          </cell>
          <cell r="AD3915">
            <v>0</v>
          </cell>
          <cell r="AE3915"/>
          <cell r="AF3915" t="e">
            <v>#N/A</v>
          </cell>
        </row>
        <row r="3916">
          <cell r="A3916" t="str">
            <v>ACTIVE</v>
          </cell>
          <cell r="B3916" t="str">
            <v>36-1669</v>
          </cell>
          <cell r="C3916">
            <v>28892063</v>
          </cell>
          <cell r="D3916" t="str">
            <v>36-1669</v>
          </cell>
          <cell r="E3916" t="str">
            <v>SDR 35 SW</v>
          </cell>
          <cell r="F3916" t="str">
            <v>27 ELBOW 90 HXH SDR35 SW</v>
          </cell>
          <cell r="G3916">
            <v>153.44999999999999</v>
          </cell>
          <cell r="H3916">
            <v>69.6036924</v>
          </cell>
          <cell r="I3916">
            <v>1</v>
          </cell>
          <cell r="J3916">
            <v>1</v>
          </cell>
          <cell r="K3916">
            <v>6910.5201000000006</v>
          </cell>
          <cell r="L3916">
            <v>734.80849999999998</v>
          </cell>
          <cell r="M3916" t="str">
            <v>SPECFIT</v>
          </cell>
          <cell r="N3916" t="str">
            <v>(81)37027</v>
          </cell>
          <cell r="O3916" t="str">
            <v>BOX</v>
          </cell>
          <cell r="P3916" t="str">
            <v>D</v>
          </cell>
          <cell r="Q3916">
            <v>6174.8705882352942</v>
          </cell>
          <cell r="R3916">
            <v>6607.1115294117653</v>
          </cell>
          <cell r="S3916">
            <v>6458.43</v>
          </cell>
          <cell r="T3916">
            <v>6458.43</v>
          </cell>
          <cell r="U3916">
            <v>6910.5201000000006</v>
          </cell>
          <cell r="V3916">
            <v>6910.5201000000006</v>
          </cell>
          <cell r="W3916">
            <v>6910.5201000000006</v>
          </cell>
          <cell r="X3916"/>
          <cell r="Y3916" t="str">
            <v/>
          </cell>
          <cell r="Z3916">
            <v>4058</v>
          </cell>
          <cell r="AA3916">
            <v>0</v>
          </cell>
          <cell r="AB3916">
            <v>0</v>
          </cell>
          <cell r="AC3916">
            <v>0</v>
          </cell>
          <cell r="AD3916">
            <v>0</v>
          </cell>
          <cell r="AE3916"/>
          <cell r="AF3916" t="e">
            <v>#N/A</v>
          </cell>
        </row>
        <row r="3917">
          <cell r="A3917" t="str">
            <v>ACTIVE</v>
          </cell>
          <cell r="B3917" t="str">
            <v>36-1670</v>
          </cell>
          <cell r="C3917">
            <v>28892071</v>
          </cell>
          <cell r="D3917" t="str">
            <v>36-1670</v>
          </cell>
          <cell r="E3917" t="str">
            <v>SDR 35 SW</v>
          </cell>
          <cell r="F3917" t="str">
            <v>30 ELBOW 90 HXH SDR35 SW</v>
          </cell>
          <cell r="G3917">
            <v>1</v>
          </cell>
          <cell r="H3917">
            <v>0.453592</v>
          </cell>
          <cell r="I3917">
            <v>1</v>
          </cell>
          <cell r="J3917" t="str">
            <v>-</v>
          </cell>
          <cell r="K3917">
            <v>7945.282734117648</v>
          </cell>
          <cell r="L3917">
            <v>825.82640000000004</v>
          </cell>
          <cell r="M3917" t="str">
            <v>SPECFIT</v>
          </cell>
          <cell r="N3917" t="str">
            <v>(81)37030</v>
          </cell>
          <cell r="O3917" t="str">
            <v>BOX</v>
          </cell>
          <cell r="P3917" t="str">
            <v>D</v>
          </cell>
          <cell r="Q3917">
            <v>6939.7176470588238</v>
          </cell>
          <cell r="R3917">
            <v>7425.4978823529418</v>
          </cell>
          <cell r="S3917">
            <v>7425.4978823529418</v>
          </cell>
          <cell r="T3917">
            <v>7425.4978823529418</v>
          </cell>
          <cell r="U3917">
            <v>7945.282734117648</v>
          </cell>
          <cell r="V3917">
            <v>7945.282734117648</v>
          </cell>
          <cell r="W3917">
            <v>7945.282734117648</v>
          </cell>
          <cell r="X3917"/>
          <cell r="Y3917" t="str">
            <v/>
          </cell>
          <cell r="Z3917">
            <v>4059</v>
          </cell>
          <cell r="AA3917">
            <v>0</v>
          </cell>
          <cell r="AB3917">
            <v>0</v>
          </cell>
          <cell r="AC3917">
            <v>0</v>
          </cell>
          <cell r="AD3917">
            <v>0</v>
          </cell>
          <cell r="AE3917"/>
          <cell r="AF3917" t="e">
            <v>#N/A</v>
          </cell>
        </row>
        <row r="3918">
          <cell r="A3918" t="str">
            <v>ACTIVE</v>
          </cell>
          <cell r="B3918" t="str">
            <v>36-1671</v>
          </cell>
          <cell r="C3918">
            <v>28892080</v>
          </cell>
          <cell r="D3918" t="str">
            <v>36-1671</v>
          </cell>
          <cell r="E3918" t="str">
            <v>SDR 35 SW</v>
          </cell>
          <cell r="F3918" t="str">
            <v>36 ELBOW 90 HXH SDR35 SW</v>
          </cell>
          <cell r="G3918">
            <v>1</v>
          </cell>
          <cell r="H3918">
            <v>0.453592</v>
          </cell>
          <cell r="I3918">
            <v>1</v>
          </cell>
          <cell r="J3918" t="str">
            <v>-</v>
          </cell>
          <cell r="K3918">
            <v>10169.958128235296</v>
          </cell>
          <cell r="L3918">
            <v>1057.0564999999999</v>
          </cell>
          <cell r="M3918" t="str">
            <v>SPECFIT</v>
          </cell>
          <cell r="N3918" t="str">
            <v>(81)37036</v>
          </cell>
          <cell r="O3918" t="str">
            <v>BOX</v>
          </cell>
          <cell r="P3918" t="str">
            <v>D</v>
          </cell>
          <cell r="Q3918">
            <v>8882.8352941176472</v>
          </cell>
          <cell r="R3918">
            <v>9504.6337647058826</v>
          </cell>
          <cell r="S3918">
            <v>9504.6337647058826</v>
          </cell>
          <cell r="T3918">
            <v>9504.6337647058826</v>
          </cell>
          <cell r="U3918">
            <v>10169.958128235296</v>
          </cell>
          <cell r="V3918">
            <v>10169.958128235296</v>
          </cell>
          <cell r="W3918">
            <v>10169.958128235296</v>
          </cell>
          <cell r="X3918"/>
          <cell r="Y3918" t="str">
            <v/>
          </cell>
          <cell r="Z3918">
            <v>4060</v>
          </cell>
          <cell r="AA3918">
            <v>0</v>
          </cell>
          <cell r="AB3918">
            <v>0</v>
          </cell>
          <cell r="AC3918">
            <v>0</v>
          </cell>
          <cell r="AD3918">
            <v>0</v>
          </cell>
          <cell r="AE3918"/>
          <cell r="AF3918" t="e">
            <v>#N/A</v>
          </cell>
        </row>
        <row r="3919">
          <cell r="A3919" t="str">
            <v>ACTIVE</v>
          </cell>
          <cell r="B3919" t="str">
            <v>36-255</v>
          </cell>
          <cell r="C3919">
            <v>29859566</v>
          </cell>
          <cell r="D3919" t="str">
            <v>36-255</v>
          </cell>
          <cell r="E3919" t="str">
            <v>SDR 35 SW</v>
          </cell>
          <cell r="F3919" t="str">
            <v>3 ELBOW 90 LONG TURN HXH SDR35 SW</v>
          </cell>
          <cell r="G3919">
            <v>0.41</v>
          </cell>
          <cell r="H3919">
            <v>0.18597271999999998</v>
          </cell>
          <cell r="I3919">
            <v>10</v>
          </cell>
          <cell r="J3919">
            <v>450</v>
          </cell>
          <cell r="K3919">
            <v>11.192200000000001</v>
          </cell>
          <cell r="L3919">
            <v>1.6023000000000001</v>
          </cell>
          <cell r="M3919" t="str">
            <v>NORMANDY</v>
          </cell>
          <cell r="N3919" t="str">
            <v>V-303</v>
          </cell>
          <cell r="O3919" t="str">
            <v>BOX</v>
          </cell>
          <cell r="P3919" t="str">
            <v>A</v>
          </cell>
          <cell r="Q3919">
            <v>15.512538177249304</v>
          </cell>
          <cell r="R3919">
            <v>16.598415849656757</v>
          </cell>
          <cell r="S3919">
            <v>10.46</v>
          </cell>
          <cell r="T3919">
            <v>10.46</v>
          </cell>
          <cell r="U3919">
            <v>11.192200000000001</v>
          </cell>
          <cell r="V3919">
            <v>11.192200000000001</v>
          </cell>
          <cell r="W3919">
            <v>11.192200000000001</v>
          </cell>
          <cell r="X3919"/>
          <cell r="Y3919" t="str">
            <v/>
          </cell>
          <cell r="Z3919">
            <v>4061</v>
          </cell>
          <cell r="AA3919">
            <v>0</v>
          </cell>
          <cell r="AB3919">
            <v>0</v>
          </cell>
          <cell r="AC3919">
            <v>0</v>
          </cell>
          <cell r="AD3919">
            <v>0</v>
          </cell>
          <cell r="AE3919"/>
          <cell r="AF3919" t="e">
            <v>#N/A</v>
          </cell>
        </row>
        <row r="3920">
          <cell r="A3920" t="str">
            <v>ACTIVE</v>
          </cell>
          <cell r="B3920" t="str">
            <v>36-677</v>
          </cell>
          <cell r="C3920">
            <v>29851115</v>
          </cell>
          <cell r="D3920" t="str">
            <v>36-677</v>
          </cell>
          <cell r="E3920" t="str">
            <v>SDR 35 SW</v>
          </cell>
          <cell r="F3920" t="str">
            <v>4 ELBOW 90 LONG TURN HXH SDR35 SW</v>
          </cell>
          <cell r="G3920">
            <v>0.90600000000000003</v>
          </cell>
          <cell r="H3920">
            <v>0.41095435200000002</v>
          </cell>
          <cell r="I3920">
            <v>12</v>
          </cell>
          <cell r="J3920">
            <v>288</v>
          </cell>
          <cell r="K3920">
            <v>15.868100000000002</v>
          </cell>
          <cell r="L3920">
            <v>0.66150000000000009</v>
          </cell>
          <cell r="M3920" t="str">
            <v>TIGRE</v>
          </cell>
          <cell r="N3920" t="str">
            <v>36-677</v>
          </cell>
          <cell r="O3920" t="str">
            <v>BOX</v>
          </cell>
          <cell r="P3920" t="str">
            <v>A</v>
          </cell>
          <cell r="Q3920">
            <v>13.294117647058824</v>
          </cell>
          <cell r="R3920">
            <v>14.224705882352943</v>
          </cell>
          <cell r="S3920">
            <v>14.83</v>
          </cell>
          <cell r="T3920">
            <v>14.83</v>
          </cell>
          <cell r="U3920">
            <v>15.868100000000002</v>
          </cell>
          <cell r="V3920">
            <v>15.868100000000002</v>
          </cell>
          <cell r="W3920">
            <v>15.868100000000002</v>
          </cell>
          <cell r="X3920" t="str">
            <v>T-14</v>
          </cell>
          <cell r="Y3920">
            <v>29851115</v>
          </cell>
          <cell r="Z3920">
            <v>4062</v>
          </cell>
          <cell r="AA3920" t="str">
            <v>US-4924</v>
          </cell>
          <cell r="AB3920">
            <v>116</v>
          </cell>
          <cell r="AC3920">
            <v>0.77249999999999996</v>
          </cell>
          <cell r="AD3920">
            <v>0</v>
          </cell>
          <cell r="AE3920"/>
          <cell r="AF3920" t="e">
            <v>#N/A</v>
          </cell>
        </row>
        <row r="3921">
          <cell r="A3921" t="str">
            <v>ACTIVE</v>
          </cell>
          <cell r="B3921" t="str">
            <v>36-678</v>
          </cell>
          <cell r="C3921">
            <v>29851140</v>
          </cell>
          <cell r="D3921" t="str">
            <v>36-678</v>
          </cell>
          <cell r="E3921" t="str">
            <v>SDR 35 SW</v>
          </cell>
          <cell r="F3921" t="str">
            <v>6 ELBOW 90 LONG TURN HXH SDR35 SW</v>
          </cell>
          <cell r="G3921">
            <v>3</v>
          </cell>
          <cell r="H3921">
            <v>1.360776</v>
          </cell>
          <cell r="I3921">
            <v>8</v>
          </cell>
          <cell r="J3921">
            <v>128</v>
          </cell>
          <cell r="K3921">
            <v>71.583000000000013</v>
          </cell>
          <cell r="L3921">
            <v>9.627555000000001</v>
          </cell>
          <cell r="M3921" t="str">
            <v>NORMANDY</v>
          </cell>
          <cell r="N3921" t="str">
            <v>V-366</v>
          </cell>
          <cell r="O3921" t="str">
            <v>BOX</v>
          </cell>
          <cell r="P3921" t="str">
            <v>C</v>
          </cell>
          <cell r="Q3921">
            <v>73.376470588235293</v>
          </cell>
          <cell r="R3921">
            <v>78.512823529411762</v>
          </cell>
          <cell r="S3921">
            <v>66.900000000000006</v>
          </cell>
          <cell r="T3921">
            <v>66.900000000000006</v>
          </cell>
          <cell r="U3921">
            <v>71.583000000000013</v>
          </cell>
          <cell r="V3921">
            <v>71.583000000000013</v>
          </cell>
          <cell r="W3921">
            <v>71.583000000000013</v>
          </cell>
          <cell r="X3921"/>
          <cell r="Y3921" t="str">
            <v/>
          </cell>
          <cell r="Z3921">
            <v>4063</v>
          </cell>
          <cell r="AA3921">
            <v>0</v>
          </cell>
          <cell r="AB3921">
            <v>0</v>
          </cell>
          <cell r="AC3921">
            <v>0</v>
          </cell>
          <cell r="AD3921">
            <v>0</v>
          </cell>
          <cell r="AE3921"/>
          <cell r="AF3921" t="e">
            <v>#N/A</v>
          </cell>
        </row>
        <row r="3922">
          <cell r="A3922" t="str">
            <v>ACTIVE</v>
          </cell>
          <cell r="B3922" t="str">
            <v>36-679</v>
          </cell>
          <cell r="C3922">
            <v>29856354</v>
          </cell>
          <cell r="D3922" t="str">
            <v>36-679</v>
          </cell>
          <cell r="E3922" t="str">
            <v>SDR 35 SW</v>
          </cell>
          <cell r="F3922" t="str">
            <v>8 ELBOW 90 LONG TURN HXH SDR35 SW</v>
          </cell>
          <cell r="G3922">
            <v>6.6</v>
          </cell>
          <cell r="H3922">
            <v>2.9937071999999998</v>
          </cell>
          <cell r="I3922">
            <v>2</v>
          </cell>
          <cell r="J3922" t="str">
            <v>-</v>
          </cell>
          <cell r="K3922">
            <v>303.4092</v>
          </cell>
          <cell r="L3922">
            <v>43.571010000000001</v>
          </cell>
          <cell r="M3922" t="str">
            <v>PTI</v>
          </cell>
          <cell r="N3922" t="str">
            <v>P258</v>
          </cell>
          <cell r="O3922" t="str">
            <v>BOX</v>
          </cell>
          <cell r="P3922" t="str">
            <v>D</v>
          </cell>
          <cell r="Q3922">
            <v>563.54165305764502</v>
          </cell>
          <cell r="R3922">
            <v>602.98956877168018</v>
          </cell>
          <cell r="S3922">
            <v>283.56</v>
          </cell>
          <cell r="T3922">
            <v>283.56</v>
          </cell>
          <cell r="U3922">
            <v>303.4092</v>
          </cell>
          <cell r="V3922">
            <v>303.4092</v>
          </cell>
          <cell r="W3922">
            <v>303.4092</v>
          </cell>
          <cell r="X3922"/>
          <cell r="Y3922" t="str">
            <v/>
          </cell>
          <cell r="Z3922">
            <v>4064</v>
          </cell>
          <cell r="AA3922">
            <v>0</v>
          </cell>
          <cell r="AB3922">
            <v>0</v>
          </cell>
          <cell r="AC3922">
            <v>0</v>
          </cell>
          <cell r="AD3922">
            <v>0</v>
          </cell>
          <cell r="AE3922"/>
          <cell r="AF3922" t="e">
            <v>#N/A</v>
          </cell>
        </row>
        <row r="3923">
          <cell r="A3923" t="str">
            <v>ACTIVE</v>
          </cell>
          <cell r="B3923" t="str">
            <v>36-502</v>
          </cell>
          <cell r="C3923">
            <v>29858985</v>
          </cell>
          <cell r="D3923" t="str">
            <v>36-502</v>
          </cell>
          <cell r="E3923" t="str">
            <v>SDR 35 SW</v>
          </cell>
          <cell r="F3923" t="str">
            <v>3 ELBOW 45 HXH SDR35 SW</v>
          </cell>
          <cell r="G3923">
            <v>0.25</v>
          </cell>
          <cell r="H3923">
            <v>0.113398</v>
          </cell>
          <cell r="I3923">
            <v>10</v>
          </cell>
          <cell r="J3923">
            <v>800</v>
          </cell>
          <cell r="K3923">
            <v>7.8645000000000005</v>
          </cell>
          <cell r="L3923">
            <v>1.1031299999999999</v>
          </cell>
          <cell r="M3923" t="str">
            <v>NORMANDY</v>
          </cell>
          <cell r="N3923" t="str">
            <v>V-503</v>
          </cell>
          <cell r="O3923" t="str">
            <v>BOX</v>
          </cell>
          <cell r="P3923" t="str">
            <v>A</v>
          </cell>
          <cell r="Q3923">
            <v>8.0235294117647058</v>
          </cell>
          <cell r="R3923">
            <v>8.5851764705882356</v>
          </cell>
          <cell r="S3923">
            <v>7.35</v>
          </cell>
          <cell r="T3923">
            <v>7.35</v>
          </cell>
          <cell r="U3923">
            <v>7.8645000000000005</v>
          </cell>
          <cell r="V3923">
            <v>7.8645000000000005</v>
          </cell>
          <cell r="W3923">
            <v>7.8645000000000005</v>
          </cell>
          <cell r="X3923"/>
          <cell r="Y3923" t="str">
            <v/>
          </cell>
          <cell r="Z3923">
            <v>4065</v>
          </cell>
          <cell r="AA3923">
            <v>0</v>
          </cell>
          <cell r="AB3923">
            <v>0</v>
          </cell>
          <cell r="AC3923">
            <v>0</v>
          </cell>
          <cell r="AD3923">
            <v>0</v>
          </cell>
          <cell r="AE3923"/>
          <cell r="AF3923" t="e">
            <v>#N/A</v>
          </cell>
        </row>
        <row r="3924">
          <cell r="A3924" t="str">
            <v>ACTIVE</v>
          </cell>
          <cell r="B3924" t="str">
            <v>36-671</v>
          </cell>
          <cell r="C3924">
            <v>29850100</v>
          </cell>
          <cell r="D3924" t="str">
            <v>36-671</v>
          </cell>
          <cell r="E3924" t="str">
            <v>SDR 35 SW</v>
          </cell>
          <cell r="F3924" t="str">
            <v>4 ELBOW 45 HXH SDR35 SW</v>
          </cell>
          <cell r="G3924">
            <v>0.50900000000000001</v>
          </cell>
          <cell r="H3924">
            <v>0.23087832799999999</v>
          </cell>
          <cell r="I3924">
            <v>16</v>
          </cell>
          <cell r="J3924">
            <v>384</v>
          </cell>
          <cell r="K3924">
            <v>10.8284</v>
          </cell>
          <cell r="L3924">
            <v>0.41254500000000005</v>
          </cell>
          <cell r="M3924" t="str">
            <v>TIGRE</v>
          </cell>
          <cell r="N3924" t="str">
            <v>36-671</v>
          </cell>
          <cell r="O3924" t="str">
            <v>BOX</v>
          </cell>
          <cell r="P3924" t="str">
            <v>A</v>
          </cell>
          <cell r="Q3924">
            <v>9.6823529411764717</v>
          </cell>
          <cell r="R3924">
            <v>10.360117647058825</v>
          </cell>
          <cell r="S3924">
            <v>10.119999999999999</v>
          </cell>
          <cell r="T3924">
            <v>10.119999999999999</v>
          </cell>
          <cell r="U3924">
            <v>10.8284</v>
          </cell>
          <cell r="V3924">
            <v>10.8284</v>
          </cell>
          <cell r="W3924">
            <v>10.8284</v>
          </cell>
          <cell r="X3924" t="str">
            <v>T-14.1</v>
          </cell>
          <cell r="Y3924">
            <v>29850100</v>
          </cell>
          <cell r="Z3924">
            <v>4066</v>
          </cell>
          <cell r="AA3924" t="str">
            <v>US-4923</v>
          </cell>
          <cell r="AB3924">
            <v>126</v>
          </cell>
          <cell r="AC3924">
            <v>0.75771759259259253</v>
          </cell>
          <cell r="AD3924">
            <v>0</v>
          </cell>
          <cell r="AE3924"/>
          <cell r="AF3924" t="e">
            <v>#N/A</v>
          </cell>
        </row>
        <row r="3925">
          <cell r="A3925" t="str">
            <v>ACTIVE</v>
          </cell>
          <cell r="B3925" t="str">
            <v>36-672</v>
          </cell>
          <cell r="C3925">
            <v>29850135</v>
          </cell>
          <cell r="D3925" t="str">
            <v>36-672</v>
          </cell>
          <cell r="E3925" t="str">
            <v>SDR 35 SW</v>
          </cell>
          <cell r="F3925" t="str">
            <v>6 ELBOW 45 HXH SDR35 SW</v>
          </cell>
          <cell r="G3925">
            <v>1.925</v>
          </cell>
          <cell r="H3925">
            <v>0.87316459999999996</v>
          </cell>
          <cell r="I3925">
            <v>2</v>
          </cell>
          <cell r="J3925">
            <v>90</v>
          </cell>
          <cell r="K3925">
            <v>42.575299999999999</v>
          </cell>
          <cell r="L3925">
            <v>1.63002</v>
          </cell>
          <cell r="M3925" t="str">
            <v>TIGRE</v>
          </cell>
          <cell r="N3925" t="str">
            <v>36-672</v>
          </cell>
          <cell r="O3925" t="str">
            <v>BOX</v>
          </cell>
          <cell r="P3925" t="str">
            <v>A</v>
          </cell>
          <cell r="Q3925">
            <v>38.09411764705883</v>
          </cell>
          <cell r="R3925">
            <v>40.760705882352951</v>
          </cell>
          <cell r="S3925">
            <v>39.79</v>
          </cell>
          <cell r="T3925">
            <v>39.79</v>
          </cell>
          <cell r="U3925">
            <v>42.575299999999999</v>
          </cell>
          <cell r="V3925">
            <v>42.575299999999999</v>
          </cell>
          <cell r="W3925">
            <v>42.575299999999999</v>
          </cell>
          <cell r="X3925" t="str">
            <v>T-15</v>
          </cell>
          <cell r="Y3925">
            <v>29850135</v>
          </cell>
          <cell r="Z3925">
            <v>4067</v>
          </cell>
          <cell r="AA3925" t="str">
            <v>US-00321</v>
          </cell>
          <cell r="AB3925">
            <v>42</v>
          </cell>
          <cell r="AC3925">
            <v>0.5</v>
          </cell>
          <cell r="AD3925">
            <v>0</v>
          </cell>
          <cell r="AE3925"/>
          <cell r="AF3925" t="e">
            <v>#N/A</v>
          </cell>
        </row>
        <row r="3926">
          <cell r="A3926" t="str">
            <v>ACTIVE</v>
          </cell>
          <cell r="B3926" t="str">
            <v>36-673</v>
          </cell>
          <cell r="C3926">
            <v>29853835</v>
          </cell>
          <cell r="D3926" t="str">
            <v>36-673</v>
          </cell>
          <cell r="E3926" t="str">
            <v>SDR 35 SW</v>
          </cell>
          <cell r="F3926" t="str">
            <v>8 ELBOW 45 HXH SDR35 SW</v>
          </cell>
          <cell r="G3926">
            <v>4.0199999999999996</v>
          </cell>
          <cell r="H3926">
            <v>1.8234398399999998</v>
          </cell>
          <cell r="I3926">
            <v>4</v>
          </cell>
          <cell r="J3926" t="str">
            <v>-</v>
          </cell>
          <cell r="K3926">
            <v>116.2662</v>
          </cell>
          <cell r="L3926">
            <v>21.67389</v>
          </cell>
          <cell r="M3926" t="str">
            <v>PTI</v>
          </cell>
          <cell r="N3926" t="str">
            <v>P508</v>
          </cell>
          <cell r="O3926" t="str">
            <v>BOX</v>
          </cell>
          <cell r="P3926" t="str">
            <v>C</v>
          </cell>
          <cell r="Q3926">
            <v>138.28235294117647</v>
          </cell>
          <cell r="R3926">
            <v>147.96211764705882</v>
          </cell>
          <cell r="S3926">
            <v>108.66</v>
          </cell>
          <cell r="T3926">
            <v>108.66</v>
          </cell>
          <cell r="U3926">
            <v>116.2662</v>
          </cell>
          <cell r="V3926">
            <v>116.2662</v>
          </cell>
          <cell r="W3926">
            <v>116.2662</v>
          </cell>
          <cell r="X3926"/>
          <cell r="Y3926" t="str">
            <v/>
          </cell>
          <cell r="Z3926">
            <v>4068</v>
          </cell>
          <cell r="AA3926">
            <v>0</v>
          </cell>
          <cell r="AB3926">
            <v>0</v>
          </cell>
          <cell r="AC3926">
            <v>0</v>
          </cell>
          <cell r="AD3926">
            <v>0</v>
          </cell>
          <cell r="AE3926"/>
          <cell r="AF3926" t="e">
            <v>#N/A</v>
          </cell>
        </row>
        <row r="3927">
          <cell r="A3927" t="str">
            <v>ACTIVE</v>
          </cell>
          <cell r="B3927" t="str">
            <v>36-1683</v>
          </cell>
          <cell r="C3927">
            <v>28892233</v>
          </cell>
          <cell r="D3927" t="str">
            <v>36-1683</v>
          </cell>
          <cell r="E3927" t="str">
            <v>SDR 35 SW</v>
          </cell>
          <cell r="F3927" t="str">
            <v>10 ELBOW 45 HXH SDR35 SW</v>
          </cell>
          <cell r="G3927">
            <v>4.8014999999999999</v>
          </cell>
          <cell r="H3927">
            <v>2.177921988</v>
          </cell>
          <cell r="I3927">
            <v>1</v>
          </cell>
          <cell r="J3927">
            <v>28</v>
          </cell>
          <cell r="K3927">
            <v>408.2371</v>
          </cell>
          <cell r="L3927">
            <v>25.10445</v>
          </cell>
          <cell r="M3927" t="str">
            <v>SPECFIT</v>
          </cell>
          <cell r="N3927" t="str">
            <v>(81)35010</v>
          </cell>
          <cell r="O3927" t="str">
            <v>BOX</v>
          </cell>
          <cell r="P3927" t="str">
            <v>D</v>
          </cell>
          <cell r="Q3927">
            <v>437.67058823529413</v>
          </cell>
          <cell r="R3927">
            <v>468.30752941176473</v>
          </cell>
          <cell r="S3927">
            <v>381.53</v>
          </cell>
          <cell r="T3927">
            <v>381.53</v>
          </cell>
          <cell r="U3927">
            <v>408.2371</v>
          </cell>
          <cell r="V3927">
            <v>408.2371</v>
          </cell>
          <cell r="W3927">
            <v>408.2371</v>
          </cell>
          <cell r="X3927"/>
          <cell r="Y3927" t="str">
            <v/>
          </cell>
          <cell r="Z3927">
            <v>4069</v>
          </cell>
          <cell r="AA3927">
            <v>0</v>
          </cell>
          <cell r="AB3927">
            <v>0</v>
          </cell>
          <cell r="AC3927">
            <v>0</v>
          </cell>
          <cell r="AD3927">
            <v>0</v>
          </cell>
          <cell r="AE3927"/>
          <cell r="AF3927" t="e">
            <v>#N/A</v>
          </cell>
        </row>
        <row r="3928">
          <cell r="A3928" t="str">
            <v>ACTIVE</v>
          </cell>
          <cell r="B3928" t="str">
            <v>36-1684</v>
          </cell>
          <cell r="C3928">
            <v>28892241</v>
          </cell>
          <cell r="D3928" t="str">
            <v>36-1684</v>
          </cell>
          <cell r="E3928" t="str">
            <v>SDR 35 SW</v>
          </cell>
          <cell r="F3928" t="str">
            <v>12 ELBOW 45 HXH SDR35 SW</v>
          </cell>
          <cell r="G3928">
            <v>8.2710000000000008</v>
          </cell>
          <cell r="H3928">
            <v>3.7516594320000003</v>
          </cell>
          <cell r="I3928">
            <v>1</v>
          </cell>
          <cell r="J3928">
            <v>16</v>
          </cell>
          <cell r="K3928">
            <v>633.99639999999999</v>
          </cell>
          <cell r="L3928">
            <v>104.65875</v>
          </cell>
          <cell r="M3928" t="str">
            <v>SPECFIT</v>
          </cell>
          <cell r="N3928" t="str">
            <v>(81)35012</v>
          </cell>
          <cell r="O3928" t="str">
            <v>BOX</v>
          </cell>
          <cell r="P3928" t="str">
            <v>D</v>
          </cell>
          <cell r="Q3928">
            <v>566.50588235294117</v>
          </cell>
          <cell r="R3928">
            <v>606.16129411764712</v>
          </cell>
          <cell r="S3928">
            <v>592.52</v>
          </cell>
          <cell r="T3928">
            <v>592.52</v>
          </cell>
          <cell r="U3928">
            <v>633.99639999999999</v>
          </cell>
          <cell r="V3928">
            <v>633.99639999999999</v>
          </cell>
          <cell r="W3928">
            <v>633.99639999999999</v>
          </cell>
          <cell r="X3928"/>
          <cell r="Y3928" t="str">
            <v/>
          </cell>
          <cell r="Z3928">
            <v>4070</v>
          </cell>
          <cell r="AA3928">
            <v>0</v>
          </cell>
          <cell r="AB3928">
            <v>0</v>
          </cell>
          <cell r="AC3928">
            <v>0</v>
          </cell>
          <cell r="AD3928">
            <v>0</v>
          </cell>
          <cell r="AE3928"/>
          <cell r="AF3928" t="e">
            <v>#N/A</v>
          </cell>
        </row>
        <row r="3929">
          <cell r="A3929" t="str">
            <v>ACTIVE</v>
          </cell>
          <cell r="B3929" t="str">
            <v>36-1685</v>
          </cell>
          <cell r="C3929">
            <v>28892250</v>
          </cell>
          <cell r="D3929" t="str">
            <v>36-1685</v>
          </cell>
          <cell r="E3929" t="str">
            <v>SDR 35 SW</v>
          </cell>
          <cell r="F3929" t="str">
            <v>15 ELBOW 45 HXH SDR35 SW</v>
          </cell>
          <cell r="G3929">
            <v>15.72</v>
          </cell>
          <cell r="H3929">
            <v>7.1304662400000005</v>
          </cell>
          <cell r="I3929">
            <v>1</v>
          </cell>
          <cell r="J3929">
            <v>9</v>
          </cell>
          <cell r="K3929">
            <v>1416.8940000000002</v>
          </cell>
          <cell r="L3929">
            <v>158.19300000000001</v>
          </cell>
          <cell r="M3929" t="str">
            <v>SPECFIT</v>
          </cell>
          <cell r="N3929" t="str">
            <v>(81)35015</v>
          </cell>
          <cell r="O3929" t="str">
            <v>BOX</v>
          </cell>
          <cell r="P3929" t="str">
            <v>D</v>
          </cell>
          <cell r="Q3929">
            <v>1266.0588235294119</v>
          </cell>
          <cell r="R3929">
            <v>1354.6829411764709</v>
          </cell>
          <cell r="S3929">
            <v>1324.2</v>
          </cell>
          <cell r="T3929">
            <v>1324.2</v>
          </cell>
          <cell r="U3929">
            <v>1416.8940000000002</v>
          </cell>
          <cell r="V3929">
            <v>1416.8940000000002</v>
          </cell>
          <cell r="W3929">
            <v>1416.8940000000002</v>
          </cell>
          <cell r="X3929"/>
          <cell r="Y3929" t="str">
            <v/>
          </cell>
          <cell r="Z3929">
            <v>4071</v>
          </cell>
          <cell r="AA3929">
            <v>0</v>
          </cell>
          <cell r="AB3929">
            <v>0</v>
          </cell>
          <cell r="AC3929">
            <v>0</v>
          </cell>
          <cell r="AD3929">
            <v>0</v>
          </cell>
          <cell r="AE3929"/>
          <cell r="AF3929" t="e">
            <v>#N/A</v>
          </cell>
        </row>
        <row r="3930">
          <cell r="A3930" t="str">
            <v>ACTIVE</v>
          </cell>
          <cell r="B3930" t="str">
            <v>36-1686</v>
          </cell>
          <cell r="C3930">
            <v>28892268</v>
          </cell>
          <cell r="D3930" t="str">
            <v>36-1686</v>
          </cell>
          <cell r="E3930" t="str">
            <v>SDR 35 SW</v>
          </cell>
          <cell r="F3930" t="str">
            <v>18 ELBOW 45 HXH SDR35 SW</v>
          </cell>
          <cell r="G3930">
            <v>32.4</v>
          </cell>
          <cell r="H3930">
            <v>14.6963808</v>
          </cell>
          <cell r="I3930">
            <v>1</v>
          </cell>
          <cell r="J3930">
            <v>4</v>
          </cell>
          <cell r="K3930">
            <v>1641.5833000000002</v>
          </cell>
          <cell r="L3930">
            <v>183.27959999999999</v>
          </cell>
          <cell r="M3930" t="str">
            <v>SPECFIT</v>
          </cell>
          <cell r="N3930" t="str">
            <v>(81)35018</v>
          </cell>
          <cell r="O3930" t="str">
            <v>BOX</v>
          </cell>
          <cell r="P3930" t="str">
            <v>D</v>
          </cell>
          <cell r="Q3930">
            <v>1466.835294117647</v>
          </cell>
          <cell r="R3930">
            <v>1569.5137647058823</v>
          </cell>
          <cell r="S3930">
            <v>1534.19</v>
          </cell>
          <cell r="T3930">
            <v>1534.19</v>
          </cell>
          <cell r="U3930">
            <v>1641.5833000000002</v>
          </cell>
          <cell r="V3930">
            <v>1641.5833000000002</v>
          </cell>
          <cell r="W3930">
            <v>1641.5833000000002</v>
          </cell>
          <cell r="X3930"/>
          <cell r="Y3930" t="str">
            <v/>
          </cell>
          <cell r="Z3930">
            <v>4072</v>
          </cell>
          <cell r="AA3930">
            <v>0</v>
          </cell>
          <cell r="AB3930">
            <v>0</v>
          </cell>
          <cell r="AC3930">
            <v>0</v>
          </cell>
          <cell r="AD3930">
            <v>0</v>
          </cell>
          <cell r="AE3930"/>
          <cell r="AF3930" t="e">
            <v>#N/A</v>
          </cell>
        </row>
        <row r="3931">
          <cell r="A3931" t="str">
            <v>ACTIVE</v>
          </cell>
          <cell r="B3931" t="str">
            <v>36-1687</v>
          </cell>
          <cell r="C3931">
            <v>28892276</v>
          </cell>
          <cell r="D3931" t="str">
            <v>36-1687</v>
          </cell>
          <cell r="E3931" t="str">
            <v>SDR 35 SW</v>
          </cell>
          <cell r="F3931" t="str">
            <v>21 ELBOW 45 HXH SDR35 SW</v>
          </cell>
          <cell r="G3931">
            <v>53.55</v>
          </cell>
          <cell r="H3931">
            <v>24.289851599999999</v>
          </cell>
          <cell r="I3931">
            <v>1</v>
          </cell>
          <cell r="J3931">
            <v>3</v>
          </cell>
          <cell r="K3931">
            <v>3033.9957000000004</v>
          </cell>
          <cell r="L3931">
            <v>322.61090000000002</v>
          </cell>
          <cell r="M3931" t="str">
            <v>SPECFIT</v>
          </cell>
          <cell r="N3931" t="str">
            <v>(81)35021</v>
          </cell>
          <cell r="O3931" t="str">
            <v>BOX</v>
          </cell>
          <cell r="P3931" t="str">
            <v>D</v>
          </cell>
          <cell r="Q3931">
            <v>2711.0235294117647</v>
          </cell>
          <cell r="R3931">
            <v>2900.7951764705886</v>
          </cell>
          <cell r="S3931">
            <v>2835.51</v>
          </cell>
          <cell r="T3931">
            <v>2835.51</v>
          </cell>
          <cell r="U3931">
            <v>3033.9957000000004</v>
          </cell>
          <cell r="V3931">
            <v>3033.9957000000004</v>
          </cell>
          <cell r="W3931">
            <v>3033.9957000000004</v>
          </cell>
          <cell r="X3931"/>
          <cell r="Y3931" t="str">
            <v/>
          </cell>
          <cell r="Z3931">
            <v>4073</v>
          </cell>
          <cell r="AA3931">
            <v>0</v>
          </cell>
          <cell r="AB3931">
            <v>0</v>
          </cell>
          <cell r="AC3931">
            <v>0</v>
          </cell>
          <cell r="AD3931">
            <v>0</v>
          </cell>
          <cell r="AE3931"/>
          <cell r="AF3931" t="e">
            <v>#N/A</v>
          </cell>
        </row>
        <row r="3932">
          <cell r="A3932" t="str">
            <v>ACTIVE</v>
          </cell>
          <cell r="B3932" t="str">
            <v>36-1688</v>
          </cell>
          <cell r="C3932">
            <v>28892284</v>
          </cell>
          <cell r="D3932" t="str">
            <v>36-1688</v>
          </cell>
          <cell r="E3932" t="str">
            <v>SDR 35 SW</v>
          </cell>
          <cell r="F3932" t="str">
            <v>24 ELBOW 45 HXH SDR35 SW</v>
          </cell>
          <cell r="G3932">
            <v>74.25</v>
          </cell>
          <cell r="H3932">
            <v>33.679206000000001</v>
          </cell>
          <cell r="I3932">
            <v>1</v>
          </cell>
          <cell r="J3932">
            <v>2</v>
          </cell>
          <cell r="K3932">
            <v>4323.5703999999996</v>
          </cell>
          <cell r="L3932">
            <v>482.71965</v>
          </cell>
          <cell r="M3932" t="str">
            <v>SPECFIT</v>
          </cell>
          <cell r="N3932" t="str">
            <v>(81)35024</v>
          </cell>
          <cell r="O3932" t="str">
            <v>BOX</v>
          </cell>
          <cell r="P3932" t="str">
            <v>D</v>
          </cell>
          <cell r="Q3932">
            <v>3863.3058823529414</v>
          </cell>
          <cell r="R3932">
            <v>4133.7372941176473</v>
          </cell>
          <cell r="S3932">
            <v>4040.72</v>
          </cell>
          <cell r="T3932">
            <v>4040.72</v>
          </cell>
          <cell r="U3932">
            <v>4323.5703999999996</v>
          </cell>
          <cell r="V3932">
            <v>4323.5703999999996</v>
          </cell>
          <cell r="W3932">
            <v>4323.5703999999996</v>
          </cell>
          <cell r="X3932"/>
          <cell r="Y3932" t="str">
            <v/>
          </cell>
          <cell r="Z3932">
            <v>4074</v>
          </cell>
          <cell r="AA3932">
            <v>0</v>
          </cell>
          <cell r="AB3932">
            <v>0</v>
          </cell>
          <cell r="AC3932">
            <v>0</v>
          </cell>
          <cell r="AD3932">
            <v>0</v>
          </cell>
          <cell r="AE3932"/>
          <cell r="AF3932" t="e">
            <v>#N/A</v>
          </cell>
        </row>
        <row r="3933">
          <cell r="A3933" t="str">
            <v>ACTIVE</v>
          </cell>
          <cell r="B3933" t="str">
            <v>36-1689</v>
          </cell>
          <cell r="C3933">
            <v>28892292</v>
          </cell>
          <cell r="D3933" t="str">
            <v>36-1689</v>
          </cell>
          <cell r="E3933" t="str">
            <v>SDR 35 SW</v>
          </cell>
          <cell r="F3933" t="str">
            <v>27 ELBOW 45 HXH SDR35 SW</v>
          </cell>
          <cell r="G3933">
            <v>107.1</v>
          </cell>
          <cell r="H3933">
            <v>48.579703199999997</v>
          </cell>
          <cell r="I3933">
            <v>1</v>
          </cell>
          <cell r="J3933">
            <v>1</v>
          </cell>
          <cell r="K3933">
            <v>5403.6605</v>
          </cell>
          <cell r="L3933">
            <v>524.64290000000005</v>
          </cell>
          <cell r="M3933" t="str">
            <v>SPECFIT</v>
          </cell>
          <cell r="N3933" t="str">
            <v>(81)35027</v>
          </cell>
          <cell r="O3933" t="str">
            <v>BOX</v>
          </cell>
          <cell r="P3933" t="str">
            <v>D</v>
          </cell>
          <cell r="Q3933">
            <v>4408.7647058823532</v>
          </cell>
          <cell r="R3933">
            <v>4717.378235294118</v>
          </cell>
          <cell r="S3933">
            <v>5050.1499999999996</v>
          </cell>
          <cell r="T3933">
            <v>5050.1499999999996</v>
          </cell>
          <cell r="U3933">
            <v>5403.6605</v>
          </cell>
          <cell r="V3933">
            <v>5403.6605</v>
          </cell>
          <cell r="W3933">
            <v>5403.6605</v>
          </cell>
          <cell r="X3933"/>
          <cell r="Y3933" t="str">
            <v/>
          </cell>
          <cell r="Z3933">
            <v>4075</v>
          </cell>
          <cell r="AA3933">
            <v>0</v>
          </cell>
          <cell r="AB3933">
            <v>0</v>
          </cell>
          <cell r="AC3933">
            <v>0</v>
          </cell>
          <cell r="AD3933">
            <v>0</v>
          </cell>
          <cell r="AE3933"/>
          <cell r="AF3933" t="e">
            <v>#N/A</v>
          </cell>
        </row>
        <row r="3934">
          <cell r="A3934" t="str">
            <v>ACTIVE</v>
          </cell>
          <cell r="B3934" t="str">
            <v>36-1690</v>
          </cell>
          <cell r="C3934">
            <v>28892306</v>
          </cell>
          <cell r="D3934" t="str">
            <v>36-1690</v>
          </cell>
          <cell r="E3934" t="str">
            <v>SDR 35 SW</v>
          </cell>
          <cell r="F3934" t="str">
            <v>30 ELBOW 45 HXH SDR35 SW</v>
          </cell>
          <cell r="G3934">
            <v>151.65</v>
          </cell>
          <cell r="H3934">
            <v>68.787226799999999</v>
          </cell>
          <cell r="I3934">
            <v>1</v>
          </cell>
          <cell r="J3934">
            <v>1</v>
          </cell>
          <cell r="K3934">
            <v>6911.1012988235307</v>
          </cell>
          <cell r="L3934">
            <v>718.33389999999997</v>
          </cell>
          <cell r="M3934" t="str">
            <v>SPECFIT</v>
          </cell>
          <cell r="N3934" t="str">
            <v>(81)35030</v>
          </cell>
          <cell r="O3934" t="str">
            <v>BOX</v>
          </cell>
          <cell r="P3934" t="str">
            <v>D</v>
          </cell>
          <cell r="Q3934">
            <v>6036.4235294117652</v>
          </cell>
          <cell r="R3934">
            <v>6458.9731764705894</v>
          </cell>
          <cell r="S3934">
            <v>6458.9731764705894</v>
          </cell>
          <cell r="T3934">
            <v>6458.9731764705894</v>
          </cell>
          <cell r="U3934">
            <v>6911.1012988235307</v>
          </cell>
          <cell r="V3934">
            <v>6911.1012988235307</v>
          </cell>
          <cell r="W3934">
            <v>6911.1012988235307</v>
          </cell>
          <cell r="X3934"/>
          <cell r="Y3934" t="str">
            <v/>
          </cell>
          <cell r="Z3934">
            <v>4076</v>
          </cell>
          <cell r="AA3934">
            <v>0</v>
          </cell>
          <cell r="AB3934">
            <v>0</v>
          </cell>
          <cell r="AC3934">
            <v>0</v>
          </cell>
          <cell r="AD3934">
            <v>0</v>
          </cell>
          <cell r="AE3934"/>
          <cell r="AF3934" t="e">
            <v>#N/A</v>
          </cell>
        </row>
        <row r="3935">
          <cell r="A3935" t="str">
            <v>ACTIVE</v>
          </cell>
          <cell r="B3935" t="str">
            <v>36-1691</v>
          </cell>
          <cell r="C3935">
            <v>28892314</v>
          </cell>
          <cell r="D3935" t="str">
            <v>36-1691</v>
          </cell>
          <cell r="E3935" t="str">
            <v>SDR 35 SW</v>
          </cell>
          <cell r="F3935" t="str">
            <v>36 ELBOW 45 HXH SDR35 SW</v>
          </cell>
          <cell r="G3935">
            <v>259.64999999999998</v>
          </cell>
          <cell r="H3935">
            <v>117.77516279999999</v>
          </cell>
          <cell r="I3935">
            <v>1</v>
          </cell>
          <cell r="J3935">
            <v>1</v>
          </cell>
          <cell r="K3935">
            <v>8638.8900929411775</v>
          </cell>
          <cell r="L3935">
            <v>897.91830000000004</v>
          </cell>
          <cell r="M3935" t="str">
            <v>SPECFIT</v>
          </cell>
          <cell r="N3935" t="str">
            <v>(81)35036</v>
          </cell>
          <cell r="O3935" t="str">
            <v>BOX</v>
          </cell>
          <cell r="P3935" t="str">
            <v>D</v>
          </cell>
          <cell r="Q3935">
            <v>7545.5411764705887</v>
          </cell>
          <cell r="R3935">
            <v>8073.7290588235301</v>
          </cell>
          <cell r="S3935">
            <v>8073.7290588235301</v>
          </cell>
          <cell r="T3935">
            <v>8073.7290588235301</v>
          </cell>
          <cell r="U3935">
            <v>8638.8900929411775</v>
          </cell>
          <cell r="V3935">
            <v>8638.8900929411775</v>
          </cell>
          <cell r="W3935">
            <v>8638.8900929411775</v>
          </cell>
          <cell r="X3935"/>
          <cell r="Y3935" t="str">
            <v/>
          </cell>
          <cell r="Z3935">
            <v>4077</v>
          </cell>
          <cell r="AA3935">
            <v>0</v>
          </cell>
          <cell r="AB3935">
            <v>0</v>
          </cell>
          <cell r="AC3935">
            <v>0</v>
          </cell>
          <cell r="AD3935">
            <v>0</v>
          </cell>
          <cell r="AE3935"/>
          <cell r="AF3935" t="e">
            <v>#N/A</v>
          </cell>
        </row>
        <row r="3936">
          <cell r="A3936" t="str">
            <v>ACTIVE</v>
          </cell>
          <cell r="B3936" t="str">
            <v>36-2060</v>
          </cell>
          <cell r="C3936">
            <v>29859635</v>
          </cell>
          <cell r="D3936" t="str">
            <v>36-2060</v>
          </cell>
          <cell r="E3936" t="str">
            <v>SDR 35 SW</v>
          </cell>
          <cell r="F3936" t="str">
            <v>3 ELBOW 90 HXS SDR35 SW</v>
          </cell>
          <cell r="G3936">
            <v>1.02</v>
          </cell>
          <cell r="H3936">
            <v>0.46266383999999999</v>
          </cell>
          <cell r="I3936">
            <v>10</v>
          </cell>
          <cell r="J3936">
            <v>630</v>
          </cell>
          <cell r="K3936">
            <v>15.1084</v>
          </cell>
          <cell r="L3936">
            <v>1.756545</v>
          </cell>
          <cell r="M3936" t="str">
            <v>NORMANDY</v>
          </cell>
          <cell r="N3936" t="str">
            <v>V-3403</v>
          </cell>
          <cell r="O3936" t="str">
            <v>BOX</v>
          </cell>
          <cell r="P3936" t="str">
            <v>A</v>
          </cell>
          <cell r="Q3936">
            <v>18.44705882352941</v>
          </cell>
          <cell r="R3936">
            <v>19.738352941176469</v>
          </cell>
          <cell r="S3936">
            <v>14.12</v>
          </cell>
          <cell r="T3936">
            <v>14.12</v>
          </cell>
          <cell r="U3936">
            <v>15.1084</v>
          </cell>
          <cell r="V3936">
            <v>15.1084</v>
          </cell>
          <cell r="W3936">
            <v>15.1084</v>
          </cell>
          <cell r="X3936"/>
          <cell r="Y3936" t="str">
            <v/>
          </cell>
          <cell r="Z3936">
            <v>4078</v>
          </cell>
          <cell r="AA3936">
            <v>0</v>
          </cell>
          <cell r="AB3936">
            <v>0</v>
          </cell>
          <cell r="AC3936">
            <v>0</v>
          </cell>
          <cell r="AD3936">
            <v>0</v>
          </cell>
          <cell r="AE3936"/>
          <cell r="AF3936" t="e">
            <v>#N/A</v>
          </cell>
        </row>
        <row r="3937">
          <cell r="A3937" t="str">
            <v>ACTIVE</v>
          </cell>
          <cell r="B3937" t="str">
            <v>36-2062</v>
          </cell>
          <cell r="C3937">
            <v>29859651</v>
          </cell>
          <cell r="D3937" t="str">
            <v>36-2062</v>
          </cell>
          <cell r="E3937" t="str">
            <v>SDR 35 SW</v>
          </cell>
          <cell r="F3937" t="str">
            <v>4 ELBOW 90 HXS SDR35 SW</v>
          </cell>
          <cell r="G3937">
            <v>1.53</v>
          </cell>
          <cell r="H3937">
            <v>0.69399575999999996</v>
          </cell>
          <cell r="I3937">
            <v>10</v>
          </cell>
          <cell r="J3937">
            <v>320</v>
          </cell>
          <cell r="K3937">
            <v>17.184200000000001</v>
          </cell>
          <cell r="L3937">
            <v>2.0922299999999998</v>
          </cell>
          <cell r="M3937" t="str">
            <v>NORMANDY</v>
          </cell>
          <cell r="N3937" t="str">
            <v>V-3404</v>
          </cell>
          <cell r="O3937" t="str">
            <v>BOX</v>
          </cell>
          <cell r="P3937" t="str">
            <v>A</v>
          </cell>
          <cell r="Q3937">
            <v>22.847058823529416</v>
          </cell>
          <cell r="R3937">
            <v>24.446352941176478</v>
          </cell>
          <cell r="S3937">
            <v>16.059999999999999</v>
          </cell>
          <cell r="T3937">
            <v>16.059999999999999</v>
          </cell>
          <cell r="U3937">
            <v>17.184200000000001</v>
          </cell>
          <cell r="V3937">
            <v>17.184200000000001</v>
          </cell>
          <cell r="W3937">
            <v>17.184200000000001</v>
          </cell>
          <cell r="X3937"/>
          <cell r="Y3937" t="str">
            <v/>
          </cell>
          <cell r="Z3937">
            <v>4079</v>
          </cell>
          <cell r="AA3937">
            <v>0</v>
          </cell>
          <cell r="AB3937">
            <v>0</v>
          </cell>
          <cell r="AC3937">
            <v>0</v>
          </cell>
          <cell r="AD3937">
            <v>0</v>
          </cell>
          <cell r="AE3937"/>
          <cell r="AF3937" t="e">
            <v>#N/A</v>
          </cell>
        </row>
        <row r="3938">
          <cell r="A3938" t="str">
            <v>ACTIVE</v>
          </cell>
          <cell r="B3938" t="str">
            <v>36-742</v>
          </cell>
          <cell r="C3938">
            <v>29850348</v>
          </cell>
          <cell r="D3938" t="str">
            <v>36-742</v>
          </cell>
          <cell r="E3938" t="str">
            <v>SDR 35 SW</v>
          </cell>
          <cell r="F3938" t="str">
            <v>6 ELBOW 90 HXS SDR35 SW</v>
          </cell>
          <cell r="G3938">
            <v>2.282</v>
          </cell>
          <cell r="H3938">
            <v>1.035096944</v>
          </cell>
          <cell r="I3938">
            <v>8</v>
          </cell>
          <cell r="J3938">
            <v>96</v>
          </cell>
          <cell r="K3938">
            <v>80.870599999999996</v>
          </cell>
          <cell r="L3938">
            <v>15.277500000000002</v>
          </cell>
          <cell r="M3938" t="str">
            <v>NORMANDY</v>
          </cell>
          <cell r="N3938" t="str">
            <v>36-742</v>
          </cell>
          <cell r="O3938" t="str">
            <v>BOX</v>
          </cell>
          <cell r="P3938" t="str">
            <v>C</v>
          </cell>
          <cell r="Q3938">
            <v>72.28235294117647</v>
          </cell>
          <cell r="R3938">
            <v>77.342117647058828</v>
          </cell>
          <cell r="S3938">
            <v>75.58</v>
          </cell>
          <cell r="T3938">
            <v>75.58</v>
          </cell>
          <cell r="U3938">
            <v>80.870599999999996</v>
          </cell>
          <cell r="V3938">
            <v>80.870599999999996</v>
          </cell>
          <cell r="W3938">
            <v>80.870599999999996</v>
          </cell>
          <cell r="X3938" t="str">
            <v>T-14.1</v>
          </cell>
          <cell r="Y3938">
            <v>29850348</v>
          </cell>
          <cell r="Z3938">
            <v>4080</v>
          </cell>
          <cell r="AA3938" t="str">
            <v>US-00402</v>
          </cell>
          <cell r="AB3938">
            <v>30</v>
          </cell>
          <cell r="AC3938">
            <v>0.82400000000000007</v>
          </cell>
          <cell r="AD3938">
            <v>0</v>
          </cell>
          <cell r="AE3938"/>
          <cell r="AF3938" t="e">
            <v>#N/A</v>
          </cell>
        </row>
        <row r="3939">
          <cell r="A3939" t="str">
            <v>ACTIVE</v>
          </cell>
          <cell r="B3939" t="str">
            <v>36-743</v>
          </cell>
          <cell r="C3939">
            <v>29854440</v>
          </cell>
          <cell r="D3939" t="str">
            <v>36-743</v>
          </cell>
          <cell r="E3939" t="str">
            <v>SDR 35 SW</v>
          </cell>
          <cell r="F3939" t="str">
            <v>8 ELBOW 90 HXS SDR35 SW</v>
          </cell>
          <cell r="G3939">
            <v>5.36</v>
          </cell>
          <cell r="H3939">
            <v>2.43125312</v>
          </cell>
          <cell r="I3939">
            <v>4</v>
          </cell>
          <cell r="J3939">
            <v>48</v>
          </cell>
          <cell r="K3939">
            <v>202.08020000000002</v>
          </cell>
          <cell r="L3939">
            <v>31.403505000000003</v>
          </cell>
          <cell r="M3939" t="str">
            <v>PTI</v>
          </cell>
          <cell r="N3939" t="str">
            <v>36-743</v>
          </cell>
          <cell r="O3939" t="str">
            <v>BOX</v>
          </cell>
          <cell r="P3939" t="str">
            <v>D</v>
          </cell>
          <cell r="Q3939">
            <v>180.56470588235294</v>
          </cell>
          <cell r="R3939">
            <v>193.20423529411767</v>
          </cell>
          <cell r="S3939">
            <v>188.86</v>
          </cell>
          <cell r="T3939">
            <v>188.86</v>
          </cell>
          <cell r="U3939">
            <v>202.08020000000002</v>
          </cell>
          <cell r="V3939">
            <v>202.08020000000002</v>
          </cell>
          <cell r="W3939">
            <v>202.08020000000002</v>
          </cell>
          <cell r="X3939" t="str">
            <v>T-15</v>
          </cell>
          <cell r="Y3939">
            <v>29854440</v>
          </cell>
          <cell r="Z3939">
            <v>4081</v>
          </cell>
          <cell r="AA3939" t="str">
            <v>US-00329</v>
          </cell>
          <cell r="AB3939">
            <v>17</v>
          </cell>
          <cell r="AC3939">
            <v>0.6</v>
          </cell>
          <cell r="AD3939">
            <v>0</v>
          </cell>
          <cell r="AE3939"/>
          <cell r="AF3939" t="e">
            <v>#N/A</v>
          </cell>
        </row>
        <row r="3940">
          <cell r="A3940" t="str">
            <v>ACTIVE</v>
          </cell>
          <cell r="B3940" t="str">
            <v>36-1673</v>
          </cell>
          <cell r="C3940">
            <v>28892110</v>
          </cell>
          <cell r="D3940" t="str">
            <v>36-1673</v>
          </cell>
          <cell r="E3940" t="str">
            <v>SDR 35 SW</v>
          </cell>
          <cell r="F3940" t="str">
            <v>10 ELBOW 90 HXS SDR35 SW</v>
          </cell>
          <cell r="G3940">
            <v>6.8129999999999997</v>
          </cell>
          <cell r="H3940">
            <v>3.0903222959999996</v>
          </cell>
          <cell r="I3940">
            <v>1</v>
          </cell>
          <cell r="J3940">
            <v>20</v>
          </cell>
          <cell r="K3940">
            <v>639.0575</v>
          </cell>
          <cell r="L3940">
            <v>60.905099999999997</v>
          </cell>
          <cell r="M3940" t="str">
            <v>SPECFIT</v>
          </cell>
          <cell r="N3940" t="str">
            <v>(81)46010</v>
          </cell>
          <cell r="O3940" t="str">
            <v>BOX</v>
          </cell>
          <cell r="P3940" t="str">
            <v>D</v>
          </cell>
          <cell r="Q3940">
            <v>511.81176470588241</v>
          </cell>
          <cell r="R3940">
            <v>547.63858823529426</v>
          </cell>
          <cell r="S3940">
            <v>597.25</v>
          </cell>
          <cell r="T3940">
            <v>597.25</v>
          </cell>
          <cell r="U3940">
            <v>639.0575</v>
          </cell>
          <cell r="V3940">
            <v>639.0575</v>
          </cell>
          <cell r="W3940">
            <v>639.0575</v>
          </cell>
          <cell r="X3940"/>
          <cell r="Y3940" t="str">
            <v/>
          </cell>
          <cell r="Z3940">
            <v>4082</v>
          </cell>
          <cell r="AA3940">
            <v>0</v>
          </cell>
          <cell r="AB3940">
            <v>0</v>
          </cell>
          <cell r="AC3940">
            <v>0</v>
          </cell>
          <cell r="AD3940">
            <v>0</v>
          </cell>
          <cell r="AE3940"/>
          <cell r="AF3940" t="e">
            <v>#N/A</v>
          </cell>
        </row>
        <row r="3941">
          <cell r="A3941" t="str">
            <v>ACTIVE</v>
          </cell>
          <cell r="B3941" t="str">
            <v>36-1674</v>
          </cell>
          <cell r="C3941">
            <v>28892128</v>
          </cell>
          <cell r="D3941" t="str">
            <v>36-1674</v>
          </cell>
          <cell r="E3941" t="str">
            <v>SDR 35 SW</v>
          </cell>
          <cell r="F3941" t="str">
            <v>12 ELBOW 90 HXS SDR35 SW</v>
          </cell>
          <cell r="G3941">
            <v>11.448</v>
          </cell>
          <cell r="H3941">
            <v>5.1927212159999998</v>
          </cell>
          <cell r="I3941">
            <v>1</v>
          </cell>
          <cell r="J3941">
            <v>12</v>
          </cell>
          <cell r="K3941">
            <v>807.97840000000008</v>
          </cell>
          <cell r="L3941">
            <v>77.951999999999998</v>
          </cell>
          <cell r="M3941" t="str">
            <v>SPECFIT</v>
          </cell>
          <cell r="N3941" t="str">
            <v>(81)46012</v>
          </cell>
          <cell r="O3941" t="str">
            <v>BOX</v>
          </cell>
          <cell r="P3941" t="str">
            <v>D</v>
          </cell>
          <cell r="Q3941">
            <v>721.9764705882352</v>
          </cell>
          <cell r="R3941">
            <v>772.51482352941173</v>
          </cell>
          <cell r="S3941">
            <v>755.12</v>
          </cell>
          <cell r="T3941">
            <v>755.12</v>
          </cell>
          <cell r="U3941">
            <v>807.97840000000008</v>
          </cell>
          <cell r="V3941">
            <v>807.97840000000008</v>
          </cell>
          <cell r="W3941">
            <v>807.97840000000008</v>
          </cell>
          <cell r="X3941"/>
          <cell r="Y3941" t="str">
            <v/>
          </cell>
          <cell r="Z3941">
            <v>4083</v>
          </cell>
          <cell r="AA3941">
            <v>0</v>
          </cell>
          <cell r="AB3941">
            <v>0</v>
          </cell>
          <cell r="AC3941">
            <v>0</v>
          </cell>
          <cell r="AD3941">
            <v>0</v>
          </cell>
          <cell r="AE3941"/>
          <cell r="AF3941" t="e">
            <v>#N/A</v>
          </cell>
        </row>
        <row r="3942">
          <cell r="A3942" t="str">
            <v>ACTIVE</v>
          </cell>
          <cell r="B3942" t="str">
            <v>36-1675</v>
          </cell>
          <cell r="C3942">
            <v>28892136</v>
          </cell>
          <cell r="D3942" t="str">
            <v>36-1675</v>
          </cell>
          <cell r="E3942" t="str">
            <v>SDR 35 SW</v>
          </cell>
          <cell r="F3942" t="str">
            <v>15 ELBOW 90 HXS SDR35 SW</v>
          </cell>
          <cell r="G3942">
            <v>21.16</v>
          </cell>
          <cell r="H3942">
            <v>9.5980067200000008</v>
          </cell>
          <cell r="I3942">
            <v>1</v>
          </cell>
          <cell r="J3942">
            <v>6</v>
          </cell>
          <cell r="K3942">
            <v>1517.3884</v>
          </cell>
          <cell r="L3942">
            <v>161.34710000000001</v>
          </cell>
          <cell r="M3942" t="str">
            <v>SPECFIT</v>
          </cell>
          <cell r="N3942" t="str">
            <v>(81)46015</v>
          </cell>
          <cell r="O3942" t="str">
            <v>BOX</v>
          </cell>
          <cell r="P3942" t="str">
            <v>D</v>
          </cell>
          <cell r="Q3942">
            <v>1355.8588235294119</v>
          </cell>
          <cell r="R3942">
            <v>1450.7689411764709</v>
          </cell>
          <cell r="S3942">
            <v>1418.12</v>
          </cell>
          <cell r="T3942">
            <v>1418.12</v>
          </cell>
          <cell r="U3942">
            <v>1517.3884</v>
          </cell>
          <cell r="V3942">
            <v>1517.3884</v>
          </cell>
          <cell r="W3942">
            <v>1517.3884</v>
          </cell>
          <cell r="X3942"/>
          <cell r="Y3942" t="str">
            <v/>
          </cell>
          <cell r="Z3942">
            <v>4084</v>
          </cell>
          <cell r="AA3942">
            <v>0</v>
          </cell>
          <cell r="AB3942">
            <v>0</v>
          </cell>
          <cell r="AC3942">
            <v>0</v>
          </cell>
          <cell r="AD3942">
            <v>0</v>
          </cell>
          <cell r="AE3942"/>
          <cell r="AF3942" t="e">
            <v>#N/A</v>
          </cell>
        </row>
        <row r="3943">
          <cell r="A3943" t="str">
            <v>ACTIVE</v>
          </cell>
          <cell r="B3943" t="str">
            <v>36-1676</v>
          </cell>
          <cell r="C3943">
            <v>28892144</v>
          </cell>
          <cell r="D3943" t="str">
            <v>36-1676</v>
          </cell>
          <cell r="E3943" t="str">
            <v>SDR 35 SW</v>
          </cell>
          <cell r="F3943" t="str">
            <v>18 ELBOW 90 HXS SDR35 SW</v>
          </cell>
          <cell r="G3943">
            <v>45.45</v>
          </cell>
          <cell r="H3943">
            <v>20.615756400000002</v>
          </cell>
          <cell r="I3943">
            <v>1</v>
          </cell>
          <cell r="J3943">
            <v>3</v>
          </cell>
          <cell r="K3943">
            <v>2649.8871000000004</v>
          </cell>
          <cell r="L3943">
            <v>263.2518</v>
          </cell>
          <cell r="M3943" t="str">
            <v>SPECFIT</v>
          </cell>
          <cell r="N3943" t="str">
            <v>(81)46018</v>
          </cell>
          <cell r="O3943" t="str">
            <v>BOX</v>
          </cell>
          <cell r="P3943" t="str">
            <v>D</v>
          </cell>
          <cell r="Q3943">
            <v>2212.2117647058826</v>
          </cell>
          <cell r="R3943">
            <v>2367.0665882352946</v>
          </cell>
          <cell r="S3943">
            <v>2476.5300000000002</v>
          </cell>
          <cell r="T3943">
            <v>2476.5300000000002</v>
          </cell>
          <cell r="U3943">
            <v>2649.8871000000004</v>
          </cell>
          <cell r="V3943">
            <v>2649.8871000000004</v>
          </cell>
          <cell r="W3943">
            <v>2649.8871000000004</v>
          </cell>
          <cell r="X3943"/>
          <cell r="Y3943" t="str">
            <v/>
          </cell>
          <cell r="Z3943">
            <v>4085</v>
          </cell>
          <cell r="AA3943">
            <v>0</v>
          </cell>
          <cell r="AB3943">
            <v>0</v>
          </cell>
          <cell r="AC3943">
            <v>0</v>
          </cell>
          <cell r="AD3943">
            <v>0</v>
          </cell>
          <cell r="AE3943"/>
          <cell r="AF3943" t="e">
            <v>#N/A</v>
          </cell>
        </row>
        <row r="3944">
          <cell r="A3944" t="str">
            <v>ACTIVE</v>
          </cell>
          <cell r="B3944" t="str">
            <v>36-1677</v>
          </cell>
          <cell r="C3944">
            <v>28892152</v>
          </cell>
          <cell r="D3944" t="str">
            <v>36-1677</v>
          </cell>
          <cell r="E3944" t="str">
            <v>SDR 35 SW</v>
          </cell>
          <cell r="F3944" t="str">
            <v>21 ELBOW 90 HXS SDR35 SW</v>
          </cell>
          <cell r="G3944">
            <v>76.05</v>
          </cell>
          <cell r="H3944">
            <v>34.495671600000001</v>
          </cell>
          <cell r="I3944">
            <v>1</v>
          </cell>
          <cell r="J3944">
            <v>2</v>
          </cell>
          <cell r="K3944">
            <v>3810.7728999999999</v>
          </cell>
          <cell r="L3944">
            <v>405.2063</v>
          </cell>
          <cell r="M3944" t="str">
            <v>SPECFIT</v>
          </cell>
          <cell r="N3944" t="str">
            <v>(81)46021</v>
          </cell>
          <cell r="O3944" t="str">
            <v>BOX</v>
          </cell>
          <cell r="P3944" t="str">
            <v>D</v>
          </cell>
          <cell r="Q3944">
            <v>3405.1058823529415</v>
          </cell>
          <cell r="R3944">
            <v>3643.4632941176478</v>
          </cell>
          <cell r="S3944">
            <v>3561.47</v>
          </cell>
          <cell r="T3944">
            <v>3561.47</v>
          </cell>
          <cell r="U3944">
            <v>3810.7728999999999</v>
          </cell>
          <cell r="V3944">
            <v>3810.7728999999999</v>
          </cell>
          <cell r="W3944">
            <v>3810.7728999999999</v>
          </cell>
          <cell r="X3944"/>
          <cell r="Y3944" t="str">
            <v/>
          </cell>
          <cell r="Z3944">
            <v>4086</v>
          </cell>
          <cell r="AA3944">
            <v>0</v>
          </cell>
          <cell r="AB3944">
            <v>0</v>
          </cell>
          <cell r="AC3944">
            <v>0</v>
          </cell>
          <cell r="AD3944">
            <v>0</v>
          </cell>
          <cell r="AE3944"/>
          <cell r="AF3944" t="e">
            <v>#N/A</v>
          </cell>
        </row>
        <row r="3945">
          <cell r="A3945" t="str">
            <v>ACTIVE</v>
          </cell>
          <cell r="B3945" t="str">
            <v>36-1678</v>
          </cell>
          <cell r="C3945">
            <v>28892160</v>
          </cell>
          <cell r="D3945" t="str">
            <v>36-1678</v>
          </cell>
          <cell r="E3945" t="str">
            <v>SDR 35 SW</v>
          </cell>
          <cell r="F3945" t="str">
            <v>24 ELBOW 90 HXS SDR35 SW</v>
          </cell>
          <cell r="G3945">
            <v>104.4</v>
          </cell>
          <cell r="H3945">
            <v>47.355004800000003</v>
          </cell>
          <cell r="I3945">
            <v>1</v>
          </cell>
          <cell r="J3945">
            <v>1</v>
          </cell>
          <cell r="K3945">
            <v>5277.6573000000008</v>
          </cell>
          <cell r="L3945">
            <v>561.18219999999997</v>
          </cell>
          <cell r="M3945" t="str">
            <v>SPECFIT</v>
          </cell>
          <cell r="N3945" t="str">
            <v>(81)46024</v>
          </cell>
          <cell r="O3945" t="str">
            <v>BOX</v>
          </cell>
          <cell r="P3945" t="str">
            <v>D</v>
          </cell>
          <cell r="Q3945">
            <v>4715.8235294117649</v>
          </cell>
          <cell r="R3945">
            <v>5045.931176470589</v>
          </cell>
          <cell r="S3945">
            <v>4932.3900000000003</v>
          </cell>
          <cell r="T3945">
            <v>4932.3900000000003</v>
          </cell>
          <cell r="U3945">
            <v>5277.6573000000008</v>
          </cell>
          <cell r="V3945">
            <v>5277.6573000000008</v>
          </cell>
          <cell r="W3945">
            <v>5277.6573000000008</v>
          </cell>
          <cell r="X3945"/>
          <cell r="Y3945" t="str">
            <v/>
          </cell>
          <cell r="Z3945">
            <v>4087</v>
          </cell>
          <cell r="AA3945">
            <v>0</v>
          </cell>
          <cell r="AB3945">
            <v>0</v>
          </cell>
          <cell r="AC3945">
            <v>0</v>
          </cell>
          <cell r="AD3945">
            <v>0</v>
          </cell>
          <cell r="AE3945"/>
          <cell r="AF3945" t="e">
            <v>#N/A</v>
          </cell>
        </row>
        <row r="3946">
          <cell r="A3946" t="str">
            <v>ACTIVE</v>
          </cell>
          <cell r="B3946" t="str">
            <v>36-1679</v>
          </cell>
          <cell r="C3946">
            <v>28892179</v>
          </cell>
          <cell r="D3946" t="str">
            <v>36-1679</v>
          </cell>
          <cell r="E3946" t="str">
            <v>SDR 35 SW</v>
          </cell>
          <cell r="F3946" t="str">
            <v>27 ELBOW 90 HXS SDR35 SW</v>
          </cell>
          <cell r="G3946">
            <v>148.5</v>
          </cell>
          <cell r="H3946">
            <v>67.358412000000001</v>
          </cell>
          <cell r="I3946">
            <v>1</v>
          </cell>
          <cell r="J3946">
            <v>1</v>
          </cell>
          <cell r="K3946">
            <v>6910.5201000000006</v>
          </cell>
          <cell r="L3946">
            <v>734.80849999999998</v>
          </cell>
          <cell r="M3946" t="str">
            <v>SPECFIT</v>
          </cell>
          <cell r="N3946" t="str">
            <v>(81)46027</v>
          </cell>
          <cell r="O3946" t="str">
            <v>BOX</v>
          </cell>
          <cell r="P3946" t="str">
            <v>D</v>
          </cell>
          <cell r="Q3946">
            <v>6174.8705882352942</v>
          </cell>
          <cell r="R3946">
            <v>6607.1115294117653</v>
          </cell>
          <cell r="S3946">
            <v>6458.43</v>
          </cell>
          <cell r="T3946">
            <v>6458.43</v>
          </cell>
          <cell r="U3946">
            <v>6910.5201000000006</v>
          </cell>
          <cell r="V3946">
            <v>6910.5201000000006</v>
          </cell>
          <cell r="W3946">
            <v>6910.5201000000006</v>
          </cell>
          <cell r="X3946"/>
          <cell r="Y3946" t="str">
            <v/>
          </cell>
          <cell r="Z3946">
            <v>4088</v>
          </cell>
          <cell r="AA3946">
            <v>0</v>
          </cell>
          <cell r="AB3946">
            <v>0</v>
          </cell>
          <cell r="AC3946">
            <v>0</v>
          </cell>
          <cell r="AD3946">
            <v>0</v>
          </cell>
          <cell r="AE3946"/>
          <cell r="AF3946" t="e">
            <v>#N/A</v>
          </cell>
        </row>
        <row r="3947">
          <cell r="A3947" t="str">
            <v>ACTIVE</v>
          </cell>
          <cell r="B3947" t="str">
            <v>36-1680</v>
          </cell>
          <cell r="C3947">
            <v>28892187</v>
          </cell>
          <cell r="D3947" t="str">
            <v>36-1680</v>
          </cell>
          <cell r="E3947" t="str">
            <v>SDR 35 SW</v>
          </cell>
          <cell r="F3947" t="str">
            <v>30 ELBOW 90 HXS SDR35 SW</v>
          </cell>
          <cell r="G3947">
            <v>1</v>
          </cell>
          <cell r="H3947">
            <v>0.453592</v>
          </cell>
          <cell r="I3947">
            <v>1</v>
          </cell>
          <cell r="J3947" t="str">
            <v>-</v>
          </cell>
          <cell r="K3947">
            <v>9931.6303564705904</v>
          </cell>
          <cell r="L3947">
            <v>1032.2853</v>
          </cell>
          <cell r="M3947" t="str">
            <v>SPECFIT</v>
          </cell>
          <cell r="N3947" t="str">
            <v>(81)46030</v>
          </cell>
          <cell r="O3947" t="str">
            <v>BOX</v>
          </cell>
          <cell r="P3947" t="str">
            <v>D</v>
          </cell>
          <cell r="Q3947">
            <v>8674.6705882352944</v>
          </cell>
          <cell r="R3947">
            <v>9281.8975294117663</v>
          </cell>
          <cell r="S3947">
            <v>9281.8975294117663</v>
          </cell>
          <cell r="T3947">
            <v>9281.8975294117663</v>
          </cell>
          <cell r="U3947">
            <v>9931.6303564705904</v>
          </cell>
          <cell r="V3947">
            <v>9931.6303564705904</v>
          </cell>
          <cell r="W3947">
            <v>9931.6303564705904</v>
          </cell>
          <cell r="X3947"/>
          <cell r="Y3947" t="str">
            <v/>
          </cell>
          <cell r="Z3947">
            <v>4089</v>
          </cell>
          <cell r="AA3947">
            <v>0</v>
          </cell>
          <cell r="AB3947">
            <v>0</v>
          </cell>
          <cell r="AC3947">
            <v>0</v>
          </cell>
          <cell r="AD3947">
            <v>0</v>
          </cell>
          <cell r="AE3947"/>
          <cell r="AF3947" t="e">
            <v>#N/A</v>
          </cell>
        </row>
        <row r="3948">
          <cell r="A3948" t="str">
            <v>ACTIVE</v>
          </cell>
          <cell r="B3948" t="str">
            <v>36-1681</v>
          </cell>
          <cell r="C3948">
            <v>28892195</v>
          </cell>
          <cell r="D3948" t="str">
            <v>36-1681</v>
          </cell>
          <cell r="E3948" t="str">
            <v>SDR 35 SW</v>
          </cell>
          <cell r="F3948" t="str">
            <v>36 ELBOW 90 HXS SDR35 SW</v>
          </cell>
          <cell r="G3948">
            <v>1</v>
          </cell>
          <cell r="H3948">
            <v>0.453592</v>
          </cell>
          <cell r="I3948">
            <v>1</v>
          </cell>
          <cell r="J3948" t="str">
            <v>-</v>
          </cell>
          <cell r="K3948">
            <v>12712.484701176474</v>
          </cell>
          <cell r="L3948">
            <v>1321.3248000000001</v>
          </cell>
          <cell r="M3948" t="str">
            <v>SPECFIT</v>
          </cell>
          <cell r="N3948" t="str">
            <v>(81)46036</v>
          </cell>
          <cell r="O3948" t="str">
            <v>BOX</v>
          </cell>
          <cell r="P3948" t="str">
            <v>D</v>
          </cell>
          <cell r="Q3948">
            <v>11103.576470588237</v>
          </cell>
          <cell r="R3948">
            <v>11880.826823529414</v>
          </cell>
          <cell r="S3948">
            <v>11880.826823529414</v>
          </cell>
          <cell r="T3948">
            <v>11880.826823529414</v>
          </cell>
          <cell r="U3948">
            <v>12712.484701176474</v>
          </cell>
          <cell r="V3948">
            <v>12712.484701176474</v>
          </cell>
          <cell r="W3948">
            <v>12712.484701176474</v>
          </cell>
          <cell r="X3948"/>
          <cell r="Y3948" t="str">
            <v/>
          </cell>
          <cell r="Z3948">
            <v>4090</v>
          </cell>
          <cell r="AA3948">
            <v>0</v>
          </cell>
          <cell r="AB3948">
            <v>0</v>
          </cell>
          <cell r="AC3948">
            <v>0</v>
          </cell>
          <cell r="AD3948">
            <v>0</v>
          </cell>
          <cell r="AE3948"/>
          <cell r="AF3948" t="e">
            <v>#N/A</v>
          </cell>
        </row>
        <row r="3949">
          <cell r="A3949" t="str">
            <v>ACTIVE</v>
          </cell>
          <cell r="B3949" t="str">
            <v>36-2061</v>
          </cell>
          <cell r="C3949">
            <v>29859649</v>
          </cell>
          <cell r="D3949" t="str">
            <v>36-2061</v>
          </cell>
          <cell r="E3949" t="str">
            <v>SDR 35 SW</v>
          </cell>
          <cell r="F3949" t="str">
            <v>3 ELBOW 90 LONG TURN HXS SDR35 SW</v>
          </cell>
          <cell r="G3949">
            <v>1.22</v>
          </cell>
          <cell r="H3949">
            <v>0.55338224000000003</v>
          </cell>
          <cell r="I3949">
            <v>25</v>
          </cell>
          <cell r="J3949">
            <v>800</v>
          </cell>
          <cell r="K3949">
            <v>16.585000000000001</v>
          </cell>
          <cell r="L3949">
            <v>1.5907499999999999</v>
          </cell>
          <cell r="M3949" t="str">
            <v>NORMANDY</v>
          </cell>
          <cell r="N3949" t="str">
            <v>V-403</v>
          </cell>
          <cell r="O3949" t="str">
            <v>BOX</v>
          </cell>
          <cell r="P3949" t="str">
            <v>D</v>
          </cell>
          <cell r="Q3949">
            <v>16.905882352941177</v>
          </cell>
          <cell r="R3949">
            <v>18.089294117647061</v>
          </cell>
          <cell r="S3949">
            <v>15.5</v>
          </cell>
          <cell r="T3949">
            <v>15.5</v>
          </cell>
          <cell r="U3949">
            <v>16.585000000000001</v>
          </cell>
          <cell r="V3949">
            <v>16.585000000000001</v>
          </cell>
          <cell r="W3949">
            <v>16.585000000000001</v>
          </cell>
          <cell r="X3949"/>
          <cell r="Y3949" t="str">
            <v/>
          </cell>
          <cell r="Z3949">
            <v>4091</v>
          </cell>
          <cell r="AA3949">
            <v>0</v>
          </cell>
          <cell r="AB3949">
            <v>0</v>
          </cell>
          <cell r="AC3949">
            <v>0</v>
          </cell>
          <cell r="AD3949">
            <v>0</v>
          </cell>
          <cell r="AE3949"/>
          <cell r="AF3949" t="e">
            <v>#N/A</v>
          </cell>
        </row>
        <row r="3950">
          <cell r="A3950" t="str">
            <v>ACTIVE</v>
          </cell>
          <cell r="B3950" t="str">
            <v>36-680</v>
          </cell>
          <cell r="C3950">
            <v>29851212</v>
          </cell>
          <cell r="D3950" t="str">
            <v>36-680</v>
          </cell>
          <cell r="E3950" t="str">
            <v>SDR 35 SW</v>
          </cell>
          <cell r="F3950" t="str">
            <v>4 ELBOW 90 LONG TURN HXS SDR35 SW</v>
          </cell>
          <cell r="G3950">
            <v>0.88400000000000001</v>
          </cell>
          <cell r="H3950">
            <v>0.40097532800000002</v>
          </cell>
          <cell r="I3950">
            <v>16</v>
          </cell>
          <cell r="J3950">
            <v>288</v>
          </cell>
          <cell r="K3950">
            <v>17.451699999999999</v>
          </cell>
          <cell r="L3950">
            <v>0.79369500000000004</v>
          </cell>
          <cell r="M3950" t="str">
            <v>TIGRE</v>
          </cell>
          <cell r="N3950" t="str">
            <v>36-680</v>
          </cell>
          <cell r="O3950" t="str">
            <v>BOX</v>
          </cell>
          <cell r="P3950" t="str">
            <v>C</v>
          </cell>
          <cell r="Q3950">
            <v>15.647058823529413</v>
          </cell>
          <cell r="R3950">
            <v>16.742352941176474</v>
          </cell>
          <cell r="S3950">
            <v>16.309999999999999</v>
          </cell>
          <cell r="T3950">
            <v>16.309999999999999</v>
          </cell>
          <cell r="U3950">
            <v>17.451699999999999</v>
          </cell>
          <cell r="V3950">
            <v>17.451699999999999</v>
          </cell>
          <cell r="W3950">
            <v>17.451699999999999</v>
          </cell>
          <cell r="X3950" t="str">
            <v>T-14</v>
          </cell>
          <cell r="Y3950">
            <v>29851212</v>
          </cell>
          <cell r="Z3950">
            <v>4092</v>
          </cell>
          <cell r="AA3950" t="str">
            <v>US-4924</v>
          </cell>
          <cell r="AB3950">
            <v>116</v>
          </cell>
          <cell r="AC3950">
            <v>0.77249999999999996</v>
          </cell>
          <cell r="AD3950">
            <v>0</v>
          </cell>
          <cell r="AE3950"/>
          <cell r="AF3950" t="e">
            <v>#N/A</v>
          </cell>
        </row>
        <row r="3951">
          <cell r="A3951" t="str">
            <v>ACTIVE</v>
          </cell>
          <cell r="B3951" t="str">
            <v>36-681</v>
          </cell>
          <cell r="C3951">
            <v>29851239</v>
          </cell>
          <cell r="D3951" t="str">
            <v>36-681</v>
          </cell>
          <cell r="E3951" t="str">
            <v>SDR 35 SW</v>
          </cell>
          <cell r="F3951" t="str">
            <v>6 ELBOW 90 LONG TURN HXS SDR35 SW</v>
          </cell>
          <cell r="G3951">
            <v>3</v>
          </cell>
          <cell r="H3951">
            <v>1.360776</v>
          </cell>
          <cell r="I3951">
            <v>8</v>
          </cell>
          <cell r="J3951">
            <v>128</v>
          </cell>
          <cell r="K3951">
            <v>135.11960000000002</v>
          </cell>
          <cell r="L3951">
            <v>18.978750000000002</v>
          </cell>
          <cell r="M3951" t="str">
            <v>NORMANDY</v>
          </cell>
          <cell r="N3951" t="str">
            <v>V-466</v>
          </cell>
          <cell r="O3951" t="str">
            <v>BOX</v>
          </cell>
          <cell r="P3951" t="str">
            <v>D</v>
          </cell>
          <cell r="Q3951">
            <v>120.74117647058823</v>
          </cell>
          <cell r="R3951">
            <v>129.19305882352941</v>
          </cell>
          <cell r="S3951">
            <v>126.28</v>
          </cell>
          <cell r="T3951">
            <v>126.28</v>
          </cell>
          <cell r="U3951">
            <v>135.11960000000002</v>
          </cell>
          <cell r="V3951">
            <v>135.11960000000002</v>
          </cell>
          <cell r="W3951">
            <v>135.11960000000002</v>
          </cell>
          <cell r="X3951"/>
          <cell r="Y3951" t="str">
            <v/>
          </cell>
          <cell r="Z3951">
            <v>4093</v>
          </cell>
          <cell r="AA3951">
            <v>0</v>
          </cell>
          <cell r="AB3951">
            <v>0</v>
          </cell>
          <cell r="AC3951">
            <v>0</v>
          </cell>
          <cell r="AD3951">
            <v>0</v>
          </cell>
          <cell r="AE3951"/>
          <cell r="AF3951" t="e">
            <v>#N/A</v>
          </cell>
        </row>
        <row r="3952">
          <cell r="A3952" t="str">
            <v>ACTIVE</v>
          </cell>
          <cell r="B3952" t="str">
            <v>36-682</v>
          </cell>
          <cell r="C3952">
            <v>29856362</v>
          </cell>
          <cell r="D3952" t="str">
            <v>36-682</v>
          </cell>
          <cell r="E3952" t="str">
            <v>SDR 35 SW</v>
          </cell>
          <cell r="F3952" t="str">
            <v>8 ELBOW 90 LONG TURN HXS SDR35 SW</v>
          </cell>
          <cell r="G3952">
            <v>6.6</v>
          </cell>
          <cell r="H3952">
            <v>2.9937071999999998</v>
          </cell>
          <cell r="I3952">
            <v>2</v>
          </cell>
          <cell r="J3952" t="str">
            <v>-</v>
          </cell>
          <cell r="K3952">
            <v>360.20480000000003</v>
          </cell>
          <cell r="L3952">
            <v>51.707250000000002</v>
          </cell>
          <cell r="M3952" t="str">
            <v>PTI</v>
          </cell>
          <cell r="N3952" t="str">
            <v>P278</v>
          </cell>
          <cell r="O3952" t="str">
            <v>BOX</v>
          </cell>
          <cell r="P3952" t="str">
            <v>D</v>
          </cell>
          <cell r="Q3952">
            <v>321.87058823529412</v>
          </cell>
          <cell r="R3952">
            <v>344.40152941176473</v>
          </cell>
          <cell r="S3952">
            <v>336.64</v>
          </cell>
          <cell r="T3952">
            <v>336.64</v>
          </cell>
          <cell r="U3952">
            <v>360.20480000000003</v>
          </cell>
          <cell r="V3952">
            <v>360.20480000000003</v>
          </cell>
          <cell r="W3952">
            <v>360.20480000000003</v>
          </cell>
          <cell r="X3952"/>
          <cell r="Y3952" t="str">
            <v/>
          </cell>
          <cell r="Z3952">
            <v>4094</v>
          </cell>
          <cell r="AA3952">
            <v>0</v>
          </cell>
          <cell r="AB3952">
            <v>0</v>
          </cell>
          <cell r="AC3952">
            <v>0</v>
          </cell>
          <cell r="AD3952">
            <v>0</v>
          </cell>
          <cell r="AE3952"/>
          <cell r="AF3952" t="e">
            <v>#N/A</v>
          </cell>
        </row>
        <row r="3953">
          <cell r="A3953" t="str">
            <v>ACTIVE</v>
          </cell>
          <cell r="B3953" t="str">
            <v>36-1692</v>
          </cell>
          <cell r="C3953">
            <v>28892403</v>
          </cell>
          <cell r="D3953" t="str">
            <v>36-1692</v>
          </cell>
          <cell r="E3953" t="str">
            <v>SDR 35 SW</v>
          </cell>
          <cell r="F3953" t="str">
            <v>3 ELBOW 45 HXS SDR35 SW</v>
          </cell>
          <cell r="G3953">
            <v>1</v>
          </cell>
          <cell r="H3953">
            <v>0.453592</v>
          </cell>
          <cell r="I3953">
            <v>30</v>
          </cell>
          <cell r="J3953">
            <v>1200</v>
          </cell>
          <cell r="K3953">
            <v>12.026800000000001</v>
          </cell>
          <cell r="L3953">
            <v>1.1821949999999999</v>
          </cell>
          <cell r="M3953" t="str">
            <v>NORMANDY</v>
          </cell>
          <cell r="N3953" t="str">
            <v>V-603</v>
          </cell>
          <cell r="O3953" t="str">
            <v>BOX</v>
          </cell>
          <cell r="P3953" t="str">
            <v>D</v>
          </cell>
          <cell r="Q3953">
            <v>12.364705882352942</v>
          </cell>
          <cell r="R3953">
            <v>13.230235294117648</v>
          </cell>
          <cell r="S3953">
            <v>11.24</v>
          </cell>
          <cell r="T3953">
            <v>11.24</v>
          </cell>
          <cell r="U3953">
            <v>12.026800000000001</v>
          </cell>
          <cell r="V3953">
            <v>12.026800000000001</v>
          </cell>
          <cell r="W3953">
            <v>12.026800000000001</v>
          </cell>
          <cell r="X3953"/>
          <cell r="Y3953" t="str">
            <v/>
          </cell>
          <cell r="Z3953">
            <v>4095</v>
          </cell>
          <cell r="AA3953">
            <v>0</v>
          </cell>
          <cell r="AB3953">
            <v>0</v>
          </cell>
          <cell r="AC3953">
            <v>0</v>
          </cell>
          <cell r="AD3953">
            <v>0</v>
          </cell>
          <cell r="AE3953"/>
          <cell r="AF3953" t="e">
            <v>#N/A</v>
          </cell>
        </row>
        <row r="3954">
          <cell r="A3954" t="str">
            <v>ACTIVE</v>
          </cell>
          <cell r="B3954" t="str">
            <v>36-674</v>
          </cell>
          <cell r="C3954">
            <v>29850119</v>
          </cell>
          <cell r="D3954" t="str">
            <v>36-674</v>
          </cell>
          <cell r="E3954" t="str">
            <v>SDR 35 SW</v>
          </cell>
          <cell r="F3954" t="str">
            <v>4 ELBOW 45 HXS SDR35 SW</v>
          </cell>
          <cell r="G3954">
            <v>0.498</v>
          </cell>
          <cell r="H3954">
            <v>0.22588881599999999</v>
          </cell>
          <cell r="I3954">
            <v>10</v>
          </cell>
          <cell r="J3954">
            <v>450</v>
          </cell>
          <cell r="K3954">
            <v>14.648300000000001</v>
          </cell>
          <cell r="L3954">
            <v>0.41937000000000002</v>
          </cell>
          <cell r="M3954" t="str">
            <v>TIGRE</v>
          </cell>
          <cell r="N3954" t="str">
            <v>36-674</v>
          </cell>
          <cell r="O3954" t="str">
            <v>BOX</v>
          </cell>
          <cell r="P3954" t="str">
            <v>A</v>
          </cell>
          <cell r="Q3954">
            <v>13.094117647058825</v>
          </cell>
          <cell r="R3954">
            <v>14.010705882352944</v>
          </cell>
          <cell r="S3954">
            <v>13.69</v>
          </cell>
          <cell r="T3954">
            <v>13.69</v>
          </cell>
          <cell r="U3954">
            <v>14.648300000000001</v>
          </cell>
          <cell r="V3954">
            <v>14.648300000000001</v>
          </cell>
          <cell r="W3954">
            <v>14.648300000000001</v>
          </cell>
          <cell r="X3954" t="str">
            <v>T-14.1</v>
          </cell>
          <cell r="Y3954">
            <v>29850119</v>
          </cell>
          <cell r="Z3954">
            <v>4096</v>
          </cell>
          <cell r="AA3954" t="str">
            <v>US-4923</v>
          </cell>
          <cell r="AB3954">
            <v>126</v>
          </cell>
          <cell r="AC3954">
            <v>0.75771759259259253</v>
          </cell>
          <cell r="AD3954">
            <v>0</v>
          </cell>
          <cell r="AE3954"/>
          <cell r="AF3954" t="e">
            <v>#N/A</v>
          </cell>
        </row>
        <row r="3955">
          <cell r="A3955" t="str">
            <v>ACTIVE</v>
          </cell>
          <cell r="B3955" t="str">
            <v>36-675</v>
          </cell>
          <cell r="C3955">
            <v>29850127</v>
          </cell>
          <cell r="D3955" t="str">
            <v>36-675</v>
          </cell>
          <cell r="E3955" t="str">
            <v>SDR 35 SW</v>
          </cell>
          <cell r="F3955" t="str">
            <v>6 ELBOW 45 HXS SDR35 SW</v>
          </cell>
          <cell r="G3955">
            <v>2.1</v>
          </cell>
          <cell r="H3955">
            <v>0.95254320000000003</v>
          </cell>
          <cell r="I3955">
            <v>2</v>
          </cell>
          <cell r="J3955">
            <v>90</v>
          </cell>
          <cell r="K3955">
            <v>54.516500000000008</v>
          </cell>
          <cell r="L3955">
            <v>1.7868900000000001</v>
          </cell>
          <cell r="M3955" t="str">
            <v>TIGRE</v>
          </cell>
          <cell r="N3955" t="str">
            <v>36-675</v>
          </cell>
          <cell r="O3955" t="str">
            <v>BOX</v>
          </cell>
          <cell r="P3955" t="str">
            <v>A</v>
          </cell>
          <cell r="Q3955">
            <v>48.717647058823523</v>
          </cell>
          <cell r="R3955">
            <v>52.127882352941171</v>
          </cell>
          <cell r="S3955">
            <v>50.95</v>
          </cell>
          <cell r="T3955">
            <v>50.95</v>
          </cell>
          <cell r="U3955">
            <v>54.516500000000008</v>
          </cell>
          <cell r="V3955">
            <v>54.516500000000008</v>
          </cell>
          <cell r="W3955">
            <v>54.516500000000008</v>
          </cell>
          <cell r="X3955" t="str">
            <v>T-15</v>
          </cell>
          <cell r="Y3955">
            <v>29850127</v>
          </cell>
          <cell r="Z3955">
            <v>4097</v>
          </cell>
          <cell r="AA3955" t="str">
            <v>US-00321</v>
          </cell>
          <cell r="AB3955">
            <v>39</v>
          </cell>
          <cell r="AC3955">
            <v>0.5</v>
          </cell>
          <cell r="AD3955">
            <v>0</v>
          </cell>
          <cell r="AE3955"/>
          <cell r="AF3955" t="e">
            <v>#N/A</v>
          </cell>
        </row>
        <row r="3956">
          <cell r="A3956" t="str">
            <v>ACTIVE</v>
          </cell>
          <cell r="B3956" t="str">
            <v>36-676</v>
          </cell>
          <cell r="C3956">
            <v>29854238</v>
          </cell>
          <cell r="D3956" t="str">
            <v>36-676</v>
          </cell>
          <cell r="E3956" t="str">
            <v>SDR 35 SW</v>
          </cell>
          <cell r="F3956" t="str">
            <v>8 ELBOW 45 HXS SDR35 SW</v>
          </cell>
          <cell r="G3956">
            <v>6.2759999999999998</v>
          </cell>
          <cell r="H3956">
            <v>2.846743392</v>
          </cell>
          <cell r="I3956">
            <v>4</v>
          </cell>
          <cell r="J3956" t="str">
            <v>-</v>
          </cell>
          <cell r="K3956">
            <v>142.42770000000002</v>
          </cell>
          <cell r="L3956">
            <v>20.4435</v>
          </cell>
          <cell r="M3956" t="str">
            <v>PTI</v>
          </cell>
          <cell r="N3956" t="str">
            <v>P408</v>
          </cell>
          <cell r="O3956" t="str">
            <v>BOX</v>
          </cell>
          <cell r="P3956" t="str">
            <v>D</v>
          </cell>
          <cell r="Q3956">
            <v>143.94117647058823</v>
          </cell>
          <cell r="R3956">
            <v>154.01705882352942</v>
          </cell>
          <cell r="S3956">
            <v>133.11000000000001</v>
          </cell>
          <cell r="T3956">
            <v>133.11000000000001</v>
          </cell>
          <cell r="U3956">
            <v>142.42770000000002</v>
          </cell>
          <cell r="V3956">
            <v>142.42770000000002</v>
          </cell>
          <cell r="W3956">
            <v>142.42770000000002</v>
          </cell>
          <cell r="X3956"/>
          <cell r="Y3956" t="str">
            <v/>
          </cell>
          <cell r="Z3956">
            <v>4098</v>
          </cell>
          <cell r="AA3956">
            <v>0</v>
          </cell>
          <cell r="AB3956">
            <v>0</v>
          </cell>
          <cell r="AC3956">
            <v>0</v>
          </cell>
          <cell r="AD3956">
            <v>0</v>
          </cell>
          <cell r="AE3956"/>
          <cell r="AF3956" t="e">
            <v>#N/A</v>
          </cell>
        </row>
        <row r="3957">
          <cell r="A3957" t="str">
            <v>ACTIVE</v>
          </cell>
          <cell r="B3957" t="str">
            <v>36-1693</v>
          </cell>
          <cell r="C3957">
            <v>28892411</v>
          </cell>
          <cell r="D3957" t="str">
            <v>36-1693</v>
          </cell>
          <cell r="E3957" t="str">
            <v>SDR 35 SW</v>
          </cell>
          <cell r="F3957" t="str">
            <v>10 ELBOW 45 HXS SDR35 SW</v>
          </cell>
          <cell r="G3957">
            <v>4.8</v>
          </cell>
          <cell r="H3957">
            <v>2.1772415999999999</v>
          </cell>
          <cell r="I3957">
            <v>1</v>
          </cell>
          <cell r="J3957">
            <v>28</v>
          </cell>
          <cell r="K3957">
            <v>393.31060000000002</v>
          </cell>
          <cell r="L3957">
            <v>44.6434</v>
          </cell>
          <cell r="M3957" t="str">
            <v>SPECFIT</v>
          </cell>
          <cell r="N3957" t="str">
            <v>(81)44010</v>
          </cell>
          <cell r="O3957" t="str">
            <v>BOX</v>
          </cell>
          <cell r="P3957" t="str">
            <v>D</v>
          </cell>
          <cell r="Q3957">
            <v>375.16470588235296</v>
          </cell>
          <cell r="R3957">
            <v>401.4262352941177</v>
          </cell>
          <cell r="S3957">
            <v>367.58</v>
          </cell>
          <cell r="T3957">
            <v>367.58</v>
          </cell>
          <cell r="U3957">
            <v>393.31060000000002</v>
          </cell>
          <cell r="V3957">
            <v>393.31060000000002</v>
          </cell>
          <cell r="W3957">
            <v>393.31060000000002</v>
          </cell>
          <cell r="X3957"/>
          <cell r="Y3957" t="str">
            <v/>
          </cell>
          <cell r="Z3957">
            <v>4099</v>
          </cell>
          <cell r="AA3957">
            <v>0</v>
          </cell>
          <cell r="AB3957">
            <v>0</v>
          </cell>
          <cell r="AC3957">
            <v>0</v>
          </cell>
          <cell r="AD3957">
            <v>0</v>
          </cell>
          <cell r="AE3957"/>
          <cell r="AF3957" t="e">
            <v>#N/A</v>
          </cell>
        </row>
        <row r="3958">
          <cell r="A3958" t="str">
            <v>ACTIVE</v>
          </cell>
          <cell r="B3958" t="str">
            <v>36-1694</v>
          </cell>
          <cell r="C3958">
            <v>28892420</v>
          </cell>
          <cell r="D3958" t="str">
            <v>36-1694</v>
          </cell>
          <cell r="E3958" t="str">
            <v>SDR 35 SW</v>
          </cell>
          <cell r="F3958" t="str">
            <v>12 ELBOW 45 HXS SDR35 SW</v>
          </cell>
          <cell r="G3958">
            <v>8.2710000000000008</v>
          </cell>
          <cell r="H3958">
            <v>3.7516594320000003</v>
          </cell>
          <cell r="I3958">
            <v>1</v>
          </cell>
          <cell r="J3958">
            <v>16</v>
          </cell>
          <cell r="K3958">
            <v>616.06320000000005</v>
          </cell>
          <cell r="L3958">
            <v>68.781300000000002</v>
          </cell>
          <cell r="M3958" t="str">
            <v>SPECFIT</v>
          </cell>
          <cell r="N3958" t="str">
            <v>(81)44012</v>
          </cell>
          <cell r="O3958" t="str">
            <v>BOX</v>
          </cell>
          <cell r="P3958" t="str">
            <v>D</v>
          </cell>
          <cell r="Q3958">
            <v>550.48235294117649</v>
          </cell>
          <cell r="R3958">
            <v>589.01611764705888</v>
          </cell>
          <cell r="S3958">
            <v>575.76</v>
          </cell>
          <cell r="T3958">
            <v>575.76</v>
          </cell>
          <cell r="U3958">
            <v>616.06320000000005</v>
          </cell>
          <cell r="V3958">
            <v>616.06320000000005</v>
          </cell>
          <cell r="W3958">
            <v>616.06320000000005</v>
          </cell>
          <cell r="X3958"/>
          <cell r="Y3958" t="str">
            <v/>
          </cell>
          <cell r="Z3958">
            <v>4100</v>
          </cell>
          <cell r="AA3958">
            <v>0</v>
          </cell>
          <cell r="AB3958">
            <v>0</v>
          </cell>
          <cell r="AC3958">
            <v>0</v>
          </cell>
          <cell r="AD3958">
            <v>0</v>
          </cell>
          <cell r="AE3958"/>
          <cell r="AF3958" t="e">
            <v>#N/A</v>
          </cell>
        </row>
        <row r="3959">
          <cell r="A3959" t="str">
            <v>ACTIVE</v>
          </cell>
          <cell r="B3959" t="str">
            <v>36-1695</v>
          </cell>
          <cell r="C3959">
            <v>28892438</v>
          </cell>
          <cell r="D3959" t="str">
            <v>36-1695</v>
          </cell>
          <cell r="E3959" t="str">
            <v>SDR 35 SW</v>
          </cell>
          <cell r="F3959" t="str">
            <v>15 ELBOW 45 HXS SDR35 SW</v>
          </cell>
          <cell r="G3959">
            <v>15.72</v>
          </cell>
          <cell r="H3959">
            <v>7.1304662400000005</v>
          </cell>
          <cell r="I3959">
            <v>1</v>
          </cell>
          <cell r="J3959">
            <v>9</v>
          </cell>
          <cell r="K3959">
            <v>1114.5012999999999</v>
          </cell>
          <cell r="L3959">
            <v>118.50709999999999</v>
          </cell>
          <cell r="M3959" t="str">
            <v>SPECFIT</v>
          </cell>
          <cell r="N3959" t="str">
            <v>(81)44015</v>
          </cell>
          <cell r="O3959" t="str">
            <v>BOX</v>
          </cell>
          <cell r="P3959" t="str">
            <v>D</v>
          </cell>
          <cell r="Q3959">
            <v>995.85882352941178</v>
          </cell>
          <cell r="R3959">
            <v>1065.5689411764706</v>
          </cell>
          <cell r="S3959">
            <v>1041.5899999999999</v>
          </cell>
          <cell r="T3959">
            <v>1041.5899999999999</v>
          </cell>
          <cell r="U3959">
            <v>1114.5012999999999</v>
          </cell>
          <cell r="V3959">
            <v>1114.5012999999999</v>
          </cell>
          <cell r="W3959">
            <v>1114.5012999999999</v>
          </cell>
          <cell r="X3959"/>
          <cell r="Y3959" t="str">
            <v/>
          </cell>
          <cell r="Z3959">
            <v>4101</v>
          </cell>
          <cell r="AA3959">
            <v>0</v>
          </cell>
          <cell r="AB3959">
            <v>0</v>
          </cell>
          <cell r="AC3959">
            <v>0</v>
          </cell>
          <cell r="AD3959">
            <v>0</v>
          </cell>
          <cell r="AE3959"/>
          <cell r="AF3959" t="e">
            <v>#N/A</v>
          </cell>
        </row>
        <row r="3960">
          <cell r="A3960" t="str">
            <v>ACTIVE</v>
          </cell>
          <cell r="B3960" t="str">
            <v>36-1696</v>
          </cell>
          <cell r="C3960">
            <v>28892446</v>
          </cell>
          <cell r="D3960" t="str">
            <v>36-1696</v>
          </cell>
          <cell r="E3960" t="str">
            <v>SDR 35 SW</v>
          </cell>
          <cell r="F3960" t="str">
            <v>18 ELBOW 45 HXS SDR35 SW</v>
          </cell>
          <cell r="G3960">
            <v>30.6</v>
          </cell>
          <cell r="H3960">
            <v>13.879915200000001</v>
          </cell>
          <cell r="I3960">
            <v>1</v>
          </cell>
          <cell r="J3960">
            <v>4</v>
          </cell>
          <cell r="K3960">
            <v>1641.5833000000002</v>
          </cell>
          <cell r="L3960">
            <v>174.55199999999999</v>
          </cell>
          <cell r="M3960" t="str">
            <v>SPECFIT</v>
          </cell>
          <cell r="N3960" t="str">
            <v>(81)44018</v>
          </cell>
          <cell r="O3960" t="str">
            <v>BOX</v>
          </cell>
          <cell r="P3960" t="str">
            <v>D</v>
          </cell>
          <cell r="Q3960">
            <v>1466.835294117647</v>
          </cell>
          <cell r="R3960">
            <v>1569.5137647058823</v>
          </cell>
          <cell r="S3960">
            <v>1534.19</v>
          </cell>
          <cell r="T3960">
            <v>1534.19</v>
          </cell>
          <cell r="U3960">
            <v>1641.5833000000002</v>
          </cell>
          <cell r="V3960">
            <v>1641.5833000000002</v>
          </cell>
          <cell r="W3960">
            <v>1641.5833000000002</v>
          </cell>
          <cell r="X3960"/>
          <cell r="Y3960" t="str">
            <v/>
          </cell>
          <cell r="Z3960">
            <v>4102</v>
          </cell>
          <cell r="AA3960">
            <v>0</v>
          </cell>
          <cell r="AB3960">
            <v>0</v>
          </cell>
          <cell r="AC3960">
            <v>0</v>
          </cell>
          <cell r="AD3960">
            <v>0</v>
          </cell>
          <cell r="AE3960"/>
          <cell r="AF3960" t="e">
            <v>#N/A</v>
          </cell>
        </row>
        <row r="3961">
          <cell r="A3961" t="str">
            <v>ACTIVE</v>
          </cell>
          <cell r="B3961" t="str">
            <v>36-1697</v>
          </cell>
          <cell r="C3961">
            <v>28892454</v>
          </cell>
          <cell r="D3961" t="str">
            <v>36-1697</v>
          </cell>
          <cell r="E3961" t="str">
            <v>SDR 35 SW</v>
          </cell>
          <cell r="F3961" t="str">
            <v>21 ELBOW 45 HXS SDR35 SW</v>
          </cell>
          <cell r="G3961">
            <v>49.5</v>
          </cell>
          <cell r="H3961">
            <v>22.452804</v>
          </cell>
          <cell r="I3961">
            <v>1</v>
          </cell>
          <cell r="J3961">
            <v>3</v>
          </cell>
          <cell r="K3961">
            <v>3033.9957000000004</v>
          </cell>
          <cell r="L3961">
            <v>322.61090000000002</v>
          </cell>
          <cell r="M3961" t="str">
            <v>SPECFIT</v>
          </cell>
          <cell r="N3961" t="str">
            <v>(81)44021</v>
          </cell>
          <cell r="O3961" t="str">
            <v>BOX</v>
          </cell>
          <cell r="P3961" t="str">
            <v>D</v>
          </cell>
          <cell r="Q3961">
            <v>2711.0235294117647</v>
          </cell>
          <cell r="R3961">
            <v>2900.7951764705886</v>
          </cell>
          <cell r="S3961">
            <v>2835.51</v>
          </cell>
          <cell r="T3961">
            <v>2835.51</v>
          </cell>
          <cell r="U3961">
            <v>3033.9957000000004</v>
          </cell>
          <cell r="V3961">
            <v>3033.9957000000004</v>
          </cell>
          <cell r="W3961">
            <v>3033.9957000000004</v>
          </cell>
          <cell r="X3961"/>
          <cell r="Y3961" t="str">
            <v/>
          </cell>
          <cell r="Z3961">
            <v>4103</v>
          </cell>
          <cell r="AA3961">
            <v>0</v>
          </cell>
          <cell r="AB3961">
            <v>0</v>
          </cell>
          <cell r="AC3961">
            <v>0</v>
          </cell>
          <cell r="AD3961">
            <v>0</v>
          </cell>
          <cell r="AE3961"/>
          <cell r="AF3961" t="e">
            <v>#N/A</v>
          </cell>
        </row>
        <row r="3962">
          <cell r="A3962" t="str">
            <v>ACTIVE</v>
          </cell>
          <cell r="B3962" t="str">
            <v>36-1698</v>
          </cell>
          <cell r="C3962">
            <v>28892462</v>
          </cell>
          <cell r="D3962" t="str">
            <v>36-1698</v>
          </cell>
          <cell r="E3962" t="str">
            <v>SDR 35 SW</v>
          </cell>
          <cell r="F3962" t="str">
            <v>24 ELBOW 45 HXS SDR35 SW</v>
          </cell>
          <cell r="G3962">
            <v>68.849999999999994</v>
          </cell>
          <cell r="H3962">
            <v>31.229809199999998</v>
          </cell>
          <cell r="I3962">
            <v>1</v>
          </cell>
          <cell r="J3962">
            <v>2</v>
          </cell>
          <cell r="K3962">
            <v>4323.5703999999996</v>
          </cell>
          <cell r="L3962">
            <v>482.71965</v>
          </cell>
          <cell r="M3962" t="str">
            <v>SPECFIT</v>
          </cell>
          <cell r="N3962" t="str">
            <v>(81)44024</v>
          </cell>
          <cell r="O3962" t="str">
            <v>BOX</v>
          </cell>
          <cell r="P3962" t="str">
            <v>D</v>
          </cell>
          <cell r="Q3962">
            <v>3863.3058823529414</v>
          </cell>
          <cell r="R3962">
            <v>4133.7372941176473</v>
          </cell>
          <cell r="S3962">
            <v>4040.72</v>
          </cell>
          <cell r="T3962">
            <v>4040.72</v>
          </cell>
          <cell r="U3962">
            <v>4323.5703999999996</v>
          </cell>
          <cell r="V3962">
            <v>4323.5703999999996</v>
          </cell>
          <cell r="W3962">
            <v>4323.5703999999996</v>
          </cell>
          <cell r="X3962"/>
          <cell r="Y3962" t="str">
            <v/>
          </cell>
          <cell r="Z3962">
            <v>4104</v>
          </cell>
          <cell r="AA3962">
            <v>0</v>
          </cell>
          <cell r="AB3962">
            <v>0</v>
          </cell>
          <cell r="AC3962">
            <v>0</v>
          </cell>
          <cell r="AD3962">
            <v>0</v>
          </cell>
          <cell r="AE3962"/>
          <cell r="AF3962" t="e">
            <v>#N/A</v>
          </cell>
        </row>
        <row r="3963">
          <cell r="A3963" t="str">
            <v>ACTIVE</v>
          </cell>
          <cell r="B3963" t="str">
            <v>36-1699</v>
          </cell>
          <cell r="C3963">
            <v>28892470</v>
          </cell>
          <cell r="D3963" t="str">
            <v>36-1699</v>
          </cell>
          <cell r="E3963" t="str">
            <v>SDR 35 SW</v>
          </cell>
          <cell r="F3963" t="str">
            <v>27 ELBOW 45 HXS SDR35 SW</v>
          </cell>
          <cell r="G3963">
            <v>102.15</v>
          </cell>
          <cell r="H3963">
            <v>46.334422799999999</v>
          </cell>
          <cell r="I3963">
            <v>1</v>
          </cell>
          <cell r="J3963">
            <v>1</v>
          </cell>
          <cell r="K3963">
            <v>5404.4629999999997</v>
          </cell>
          <cell r="L3963">
            <v>524.64290000000005</v>
          </cell>
          <cell r="M3963" t="str">
            <v>SPECFIT</v>
          </cell>
          <cell r="N3963" t="str">
            <v>(81)44027</v>
          </cell>
          <cell r="O3963" t="str">
            <v>BOX</v>
          </cell>
          <cell r="P3963" t="str">
            <v>D</v>
          </cell>
          <cell r="Q3963">
            <v>4408.7647058823532</v>
          </cell>
          <cell r="R3963">
            <v>4717.378235294118</v>
          </cell>
          <cell r="S3963">
            <v>5050.8999999999996</v>
          </cell>
          <cell r="T3963">
            <v>5050.8999999999996</v>
          </cell>
          <cell r="U3963">
            <v>5404.4629999999997</v>
          </cell>
          <cell r="V3963">
            <v>5404.4629999999997</v>
          </cell>
          <cell r="W3963">
            <v>5404.4629999999997</v>
          </cell>
          <cell r="X3963"/>
          <cell r="Y3963" t="str">
            <v/>
          </cell>
          <cell r="Z3963">
            <v>4105</v>
          </cell>
          <cell r="AA3963">
            <v>0</v>
          </cell>
          <cell r="AB3963">
            <v>0</v>
          </cell>
          <cell r="AC3963">
            <v>0</v>
          </cell>
          <cell r="AD3963">
            <v>0</v>
          </cell>
          <cell r="AE3963"/>
          <cell r="AF3963" t="e">
            <v>#N/A</v>
          </cell>
        </row>
        <row r="3964">
          <cell r="A3964" t="str">
            <v>ACTIVE</v>
          </cell>
          <cell r="B3964" t="str">
            <v>36-1700</v>
          </cell>
          <cell r="C3964">
            <v>28892489</v>
          </cell>
          <cell r="D3964" t="str">
            <v>36-1700</v>
          </cell>
          <cell r="E3964" t="str">
            <v>SDR 35 SW</v>
          </cell>
          <cell r="F3964" t="str">
            <v>30 ELBOW 45 HXS SDR35 SW</v>
          </cell>
          <cell r="G3964">
            <v>151.65</v>
          </cell>
          <cell r="H3964">
            <v>68.787226799999999</v>
          </cell>
          <cell r="I3964">
            <v>1</v>
          </cell>
          <cell r="J3964">
            <v>1</v>
          </cell>
          <cell r="K3964">
            <v>6911.1012988235307</v>
          </cell>
          <cell r="L3964">
            <v>718.33389999999997</v>
          </cell>
          <cell r="M3964" t="str">
            <v>SPECFIT</v>
          </cell>
          <cell r="N3964" t="str">
            <v>(81)44030</v>
          </cell>
          <cell r="O3964" t="str">
            <v>BOX</v>
          </cell>
          <cell r="P3964" t="str">
            <v>D</v>
          </cell>
          <cell r="Q3964">
            <v>6036.4235294117652</v>
          </cell>
          <cell r="R3964">
            <v>6458.9731764705894</v>
          </cell>
          <cell r="S3964">
            <v>6458.9731764705894</v>
          </cell>
          <cell r="T3964">
            <v>6458.9731764705894</v>
          </cell>
          <cell r="U3964">
            <v>6911.1012988235307</v>
          </cell>
          <cell r="V3964">
            <v>6911.1012988235307</v>
          </cell>
          <cell r="W3964">
            <v>6911.1012988235307</v>
          </cell>
          <cell r="X3964"/>
          <cell r="Y3964" t="str">
            <v/>
          </cell>
          <cell r="Z3964">
            <v>4106</v>
          </cell>
          <cell r="AA3964">
            <v>0</v>
          </cell>
          <cell r="AB3964">
            <v>0</v>
          </cell>
          <cell r="AC3964">
            <v>0</v>
          </cell>
          <cell r="AD3964">
            <v>0</v>
          </cell>
          <cell r="AE3964"/>
          <cell r="AF3964" t="e">
            <v>#N/A</v>
          </cell>
        </row>
        <row r="3965">
          <cell r="A3965" t="str">
            <v>ACTIVE</v>
          </cell>
          <cell r="B3965" t="str">
            <v>36-1701</v>
          </cell>
          <cell r="C3965">
            <v>28892497</v>
          </cell>
          <cell r="D3965" t="str">
            <v>36-1701</v>
          </cell>
          <cell r="E3965" t="str">
            <v>SDR 35 SW</v>
          </cell>
          <cell r="F3965" t="str">
            <v>36 ELBOW 45 HXS SDR35 SW</v>
          </cell>
          <cell r="G3965">
            <v>259.64999999999998</v>
          </cell>
          <cell r="H3965">
            <v>117.77516279999999</v>
          </cell>
          <cell r="I3965">
            <v>1</v>
          </cell>
          <cell r="J3965">
            <v>1</v>
          </cell>
          <cell r="K3965">
            <v>8638.8900929411775</v>
          </cell>
          <cell r="L3965">
            <v>897.91830000000004</v>
          </cell>
          <cell r="M3965" t="str">
            <v>SPECFIT</v>
          </cell>
          <cell r="N3965" t="str">
            <v>(81)44036</v>
          </cell>
          <cell r="O3965" t="str">
            <v>BOX</v>
          </cell>
          <cell r="P3965" t="str">
            <v>D</v>
          </cell>
          <cell r="Q3965">
            <v>7545.5411764705887</v>
          </cell>
          <cell r="R3965">
            <v>8073.7290588235301</v>
          </cell>
          <cell r="S3965">
            <v>8073.7290588235301</v>
          </cell>
          <cell r="T3965">
            <v>8073.7290588235301</v>
          </cell>
          <cell r="U3965">
            <v>8638.8900929411775</v>
          </cell>
          <cell r="V3965">
            <v>8638.8900929411775</v>
          </cell>
          <cell r="W3965">
            <v>8638.8900929411775</v>
          </cell>
          <cell r="X3965"/>
          <cell r="Y3965" t="str">
            <v/>
          </cell>
          <cell r="Z3965">
            <v>4107</v>
          </cell>
          <cell r="AA3965">
            <v>0</v>
          </cell>
          <cell r="AB3965">
            <v>0</v>
          </cell>
          <cell r="AC3965">
            <v>0</v>
          </cell>
          <cell r="AD3965">
            <v>0</v>
          </cell>
          <cell r="AE3965"/>
          <cell r="AF3965" t="e">
            <v>#N/A</v>
          </cell>
        </row>
        <row r="3966">
          <cell r="A3966" t="str">
            <v>ACTIVE</v>
          </cell>
          <cell r="B3966" t="str">
            <v>36-1722</v>
          </cell>
          <cell r="C3966">
            <v>28892900</v>
          </cell>
          <cell r="D3966" t="str">
            <v>36-1722</v>
          </cell>
          <cell r="E3966" t="str">
            <v>SDR 35 SW</v>
          </cell>
          <cell r="F3966" t="str">
            <v>4 ELBOW 30 HXH SDR35 SW</v>
          </cell>
          <cell r="G3966">
            <v>0.45</v>
          </cell>
          <cell r="H3966">
            <v>0.2041164</v>
          </cell>
          <cell r="I3966">
            <v>1</v>
          </cell>
          <cell r="J3966">
            <v>300</v>
          </cell>
          <cell r="K3966">
            <v>97.241600000000005</v>
          </cell>
          <cell r="L3966">
            <v>8.5130850000000002</v>
          </cell>
          <cell r="M3966" t="str">
            <v>SPECFIT</v>
          </cell>
          <cell r="N3966" t="str">
            <v>(81)3404</v>
          </cell>
          <cell r="O3966" t="str">
            <v>BOX</v>
          </cell>
          <cell r="P3966" t="str">
            <v>D</v>
          </cell>
          <cell r="Q3966">
            <v>68.141176470588235</v>
          </cell>
          <cell r="R3966">
            <v>72.911058823529416</v>
          </cell>
          <cell r="S3966">
            <v>90.88</v>
          </cell>
          <cell r="T3966">
            <v>90.88</v>
          </cell>
          <cell r="U3966">
            <v>97.241600000000005</v>
          </cell>
          <cell r="V3966">
            <v>97.241600000000005</v>
          </cell>
          <cell r="W3966">
            <v>97.241600000000005</v>
          </cell>
          <cell r="X3966"/>
          <cell r="Y3966" t="str">
            <v/>
          </cell>
          <cell r="Z3966">
            <v>4108</v>
          </cell>
          <cell r="AA3966">
            <v>0</v>
          </cell>
          <cell r="AB3966">
            <v>0</v>
          </cell>
          <cell r="AC3966">
            <v>0</v>
          </cell>
          <cell r="AD3966">
            <v>0</v>
          </cell>
          <cell r="AE3966"/>
          <cell r="AF3966" t="e">
            <v>#N/A</v>
          </cell>
        </row>
        <row r="3967">
          <cell r="A3967" t="str">
            <v>ACTIVE</v>
          </cell>
          <cell r="B3967" t="str">
            <v>36-1723</v>
          </cell>
          <cell r="C3967">
            <v>28892918</v>
          </cell>
          <cell r="D3967" t="str">
            <v>36-1723</v>
          </cell>
          <cell r="E3967" t="str">
            <v>SDR 35 SW</v>
          </cell>
          <cell r="F3967" t="str">
            <v>6 ELBOW 30 HXH SDR35 SW</v>
          </cell>
          <cell r="G3967">
            <v>0.9</v>
          </cell>
          <cell r="H3967">
            <v>0.40823280000000001</v>
          </cell>
          <cell r="I3967">
            <v>1</v>
          </cell>
          <cell r="J3967">
            <v>150</v>
          </cell>
          <cell r="K3967">
            <v>123.76690000000001</v>
          </cell>
          <cell r="L3967">
            <v>10.3147</v>
          </cell>
          <cell r="M3967" t="str">
            <v>SPECFIT</v>
          </cell>
          <cell r="N3967" t="str">
            <v>(81)3406</v>
          </cell>
          <cell r="O3967" t="str">
            <v>BOX</v>
          </cell>
          <cell r="P3967" t="str">
            <v>D</v>
          </cell>
          <cell r="Q3967">
            <v>86.682352941176475</v>
          </cell>
          <cell r="R3967">
            <v>92.750117647058829</v>
          </cell>
          <cell r="S3967">
            <v>115.67</v>
          </cell>
          <cell r="T3967">
            <v>115.67</v>
          </cell>
          <cell r="U3967">
            <v>123.76690000000001</v>
          </cell>
          <cell r="V3967">
            <v>123.76690000000001</v>
          </cell>
          <cell r="W3967">
            <v>123.76690000000001</v>
          </cell>
          <cell r="X3967"/>
          <cell r="Y3967" t="str">
            <v/>
          </cell>
          <cell r="Z3967">
            <v>4109</v>
          </cell>
          <cell r="AA3967">
            <v>0</v>
          </cell>
          <cell r="AB3967">
            <v>0</v>
          </cell>
          <cell r="AC3967">
            <v>0</v>
          </cell>
          <cell r="AD3967">
            <v>0</v>
          </cell>
          <cell r="AE3967"/>
          <cell r="AF3967" t="e">
            <v>#N/A</v>
          </cell>
        </row>
        <row r="3968">
          <cell r="A3968" t="str">
            <v>ACTIVE</v>
          </cell>
          <cell r="B3968" t="str">
            <v>36-1724</v>
          </cell>
          <cell r="C3968">
            <v>28892926</v>
          </cell>
          <cell r="D3968" t="str">
            <v>36-1724</v>
          </cell>
          <cell r="E3968" t="str">
            <v>SDR 35 SW</v>
          </cell>
          <cell r="F3968" t="str">
            <v>8 ELBOW 30 HXH SDR35 SW</v>
          </cell>
          <cell r="G3968">
            <v>2.25</v>
          </cell>
          <cell r="H3968">
            <v>1.0205820000000001</v>
          </cell>
          <cell r="I3968">
            <v>1</v>
          </cell>
          <cell r="J3968">
            <v>60</v>
          </cell>
          <cell r="K3968">
            <v>146.57930000000002</v>
          </cell>
          <cell r="L3968">
            <v>15.020250000000001</v>
          </cell>
          <cell r="M3968" t="str">
            <v>SPECFIT</v>
          </cell>
          <cell r="N3968" t="str">
            <v>(81)3408</v>
          </cell>
          <cell r="O3968" t="str">
            <v>BOX</v>
          </cell>
          <cell r="P3968" t="str">
            <v>D</v>
          </cell>
          <cell r="Q3968">
            <v>120.21176470588236</v>
          </cell>
          <cell r="R3968">
            <v>128.62658823529412</v>
          </cell>
          <cell r="S3968">
            <v>136.99</v>
          </cell>
          <cell r="T3968">
            <v>136.99</v>
          </cell>
          <cell r="U3968">
            <v>146.57930000000002</v>
          </cell>
          <cell r="V3968">
            <v>146.57930000000002</v>
          </cell>
          <cell r="W3968">
            <v>146.57930000000002</v>
          </cell>
          <cell r="X3968"/>
          <cell r="Y3968" t="str">
            <v/>
          </cell>
          <cell r="Z3968">
            <v>4110</v>
          </cell>
          <cell r="AA3968">
            <v>0</v>
          </cell>
          <cell r="AB3968">
            <v>0</v>
          </cell>
          <cell r="AC3968">
            <v>0</v>
          </cell>
          <cell r="AD3968">
            <v>0</v>
          </cell>
          <cell r="AE3968"/>
          <cell r="AF3968" t="e">
            <v>#N/A</v>
          </cell>
        </row>
        <row r="3969">
          <cell r="A3969" t="str">
            <v>ACTIVE</v>
          </cell>
          <cell r="B3969" t="str">
            <v>36-1725</v>
          </cell>
          <cell r="C3969">
            <v>28892934</v>
          </cell>
          <cell r="D3969" t="str">
            <v>36-1725</v>
          </cell>
          <cell r="E3969" t="str">
            <v>SDR 35 SW</v>
          </cell>
          <cell r="F3969" t="str">
            <v>10 ELBOW 30 HXH SDR35 SW</v>
          </cell>
          <cell r="G3969">
            <v>4.5</v>
          </cell>
          <cell r="H3969">
            <v>2.0411640000000002</v>
          </cell>
          <cell r="I3969">
            <v>1</v>
          </cell>
          <cell r="J3969">
            <v>30</v>
          </cell>
          <cell r="K3969">
            <v>425.67810000000003</v>
          </cell>
          <cell r="L3969">
            <v>44.378599999999999</v>
          </cell>
          <cell r="M3969" t="str">
            <v>SPECFIT</v>
          </cell>
          <cell r="N3969" t="str">
            <v>(81)34010</v>
          </cell>
          <cell r="O3969" t="str">
            <v>BOX</v>
          </cell>
          <cell r="P3969" t="str">
            <v>D</v>
          </cell>
          <cell r="Q3969">
            <v>372.92941176470589</v>
          </cell>
          <cell r="R3969">
            <v>399.03447058823531</v>
          </cell>
          <cell r="S3969">
            <v>397.83</v>
          </cell>
          <cell r="T3969">
            <v>397.83</v>
          </cell>
          <cell r="U3969">
            <v>425.67810000000003</v>
          </cell>
          <cell r="V3969">
            <v>425.67810000000003</v>
          </cell>
          <cell r="W3969">
            <v>425.67810000000003</v>
          </cell>
          <cell r="X3969"/>
          <cell r="Y3969" t="str">
            <v/>
          </cell>
          <cell r="Z3969">
            <v>4111</v>
          </cell>
          <cell r="AA3969">
            <v>0</v>
          </cell>
          <cell r="AB3969">
            <v>0</v>
          </cell>
          <cell r="AC3969">
            <v>0</v>
          </cell>
          <cell r="AD3969">
            <v>0</v>
          </cell>
          <cell r="AE3969"/>
          <cell r="AF3969" t="e">
            <v>#N/A</v>
          </cell>
        </row>
        <row r="3970">
          <cell r="A3970" t="str">
            <v>ACTIVE</v>
          </cell>
          <cell r="B3970" t="str">
            <v>36-1726</v>
          </cell>
          <cell r="C3970">
            <v>28892942</v>
          </cell>
          <cell r="D3970" t="str">
            <v>36-1726</v>
          </cell>
          <cell r="E3970" t="str">
            <v>SDR 35 SW</v>
          </cell>
          <cell r="F3970" t="str">
            <v>12 ELBOW 30 HXH SDR35 SW</v>
          </cell>
          <cell r="G3970">
            <v>7.2</v>
          </cell>
          <cell r="H3970">
            <v>3.2658624000000001</v>
          </cell>
          <cell r="I3970">
            <v>1</v>
          </cell>
          <cell r="J3970">
            <v>19</v>
          </cell>
          <cell r="K3970">
            <v>619.35880000000009</v>
          </cell>
          <cell r="L3970">
            <v>64.56</v>
          </cell>
          <cell r="M3970" t="str">
            <v>SPECFIT</v>
          </cell>
          <cell r="N3970" t="str">
            <v>(81)34012</v>
          </cell>
          <cell r="O3970" t="str">
            <v>BOX</v>
          </cell>
          <cell r="P3970" t="str">
            <v>D</v>
          </cell>
          <cell r="Q3970">
            <v>542.52941176470586</v>
          </cell>
          <cell r="R3970">
            <v>580.50647058823529</v>
          </cell>
          <cell r="S3970">
            <v>578.84</v>
          </cell>
          <cell r="T3970">
            <v>578.84</v>
          </cell>
          <cell r="U3970">
            <v>619.35880000000009</v>
          </cell>
          <cell r="V3970">
            <v>619.35880000000009</v>
          </cell>
          <cell r="W3970">
            <v>619.35880000000009</v>
          </cell>
          <cell r="X3970"/>
          <cell r="Y3970" t="str">
            <v/>
          </cell>
          <cell r="Z3970">
            <v>4112</v>
          </cell>
          <cell r="AA3970">
            <v>0</v>
          </cell>
          <cell r="AB3970">
            <v>0</v>
          </cell>
          <cell r="AC3970">
            <v>0</v>
          </cell>
          <cell r="AD3970">
            <v>0</v>
          </cell>
          <cell r="AE3970"/>
          <cell r="AF3970" t="e">
            <v>#N/A</v>
          </cell>
        </row>
        <row r="3971">
          <cell r="A3971" t="str">
            <v>ACTIVE</v>
          </cell>
          <cell r="B3971" t="str">
            <v>36-1727</v>
          </cell>
          <cell r="C3971">
            <v>28892950</v>
          </cell>
          <cell r="D3971" t="str">
            <v>36-1727</v>
          </cell>
          <cell r="E3971" t="str">
            <v>SDR 35 SW</v>
          </cell>
          <cell r="F3971" t="str">
            <v>15 ELBOW 30 HXH SDR35 SW</v>
          </cell>
          <cell r="G3971">
            <v>13.95</v>
          </cell>
          <cell r="H3971">
            <v>6.3276083999999999</v>
          </cell>
          <cell r="I3971">
            <v>1</v>
          </cell>
          <cell r="J3971">
            <v>10</v>
          </cell>
          <cell r="K3971">
            <v>1361.9067</v>
          </cell>
          <cell r="L3971">
            <v>141.96559999999999</v>
          </cell>
          <cell r="M3971" t="str">
            <v>SPECFIT</v>
          </cell>
          <cell r="N3971" t="str">
            <v>(81)34015</v>
          </cell>
          <cell r="O3971" t="str">
            <v>BOX</v>
          </cell>
          <cell r="P3971" t="str">
            <v>D</v>
          </cell>
          <cell r="Q3971">
            <v>1193</v>
          </cell>
          <cell r="R3971">
            <v>1276.51</v>
          </cell>
          <cell r="S3971">
            <v>1272.81</v>
          </cell>
          <cell r="T3971">
            <v>1272.81</v>
          </cell>
          <cell r="U3971">
            <v>1361.9067</v>
          </cell>
          <cell r="V3971">
            <v>1361.9067</v>
          </cell>
          <cell r="W3971">
            <v>1361.9067</v>
          </cell>
          <cell r="X3971"/>
          <cell r="Y3971" t="str">
            <v/>
          </cell>
          <cell r="Z3971">
            <v>4113</v>
          </cell>
          <cell r="AA3971">
            <v>0</v>
          </cell>
          <cell r="AB3971">
            <v>0</v>
          </cell>
          <cell r="AC3971">
            <v>0</v>
          </cell>
          <cell r="AD3971">
            <v>0</v>
          </cell>
          <cell r="AE3971"/>
          <cell r="AF3971" t="e">
            <v>#N/A</v>
          </cell>
        </row>
        <row r="3972">
          <cell r="A3972" t="str">
            <v>ACTIVE</v>
          </cell>
          <cell r="B3972" t="str">
            <v>36-1728</v>
          </cell>
          <cell r="C3972">
            <v>28892969</v>
          </cell>
          <cell r="D3972" t="str">
            <v>36-1728</v>
          </cell>
          <cell r="E3972" t="str">
            <v>SDR 35 SW</v>
          </cell>
          <cell r="F3972" t="str">
            <v>18 ELBOW 30 HXH SDR35 SW</v>
          </cell>
          <cell r="G3972">
            <v>27</v>
          </cell>
          <cell r="H3972">
            <v>12.246983999999999</v>
          </cell>
          <cell r="I3972">
            <v>1</v>
          </cell>
          <cell r="J3972">
            <v>5</v>
          </cell>
          <cell r="K3972">
            <v>1674.5714</v>
          </cell>
          <cell r="L3972">
            <v>174.55199999999999</v>
          </cell>
          <cell r="M3972" t="str">
            <v>SPECFIT</v>
          </cell>
          <cell r="N3972" t="str">
            <v>(81)34018</v>
          </cell>
          <cell r="O3972" t="str">
            <v>BOX</v>
          </cell>
          <cell r="P3972" t="str">
            <v>D</v>
          </cell>
          <cell r="Q3972">
            <v>1466.835294117647</v>
          </cell>
          <cell r="R3972">
            <v>1569.5137647058823</v>
          </cell>
          <cell r="S3972">
            <v>1565.02</v>
          </cell>
          <cell r="T3972">
            <v>1565.02</v>
          </cell>
          <cell r="U3972">
            <v>1674.5714</v>
          </cell>
          <cell r="V3972">
            <v>1674.5714</v>
          </cell>
          <cell r="W3972">
            <v>1674.5714</v>
          </cell>
          <cell r="X3972"/>
          <cell r="Y3972" t="str">
            <v/>
          </cell>
          <cell r="Z3972">
            <v>4114</v>
          </cell>
          <cell r="AA3972">
            <v>0</v>
          </cell>
          <cell r="AB3972">
            <v>0</v>
          </cell>
          <cell r="AC3972">
            <v>0</v>
          </cell>
          <cell r="AD3972">
            <v>0</v>
          </cell>
          <cell r="AE3972"/>
          <cell r="AF3972" t="e">
            <v>#N/A</v>
          </cell>
        </row>
        <row r="3973">
          <cell r="A3973" t="str">
            <v>ACTIVE</v>
          </cell>
          <cell r="B3973" t="str">
            <v>36-1729</v>
          </cell>
          <cell r="C3973">
            <v>28892977</v>
          </cell>
          <cell r="D3973" t="str">
            <v>36-1729</v>
          </cell>
          <cell r="E3973" t="str">
            <v>SDR 35 SW</v>
          </cell>
          <cell r="F3973" t="str">
            <v>21 ELBOW 30 HXH SDR35 SW</v>
          </cell>
          <cell r="G3973">
            <v>44.1</v>
          </cell>
          <cell r="H3973">
            <v>20.003407200000002</v>
          </cell>
          <cell r="I3973">
            <v>1</v>
          </cell>
          <cell r="J3973">
            <v>3</v>
          </cell>
          <cell r="K3973">
            <v>3094.9857000000006</v>
          </cell>
          <cell r="L3973">
            <v>322.61090000000002</v>
          </cell>
          <cell r="M3973" t="str">
            <v>SPECFIT</v>
          </cell>
          <cell r="N3973" t="str">
            <v>(81)34021</v>
          </cell>
          <cell r="O3973" t="str">
            <v>BOX</v>
          </cell>
          <cell r="P3973" t="str">
            <v>D</v>
          </cell>
          <cell r="Q3973">
            <v>2711.0235294117647</v>
          </cell>
          <cell r="R3973">
            <v>2900.7951764705886</v>
          </cell>
          <cell r="S3973">
            <v>2892.51</v>
          </cell>
          <cell r="T3973">
            <v>2892.51</v>
          </cell>
          <cell r="U3973">
            <v>3094.9857000000006</v>
          </cell>
          <cell r="V3973">
            <v>3094.9857000000006</v>
          </cell>
          <cell r="W3973">
            <v>3094.9857000000006</v>
          </cell>
          <cell r="X3973"/>
          <cell r="Y3973" t="str">
            <v/>
          </cell>
          <cell r="Z3973">
            <v>4115</v>
          </cell>
          <cell r="AA3973">
            <v>0</v>
          </cell>
          <cell r="AB3973">
            <v>0</v>
          </cell>
          <cell r="AC3973">
            <v>0</v>
          </cell>
          <cell r="AD3973">
            <v>0</v>
          </cell>
          <cell r="AE3973"/>
          <cell r="AF3973" t="e">
            <v>#N/A</v>
          </cell>
        </row>
        <row r="3974">
          <cell r="A3974" t="str">
            <v>ACTIVE</v>
          </cell>
          <cell r="B3974" t="str">
            <v>36-1730</v>
          </cell>
          <cell r="C3974">
            <v>28892985</v>
          </cell>
          <cell r="D3974" t="str">
            <v>36-1730</v>
          </cell>
          <cell r="E3974" t="str">
            <v>SDR 35 SW</v>
          </cell>
          <cell r="F3974" t="str">
            <v>24 ELBOW 30 HXH SDR35 SW</v>
          </cell>
          <cell r="G3974">
            <v>61.2</v>
          </cell>
          <cell r="H3974">
            <v>27.759830400000002</v>
          </cell>
          <cell r="I3974">
            <v>1</v>
          </cell>
          <cell r="J3974">
            <v>2</v>
          </cell>
          <cell r="K3974">
            <v>4410.4758000000002</v>
          </cell>
          <cell r="L3974">
            <v>459.733</v>
          </cell>
          <cell r="M3974" t="str">
            <v>SPECFIT</v>
          </cell>
          <cell r="N3974" t="str">
            <v>(81)34024</v>
          </cell>
          <cell r="O3974" t="str">
            <v>BOX</v>
          </cell>
          <cell r="P3974" t="str">
            <v>D</v>
          </cell>
          <cell r="Q3974">
            <v>3863.3058823529414</v>
          </cell>
          <cell r="R3974">
            <v>4133.7372941176473</v>
          </cell>
          <cell r="S3974">
            <v>4121.9399999999996</v>
          </cell>
          <cell r="T3974">
            <v>4121.9399999999996</v>
          </cell>
          <cell r="U3974">
            <v>4410.4758000000002</v>
          </cell>
          <cell r="V3974">
            <v>4410.4758000000002</v>
          </cell>
          <cell r="W3974">
            <v>4410.4758000000002</v>
          </cell>
          <cell r="X3974"/>
          <cell r="Y3974" t="str">
            <v/>
          </cell>
          <cell r="Z3974">
            <v>4116</v>
          </cell>
          <cell r="AA3974">
            <v>0</v>
          </cell>
          <cell r="AB3974">
            <v>0</v>
          </cell>
          <cell r="AC3974">
            <v>0</v>
          </cell>
          <cell r="AD3974">
            <v>0</v>
          </cell>
          <cell r="AE3974"/>
          <cell r="AF3974" t="e">
            <v>#N/A</v>
          </cell>
        </row>
        <row r="3975">
          <cell r="A3975" t="str">
            <v>ACTIVE</v>
          </cell>
          <cell r="B3975" t="str">
            <v>36-1731</v>
          </cell>
          <cell r="C3975">
            <v>28892993</v>
          </cell>
          <cell r="D3975" t="str">
            <v>36-1731</v>
          </cell>
          <cell r="E3975" t="str">
            <v>SDR 35 SW</v>
          </cell>
          <cell r="F3975" t="str">
            <v>27 ELBOW 30 HXH SDR35 SW</v>
          </cell>
          <cell r="G3975">
            <v>84.6</v>
          </cell>
          <cell r="H3975">
            <v>38.373883199999995</v>
          </cell>
          <cell r="I3975">
            <v>1</v>
          </cell>
          <cell r="J3975">
            <v>2</v>
          </cell>
          <cell r="K3975">
            <v>5512.2762000000002</v>
          </cell>
          <cell r="L3975">
            <v>524.64290000000005</v>
          </cell>
          <cell r="M3975" t="str">
            <v>SPECFIT</v>
          </cell>
          <cell r="N3975" t="str">
            <v>(81)34027</v>
          </cell>
          <cell r="O3975" t="str">
            <v>BOX</v>
          </cell>
          <cell r="P3975" t="str">
            <v>D</v>
          </cell>
          <cell r="Q3975">
            <v>4408.7647058823532</v>
          </cell>
          <cell r="R3975">
            <v>4717.378235294118</v>
          </cell>
          <cell r="S3975">
            <v>5151.66</v>
          </cell>
          <cell r="T3975">
            <v>5151.66</v>
          </cell>
          <cell r="U3975">
            <v>5512.2762000000002</v>
          </cell>
          <cell r="V3975">
            <v>5512.2762000000002</v>
          </cell>
          <cell r="W3975">
            <v>5512.2762000000002</v>
          </cell>
          <cell r="X3975"/>
          <cell r="Y3975" t="str">
            <v/>
          </cell>
          <cell r="Z3975">
            <v>4117</v>
          </cell>
          <cell r="AA3975">
            <v>0</v>
          </cell>
          <cell r="AB3975">
            <v>0</v>
          </cell>
          <cell r="AC3975">
            <v>0</v>
          </cell>
          <cell r="AD3975">
            <v>0</v>
          </cell>
          <cell r="AE3975"/>
          <cell r="AF3975" t="e">
            <v>#N/A</v>
          </cell>
        </row>
        <row r="3976">
          <cell r="A3976" t="str">
            <v>ACTIVE</v>
          </cell>
          <cell r="B3976" t="str">
            <v>36-1732</v>
          </cell>
          <cell r="C3976">
            <v>28893000</v>
          </cell>
          <cell r="D3976" t="str">
            <v>36-1732</v>
          </cell>
          <cell r="E3976" t="str">
            <v>SDR 35 SW</v>
          </cell>
          <cell r="F3976" t="str">
            <v>30 ELBOW 30 HXH SDR35 SW</v>
          </cell>
          <cell r="G3976">
            <v>130.5</v>
          </cell>
          <cell r="H3976">
            <v>59.193756</v>
          </cell>
          <cell r="I3976">
            <v>1</v>
          </cell>
          <cell r="J3976">
            <v>1</v>
          </cell>
          <cell r="K3976">
            <v>6911.1012988235307</v>
          </cell>
          <cell r="L3976">
            <v>718.33389999999997</v>
          </cell>
          <cell r="M3976" t="str">
            <v>SPECFIT</v>
          </cell>
          <cell r="N3976" t="str">
            <v>(81)34030</v>
          </cell>
          <cell r="O3976" t="str">
            <v>BOX</v>
          </cell>
          <cell r="P3976" t="str">
            <v>D</v>
          </cell>
          <cell r="Q3976">
            <v>6036.4235294117652</v>
          </cell>
          <cell r="R3976">
            <v>6458.9731764705894</v>
          </cell>
          <cell r="S3976">
            <v>6458.9731764705894</v>
          </cell>
          <cell r="T3976">
            <v>6458.9731764705894</v>
          </cell>
          <cell r="U3976">
            <v>6911.1012988235307</v>
          </cell>
          <cell r="V3976">
            <v>6911.1012988235307</v>
          </cell>
          <cell r="W3976">
            <v>6911.1012988235307</v>
          </cell>
          <cell r="X3976"/>
          <cell r="Y3976" t="str">
            <v/>
          </cell>
          <cell r="Z3976">
            <v>4118</v>
          </cell>
          <cell r="AA3976">
            <v>0</v>
          </cell>
          <cell r="AB3976">
            <v>0</v>
          </cell>
          <cell r="AC3976">
            <v>0</v>
          </cell>
          <cell r="AD3976">
            <v>0</v>
          </cell>
          <cell r="AE3976"/>
          <cell r="AF3976" t="e">
            <v>#N/A</v>
          </cell>
        </row>
        <row r="3977">
          <cell r="A3977" t="str">
            <v>ACTIVE</v>
          </cell>
          <cell r="B3977" t="str">
            <v>36-1733</v>
          </cell>
          <cell r="C3977">
            <v>28893019</v>
          </cell>
          <cell r="D3977" t="str">
            <v>36-1733</v>
          </cell>
          <cell r="E3977" t="str">
            <v>SDR 35 SW</v>
          </cell>
          <cell r="F3977" t="str">
            <v>36 ELBOW 30 HXH SDR35 SW</v>
          </cell>
          <cell r="G3977">
            <v>223.2</v>
          </cell>
          <cell r="H3977">
            <v>101.2417344</v>
          </cell>
          <cell r="I3977">
            <v>1</v>
          </cell>
          <cell r="J3977">
            <v>1</v>
          </cell>
          <cell r="K3977">
            <v>8638.8900929411775</v>
          </cell>
          <cell r="L3977">
            <v>897.91830000000004</v>
          </cell>
          <cell r="M3977" t="str">
            <v>SPECFIT</v>
          </cell>
          <cell r="N3977" t="str">
            <v>(81)34036</v>
          </cell>
          <cell r="O3977" t="str">
            <v>BOX</v>
          </cell>
          <cell r="P3977" t="str">
            <v>D</v>
          </cell>
          <cell r="Q3977">
            <v>7545.5411764705887</v>
          </cell>
          <cell r="R3977">
            <v>8073.7290588235301</v>
          </cell>
          <cell r="S3977">
            <v>8073.7290588235301</v>
          </cell>
          <cell r="T3977">
            <v>8073.7290588235301</v>
          </cell>
          <cell r="U3977">
            <v>8638.8900929411775</v>
          </cell>
          <cell r="V3977">
            <v>8638.8900929411775</v>
          </cell>
          <cell r="W3977">
            <v>8638.8900929411775</v>
          </cell>
          <cell r="X3977"/>
          <cell r="Y3977" t="str">
            <v/>
          </cell>
          <cell r="Z3977">
            <v>4119</v>
          </cell>
          <cell r="AA3977">
            <v>0</v>
          </cell>
          <cell r="AB3977">
            <v>0</v>
          </cell>
          <cell r="AC3977">
            <v>0</v>
          </cell>
          <cell r="AD3977">
            <v>0</v>
          </cell>
          <cell r="AE3977"/>
          <cell r="AF3977" t="e">
            <v>#N/A</v>
          </cell>
        </row>
        <row r="3978">
          <cell r="A3978" t="str">
            <v>ACTIVE</v>
          </cell>
          <cell r="B3978" t="str">
            <v>36-1702</v>
          </cell>
          <cell r="C3978">
            <v>28892608</v>
          </cell>
          <cell r="D3978" t="str">
            <v>36-1702</v>
          </cell>
          <cell r="E3978" t="str">
            <v>SDR 35 SW</v>
          </cell>
          <cell r="F3978" t="str">
            <v>3 ELBOW 22.5 HXH SDR35 SW</v>
          </cell>
          <cell r="G3978">
            <v>1</v>
          </cell>
          <cell r="H3978">
            <v>0.453592</v>
          </cell>
          <cell r="I3978">
            <v>25</v>
          </cell>
          <cell r="J3978">
            <v>1800</v>
          </cell>
          <cell r="K3978">
            <v>11.513200000000001</v>
          </cell>
          <cell r="L3978">
            <v>1.494885</v>
          </cell>
          <cell r="M3978" t="str">
            <v>NORMANDY</v>
          </cell>
          <cell r="N3978" t="str">
            <v>V-703</v>
          </cell>
          <cell r="O3978" t="str">
            <v>BOX</v>
          </cell>
          <cell r="P3978" t="str">
            <v>D</v>
          </cell>
          <cell r="Q3978">
            <v>11.376470588235295</v>
          </cell>
          <cell r="R3978">
            <v>12.172823529411765</v>
          </cell>
          <cell r="S3978">
            <v>10.76</v>
          </cell>
          <cell r="T3978">
            <v>10.76</v>
          </cell>
          <cell r="U3978">
            <v>11.513200000000001</v>
          </cell>
          <cell r="V3978">
            <v>11.513200000000001</v>
          </cell>
          <cell r="W3978">
            <v>11.513200000000001</v>
          </cell>
          <cell r="X3978"/>
          <cell r="Y3978" t="str">
            <v/>
          </cell>
          <cell r="Z3978">
            <v>4120</v>
          </cell>
          <cell r="AA3978">
            <v>0</v>
          </cell>
          <cell r="AB3978">
            <v>0</v>
          </cell>
          <cell r="AC3978">
            <v>0</v>
          </cell>
          <cell r="AD3978">
            <v>0</v>
          </cell>
          <cell r="AE3978"/>
          <cell r="AF3978" t="e">
            <v>#N/A</v>
          </cell>
        </row>
        <row r="3979">
          <cell r="A3979" t="str">
            <v>ACTIVE</v>
          </cell>
          <cell r="B3979" t="str">
            <v>36-668</v>
          </cell>
          <cell r="C3979">
            <v>29850500</v>
          </cell>
          <cell r="D3979" t="str">
            <v>36-668</v>
          </cell>
          <cell r="E3979" t="str">
            <v>SDR 35 SW</v>
          </cell>
          <cell r="F3979" t="str">
            <v>4 ELBOW 22.5 HXH SDR35 SW</v>
          </cell>
          <cell r="G3979">
            <v>0.41299999999999998</v>
          </cell>
          <cell r="H3979">
            <v>0.18733349599999999</v>
          </cell>
          <cell r="I3979">
            <v>13</v>
          </cell>
          <cell r="J3979">
            <v>416</v>
          </cell>
          <cell r="K3979">
            <v>11.877000000000001</v>
          </cell>
          <cell r="L3979">
            <v>0.34576499999999999</v>
          </cell>
          <cell r="M3979" t="str">
            <v>TIGRE</v>
          </cell>
          <cell r="N3979" t="str">
            <v>36-668</v>
          </cell>
          <cell r="O3979" t="str">
            <v>BOX</v>
          </cell>
          <cell r="P3979" t="str">
            <v>A</v>
          </cell>
          <cell r="Q3979">
            <v>10.611764705882353</v>
          </cell>
          <cell r="R3979">
            <v>11.354588235294118</v>
          </cell>
          <cell r="S3979">
            <v>11.1</v>
          </cell>
          <cell r="T3979">
            <v>11.1</v>
          </cell>
          <cell r="U3979">
            <v>11.877000000000001</v>
          </cell>
          <cell r="V3979">
            <v>11.877000000000001</v>
          </cell>
          <cell r="W3979">
            <v>11.877000000000001</v>
          </cell>
          <cell r="X3979" t="str">
            <v>T-15</v>
          </cell>
          <cell r="Y3979">
            <v>29850500</v>
          </cell>
          <cell r="Z3979">
            <v>4121</v>
          </cell>
          <cell r="AA3979" t="str">
            <v>US-4922</v>
          </cell>
          <cell r="AB3979">
            <v>124</v>
          </cell>
          <cell r="AC3979">
            <v>0.75771759259259253</v>
          </cell>
          <cell r="AD3979">
            <v>0</v>
          </cell>
          <cell r="AE3979"/>
          <cell r="AF3979" t="e">
            <v>#N/A</v>
          </cell>
        </row>
        <row r="3980">
          <cell r="A3980" t="str">
            <v>ACTIVE</v>
          </cell>
          <cell r="B3980" t="str">
            <v>36-669</v>
          </cell>
          <cell r="C3980">
            <v>29850518</v>
          </cell>
          <cell r="D3980" t="str">
            <v>36-669</v>
          </cell>
          <cell r="E3980" t="str">
            <v>SDR 35 SW</v>
          </cell>
          <cell r="F3980" t="str">
            <v>6 ELBOW 22.5 HXH SDR35 SW</v>
          </cell>
          <cell r="G3980">
            <v>1.64</v>
          </cell>
          <cell r="H3980">
            <v>0.74389087999999992</v>
          </cell>
          <cell r="I3980">
            <v>10</v>
          </cell>
          <cell r="J3980">
            <v>180</v>
          </cell>
          <cell r="K3980">
            <v>52.023400000000002</v>
          </cell>
          <cell r="L3980">
            <v>1.4234849999999999</v>
          </cell>
          <cell r="M3980" t="str">
            <v>TIGRE</v>
          </cell>
          <cell r="N3980" t="str">
            <v>36-669</v>
          </cell>
          <cell r="O3980" t="str">
            <v>BOX</v>
          </cell>
          <cell r="P3980" t="str">
            <v>B</v>
          </cell>
          <cell r="Q3980">
            <v>46.494117647058829</v>
          </cell>
          <cell r="R3980">
            <v>49.748705882352951</v>
          </cell>
          <cell r="S3980">
            <v>48.62</v>
          </cell>
          <cell r="T3980">
            <v>48.62</v>
          </cell>
          <cell r="U3980">
            <v>52.023400000000002</v>
          </cell>
          <cell r="V3980">
            <v>52.023400000000002</v>
          </cell>
          <cell r="W3980">
            <v>52.023400000000002</v>
          </cell>
          <cell r="X3980" t="str">
            <v>T-14</v>
          </cell>
          <cell r="Y3980">
            <v>29850518</v>
          </cell>
          <cell r="Z3980">
            <v>4122</v>
          </cell>
          <cell r="AA3980" t="str">
            <v>US-00404</v>
          </cell>
          <cell r="AB3980">
            <v>23</v>
          </cell>
          <cell r="AC3980">
            <v>0.72099999999999997</v>
          </cell>
          <cell r="AD3980">
            <v>0</v>
          </cell>
          <cell r="AE3980"/>
          <cell r="AF3980" t="e">
            <v>#N/A</v>
          </cell>
        </row>
        <row r="3981">
          <cell r="A3981" t="str">
            <v>ACTIVE</v>
          </cell>
          <cell r="B3981" t="str">
            <v>36-670</v>
          </cell>
          <cell r="C3981">
            <v>29854742</v>
          </cell>
          <cell r="D3981" t="str">
            <v>36-670</v>
          </cell>
          <cell r="E3981" t="str">
            <v>SDR 35 SW</v>
          </cell>
          <cell r="F3981" t="str">
            <v>8 ELBOW 22.5 HXH SDR35 SW</v>
          </cell>
          <cell r="G3981">
            <v>7.8019999999999996</v>
          </cell>
          <cell r="H3981">
            <v>3.5389247839999998</v>
          </cell>
          <cell r="I3981">
            <v>4</v>
          </cell>
          <cell r="J3981" t="str">
            <v>-</v>
          </cell>
          <cell r="K3981">
            <v>134.47760000000002</v>
          </cell>
          <cell r="L3981">
            <v>23.354414999999999</v>
          </cell>
          <cell r="M3981" t="str">
            <v>PTI</v>
          </cell>
          <cell r="N3981" t="str">
            <v>P1708</v>
          </cell>
          <cell r="O3981" t="str">
            <v>BOX</v>
          </cell>
          <cell r="P3981" t="str">
            <v>C</v>
          </cell>
          <cell r="Q3981">
            <v>167.97647058823529</v>
          </cell>
          <cell r="R3981">
            <v>179.73482352941176</v>
          </cell>
          <cell r="S3981">
            <v>125.68</v>
          </cell>
          <cell r="T3981">
            <v>125.68</v>
          </cell>
          <cell r="U3981">
            <v>134.47760000000002</v>
          </cell>
          <cell r="V3981">
            <v>134.47760000000002</v>
          </cell>
          <cell r="W3981">
            <v>134.47760000000002</v>
          </cell>
          <cell r="X3981"/>
          <cell r="Y3981" t="str">
            <v/>
          </cell>
          <cell r="Z3981">
            <v>4123</v>
          </cell>
          <cell r="AA3981">
            <v>0</v>
          </cell>
          <cell r="AB3981">
            <v>0</v>
          </cell>
          <cell r="AC3981">
            <v>0</v>
          </cell>
          <cell r="AD3981">
            <v>0</v>
          </cell>
          <cell r="AE3981"/>
          <cell r="AF3981" t="e">
            <v>#N/A</v>
          </cell>
        </row>
        <row r="3982">
          <cell r="A3982" t="str">
            <v>ACTIVE</v>
          </cell>
          <cell r="B3982" t="str">
            <v>36-1703</v>
          </cell>
          <cell r="C3982">
            <v>28892616</v>
          </cell>
          <cell r="D3982" t="str">
            <v>36-1703</v>
          </cell>
          <cell r="E3982" t="str">
            <v>SDR 35 SW</v>
          </cell>
          <cell r="F3982" t="str">
            <v>10 ELBOW 22.5 HXH SDR35 SW</v>
          </cell>
          <cell r="G3982">
            <v>4.41</v>
          </cell>
          <cell r="H3982">
            <v>2.0003407200000001</v>
          </cell>
          <cell r="I3982">
            <v>1</v>
          </cell>
          <cell r="J3982">
            <v>31</v>
          </cell>
          <cell r="K3982">
            <v>417.36420000000004</v>
          </cell>
          <cell r="L3982">
            <v>68.897850000000005</v>
          </cell>
          <cell r="M3982" t="str">
            <v>SPECFIT</v>
          </cell>
          <cell r="N3982" t="str">
            <v>(81)33010</v>
          </cell>
          <cell r="O3982" t="str">
            <v>BOX</v>
          </cell>
          <cell r="P3982" t="str">
            <v>D</v>
          </cell>
          <cell r="Q3982">
            <v>372.92941176470589</v>
          </cell>
          <cell r="R3982">
            <v>399.03447058823531</v>
          </cell>
          <cell r="S3982">
            <v>390.06</v>
          </cell>
          <cell r="T3982">
            <v>390.06</v>
          </cell>
          <cell r="U3982">
            <v>417.36420000000004</v>
          </cell>
          <cell r="V3982">
            <v>417.36420000000004</v>
          </cell>
          <cell r="W3982">
            <v>417.36420000000004</v>
          </cell>
          <cell r="X3982"/>
          <cell r="Y3982" t="str">
            <v/>
          </cell>
          <cell r="Z3982">
            <v>4124</v>
          </cell>
          <cell r="AA3982">
            <v>0</v>
          </cell>
          <cell r="AB3982">
            <v>0</v>
          </cell>
          <cell r="AC3982">
            <v>0</v>
          </cell>
          <cell r="AD3982">
            <v>0</v>
          </cell>
          <cell r="AE3982"/>
          <cell r="AF3982" t="e">
            <v>#N/A</v>
          </cell>
        </row>
        <row r="3983">
          <cell r="A3983" t="str">
            <v>ACTIVE</v>
          </cell>
          <cell r="B3983" t="str">
            <v>36-1704</v>
          </cell>
          <cell r="C3983">
            <v>28892624</v>
          </cell>
          <cell r="D3983" t="str">
            <v>36-1704</v>
          </cell>
          <cell r="E3983" t="str">
            <v>SDR 35 SW</v>
          </cell>
          <cell r="F3983" t="str">
            <v>12 ELBOW 22.5 HXH SDR35 SW</v>
          </cell>
          <cell r="G3983">
            <v>6.8849999999999998</v>
          </cell>
          <cell r="H3983">
            <v>3.1229809199999998</v>
          </cell>
          <cell r="I3983">
            <v>1</v>
          </cell>
          <cell r="J3983">
            <v>20</v>
          </cell>
          <cell r="K3983">
            <v>607.15009999999995</v>
          </cell>
          <cell r="L3983">
            <v>74.018910000000005</v>
          </cell>
          <cell r="M3983" t="str">
            <v>SPECFIT</v>
          </cell>
          <cell r="N3983" t="str">
            <v>(81)33012</v>
          </cell>
          <cell r="O3983" t="str">
            <v>BOX</v>
          </cell>
          <cell r="P3983" t="str">
            <v>D</v>
          </cell>
          <cell r="Q3983">
            <v>542.52941176470586</v>
          </cell>
          <cell r="R3983">
            <v>580.50647058823529</v>
          </cell>
          <cell r="S3983">
            <v>567.42999999999995</v>
          </cell>
          <cell r="T3983">
            <v>567.42999999999995</v>
          </cell>
          <cell r="U3983">
            <v>607.15009999999995</v>
          </cell>
          <cell r="V3983">
            <v>607.15009999999995</v>
          </cell>
          <cell r="W3983">
            <v>607.15009999999995</v>
          </cell>
          <cell r="X3983"/>
          <cell r="Y3983" t="str">
            <v/>
          </cell>
          <cell r="Z3983">
            <v>4125</v>
          </cell>
          <cell r="AA3983">
            <v>0</v>
          </cell>
          <cell r="AB3983">
            <v>0</v>
          </cell>
          <cell r="AC3983">
            <v>0</v>
          </cell>
          <cell r="AD3983">
            <v>0</v>
          </cell>
          <cell r="AE3983"/>
          <cell r="AF3983" t="e">
            <v>#N/A</v>
          </cell>
        </row>
        <row r="3984">
          <cell r="A3984" t="str">
            <v>ACTIVE</v>
          </cell>
          <cell r="B3984" t="str">
            <v>36-1705</v>
          </cell>
          <cell r="C3984">
            <v>28892632</v>
          </cell>
          <cell r="D3984" t="str">
            <v>36-1705</v>
          </cell>
          <cell r="E3984" t="str">
            <v>SDR 35 SW</v>
          </cell>
          <cell r="F3984" t="str">
            <v>15 ELBOW 22.5 HXH SDR35 SW</v>
          </cell>
          <cell r="G3984">
            <v>14.01</v>
          </cell>
          <cell r="H3984">
            <v>6.3548239199999994</v>
          </cell>
          <cell r="I3984">
            <v>1</v>
          </cell>
          <cell r="J3984">
            <v>10</v>
          </cell>
          <cell r="K3984">
            <v>1335.1246000000001</v>
          </cell>
          <cell r="L3984">
            <v>149.0643</v>
          </cell>
          <cell r="M3984" t="str">
            <v>SPECFIT</v>
          </cell>
          <cell r="N3984" t="str">
            <v>(81)33015</v>
          </cell>
          <cell r="O3984" t="str">
            <v>BOX</v>
          </cell>
          <cell r="P3984" t="str">
            <v>D</v>
          </cell>
          <cell r="Q3984">
            <v>1193</v>
          </cell>
          <cell r="R3984">
            <v>1276.51</v>
          </cell>
          <cell r="S3984">
            <v>1247.78</v>
          </cell>
          <cell r="T3984">
            <v>1247.78</v>
          </cell>
          <cell r="U3984">
            <v>1335.1246000000001</v>
          </cell>
          <cell r="V3984">
            <v>1335.1246000000001</v>
          </cell>
          <cell r="W3984">
            <v>1335.1246000000001</v>
          </cell>
          <cell r="X3984"/>
          <cell r="Y3984" t="str">
            <v/>
          </cell>
          <cell r="Z3984">
            <v>4126</v>
          </cell>
          <cell r="AA3984">
            <v>0</v>
          </cell>
          <cell r="AB3984">
            <v>0</v>
          </cell>
          <cell r="AC3984">
            <v>0</v>
          </cell>
          <cell r="AD3984">
            <v>0</v>
          </cell>
          <cell r="AE3984"/>
          <cell r="AF3984" t="e">
            <v>#N/A</v>
          </cell>
        </row>
        <row r="3985">
          <cell r="A3985" t="str">
            <v>ACTIVE</v>
          </cell>
          <cell r="B3985" t="str">
            <v>36-1706</v>
          </cell>
          <cell r="C3985">
            <v>28892640</v>
          </cell>
          <cell r="D3985" t="str">
            <v>36-1706</v>
          </cell>
          <cell r="E3985" t="str">
            <v>SDR 35 SW</v>
          </cell>
          <cell r="F3985" t="str">
            <v>18 ELBOW 22.5 HXH SDR35 SW</v>
          </cell>
          <cell r="G3985">
            <v>29.25</v>
          </cell>
          <cell r="H3985">
            <v>13.267566</v>
          </cell>
          <cell r="I3985">
            <v>1</v>
          </cell>
          <cell r="J3985">
            <v>5</v>
          </cell>
          <cell r="K3985">
            <v>1641.5833000000002</v>
          </cell>
          <cell r="L3985">
            <v>183.27959999999999</v>
          </cell>
          <cell r="M3985" t="str">
            <v>SPECFIT</v>
          </cell>
          <cell r="N3985" t="str">
            <v>(81)33018</v>
          </cell>
          <cell r="O3985" t="str">
            <v>BOX</v>
          </cell>
          <cell r="P3985" t="str">
            <v>D</v>
          </cell>
          <cell r="Q3985">
            <v>1466.835294117647</v>
          </cell>
          <cell r="R3985">
            <v>1569.5137647058823</v>
          </cell>
          <cell r="S3985">
            <v>1534.19</v>
          </cell>
          <cell r="T3985">
            <v>1534.19</v>
          </cell>
          <cell r="U3985">
            <v>1641.5833000000002</v>
          </cell>
          <cell r="V3985">
            <v>1641.5833000000002</v>
          </cell>
          <cell r="W3985">
            <v>1641.5833000000002</v>
          </cell>
          <cell r="X3985"/>
          <cell r="Y3985" t="str">
            <v/>
          </cell>
          <cell r="Z3985">
            <v>4127</v>
          </cell>
          <cell r="AA3985">
            <v>0</v>
          </cell>
          <cell r="AB3985">
            <v>0</v>
          </cell>
          <cell r="AC3985">
            <v>0</v>
          </cell>
          <cell r="AD3985">
            <v>0</v>
          </cell>
          <cell r="AE3985"/>
          <cell r="AF3985" t="e">
            <v>#N/A</v>
          </cell>
        </row>
        <row r="3986">
          <cell r="A3986" t="str">
            <v>ACTIVE</v>
          </cell>
          <cell r="B3986" t="str">
            <v>36-1707</v>
          </cell>
          <cell r="C3986">
            <v>28892659</v>
          </cell>
          <cell r="D3986" t="str">
            <v>36-1707</v>
          </cell>
          <cell r="E3986" t="str">
            <v>SDR 35 SW</v>
          </cell>
          <cell r="F3986" t="str">
            <v>21 ELBOW 22.5 HXH SDR35 SW</v>
          </cell>
          <cell r="G3986">
            <v>48.6</v>
          </cell>
          <cell r="H3986">
            <v>22.0445712</v>
          </cell>
          <cell r="I3986">
            <v>1</v>
          </cell>
          <cell r="J3986">
            <v>3</v>
          </cell>
          <cell r="K3986">
            <v>3033.9957000000004</v>
          </cell>
          <cell r="L3986">
            <v>322.61090000000002</v>
          </cell>
          <cell r="M3986" t="str">
            <v>SPECFIT</v>
          </cell>
          <cell r="N3986" t="str">
            <v>(81)33021</v>
          </cell>
          <cell r="O3986" t="str">
            <v>BOX</v>
          </cell>
          <cell r="P3986" t="str">
            <v>D</v>
          </cell>
          <cell r="Q3986">
            <v>2711.0235294117647</v>
          </cell>
          <cell r="R3986">
            <v>2900.7951764705886</v>
          </cell>
          <cell r="S3986">
            <v>2835.51</v>
          </cell>
          <cell r="T3986">
            <v>2835.51</v>
          </cell>
          <cell r="U3986">
            <v>3033.9957000000004</v>
          </cell>
          <cell r="V3986">
            <v>3033.9957000000004</v>
          </cell>
          <cell r="W3986">
            <v>3033.9957000000004</v>
          </cell>
          <cell r="X3986"/>
          <cell r="Y3986" t="str">
            <v/>
          </cell>
          <cell r="Z3986">
            <v>4128</v>
          </cell>
          <cell r="AA3986">
            <v>0</v>
          </cell>
          <cell r="AB3986">
            <v>0</v>
          </cell>
          <cell r="AC3986">
            <v>0</v>
          </cell>
          <cell r="AD3986">
            <v>0</v>
          </cell>
          <cell r="AE3986"/>
          <cell r="AF3986" t="e">
            <v>#N/A</v>
          </cell>
        </row>
        <row r="3987">
          <cell r="A3987" t="str">
            <v>ACTIVE</v>
          </cell>
          <cell r="B3987" t="str">
            <v>36-1708</v>
          </cell>
          <cell r="C3987">
            <v>28892667</v>
          </cell>
          <cell r="D3987" t="str">
            <v>36-1708</v>
          </cell>
          <cell r="E3987" t="str">
            <v>SDR 35 SW</v>
          </cell>
          <cell r="F3987" t="str">
            <v>24 ELBOW 22.5 HXH SDR35 SW</v>
          </cell>
          <cell r="G3987">
            <v>67.5</v>
          </cell>
          <cell r="H3987">
            <v>30.617460000000001</v>
          </cell>
          <cell r="I3987">
            <v>1</v>
          </cell>
          <cell r="J3987">
            <v>2</v>
          </cell>
          <cell r="K3987">
            <v>4323.5703999999996</v>
          </cell>
          <cell r="L3987">
            <v>459.733</v>
          </cell>
          <cell r="M3987" t="str">
            <v>SPECFIT</v>
          </cell>
          <cell r="N3987" t="str">
            <v>(81)33024</v>
          </cell>
          <cell r="O3987" t="str">
            <v>BOX</v>
          </cell>
          <cell r="P3987" t="str">
            <v>D</v>
          </cell>
          <cell r="Q3987">
            <v>3863.3058823529414</v>
          </cell>
          <cell r="R3987">
            <v>4133.7372941176473</v>
          </cell>
          <cell r="S3987">
            <v>4040.72</v>
          </cell>
          <cell r="T3987">
            <v>4040.72</v>
          </cell>
          <cell r="U3987">
            <v>4323.5703999999996</v>
          </cell>
          <cell r="V3987">
            <v>4323.5703999999996</v>
          </cell>
          <cell r="W3987">
            <v>4323.5703999999996</v>
          </cell>
          <cell r="X3987"/>
          <cell r="Y3987" t="str">
            <v/>
          </cell>
          <cell r="Z3987">
            <v>4129</v>
          </cell>
          <cell r="AA3987">
            <v>0</v>
          </cell>
          <cell r="AB3987">
            <v>0</v>
          </cell>
          <cell r="AC3987">
            <v>0</v>
          </cell>
          <cell r="AD3987">
            <v>0</v>
          </cell>
          <cell r="AE3987"/>
          <cell r="AF3987" t="e">
            <v>#N/A</v>
          </cell>
        </row>
        <row r="3988">
          <cell r="A3988" t="str">
            <v>ACTIVE</v>
          </cell>
          <cell r="B3988" t="str">
            <v>36-1709</v>
          </cell>
          <cell r="C3988">
            <v>28892675</v>
          </cell>
          <cell r="D3988" t="str">
            <v>36-1709</v>
          </cell>
          <cell r="E3988" t="str">
            <v>SDR 35 SW</v>
          </cell>
          <cell r="F3988" t="str">
            <v>27 ELBOW 22.5 HXH SDR35 SW</v>
          </cell>
          <cell r="G3988">
            <v>96.75</v>
          </cell>
          <cell r="H3988">
            <v>43.885025999999996</v>
          </cell>
          <cell r="I3988">
            <v>1</v>
          </cell>
          <cell r="J3988">
            <v>1</v>
          </cell>
          <cell r="K3988">
            <v>5403.6605</v>
          </cell>
          <cell r="L3988">
            <v>524.64290000000005</v>
          </cell>
          <cell r="M3988" t="str">
            <v>SPECFIT</v>
          </cell>
          <cell r="N3988" t="str">
            <v>(81)33027</v>
          </cell>
          <cell r="O3988" t="str">
            <v>BOX</v>
          </cell>
          <cell r="P3988" t="str">
            <v>D</v>
          </cell>
          <cell r="Q3988">
            <v>4408.7647058823532</v>
          </cell>
          <cell r="R3988">
            <v>4717.378235294118</v>
          </cell>
          <cell r="S3988">
            <v>5050.1499999999996</v>
          </cell>
          <cell r="T3988">
            <v>5050.1499999999996</v>
          </cell>
          <cell r="U3988">
            <v>5403.6605</v>
          </cell>
          <cell r="V3988">
            <v>5403.6605</v>
          </cell>
          <cell r="W3988">
            <v>5403.6605</v>
          </cell>
          <cell r="X3988"/>
          <cell r="Y3988" t="str">
            <v/>
          </cell>
          <cell r="Z3988">
            <v>4130</v>
          </cell>
          <cell r="AA3988">
            <v>0</v>
          </cell>
          <cell r="AB3988">
            <v>0</v>
          </cell>
          <cell r="AC3988">
            <v>0</v>
          </cell>
          <cell r="AD3988">
            <v>0</v>
          </cell>
          <cell r="AE3988"/>
          <cell r="AF3988" t="e">
            <v>#N/A</v>
          </cell>
        </row>
        <row r="3989">
          <cell r="A3989" t="str">
            <v>ACTIVE</v>
          </cell>
          <cell r="B3989" t="str">
            <v>36-1710</v>
          </cell>
          <cell r="C3989">
            <v>28892683</v>
          </cell>
          <cell r="D3989" t="str">
            <v>36-1710</v>
          </cell>
          <cell r="E3989" t="str">
            <v>SDR 35 SW</v>
          </cell>
          <cell r="F3989" t="str">
            <v>30 ELBOW 22.5 HXH SDR35 SW</v>
          </cell>
          <cell r="G3989">
            <v>118.8</v>
          </cell>
          <cell r="H3989">
            <v>53.886729599999995</v>
          </cell>
          <cell r="I3989">
            <v>1</v>
          </cell>
          <cell r="J3989">
            <v>1</v>
          </cell>
          <cell r="K3989">
            <v>7262.2611999999999</v>
          </cell>
          <cell r="L3989">
            <v>718.33389999999997</v>
          </cell>
          <cell r="M3989" t="str">
            <v>SPECFIT</v>
          </cell>
          <cell r="N3989" t="str">
            <v>(81)33030</v>
          </cell>
          <cell r="O3989" t="str">
            <v>BOX</v>
          </cell>
          <cell r="P3989" t="str">
            <v>D</v>
          </cell>
          <cell r="Q3989">
            <v>6036.4235294117652</v>
          </cell>
          <cell r="R3989">
            <v>6458.9731764705894</v>
          </cell>
          <cell r="S3989">
            <v>6787.16</v>
          </cell>
          <cell r="T3989">
            <v>6787.16</v>
          </cell>
          <cell r="U3989">
            <v>7262.2611999999999</v>
          </cell>
          <cell r="V3989">
            <v>7262.2611999999999</v>
          </cell>
          <cell r="W3989">
            <v>7262.2611999999999</v>
          </cell>
          <cell r="X3989"/>
          <cell r="Y3989" t="str">
            <v/>
          </cell>
          <cell r="Z3989">
            <v>4131</v>
          </cell>
          <cell r="AA3989">
            <v>0</v>
          </cell>
          <cell r="AB3989">
            <v>0</v>
          </cell>
          <cell r="AC3989">
            <v>0</v>
          </cell>
          <cell r="AD3989">
            <v>0</v>
          </cell>
          <cell r="AE3989"/>
          <cell r="AF3989" t="e">
            <v>#N/A</v>
          </cell>
        </row>
        <row r="3990">
          <cell r="A3990" t="str">
            <v>ACTIVE</v>
          </cell>
          <cell r="B3990" t="str">
            <v>36-1711</v>
          </cell>
          <cell r="C3990">
            <v>28892691</v>
          </cell>
          <cell r="D3990" t="str">
            <v>36-1711</v>
          </cell>
          <cell r="E3990" t="str">
            <v>SDR 35 SW</v>
          </cell>
          <cell r="F3990" t="str">
            <v>36 ELBOW 22.5 HXH SDR35 SW</v>
          </cell>
          <cell r="G3990">
            <v>202.95</v>
          </cell>
          <cell r="H3990">
            <v>92.0564964</v>
          </cell>
          <cell r="I3990">
            <v>1</v>
          </cell>
          <cell r="J3990">
            <v>1</v>
          </cell>
          <cell r="K3990">
            <v>9077.8479000000007</v>
          </cell>
          <cell r="L3990">
            <v>897.91830000000004</v>
          </cell>
          <cell r="M3990" t="str">
            <v>SPECFIT</v>
          </cell>
          <cell r="N3990" t="str">
            <v>(81)33036</v>
          </cell>
          <cell r="O3990" t="str">
            <v>BOX</v>
          </cell>
          <cell r="P3990" t="str">
            <v>D</v>
          </cell>
          <cell r="Q3990">
            <v>7545.5411764705887</v>
          </cell>
          <cell r="R3990">
            <v>8073.7290588235301</v>
          </cell>
          <cell r="S3990">
            <v>8483.9699999999993</v>
          </cell>
          <cell r="T3990">
            <v>8483.9699999999993</v>
          </cell>
          <cell r="U3990">
            <v>9077.8479000000007</v>
          </cell>
          <cell r="V3990">
            <v>9077.8479000000007</v>
          </cell>
          <cell r="W3990">
            <v>9077.8479000000007</v>
          </cell>
          <cell r="X3990"/>
          <cell r="Y3990" t="str">
            <v/>
          </cell>
          <cell r="Z3990">
            <v>4132</v>
          </cell>
          <cell r="AA3990">
            <v>0</v>
          </cell>
          <cell r="AB3990">
            <v>0</v>
          </cell>
          <cell r="AC3990">
            <v>0</v>
          </cell>
          <cell r="AD3990">
            <v>0</v>
          </cell>
          <cell r="AE3990"/>
          <cell r="AF3990" t="e">
            <v>#N/A</v>
          </cell>
        </row>
        <row r="3991">
          <cell r="A3991" t="str">
            <v>ACTIVE</v>
          </cell>
          <cell r="B3991" t="str">
            <v>36-1746</v>
          </cell>
          <cell r="C3991">
            <v>28893221</v>
          </cell>
          <cell r="D3991" t="str">
            <v>36-1746</v>
          </cell>
          <cell r="E3991" t="str">
            <v>SDR 35 SW</v>
          </cell>
          <cell r="F3991" t="str">
            <v>4 ELBOW 11.25 HXH SDR35 SW</v>
          </cell>
          <cell r="G3991">
            <v>0.45</v>
          </cell>
          <cell r="H3991">
            <v>0.2041164</v>
          </cell>
          <cell r="I3991">
            <v>1</v>
          </cell>
          <cell r="J3991">
            <v>300</v>
          </cell>
          <cell r="K3991">
            <v>98.204600000000013</v>
          </cell>
          <cell r="L3991">
            <v>12.587400000000001</v>
          </cell>
          <cell r="M3991" t="str">
            <v>SPECFIT</v>
          </cell>
          <cell r="N3991" t="str">
            <v>(81)3104</v>
          </cell>
          <cell r="O3991" t="str">
            <v>BOX</v>
          </cell>
          <cell r="P3991" t="str">
            <v>D</v>
          </cell>
          <cell r="Q3991">
            <v>97.240033725490207</v>
          </cell>
          <cell r="R3991">
            <v>104.04683608627452</v>
          </cell>
          <cell r="S3991">
            <v>91.78</v>
          </cell>
          <cell r="T3991">
            <v>91.78</v>
          </cell>
          <cell r="U3991">
            <v>98.204600000000013</v>
          </cell>
          <cell r="V3991">
            <v>98.204600000000013</v>
          </cell>
          <cell r="W3991">
            <v>98.204600000000013</v>
          </cell>
          <cell r="X3991"/>
          <cell r="Y3991" t="str">
            <v/>
          </cell>
          <cell r="Z3991">
            <v>4133</v>
          </cell>
          <cell r="AA3991">
            <v>0</v>
          </cell>
          <cell r="AB3991">
            <v>0</v>
          </cell>
          <cell r="AC3991">
            <v>0</v>
          </cell>
          <cell r="AD3991">
            <v>0</v>
          </cell>
          <cell r="AE3991"/>
          <cell r="AF3991" t="e">
            <v>#N/A</v>
          </cell>
        </row>
        <row r="3992">
          <cell r="A3992" t="str">
            <v>ACTIVE</v>
          </cell>
          <cell r="B3992" t="str">
            <v>36-1747</v>
          </cell>
          <cell r="C3992">
            <v>28893230</v>
          </cell>
          <cell r="D3992" t="str">
            <v>36-1747</v>
          </cell>
          <cell r="E3992" t="str">
            <v>SDR 35 SW</v>
          </cell>
          <cell r="F3992" t="str">
            <v>6 ELBOW 11.25 HXH SDR35 SW</v>
          </cell>
          <cell r="G3992">
            <v>0.9</v>
          </cell>
          <cell r="H3992">
            <v>0.40823280000000001</v>
          </cell>
          <cell r="I3992">
            <v>1</v>
          </cell>
          <cell r="J3992">
            <v>150</v>
          </cell>
          <cell r="K3992">
            <v>124.9974</v>
          </cell>
          <cell r="L3992">
            <v>16.013549999999999</v>
          </cell>
          <cell r="M3992" t="str">
            <v>SPECFIT</v>
          </cell>
          <cell r="N3992" t="str">
            <v>(81)3106</v>
          </cell>
          <cell r="O3992" t="str">
            <v>BOX</v>
          </cell>
          <cell r="P3992" t="str">
            <v>D</v>
          </cell>
          <cell r="Q3992">
            <v>86.682352941176475</v>
          </cell>
          <cell r="R3992">
            <v>92.750117647058829</v>
          </cell>
          <cell r="S3992">
            <v>116.82</v>
          </cell>
          <cell r="T3992">
            <v>116.82</v>
          </cell>
          <cell r="U3992">
            <v>124.9974</v>
          </cell>
          <cell r="V3992">
            <v>124.9974</v>
          </cell>
          <cell r="W3992">
            <v>124.9974</v>
          </cell>
          <cell r="X3992"/>
          <cell r="Y3992" t="str">
            <v/>
          </cell>
          <cell r="Z3992">
            <v>4134</v>
          </cell>
          <cell r="AA3992">
            <v>0</v>
          </cell>
          <cell r="AB3992">
            <v>0</v>
          </cell>
          <cell r="AC3992">
            <v>0</v>
          </cell>
          <cell r="AD3992">
            <v>0</v>
          </cell>
          <cell r="AE3992"/>
          <cell r="AF3992" t="e">
            <v>#N/A</v>
          </cell>
        </row>
        <row r="3993">
          <cell r="A3993" t="str">
            <v>ACTIVE</v>
          </cell>
          <cell r="B3993" t="str">
            <v>36-1748</v>
          </cell>
          <cell r="C3993">
            <v>28893248</v>
          </cell>
          <cell r="D3993" t="str">
            <v>36-1748</v>
          </cell>
          <cell r="E3993" t="str">
            <v>SDR 35 SW</v>
          </cell>
          <cell r="F3993" t="str">
            <v>8 ELBOW 11.25 HXH SDR35 SW</v>
          </cell>
          <cell r="G3993">
            <v>1.8</v>
          </cell>
          <cell r="H3993">
            <v>0.81646560000000001</v>
          </cell>
          <cell r="I3993">
            <v>1</v>
          </cell>
          <cell r="J3993">
            <v>75</v>
          </cell>
          <cell r="K3993">
            <v>137.18470000000002</v>
          </cell>
          <cell r="L3993">
            <v>20.675025000000002</v>
          </cell>
          <cell r="M3993" t="str">
            <v>SPECFIT</v>
          </cell>
          <cell r="N3993" t="str">
            <v>(81)3108</v>
          </cell>
          <cell r="O3993" t="str">
            <v>BOX</v>
          </cell>
          <cell r="P3993" t="str">
            <v>D</v>
          </cell>
          <cell r="Q3993">
            <v>120.21176470588236</v>
          </cell>
          <cell r="R3993">
            <v>128.62658823529412</v>
          </cell>
          <cell r="S3993">
            <v>128.21</v>
          </cell>
          <cell r="T3993">
            <v>128.21</v>
          </cell>
          <cell r="U3993">
            <v>137.18470000000002</v>
          </cell>
          <cell r="V3993">
            <v>137.18470000000002</v>
          </cell>
          <cell r="W3993">
            <v>137.18470000000002</v>
          </cell>
          <cell r="X3993"/>
          <cell r="Y3993" t="str">
            <v/>
          </cell>
          <cell r="Z3993">
            <v>4135</v>
          </cell>
          <cell r="AA3993">
            <v>0</v>
          </cell>
          <cell r="AB3993">
            <v>0</v>
          </cell>
          <cell r="AC3993">
            <v>0</v>
          </cell>
          <cell r="AD3993">
            <v>0</v>
          </cell>
          <cell r="AE3993"/>
          <cell r="AF3993" t="e">
            <v>#N/A</v>
          </cell>
        </row>
        <row r="3994">
          <cell r="A3994" t="str">
            <v>ACTIVE</v>
          </cell>
          <cell r="B3994" t="str">
            <v>36-1749</v>
          </cell>
          <cell r="C3994">
            <v>28893256</v>
          </cell>
          <cell r="D3994" t="str">
            <v>36-1749</v>
          </cell>
          <cell r="E3994" t="str">
            <v>SDR 35 SW</v>
          </cell>
          <cell r="F3994" t="str">
            <v>10 ELBOW 11.25 HXH SDR35 SW</v>
          </cell>
          <cell r="G3994">
            <v>3.6</v>
          </cell>
          <cell r="H3994">
            <v>1.6329312</v>
          </cell>
          <cell r="I3994">
            <v>1</v>
          </cell>
          <cell r="J3994">
            <v>38</v>
          </cell>
          <cell r="K3994">
            <v>425.67810000000003</v>
          </cell>
          <cell r="L3994">
            <v>44.378599999999999</v>
          </cell>
          <cell r="M3994" t="str">
            <v>SPECFIT</v>
          </cell>
          <cell r="N3994" t="str">
            <v>(81)31010</v>
          </cell>
          <cell r="O3994" t="str">
            <v>BOX</v>
          </cell>
          <cell r="P3994" t="str">
            <v>D</v>
          </cell>
          <cell r="Q3994">
            <v>372.92941176470589</v>
          </cell>
          <cell r="R3994">
            <v>399.03447058823531</v>
          </cell>
          <cell r="S3994">
            <v>397.83</v>
          </cell>
          <cell r="T3994">
            <v>397.83</v>
          </cell>
          <cell r="U3994">
            <v>425.67810000000003</v>
          </cell>
          <cell r="V3994">
            <v>425.67810000000003</v>
          </cell>
          <cell r="W3994">
            <v>425.67810000000003</v>
          </cell>
          <cell r="X3994"/>
          <cell r="Y3994" t="str">
            <v/>
          </cell>
          <cell r="Z3994">
            <v>4136</v>
          </cell>
          <cell r="AA3994">
            <v>0</v>
          </cell>
          <cell r="AB3994">
            <v>0</v>
          </cell>
          <cell r="AC3994">
            <v>0</v>
          </cell>
          <cell r="AD3994">
            <v>0</v>
          </cell>
          <cell r="AE3994"/>
          <cell r="AF3994" t="e">
            <v>#N/A</v>
          </cell>
        </row>
        <row r="3995">
          <cell r="A3995" t="str">
            <v>ACTIVE</v>
          </cell>
          <cell r="B3995" t="str">
            <v>36-1750</v>
          </cell>
          <cell r="C3995">
            <v>28893264</v>
          </cell>
          <cell r="D3995" t="str">
            <v>36-1750</v>
          </cell>
          <cell r="E3995" t="str">
            <v>SDR 35 SW</v>
          </cell>
          <cell r="F3995" t="str">
            <v>12 ELBOW 11.25 HXH SDR35 SW</v>
          </cell>
          <cell r="G3995">
            <v>5.85</v>
          </cell>
          <cell r="H3995">
            <v>2.6535131999999999</v>
          </cell>
          <cell r="I3995">
            <v>1</v>
          </cell>
          <cell r="J3995">
            <v>23</v>
          </cell>
          <cell r="K3995">
            <v>619.35880000000009</v>
          </cell>
          <cell r="L3995">
            <v>64.56</v>
          </cell>
          <cell r="M3995" t="str">
            <v>SPECFIT</v>
          </cell>
          <cell r="N3995" t="str">
            <v>(81)31012</v>
          </cell>
          <cell r="O3995" t="str">
            <v>BOX</v>
          </cell>
          <cell r="P3995" t="str">
            <v>D</v>
          </cell>
          <cell r="Q3995">
            <v>542.52941176470586</v>
          </cell>
          <cell r="R3995">
            <v>580.50647058823529</v>
          </cell>
          <cell r="S3995">
            <v>578.84</v>
          </cell>
          <cell r="T3995">
            <v>578.84</v>
          </cell>
          <cell r="U3995">
            <v>619.35880000000009</v>
          </cell>
          <cell r="V3995">
            <v>619.35880000000009</v>
          </cell>
          <cell r="W3995">
            <v>619.35880000000009</v>
          </cell>
          <cell r="X3995"/>
          <cell r="Y3995" t="str">
            <v/>
          </cell>
          <cell r="Z3995">
            <v>4137</v>
          </cell>
          <cell r="AA3995">
            <v>0</v>
          </cell>
          <cell r="AB3995">
            <v>0</v>
          </cell>
          <cell r="AC3995">
            <v>0</v>
          </cell>
          <cell r="AD3995">
            <v>0</v>
          </cell>
          <cell r="AE3995"/>
          <cell r="AF3995" t="e">
            <v>#N/A</v>
          </cell>
        </row>
        <row r="3996">
          <cell r="A3996" t="str">
            <v>ACTIVE</v>
          </cell>
          <cell r="B3996" t="str">
            <v>36-1751</v>
          </cell>
          <cell r="C3996">
            <v>28893272</v>
          </cell>
          <cell r="D3996" t="str">
            <v>36-1751</v>
          </cell>
          <cell r="E3996" t="str">
            <v>SDR 35 SW</v>
          </cell>
          <cell r="F3996" t="str">
            <v>15 ELBOW 11.25 HXH SDR35 SW</v>
          </cell>
          <cell r="G3996">
            <v>11.25</v>
          </cell>
          <cell r="H3996">
            <v>5.1029099999999996</v>
          </cell>
          <cell r="I3996">
            <v>1</v>
          </cell>
          <cell r="J3996">
            <v>12</v>
          </cell>
          <cell r="K3996">
            <v>1361.9067</v>
          </cell>
          <cell r="L3996">
            <v>141.96559999999999</v>
          </cell>
          <cell r="M3996" t="str">
            <v>SPECFIT</v>
          </cell>
          <cell r="N3996" t="str">
            <v>(81)31015</v>
          </cell>
          <cell r="O3996" t="str">
            <v>BOX</v>
          </cell>
          <cell r="P3996" t="str">
            <v>D</v>
          </cell>
          <cell r="Q3996">
            <v>1193</v>
          </cell>
          <cell r="R3996">
            <v>1276.51</v>
          </cell>
          <cell r="S3996">
            <v>1272.81</v>
          </cell>
          <cell r="T3996">
            <v>1272.81</v>
          </cell>
          <cell r="U3996">
            <v>1361.9067</v>
          </cell>
          <cell r="V3996">
            <v>1361.9067</v>
          </cell>
          <cell r="W3996">
            <v>1361.9067</v>
          </cell>
          <cell r="X3996"/>
          <cell r="Y3996" t="str">
            <v/>
          </cell>
          <cell r="Z3996">
            <v>4138</v>
          </cell>
          <cell r="AA3996">
            <v>0</v>
          </cell>
          <cell r="AB3996">
            <v>0</v>
          </cell>
          <cell r="AC3996">
            <v>0</v>
          </cell>
          <cell r="AD3996">
            <v>0</v>
          </cell>
          <cell r="AE3996"/>
          <cell r="AF3996" t="e">
            <v>#N/A</v>
          </cell>
        </row>
        <row r="3997">
          <cell r="A3997" t="str">
            <v>ACTIVE</v>
          </cell>
          <cell r="B3997" t="str">
            <v>36-1752</v>
          </cell>
          <cell r="C3997">
            <v>28893280</v>
          </cell>
          <cell r="D3997" t="str">
            <v>36-1752</v>
          </cell>
          <cell r="E3997" t="str">
            <v>SDR 35 SW</v>
          </cell>
          <cell r="F3997" t="str">
            <v>18 ELBOW 11.25 HXH SDR35 SW</v>
          </cell>
          <cell r="G3997">
            <v>21.6</v>
          </cell>
          <cell r="H3997">
            <v>9.7975872000000006</v>
          </cell>
          <cell r="I3997">
            <v>1</v>
          </cell>
          <cell r="J3997">
            <v>6</v>
          </cell>
          <cell r="K3997">
            <v>1674.5714</v>
          </cell>
          <cell r="L3997">
            <v>174.55199999999999</v>
          </cell>
          <cell r="M3997" t="str">
            <v>SPECFIT</v>
          </cell>
          <cell r="N3997" t="str">
            <v>(81)31018</v>
          </cell>
          <cell r="O3997" t="str">
            <v>BOX</v>
          </cell>
          <cell r="P3997" t="str">
            <v>D</v>
          </cell>
          <cell r="Q3997">
            <v>1466.835294117647</v>
          </cell>
          <cell r="R3997">
            <v>1569.5137647058823</v>
          </cell>
          <cell r="S3997">
            <v>1565.02</v>
          </cell>
          <cell r="T3997">
            <v>1565.02</v>
          </cell>
          <cell r="U3997">
            <v>1674.5714</v>
          </cell>
          <cell r="V3997">
            <v>1674.5714</v>
          </cell>
          <cell r="W3997">
            <v>1674.5714</v>
          </cell>
          <cell r="X3997"/>
          <cell r="Y3997" t="str">
            <v/>
          </cell>
          <cell r="Z3997">
            <v>4139</v>
          </cell>
          <cell r="AA3997">
            <v>0</v>
          </cell>
          <cell r="AB3997">
            <v>0</v>
          </cell>
          <cell r="AC3997">
            <v>0</v>
          </cell>
          <cell r="AD3997">
            <v>0</v>
          </cell>
          <cell r="AE3997"/>
          <cell r="AF3997" t="e">
            <v>#N/A</v>
          </cell>
        </row>
        <row r="3998">
          <cell r="A3998" t="str">
            <v>ACTIVE</v>
          </cell>
          <cell r="B3998" t="str">
            <v>36-1753</v>
          </cell>
          <cell r="C3998">
            <v>28893299</v>
          </cell>
          <cell r="D3998" t="str">
            <v>36-1753</v>
          </cell>
          <cell r="E3998" t="str">
            <v>SDR 35 SW</v>
          </cell>
          <cell r="F3998" t="str">
            <v>21 ELBOW 11.25 HXH SDR35 SW</v>
          </cell>
          <cell r="G3998">
            <v>34.65</v>
          </cell>
          <cell r="H3998">
            <v>15.716962799999999</v>
          </cell>
          <cell r="I3998">
            <v>1</v>
          </cell>
          <cell r="J3998">
            <v>4</v>
          </cell>
          <cell r="K3998">
            <v>3094.9857000000006</v>
          </cell>
          <cell r="L3998">
            <v>322.61090000000002</v>
          </cell>
          <cell r="M3998" t="str">
            <v>SPECFIT</v>
          </cell>
          <cell r="N3998" t="str">
            <v>(81)31021</v>
          </cell>
          <cell r="O3998" t="str">
            <v>BOX</v>
          </cell>
          <cell r="P3998" t="str">
            <v>D</v>
          </cell>
          <cell r="Q3998">
            <v>2711.0235294117647</v>
          </cell>
          <cell r="R3998">
            <v>2900.7951764705886</v>
          </cell>
          <cell r="S3998">
            <v>2892.51</v>
          </cell>
          <cell r="T3998">
            <v>2892.51</v>
          </cell>
          <cell r="U3998">
            <v>3094.9857000000006</v>
          </cell>
          <cell r="V3998">
            <v>3094.9857000000006</v>
          </cell>
          <cell r="W3998">
            <v>3094.9857000000006</v>
          </cell>
          <cell r="X3998"/>
          <cell r="Y3998" t="str">
            <v/>
          </cell>
          <cell r="Z3998">
            <v>4140</v>
          </cell>
          <cell r="AA3998">
            <v>0</v>
          </cell>
          <cell r="AB3998">
            <v>0</v>
          </cell>
          <cell r="AC3998">
            <v>0</v>
          </cell>
          <cell r="AD3998">
            <v>0</v>
          </cell>
          <cell r="AE3998"/>
          <cell r="AF3998" t="e">
            <v>#N/A</v>
          </cell>
        </row>
        <row r="3999">
          <cell r="A3999" t="str">
            <v>ACTIVE</v>
          </cell>
          <cell r="B3999" t="str">
            <v>36-1754</v>
          </cell>
          <cell r="C3999">
            <v>28893302</v>
          </cell>
          <cell r="D3999" t="str">
            <v>36-1754</v>
          </cell>
          <cell r="E3999" t="str">
            <v>SDR 35 SW</v>
          </cell>
          <cell r="F3999" t="str">
            <v>24 ELBOW 11.25 HXH SDR35 SW</v>
          </cell>
          <cell r="G3999">
            <v>48.15</v>
          </cell>
          <cell r="H3999">
            <v>21.8404548</v>
          </cell>
          <cell r="I3999">
            <v>1</v>
          </cell>
          <cell r="J3999">
            <v>3</v>
          </cell>
          <cell r="K3999">
            <v>4410.4758000000002</v>
          </cell>
          <cell r="L3999">
            <v>459.733</v>
          </cell>
          <cell r="M3999" t="str">
            <v>SPECFIT</v>
          </cell>
          <cell r="N3999" t="str">
            <v>(81)31024</v>
          </cell>
          <cell r="O3999" t="str">
            <v>BOX</v>
          </cell>
          <cell r="P3999" t="str">
            <v>D</v>
          </cell>
          <cell r="Q3999">
            <v>3863.3058823529414</v>
          </cell>
          <cell r="R3999">
            <v>4133.7372941176473</v>
          </cell>
          <cell r="S3999">
            <v>4121.9399999999996</v>
          </cell>
          <cell r="T3999">
            <v>4121.9399999999996</v>
          </cell>
          <cell r="U3999">
            <v>4410.4758000000002</v>
          </cell>
          <cell r="V3999">
            <v>4410.4758000000002</v>
          </cell>
          <cell r="W3999">
            <v>4410.4758000000002</v>
          </cell>
          <cell r="X3999"/>
          <cell r="Y3999" t="str">
            <v/>
          </cell>
          <cell r="Z3999">
            <v>4141</v>
          </cell>
          <cell r="AA3999">
            <v>0</v>
          </cell>
          <cell r="AB3999">
            <v>0</v>
          </cell>
          <cell r="AC3999">
            <v>0</v>
          </cell>
          <cell r="AD3999">
            <v>0</v>
          </cell>
          <cell r="AE3999"/>
          <cell r="AF3999" t="e">
            <v>#N/A</v>
          </cell>
        </row>
        <row r="4000">
          <cell r="A4000" t="str">
            <v>ACTIVE</v>
          </cell>
          <cell r="B4000" t="str">
            <v>36-1755</v>
          </cell>
          <cell r="C4000">
            <v>28893310</v>
          </cell>
          <cell r="D4000" t="str">
            <v>36-1755</v>
          </cell>
          <cell r="E4000" t="str">
            <v>SDR 35 SW</v>
          </cell>
          <cell r="F4000" t="str">
            <v>27 ELBOW 11.25 HXH SDR35 SW</v>
          </cell>
          <cell r="G4000">
            <v>65.7</v>
          </cell>
          <cell r="H4000">
            <v>29.8009944</v>
          </cell>
          <cell r="I4000">
            <v>1</v>
          </cell>
          <cell r="J4000">
            <v>2</v>
          </cell>
          <cell r="K4000">
            <v>5512.2762000000002</v>
          </cell>
          <cell r="L4000">
            <v>524.64290000000005</v>
          </cell>
          <cell r="M4000" t="str">
            <v>SPECFIT</v>
          </cell>
          <cell r="N4000" t="str">
            <v>(81)31027</v>
          </cell>
          <cell r="O4000" t="str">
            <v>BOX</v>
          </cell>
          <cell r="P4000" t="str">
            <v>D</v>
          </cell>
          <cell r="Q4000">
            <v>4408.7647058823532</v>
          </cell>
          <cell r="R4000">
            <v>4717.378235294118</v>
          </cell>
          <cell r="S4000">
            <v>5151.66</v>
          </cell>
          <cell r="T4000">
            <v>5151.66</v>
          </cell>
          <cell r="U4000">
            <v>5512.2762000000002</v>
          </cell>
          <cell r="V4000">
            <v>5512.2762000000002</v>
          </cell>
          <cell r="W4000">
            <v>5512.2762000000002</v>
          </cell>
          <cell r="X4000"/>
          <cell r="Y4000" t="str">
            <v/>
          </cell>
          <cell r="Z4000">
            <v>4142</v>
          </cell>
          <cell r="AA4000">
            <v>0</v>
          </cell>
          <cell r="AB4000">
            <v>0</v>
          </cell>
          <cell r="AC4000">
            <v>0</v>
          </cell>
          <cell r="AD4000">
            <v>0</v>
          </cell>
          <cell r="AE4000"/>
          <cell r="AF4000" t="e">
            <v>#N/A</v>
          </cell>
        </row>
        <row r="4001">
          <cell r="A4001" t="str">
            <v>ACTIVE</v>
          </cell>
          <cell r="B4001" t="str">
            <v>36-1756</v>
          </cell>
          <cell r="C4001">
            <v>28893329</v>
          </cell>
          <cell r="D4001" t="str">
            <v>36-1756</v>
          </cell>
          <cell r="E4001" t="str">
            <v>SDR 35 SW</v>
          </cell>
          <cell r="F4001" t="str">
            <v>30 ELBOW 11.25 HXH SDR35 SW</v>
          </cell>
          <cell r="G4001">
            <v>103.05</v>
          </cell>
          <cell r="H4001">
            <v>46.742655599999999</v>
          </cell>
          <cell r="I4001">
            <v>1</v>
          </cell>
          <cell r="J4001">
            <v>1</v>
          </cell>
          <cell r="K4001">
            <v>6911.1012988235307</v>
          </cell>
          <cell r="L4001">
            <v>718.33389999999997</v>
          </cell>
          <cell r="M4001" t="str">
            <v>SPECFIT</v>
          </cell>
          <cell r="N4001" t="str">
            <v>(81)31030</v>
          </cell>
          <cell r="O4001" t="str">
            <v>BOX</v>
          </cell>
          <cell r="P4001" t="str">
            <v>D</v>
          </cell>
          <cell r="Q4001">
            <v>6036.4235294117652</v>
          </cell>
          <cell r="R4001">
            <v>6458.9731764705894</v>
          </cell>
          <cell r="S4001">
            <v>6458.9731764705894</v>
          </cell>
          <cell r="T4001">
            <v>6458.9731764705894</v>
          </cell>
          <cell r="U4001">
            <v>6911.1012988235307</v>
          </cell>
          <cell r="V4001">
            <v>6911.1012988235307</v>
          </cell>
          <cell r="W4001">
            <v>6911.1012988235307</v>
          </cell>
          <cell r="X4001"/>
          <cell r="Y4001" t="str">
            <v/>
          </cell>
          <cell r="Z4001">
            <v>4143</v>
          </cell>
          <cell r="AA4001">
            <v>0</v>
          </cell>
          <cell r="AB4001">
            <v>0</v>
          </cell>
          <cell r="AC4001">
            <v>0</v>
          </cell>
          <cell r="AD4001">
            <v>0</v>
          </cell>
          <cell r="AE4001"/>
          <cell r="AF4001" t="e">
            <v>#N/A</v>
          </cell>
        </row>
        <row r="4002">
          <cell r="A4002" t="str">
            <v>ACTIVE</v>
          </cell>
          <cell r="B4002" t="str">
            <v>36-1757</v>
          </cell>
          <cell r="C4002">
            <v>28893337</v>
          </cell>
          <cell r="D4002" t="str">
            <v>36-1757</v>
          </cell>
          <cell r="E4002" t="str">
            <v>SDR 35 SW</v>
          </cell>
          <cell r="F4002" t="str">
            <v>36 ELBOW 11.25 HXH SDR35 SW</v>
          </cell>
          <cell r="G4002">
            <v>176.4</v>
          </cell>
          <cell r="H4002">
            <v>80.013628800000006</v>
          </cell>
          <cell r="I4002">
            <v>1</v>
          </cell>
          <cell r="J4002">
            <v>1</v>
          </cell>
          <cell r="K4002">
            <v>8638.8900929411775</v>
          </cell>
          <cell r="L4002">
            <v>897.91830000000004</v>
          </cell>
          <cell r="M4002" t="str">
            <v>SPECFIT</v>
          </cell>
          <cell r="N4002" t="str">
            <v>(81)31036</v>
          </cell>
          <cell r="O4002" t="str">
            <v>BOX</v>
          </cell>
          <cell r="P4002" t="str">
            <v>D</v>
          </cell>
          <cell r="Q4002">
            <v>7545.5411764705887</v>
          </cell>
          <cell r="R4002">
            <v>8073.7290588235301</v>
          </cell>
          <cell r="S4002">
            <v>8073.7290588235301</v>
          </cell>
          <cell r="T4002">
            <v>8073.7290588235301</v>
          </cell>
          <cell r="U4002">
            <v>8638.8900929411775</v>
          </cell>
          <cell r="V4002">
            <v>8638.8900929411775</v>
          </cell>
          <cell r="W4002">
            <v>8638.8900929411775</v>
          </cell>
          <cell r="X4002"/>
          <cell r="Y4002" t="str">
            <v/>
          </cell>
          <cell r="Z4002">
            <v>4144</v>
          </cell>
          <cell r="AA4002">
            <v>0</v>
          </cell>
          <cell r="AB4002">
            <v>0</v>
          </cell>
          <cell r="AC4002">
            <v>0</v>
          </cell>
          <cell r="AD4002">
            <v>0</v>
          </cell>
          <cell r="AE4002"/>
          <cell r="AF4002" t="e">
            <v>#N/A</v>
          </cell>
        </row>
        <row r="4003">
          <cell r="A4003" t="str">
            <v>ACTIVE</v>
          </cell>
          <cell r="B4003" t="str">
            <v>36-1734</v>
          </cell>
          <cell r="C4003">
            <v>28893108</v>
          </cell>
          <cell r="D4003" t="str">
            <v>36-1734</v>
          </cell>
          <cell r="E4003" t="str">
            <v>SDR 35 SW</v>
          </cell>
          <cell r="F4003" t="str">
            <v>4 ELBOW 30 HXS SDR35 SW</v>
          </cell>
          <cell r="G4003">
            <v>0.45</v>
          </cell>
          <cell r="H4003">
            <v>0.2041164</v>
          </cell>
          <cell r="I4003">
            <v>1</v>
          </cell>
          <cell r="J4003">
            <v>300</v>
          </cell>
          <cell r="K4003">
            <v>78.955300000000008</v>
          </cell>
          <cell r="L4003">
            <v>7.3605</v>
          </cell>
          <cell r="M4003" t="str">
            <v>SPECFIT</v>
          </cell>
          <cell r="N4003" t="str">
            <v>(81)4304</v>
          </cell>
          <cell r="O4003" t="str">
            <v>BOX</v>
          </cell>
          <cell r="P4003" t="str">
            <v>D</v>
          </cell>
          <cell r="Q4003">
            <v>65.023529411764713</v>
          </cell>
          <cell r="R4003">
            <v>69.575176470588247</v>
          </cell>
          <cell r="S4003">
            <v>73.790000000000006</v>
          </cell>
          <cell r="T4003">
            <v>73.790000000000006</v>
          </cell>
          <cell r="U4003">
            <v>78.955300000000008</v>
          </cell>
          <cell r="V4003">
            <v>78.955300000000008</v>
          </cell>
          <cell r="W4003">
            <v>78.955300000000008</v>
          </cell>
          <cell r="X4003"/>
          <cell r="Y4003" t="str">
            <v/>
          </cell>
          <cell r="Z4003">
            <v>4145</v>
          </cell>
          <cell r="AA4003">
            <v>0</v>
          </cell>
          <cell r="AB4003">
            <v>0</v>
          </cell>
          <cell r="AC4003">
            <v>0</v>
          </cell>
          <cell r="AD4003">
            <v>0</v>
          </cell>
          <cell r="AE4003"/>
          <cell r="AF4003" t="e">
            <v>#N/A</v>
          </cell>
        </row>
        <row r="4004">
          <cell r="A4004" t="str">
            <v>ACTIVE</v>
          </cell>
          <cell r="B4004" t="str">
            <v>36-1735</v>
          </cell>
          <cell r="C4004">
            <v>28893116</v>
          </cell>
          <cell r="D4004" t="str">
            <v>36-1735</v>
          </cell>
          <cell r="E4004" t="str">
            <v>SDR 35 SW</v>
          </cell>
          <cell r="F4004" t="str">
            <v>6 ELBOW 30 HXS SDR35 SW</v>
          </cell>
          <cell r="G4004">
            <v>0.9</v>
          </cell>
          <cell r="H4004">
            <v>0.40823280000000001</v>
          </cell>
          <cell r="I4004">
            <v>1</v>
          </cell>
          <cell r="J4004">
            <v>150</v>
          </cell>
          <cell r="K4004">
            <v>100.4302</v>
          </cell>
          <cell r="L4004">
            <v>7.8818000000000001</v>
          </cell>
          <cell r="M4004" t="str">
            <v>SPECFIT</v>
          </cell>
          <cell r="N4004" t="str">
            <v>(81)4306</v>
          </cell>
          <cell r="O4004" t="str">
            <v>BOX</v>
          </cell>
          <cell r="P4004" t="str">
            <v>D</v>
          </cell>
          <cell r="Q4004">
            <v>66.235294117647058</v>
          </cell>
          <cell r="R4004">
            <v>70.871764705882356</v>
          </cell>
          <cell r="S4004">
            <v>93.86</v>
          </cell>
          <cell r="T4004">
            <v>93.86</v>
          </cell>
          <cell r="U4004">
            <v>100.4302</v>
          </cell>
          <cell r="V4004">
            <v>100.4302</v>
          </cell>
          <cell r="W4004">
            <v>100.4302</v>
          </cell>
          <cell r="X4004"/>
          <cell r="Y4004" t="str">
            <v/>
          </cell>
          <cell r="Z4004">
            <v>4146</v>
          </cell>
          <cell r="AA4004">
            <v>0</v>
          </cell>
          <cell r="AB4004">
            <v>0</v>
          </cell>
          <cell r="AC4004">
            <v>0</v>
          </cell>
          <cell r="AD4004">
            <v>0</v>
          </cell>
          <cell r="AE4004"/>
          <cell r="AF4004" t="e">
            <v>#N/A</v>
          </cell>
        </row>
        <row r="4005">
          <cell r="A4005" t="str">
            <v>ACTIVE</v>
          </cell>
          <cell r="B4005" t="str">
            <v>36-1736</v>
          </cell>
          <cell r="C4005">
            <v>28893124</v>
          </cell>
          <cell r="D4005" t="str">
            <v>36-1736</v>
          </cell>
          <cell r="E4005" t="str">
            <v>SDR 35 SW</v>
          </cell>
          <cell r="F4005" t="str">
            <v>8 ELBOW 30 HXS SDR35 SW</v>
          </cell>
          <cell r="G4005">
            <v>2.25</v>
          </cell>
          <cell r="H4005">
            <v>1.0205820000000001</v>
          </cell>
          <cell r="I4005">
            <v>1</v>
          </cell>
          <cell r="J4005">
            <v>60</v>
          </cell>
          <cell r="K4005">
            <v>143.00550000000001</v>
          </cell>
          <cell r="L4005">
            <v>15.2064</v>
          </cell>
          <cell r="M4005" t="str">
            <v>SPECFIT</v>
          </cell>
          <cell r="N4005" t="str">
            <v>(81)4308</v>
          </cell>
          <cell r="O4005" t="str">
            <v>BOX</v>
          </cell>
          <cell r="P4005" t="str">
            <v>D</v>
          </cell>
          <cell r="Q4005">
            <v>127.78823529411765</v>
          </cell>
          <cell r="R4005">
            <v>136.73341176470589</v>
          </cell>
          <cell r="S4005">
            <v>133.65</v>
          </cell>
          <cell r="T4005">
            <v>133.65</v>
          </cell>
          <cell r="U4005">
            <v>143.00550000000001</v>
          </cell>
          <cell r="V4005">
            <v>143.00550000000001</v>
          </cell>
          <cell r="W4005">
            <v>143.00550000000001</v>
          </cell>
          <cell r="X4005"/>
          <cell r="Y4005" t="str">
            <v/>
          </cell>
          <cell r="Z4005">
            <v>4147</v>
          </cell>
          <cell r="AA4005">
            <v>0</v>
          </cell>
          <cell r="AB4005">
            <v>0</v>
          </cell>
          <cell r="AC4005">
            <v>0</v>
          </cell>
          <cell r="AD4005">
            <v>0</v>
          </cell>
          <cell r="AE4005"/>
          <cell r="AF4005" t="e">
            <v>#N/A</v>
          </cell>
        </row>
        <row r="4006">
          <cell r="A4006" t="str">
            <v>ACTIVE</v>
          </cell>
          <cell r="B4006" t="str">
            <v>36-1737</v>
          </cell>
          <cell r="C4006">
            <v>28893132</v>
          </cell>
          <cell r="D4006" t="str">
            <v>36-1737</v>
          </cell>
          <cell r="E4006" t="str">
            <v>SDR 35 SW</v>
          </cell>
          <cell r="F4006" t="str">
            <v>10 ELBOW 30 HXS SDR35 SW</v>
          </cell>
          <cell r="G4006">
            <v>4.5</v>
          </cell>
          <cell r="H4006">
            <v>2.0411640000000002</v>
          </cell>
          <cell r="I4006">
            <v>1</v>
          </cell>
          <cell r="J4006">
            <v>30</v>
          </cell>
          <cell r="K4006">
            <v>421.46230000000003</v>
          </cell>
          <cell r="L4006">
            <v>42.728900000000003</v>
          </cell>
          <cell r="M4006" t="str">
            <v>SPECFIT</v>
          </cell>
          <cell r="N4006" t="str">
            <v>(81)43010</v>
          </cell>
          <cell r="O4006" t="str">
            <v>BOX</v>
          </cell>
          <cell r="P4006" t="str">
            <v>D</v>
          </cell>
          <cell r="Q4006">
            <v>359.07058823529411</v>
          </cell>
          <cell r="R4006">
            <v>384.2055294117647</v>
          </cell>
          <cell r="S4006">
            <v>393.89</v>
          </cell>
          <cell r="T4006">
            <v>393.89</v>
          </cell>
          <cell r="U4006">
            <v>421.46230000000003</v>
          </cell>
          <cell r="V4006">
            <v>421.46230000000003</v>
          </cell>
          <cell r="W4006">
            <v>421.46230000000003</v>
          </cell>
          <cell r="X4006"/>
          <cell r="Y4006" t="str">
            <v/>
          </cell>
          <cell r="Z4006">
            <v>4148</v>
          </cell>
          <cell r="AA4006">
            <v>0</v>
          </cell>
          <cell r="AB4006">
            <v>0</v>
          </cell>
          <cell r="AC4006">
            <v>0</v>
          </cell>
          <cell r="AD4006">
            <v>0</v>
          </cell>
          <cell r="AE4006"/>
          <cell r="AF4006" t="e">
            <v>#N/A</v>
          </cell>
        </row>
        <row r="4007">
          <cell r="A4007" t="str">
            <v>ACTIVE</v>
          </cell>
          <cell r="B4007" t="str">
            <v>36-1738</v>
          </cell>
          <cell r="C4007">
            <v>28893140</v>
          </cell>
          <cell r="D4007" t="str">
            <v>36-1738</v>
          </cell>
          <cell r="E4007" t="str">
            <v>SDR 35 SW</v>
          </cell>
          <cell r="F4007" t="str">
            <v>12 ELBOW 30 HXS SDR35 SW</v>
          </cell>
          <cell r="G4007">
            <v>7.2</v>
          </cell>
          <cell r="H4007">
            <v>3.2658624000000001</v>
          </cell>
          <cell r="I4007">
            <v>1</v>
          </cell>
          <cell r="J4007">
            <v>19</v>
          </cell>
          <cell r="K4007">
            <v>613.22770000000003</v>
          </cell>
          <cell r="L4007">
            <v>63.071300000000001</v>
          </cell>
          <cell r="M4007" t="str">
            <v>SPECFIT</v>
          </cell>
          <cell r="N4007" t="str">
            <v>(81)43012</v>
          </cell>
          <cell r="O4007" t="str">
            <v>BOX</v>
          </cell>
          <cell r="P4007" t="str">
            <v>D</v>
          </cell>
          <cell r="Q4007">
            <v>530.01176470588234</v>
          </cell>
          <cell r="R4007">
            <v>567.11258823529408</v>
          </cell>
          <cell r="S4007">
            <v>573.11</v>
          </cell>
          <cell r="T4007">
            <v>573.11</v>
          </cell>
          <cell r="U4007">
            <v>613.22770000000003</v>
          </cell>
          <cell r="V4007">
            <v>613.22770000000003</v>
          </cell>
          <cell r="W4007">
            <v>613.22770000000003</v>
          </cell>
          <cell r="X4007"/>
          <cell r="Y4007" t="str">
            <v/>
          </cell>
          <cell r="Z4007">
            <v>4149</v>
          </cell>
          <cell r="AA4007">
            <v>0</v>
          </cell>
          <cell r="AB4007">
            <v>0</v>
          </cell>
          <cell r="AC4007">
            <v>0</v>
          </cell>
          <cell r="AD4007">
            <v>0</v>
          </cell>
          <cell r="AE4007"/>
          <cell r="AF4007" t="e">
            <v>#N/A</v>
          </cell>
        </row>
        <row r="4008">
          <cell r="A4008" t="str">
            <v>ACTIVE</v>
          </cell>
          <cell r="B4008" t="str">
            <v>36-1739</v>
          </cell>
          <cell r="C4008">
            <v>28893159</v>
          </cell>
          <cell r="D4008" t="str">
            <v>36-1739</v>
          </cell>
          <cell r="E4008" t="str">
            <v>SDR 35 SW</v>
          </cell>
          <cell r="F4008" t="str">
            <v>15 ELBOW 30 HXS SDR35 SW</v>
          </cell>
          <cell r="G4008">
            <v>13.95</v>
          </cell>
          <cell r="H4008">
            <v>6.3276083999999999</v>
          </cell>
          <cell r="I4008">
            <v>1</v>
          </cell>
          <cell r="J4008">
            <v>10</v>
          </cell>
          <cell r="K4008">
            <v>1348.4140000000002</v>
          </cell>
          <cell r="L4008">
            <v>135.839</v>
          </cell>
          <cell r="M4008" t="str">
            <v>SPECFIT</v>
          </cell>
          <cell r="N4008" t="str">
            <v>(81)43015</v>
          </cell>
          <cell r="O4008" t="str">
            <v>BOX</v>
          </cell>
          <cell r="P4008" t="str">
            <v>D</v>
          </cell>
          <cell r="Q4008">
            <v>1141.5058823529412</v>
          </cell>
          <cell r="R4008">
            <v>1221.4112941176472</v>
          </cell>
          <cell r="S4008">
            <v>1260.2</v>
          </cell>
          <cell r="T4008">
            <v>1260.2</v>
          </cell>
          <cell r="U4008">
            <v>1348.4140000000002</v>
          </cell>
          <cell r="V4008">
            <v>1348.4140000000002</v>
          </cell>
          <cell r="W4008">
            <v>1348.4140000000002</v>
          </cell>
          <cell r="X4008"/>
          <cell r="Y4008" t="str">
            <v/>
          </cell>
          <cell r="Z4008">
            <v>4150</v>
          </cell>
          <cell r="AA4008">
            <v>0</v>
          </cell>
          <cell r="AB4008">
            <v>0</v>
          </cell>
          <cell r="AC4008">
            <v>0</v>
          </cell>
          <cell r="AD4008">
            <v>0</v>
          </cell>
          <cell r="AE4008"/>
          <cell r="AF4008" t="e">
            <v>#N/A</v>
          </cell>
        </row>
        <row r="4009">
          <cell r="A4009" t="str">
            <v>ACTIVE</v>
          </cell>
          <cell r="B4009" t="str">
            <v>36-1740</v>
          </cell>
          <cell r="C4009">
            <v>28893167</v>
          </cell>
          <cell r="D4009" t="str">
            <v>36-1740</v>
          </cell>
          <cell r="E4009" t="str">
            <v>SDR 35 SW</v>
          </cell>
          <cell r="F4009" t="str">
            <v>18 ELBOW 30 HXS SDR35 SW</v>
          </cell>
          <cell r="G4009">
            <v>27</v>
          </cell>
          <cell r="H4009">
            <v>12.246983999999999</v>
          </cell>
          <cell r="I4009">
            <v>1</v>
          </cell>
          <cell r="J4009">
            <v>5</v>
          </cell>
          <cell r="K4009">
            <v>1657.9971</v>
          </cell>
          <cell r="L4009">
            <v>174.55199999999999</v>
          </cell>
          <cell r="M4009" t="str">
            <v>SPECFIT</v>
          </cell>
          <cell r="N4009" t="str">
            <v>(81)43018</v>
          </cell>
          <cell r="O4009" t="str">
            <v>BOX</v>
          </cell>
          <cell r="P4009" t="str">
            <v>D</v>
          </cell>
          <cell r="Q4009">
            <v>1466.835294117647</v>
          </cell>
          <cell r="R4009">
            <v>1569.5137647058823</v>
          </cell>
          <cell r="S4009">
            <v>1549.53</v>
          </cell>
          <cell r="T4009">
            <v>1549.53</v>
          </cell>
          <cell r="U4009">
            <v>1657.9971</v>
          </cell>
          <cell r="V4009">
            <v>1657.9971</v>
          </cell>
          <cell r="W4009">
            <v>1657.9971</v>
          </cell>
          <cell r="X4009"/>
          <cell r="Y4009" t="str">
            <v/>
          </cell>
          <cell r="Z4009">
            <v>4151</v>
          </cell>
          <cell r="AA4009">
            <v>0</v>
          </cell>
          <cell r="AB4009">
            <v>0</v>
          </cell>
          <cell r="AC4009">
            <v>0</v>
          </cell>
          <cell r="AD4009">
            <v>0</v>
          </cell>
          <cell r="AE4009"/>
          <cell r="AF4009" t="e">
            <v>#N/A</v>
          </cell>
        </row>
        <row r="4010">
          <cell r="A4010" t="str">
            <v>ACTIVE</v>
          </cell>
          <cell r="B4010" t="str">
            <v>36-1741</v>
          </cell>
          <cell r="C4010">
            <v>28893175</v>
          </cell>
          <cell r="D4010" t="str">
            <v>36-1741</v>
          </cell>
          <cell r="E4010" t="str">
            <v>SDR 35 SW</v>
          </cell>
          <cell r="F4010" t="str">
            <v>21 ELBOW 30 HXS SDR35 SW</v>
          </cell>
          <cell r="G4010">
            <v>44.1</v>
          </cell>
          <cell r="H4010">
            <v>20.003407200000002</v>
          </cell>
          <cell r="I4010">
            <v>1</v>
          </cell>
          <cell r="J4010">
            <v>3</v>
          </cell>
          <cell r="K4010">
            <v>3064.3409000000001</v>
          </cell>
          <cell r="L4010">
            <v>322.61090000000002</v>
          </cell>
          <cell r="M4010" t="str">
            <v>SPECFIT</v>
          </cell>
          <cell r="N4010" t="str">
            <v>(81)43021</v>
          </cell>
          <cell r="O4010" t="str">
            <v>BOX</v>
          </cell>
          <cell r="P4010" t="str">
            <v>D</v>
          </cell>
          <cell r="Q4010">
            <v>2711.0235294117647</v>
          </cell>
          <cell r="R4010">
            <v>2900.7951764705886</v>
          </cell>
          <cell r="S4010">
            <v>2863.87</v>
          </cell>
          <cell r="T4010">
            <v>2863.87</v>
          </cell>
          <cell r="U4010">
            <v>3064.3409000000001</v>
          </cell>
          <cell r="V4010">
            <v>3064.3409000000001</v>
          </cell>
          <cell r="W4010">
            <v>3064.3409000000001</v>
          </cell>
          <cell r="X4010"/>
          <cell r="Y4010" t="str">
            <v/>
          </cell>
          <cell r="Z4010">
            <v>4152</v>
          </cell>
          <cell r="AA4010">
            <v>0</v>
          </cell>
          <cell r="AB4010">
            <v>0</v>
          </cell>
          <cell r="AC4010">
            <v>0</v>
          </cell>
          <cell r="AD4010">
            <v>0</v>
          </cell>
          <cell r="AE4010"/>
          <cell r="AF4010" t="e">
            <v>#N/A</v>
          </cell>
        </row>
        <row r="4011">
          <cell r="A4011" t="str">
            <v>ACTIVE</v>
          </cell>
          <cell r="B4011" t="str">
            <v>36-1742</v>
          </cell>
          <cell r="C4011">
            <v>28893183</v>
          </cell>
          <cell r="D4011" t="str">
            <v>36-1742</v>
          </cell>
          <cell r="E4011" t="str">
            <v>SDR 35 SW</v>
          </cell>
          <cell r="F4011" t="str">
            <v>24 ELBOW 30 HXS SDR35 SW</v>
          </cell>
          <cell r="G4011">
            <v>61.2</v>
          </cell>
          <cell r="H4011">
            <v>27.759830400000002</v>
          </cell>
          <cell r="I4011">
            <v>1</v>
          </cell>
          <cell r="J4011">
            <v>2</v>
          </cell>
          <cell r="K4011">
            <v>4366.8091000000004</v>
          </cell>
          <cell r="L4011">
            <v>482.71965</v>
          </cell>
          <cell r="M4011" t="str">
            <v>SPECFIT</v>
          </cell>
          <cell r="N4011" t="str">
            <v>(81)43024</v>
          </cell>
          <cell r="O4011" t="str">
            <v>BOX</v>
          </cell>
          <cell r="P4011" t="str">
            <v>D</v>
          </cell>
          <cell r="Q4011">
            <v>3863.3058823529414</v>
          </cell>
          <cell r="R4011">
            <v>4133.7372941176473</v>
          </cell>
          <cell r="S4011">
            <v>4081.13</v>
          </cell>
          <cell r="T4011">
            <v>4081.13</v>
          </cell>
          <cell r="U4011">
            <v>4366.8091000000004</v>
          </cell>
          <cell r="V4011">
            <v>4366.8091000000004</v>
          </cell>
          <cell r="W4011">
            <v>4366.8091000000004</v>
          </cell>
          <cell r="X4011"/>
          <cell r="Y4011" t="str">
            <v/>
          </cell>
          <cell r="Z4011">
            <v>4153</v>
          </cell>
          <cell r="AA4011">
            <v>0</v>
          </cell>
          <cell r="AB4011">
            <v>0</v>
          </cell>
          <cell r="AC4011">
            <v>0</v>
          </cell>
          <cell r="AD4011">
            <v>0</v>
          </cell>
          <cell r="AE4011"/>
          <cell r="AF4011" t="e">
            <v>#N/A</v>
          </cell>
        </row>
        <row r="4012">
          <cell r="A4012" t="str">
            <v>ACTIVE</v>
          </cell>
          <cell r="B4012" t="str">
            <v>36-1743</v>
          </cell>
          <cell r="C4012">
            <v>28893191</v>
          </cell>
          <cell r="D4012" t="str">
            <v>36-1743</v>
          </cell>
          <cell r="E4012" t="str">
            <v>SDR 35 SW</v>
          </cell>
          <cell r="F4012" t="str">
            <v>27 ELBOW 30 HXS SDR35 SW</v>
          </cell>
          <cell r="G4012">
            <v>84.6</v>
          </cell>
          <cell r="H4012">
            <v>38.373883199999995</v>
          </cell>
          <cell r="I4012">
            <v>1</v>
          </cell>
          <cell r="J4012">
            <v>2</v>
          </cell>
          <cell r="K4012">
            <v>5457.7062000000005</v>
          </cell>
          <cell r="L4012">
            <v>524.64290000000005</v>
          </cell>
          <cell r="M4012" t="str">
            <v>SPECFIT</v>
          </cell>
          <cell r="N4012" t="str">
            <v>(81)43027</v>
          </cell>
          <cell r="O4012" t="str">
            <v>BOX</v>
          </cell>
          <cell r="P4012" t="str">
            <v>D</v>
          </cell>
          <cell r="Q4012">
            <v>4408.7647058823532</v>
          </cell>
          <cell r="R4012">
            <v>4717.378235294118</v>
          </cell>
          <cell r="S4012">
            <v>5100.66</v>
          </cell>
          <cell r="T4012">
            <v>5100.66</v>
          </cell>
          <cell r="U4012">
            <v>5457.7062000000005</v>
          </cell>
          <cell r="V4012">
            <v>5457.7062000000005</v>
          </cell>
          <cell r="W4012">
            <v>5457.7062000000005</v>
          </cell>
          <cell r="X4012"/>
          <cell r="Y4012" t="str">
            <v/>
          </cell>
          <cell r="Z4012">
            <v>4154</v>
          </cell>
          <cell r="AA4012">
            <v>0</v>
          </cell>
          <cell r="AB4012">
            <v>0</v>
          </cell>
          <cell r="AC4012">
            <v>0</v>
          </cell>
          <cell r="AD4012">
            <v>0</v>
          </cell>
          <cell r="AE4012"/>
          <cell r="AF4012" t="e">
            <v>#N/A</v>
          </cell>
        </row>
        <row r="4013">
          <cell r="A4013" t="str">
            <v>ACTIVE</v>
          </cell>
          <cell r="B4013" t="str">
            <v>36-1744</v>
          </cell>
          <cell r="C4013">
            <v>28893205</v>
          </cell>
          <cell r="D4013" t="str">
            <v>36-1744</v>
          </cell>
          <cell r="E4013" t="str">
            <v>SDR 35 SW</v>
          </cell>
          <cell r="F4013" t="str">
            <v>30 ELBOW 30 HXS SDR35 SW</v>
          </cell>
          <cell r="G4013">
            <v>130.5</v>
          </cell>
          <cell r="H4013">
            <v>59.193756</v>
          </cell>
          <cell r="I4013">
            <v>1</v>
          </cell>
          <cell r="J4013">
            <v>1</v>
          </cell>
          <cell r="K4013">
            <v>6911.1012988235307</v>
          </cell>
          <cell r="L4013">
            <v>718.33389999999997</v>
          </cell>
          <cell r="M4013" t="str">
            <v>SPECFIT</v>
          </cell>
          <cell r="N4013" t="str">
            <v>(81)43030</v>
          </cell>
          <cell r="O4013" t="str">
            <v>BOX</v>
          </cell>
          <cell r="P4013" t="str">
            <v>D</v>
          </cell>
          <cell r="Q4013">
            <v>6036.4235294117652</v>
          </cell>
          <cell r="R4013">
            <v>6458.9731764705894</v>
          </cell>
          <cell r="S4013">
            <v>6458.9731764705894</v>
          </cell>
          <cell r="T4013">
            <v>6458.9731764705894</v>
          </cell>
          <cell r="U4013">
            <v>6911.1012988235307</v>
          </cell>
          <cell r="V4013">
            <v>6911.1012988235307</v>
          </cell>
          <cell r="W4013">
            <v>6911.1012988235307</v>
          </cell>
          <cell r="X4013"/>
          <cell r="Y4013" t="str">
            <v/>
          </cell>
          <cell r="Z4013">
            <v>4155</v>
          </cell>
          <cell r="AA4013">
            <v>0</v>
          </cell>
          <cell r="AB4013">
            <v>0</v>
          </cell>
          <cell r="AC4013">
            <v>0</v>
          </cell>
          <cell r="AD4013">
            <v>0</v>
          </cell>
          <cell r="AE4013"/>
          <cell r="AF4013" t="e">
            <v>#N/A</v>
          </cell>
        </row>
        <row r="4014">
          <cell r="A4014" t="str">
            <v>ACTIVE</v>
          </cell>
          <cell r="B4014" t="str">
            <v>36-1745</v>
          </cell>
          <cell r="C4014">
            <v>28893213</v>
          </cell>
          <cell r="D4014" t="str">
            <v>36-1745</v>
          </cell>
          <cell r="E4014" t="str">
            <v>SDR 35 SW</v>
          </cell>
          <cell r="F4014" t="str">
            <v>36 ELBOW 30 HXS SDR35 SW</v>
          </cell>
          <cell r="G4014">
            <v>223.2</v>
          </cell>
          <cell r="H4014">
            <v>101.2417344</v>
          </cell>
          <cell r="I4014">
            <v>1</v>
          </cell>
          <cell r="J4014">
            <v>1</v>
          </cell>
          <cell r="K4014">
            <v>8638.8900929411775</v>
          </cell>
          <cell r="L4014">
            <v>897.91830000000004</v>
          </cell>
          <cell r="M4014" t="str">
            <v>SPECFIT</v>
          </cell>
          <cell r="N4014" t="str">
            <v>(81)43036</v>
          </cell>
          <cell r="O4014" t="str">
            <v>BOX</v>
          </cell>
          <cell r="P4014" t="str">
            <v>D</v>
          </cell>
          <cell r="Q4014">
            <v>7545.5411764705887</v>
          </cell>
          <cell r="R4014">
            <v>8073.7290588235301</v>
          </cell>
          <cell r="S4014">
            <v>8073.7290588235301</v>
          </cell>
          <cell r="T4014">
            <v>8073.7290588235301</v>
          </cell>
          <cell r="U4014">
            <v>8638.8900929411775</v>
          </cell>
          <cell r="V4014">
            <v>8638.8900929411775</v>
          </cell>
          <cell r="W4014">
            <v>8638.8900929411775</v>
          </cell>
          <cell r="X4014"/>
          <cell r="Y4014" t="str">
            <v/>
          </cell>
          <cell r="Z4014">
            <v>4156</v>
          </cell>
          <cell r="AA4014">
            <v>0</v>
          </cell>
          <cell r="AB4014">
            <v>0</v>
          </cell>
          <cell r="AC4014">
            <v>0</v>
          </cell>
          <cell r="AD4014">
            <v>0</v>
          </cell>
          <cell r="AE4014"/>
          <cell r="AF4014" t="e">
            <v>#N/A</v>
          </cell>
        </row>
        <row r="4015">
          <cell r="A4015" t="str">
            <v>ACTIVE</v>
          </cell>
          <cell r="B4015" t="str">
            <v>36-1712</v>
          </cell>
          <cell r="C4015">
            <v>28892802</v>
          </cell>
          <cell r="D4015" t="str">
            <v>36-1712</v>
          </cell>
          <cell r="E4015" t="str">
            <v>SDR 35 SW</v>
          </cell>
          <cell r="F4015" t="str">
            <v>3 ELBOW 22.5 HXS SDR35 SW</v>
          </cell>
          <cell r="G4015">
            <v>1</v>
          </cell>
          <cell r="H4015">
            <v>0.453592</v>
          </cell>
          <cell r="I4015">
            <v>25</v>
          </cell>
          <cell r="J4015">
            <v>1800</v>
          </cell>
          <cell r="K4015">
            <v>12.8507</v>
          </cell>
          <cell r="L4015">
            <v>1.55904</v>
          </cell>
          <cell r="M4015" t="str">
            <v>NORMANDY</v>
          </cell>
          <cell r="N4015" t="str">
            <v>V-713</v>
          </cell>
          <cell r="O4015" t="str">
            <v>BOX</v>
          </cell>
          <cell r="P4015" t="str">
            <v>D</v>
          </cell>
          <cell r="Q4015">
            <v>11.364705882352942</v>
          </cell>
          <cell r="R4015">
            <v>12.160235294117648</v>
          </cell>
          <cell r="S4015">
            <v>12.01</v>
          </cell>
          <cell r="T4015">
            <v>12.01</v>
          </cell>
          <cell r="U4015">
            <v>12.8507</v>
          </cell>
          <cell r="V4015">
            <v>12.8507</v>
          </cell>
          <cell r="W4015">
            <v>12.8507</v>
          </cell>
          <cell r="X4015"/>
          <cell r="Y4015" t="str">
            <v/>
          </cell>
          <cell r="Z4015">
            <v>4157</v>
          </cell>
          <cell r="AA4015">
            <v>0</v>
          </cell>
          <cell r="AB4015">
            <v>0</v>
          </cell>
          <cell r="AC4015">
            <v>0</v>
          </cell>
          <cell r="AD4015">
            <v>0</v>
          </cell>
          <cell r="AE4015"/>
          <cell r="AF4015" t="e">
            <v>#N/A</v>
          </cell>
        </row>
        <row r="4016">
          <cell r="A4016" t="str">
            <v>ACTIVE</v>
          </cell>
          <cell r="B4016" t="str">
            <v>36-1043</v>
          </cell>
          <cell r="C4016">
            <v>29850526</v>
          </cell>
          <cell r="D4016" t="str">
            <v>36-1043</v>
          </cell>
          <cell r="E4016" t="str">
            <v>SDR 35 SW</v>
          </cell>
          <cell r="F4016" t="str">
            <v>4 ELBOW 22.5 HXS SDR35 SW</v>
          </cell>
          <cell r="G4016">
            <v>0.42799999999999999</v>
          </cell>
          <cell r="H4016">
            <v>0.194137376</v>
          </cell>
          <cell r="I4016">
            <v>22</v>
          </cell>
          <cell r="J4016">
            <v>528</v>
          </cell>
          <cell r="K4016">
            <v>14.648300000000001</v>
          </cell>
          <cell r="L4016">
            <v>0.38031000000000004</v>
          </cell>
          <cell r="M4016" t="str">
            <v>TIGRE</v>
          </cell>
          <cell r="N4016" t="str">
            <v>36-1043</v>
          </cell>
          <cell r="O4016" t="str">
            <v>BOX</v>
          </cell>
          <cell r="P4016" t="str">
            <v>C</v>
          </cell>
          <cell r="Q4016">
            <v>13.094117647058825</v>
          </cell>
          <cell r="R4016">
            <v>14.010705882352944</v>
          </cell>
          <cell r="S4016">
            <v>13.69</v>
          </cell>
          <cell r="T4016">
            <v>13.69</v>
          </cell>
          <cell r="U4016">
            <v>14.648300000000001</v>
          </cell>
          <cell r="V4016">
            <v>14.648300000000001</v>
          </cell>
          <cell r="W4016">
            <v>14.648300000000001</v>
          </cell>
          <cell r="X4016" t="str">
            <v>T-13</v>
          </cell>
          <cell r="Y4016">
            <v>29850526</v>
          </cell>
          <cell r="Z4016">
            <v>4158</v>
          </cell>
          <cell r="AA4016" t="str">
            <v>US-4922</v>
          </cell>
          <cell r="AB4016">
            <v>124</v>
          </cell>
          <cell r="AC4016">
            <v>0.75771759259259253</v>
          </cell>
          <cell r="AD4016">
            <v>0</v>
          </cell>
          <cell r="AE4016"/>
          <cell r="AF4016" t="e">
            <v>#N/A</v>
          </cell>
        </row>
        <row r="4017">
          <cell r="A4017" t="str">
            <v>ACTIVE</v>
          </cell>
          <cell r="B4017" t="str">
            <v>36-1044</v>
          </cell>
          <cell r="C4017">
            <v>29850534</v>
          </cell>
          <cell r="D4017" t="str">
            <v>36-1044</v>
          </cell>
          <cell r="E4017" t="str">
            <v>SDR 35 SW</v>
          </cell>
          <cell r="F4017" t="str">
            <v>6 ELBOW 22.5 HXS SDR35 SW</v>
          </cell>
          <cell r="G4017">
            <v>1.5</v>
          </cell>
          <cell r="H4017">
            <v>0.68038799999999999</v>
          </cell>
          <cell r="I4017">
            <v>12</v>
          </cell>
          <cell r="J4017">
            <v>144</v>
          </cell>
          <cell r="K4017">
            <v>60.701099999999997</v>
          </cell>
          <cell r="L4017">
            <v>2.532915</v>
          </cell>
          <cell r="M4017" t="str">
            <v>TIGRE</v>
          </cell>
          <cell r="N4017" t="str">
            <v>36-1044</v>
          </cell>
          <cell r="O4017" t="str">
            <v>BOX</v>
          </cell>
          <cell r="P4017" t="str">
            <v>C</v>
          </cell>
          <cell r="Q4017">
            <v>54.247058823529414</v>
          </cell>
          <cell r="R4017">
            <v>58.044352941176477</v>
          </cell>
          <cell r="S4017">
            <v>56.73</v>
          </cell>
          <cell r="T4017">
            <v>56.73</v>
          </cell>
          <cell r="U4017">
            <v>60.701099999999997</v>
          </cell>
          <cell r="V4017">
            <v>60.701099999999997</v>
          </cell>
          <cell r="W4017">
            <v>60.701099999999997</v>
          </cell>
          <cell r="X4017" t="str">
            <v>T-14.1</v>
          </cell>
          <cell r="Y4017">
            <v>29850534</v>
          </cell>
          <cell r="Z4017">
            <v>4159</v>
          </cell>
          <cell r="AA4017" t="str">
            <v>US-00404</v>
          </cell>
          <cell r="AB4017">
            <v>23</v>
          </cell>
          <cell r="AC4017">
            <v>0.72099999999999997</v>
          </cell>
          <cell r="AD4017">
            <v>0</v>
          </cell>
          <cell r="AE4017" t="str">
            <v>Need to Change Class to C</v>
          </cell>
          <cell r="AF4017" t="e">
            <v>#N/A</v>
          </cell>
        </row>
        <row r="4018">
          <cell r="A4018" t="str">
            <v>ACTIVE</v>
          </cell>
          <cell r="B4018" t="str">
            <v>36-1075</v>
          </cell>
          <cell r="C4018">
            <v>29855048</v>
          </cell>
          <cell r="D4018" t="str">
            <v>36-1075</v>
          </cell>
          <cell r="E4018" t="str">
            <v>SDR 35 SW</v>
          </cell>
          <cell r="F4018" t="str">
            <v>8 ELBOW 22.5 HXS SDR35 SW</v>
          </cell>
          <cell r="G4018">
            <v>7.8019999999999996</v>
          </cell>
          <cell r="H4018">
            <v>3.5389247839999998</v>
          </cell>
          <cell r="I4018">
            <v>4</v>
          </cell>
          <cell r="J4018" t="str">
            <v>-</v>
          </cell>
          <cell r="K4018">
            <v>143.00550000000001</v>
          </cell>
          <cell r="L4018">
            <v>20.528549999999999</v>
          </cell>
          <cell r="M4018" t="str">
            <v>PTI</v>
          </cell>
          <cell r="N4018" t="str">
            <v>P1718</v>
          </cell>
          <cell r="O4018" t="str">
            <v>BOX</v>
          </cell>
          <cell r="P4018" t="str">
            <v>D</v>
          </cell>
          <cell r="Q4018">
            <v>127.78823529411765</v>
          </cell>
          <cell r="R4018">
            <v>136.73341176470589</v>
          </cell>
          <cell r="S4018">
            <v>133.65</v>
          </cell>
          <cell r="T4018">
            <v>133.65</v>
          </cell>
          <cell r="U4018">
            <v>143.00550000000001</v>
          </cell>
          <cell r="V4018">
            <v>143.00550000000001</v>
          </cell>
          <cell r="W4018">
            <v>143.00550000000001</v>
          </cell>
          <cell r="X4018"/>
          <cell r="Y4018" t="str">
            <v/>
          </cell>
          <cell r="Z4018">
            <v>4160</v>
          </cell>
          <cell r="AA4018">
            <v>0</v>
          </cell>
          <cell r="AB4018">
            <v>0</v>
          </cell>
          <cell r="AC4018">
            <v>0</v>
          </cell>
          <cell r="AD4018">
            <v>0</v>
          </cell>
          <cell r="AE4018"/>
          <cell r="AF4018" t="e">
            <v>#N/A</v>
          </cell>
        </row>
        <row r="4019">
          <cell r="A4019" t="str">
            <v>ACTIVE</v>
          </cell>
          <cell r="B4019" t="str">
            <v>36-1713</v>
          </cell>
          <cell r="C4019">
            <v>28892810</v>
          </cell>
          <cell r="D4019" t="str">
            <v>36-1713</v>
          </cell>
          <cell r="E4019" t="str">
            <v>SDR 35 SW</v>
          </cell>
          <cell r="F4019" t="str">
            <v>10 ELBOW 22.5 HXS SDR35 SW</v>
          </cell>
          <cell r="G4019">
            <v>4.41</v>
          </cell>
          <cell r="H4019">
            <v>2.0003407200000001</v>
          </cell>
          <cell r="I4019">
            <v>1</v>
          </cell>
          <cell r="J4019">
            <v>31</v>
          </cell>
          <cell r="K4019">
            <v>401.84920000000005</v>
          </cell>
          <cell r="L4019">
            <v>53.113515</v>
          </cell>
          <cell r="M4019" t="str">
            <v>SPECFIT</v>
          </cell>
          <cell r="N4019" t="str">
            <v>(81)42010</v>
          </cell>
          <cell r="O4019" t="str">
            <v>BOX</v>
          </cell>
          <cell r="P4019" t="str">
            <v>D</v>
          </cell>
          <cell r="Q4019">
            <v>359.07058823529411</v>
          </cell>
          <cell r="R4019">
            <v>384.2055294117647</v>
          </cell>
          <cell r="S4019">
            <v>375.56</v>
          </cell>
          <cell r="T4019">
            <v>375.56</v>
          </cell>
          <cell r="U4019">
            <v>401.84920000000005</v>
          </cell>
          <cell r="V4019">
            <v>401.84920000000005</v>
          </cell>
          <cell r="W4019">
            <v>401.84920000000005</v>
          </cell>
          <cell r="X4019"/>
          <cell r="Y4019" t="str">
            <v/>
          </cell>
          <cell r="Z4019">
            <v>4161</v>
          </cell>
          <cell r="AA4019">
            <v>0</v>
          </cell>
          <cell r="AB4019">
            <v>0</v>
          </cell>
          <cell r="AC4019">
            <v>0</v>
          </cell>
          <cell r="AD4019">
            <v>0</v>
          </cell>
          <cell r="AE4019"/>
          <cell r="AF4019" t="e">
            <v>#N/A</v>
          </cell>
        </row>
        <row r="4020">
          <cell r="A4020" t="str">
            <v>ACTIVE</v>
          </cell>
          <cell r="B4020" t="str">
            <v>36-1714</v>
          </cell>
          <cell r="C4020">
            <v>28892829</v>
          </cell>
          <cell r="D4020" t="str">
            <v>36-1714</v>
          </cell>
          <cell r="E4020" t="str">
            <v>SDR 35 SW</v>
          </cell>
          <cell r="F4020" t="str">
            <v>12 ELBOW 22.5 HXS SDR35 SW</v>
          </cell>
          <cell r="G4020">
            <v>6.8849999999999998</v>
          </cell>
          <cell r="H4020">
            <v>3.1229809199999998</v>
          </cell>
          <cell r="I4020">
            <v>1</v>
          </cell>
          <cell r="J4020">
            <v>20</v>
          </cell>
          <cell r="K4020">
            <v>897.44110000000012</v>
          </cell>
          <cell r="L4020">
            <v>63.071300000000001</v>
          </cell>
          <cell r="M4020" t="str">
            <v>SPECFIT</v>
          </cell>
          <cell r="N4020" t="str">
            <v>(81)42012</v>
          </cell>
          <cell r="O4020" t="str">
            <v>BOX</v>
          </cell>
          <cell r="P4020" t="str">
            <v>D</v>
          </cell>
          <cell r="Q4020">
            <v>530.01176470588234</v>
          </cell>
          <cell r="R4020">
            <v>567.11258823529408</v>
          </cell>
          <cell r="S4020">
            <v>838.73</v>
          </cell>
          <cell r="T4020">
            <v>838.73</v>
          </cell>
          <cell r="U4020">
            <v>897.44110000000012</v>
          </cell>
          <cell r="V4020">
            <v>897.44110000000012</v>
          </cell>
          <cell r="W4020">
            <v>897.44110000000012</v>
          </cell>
          <cell r="X4020"/>
          <cell r="Y4020" t="str">
            <v/>
          </cell>
          <cell r="Z4020">
            <v>4162</v>
          </cell>
          <cell r="AA4020">
            <v>0</v>
          </cell>
          <cell r="AB4020">
            <v>0</v>
          </cell>
          <cell r="AC4020">
            <v>0</v>
          </cell>
          <cell r="AD4020">
            <v>0</v>
          </cell>
          <cell r="AE4020"/>
          <cell r="AF4020" t="e">
            <v>#N/A</v>
          </cell>
        </row>
        <row r="4021">
          <cell r="A4021" t="str">
            <v>ACTIVE</v>
          </cell>
          <cell r="B4021" t="str">
            <v>36-1715</v>
          </cell>
          <cell r="C4021">
            <v>28892837</v>
          </cell>
          <cell r="D4021" t="str">
            <v>36-1715</v>
          </cell>
          <cell r="E4021" t="str">
            <v>SDR 35 SW</v>
          </cell>
          <cell r="F4021" t="str">
            <v>15 ELBOW 22.5 HXS SDR35 SW</v>
          </cell>
          <cell r="G4021">
            <v>14.01</v>
          </cell>
          <cell r="H4021">
            <v>6.3548239199999994</v>
          </cell>
          <cell r="I4021">
            <v>1</v>
          </cell>
          <cell r="J4021">
            <v>10</v>
          </cell>
          <cell r="K4021">
            <v>1277.5051000000001</v>
          </cell>
          <cell r="L4021">
            <v>135.839</v>
          </cell>
          <cell r="M4021" t="str">
            <v>SPECFIT</v>
          </cell>
          <cell r="N4021" t="str">
            <v>(81)42015</v>
          </cell>
          <cell r="O4021" t="str">
            <v>BOX</v>
          </cell>
          <cell r="P4021" t="str">
            <v>D</v>
          </cell>
          <cell r="Q4021">
            <v>1141.5058823529412</v>
          </cell>
          <cell r="R4021">
            <v>1221.4112941176472</v>
          </cell>
          <cell r="S4021">
            <v>1193.93</v>
          </cell>
          <cell r="T4021">
            <v>1193.93</v>
          </cell>
          <cell r="U4021">
            <v>1277.5051000000001</v>
          </cell>
          <cell r="V4021">
            <v>1277.5051000000001</v>
          </cell>
          <cell r="W4021">
            <v>1277.5051000000001</v>
          </cell>
          <cell r="X4021"/>
          <cell r="Y4021" t="str">
            <v/>
          </cell>
          <cell r="Z4021">
            <v>4163</v>
          </cell>
          <cell r="AA4021">
            <v>0</v>
          </cell>
          <cell r="AB4021">
            <v>0</v>
          </cell>
          <cell r="AC4021">
            <v>0</v>
          </cell>
          <cell r="AD4021">
            <v>0</v>
          </cell>
          <cell r="AE4021"/>
          <cell r="AF4021" t="e">
            <v>#N/A</v>
          </cell>
        </row>
        <row r="4022">
          <cell r="A4022" t="str">
            <v>ACTIVE</v>
          </cell>
          <cell r="B4022" t="str">
            <v>36-1716</v>
          </cell>
          <cell r="C4022">
            <v>28892845</v>
          </cell>
          <cell r="D4022" t="str">
            <v>36-1716</v>
          </cell>
          <cell r="E4022" t="str">
            <v>SDR 35 SW</v>
          </cell>
          <cell r="F4022" t="str">
            <v>18 ELBOW 22.5 HXS SDR35 SW</v>
          </cell>
          <cell r="G4022">
            <v>27.9</v>
          </cell>
          <cell r="H4022">
            <v>12.6552168</v>
          </cell>
          <cell r="I4022">
            <v>1</v>
          </cell>
          <cell r="J4022">
            <v>5</v>
          </cell>
          <cell r="K4022">
            <v>1641.5833000000002</v>
          </cell>
          <cell r="L4022">
            <v>174.55199999999999</v>
          </cell>
          <cell r="M4022" t="str">
            <v>SPECFIT</v>
          </cell>
          <cell r="N4022" t="str">
            <v>(81)42018</v>
          </cell>
          <cell r="O4022" t="str">
            <v>BOX</v>
          </cell>
          <cell r="P4022" t="str">
            <v>D</v>
          </cell>
          <cell r="Q4022">
            <v>1466.835294117647</v>
          </cell>
          <cell r="R4022">
            <v>1569.5137647058823</v>
          </cell>
          <cell r="S4022">
            <v>1534.19</v>
          </cell>
          <cell r="T4022">
            <v>1534.19</v>
          </cell>
          <cell r="U4022">
            <v>1641.5833000000002</v>
          </cell>
          <cell r="V4022">
            <v>1641.5833000000002</v>
          </cell>
          <cell r="W4022">
            <v>1641.5833000000002</v>
          </cell>
          <cell r="X4022"/>
          <cell r="Y4022" t="str">
            <v/>
          </cell>
          <cell r="Z4022">
            <v>4164</v>
          </cell>
          <cell r="AA4022">
            <v>0</v>
          </cell>
          <cell r="AB4022">
            <v>0</v>
          </cell>
          <cell r="AC4022">
            <v>0</v>
          </cell>
          <cell r="AD4022">
            <v>0</v>
          </cell>
          <cell r="AE4022"/>
          <cell r="AF4022" t="e">
            <v>#N/A</v>
          </cell>
        </row>
        <row r="4023">
          <cell r="A4023" t="str">
            <v>ACTIVE</v>
          </cell>
          <cell r="B4023" t="str">
            <v>36-1717</v>
          </cell>
          <cell r="C4023">
            <v>28892853</v>
          </cell>
          <cell r="D4023" t="str">
            <v>36-1717</v>
          </cell>
          <cell r="E4023" t="str">
            <v>SDR 35 SW</v>
          </cell>
          <cell r="F4023" t="str">
            <v>21 ELBOW 22.5 HXS SDR35 SW</v>
          </cell>
          <cell r="G4023">
            <v>45</v>
          </cell>
          <cell r="H4023">
            <v>20.411639999999998</v>
          </cell>
          <cell r="I4023">
            <v>1</v>
          </cell>
          <cell r="J4023">
            <v>3</v>
          </cell>
          <cell r="K4023">
            <v>3033.9957000000004</v>
          </cell>
          <cell r="L4023">
            <v>322.61090000000002</v>
          </cell>
          <cell r="M4023" t="str">
            <v>SPECFIT</v>
          </cell>
          <cell r="N4023" t="str">
            <v>(81)42021</v>
          </cell>
          <cell r="O4023" t="str">
            <v>BOX</v>
          </cell>
          <cell r="P4023" t="str">
            <v>D</v>
          </cell>
          <cell r="Q4023">
            <v>2711.0235294117647</v>
          </cell>
          <cell r="R4023">
            <v>2900.7951764705886</v>
          </cell>
          <cell r="S4023">
            <v>2835.51</v>
          </cell>
          <cell r="T4023">
            <v>2835.51</v>
          </cell>
          <cell r="U4023">
            <v>3033.9957000000004</v>
          </cell>
          <cell r="V4023">
            <v>3033.9957000000004</v>
          </cell>
          <cell r="W4023">
            <v>3033.9957000000004</v>
          </cell>
          <cell r="X4023"/>
          <cell r="Y4023" t="str">
            <v/>
          </cell>
          <cell r="Z4023">
            <v>4165</v>
          </cell>
          <cell r="AA4023">
            <v>0</v>
          </cell>
          <cell r="AB4023">
            <v>0</v>
          </cell>
          <cell r="AC4023">
            <v>0</v>
          </cell>
          <cell r="AD4023">
            <v>0</v>
          </cell>
          <cell r="AE4023"/>
          <cell r="AF4023" t="e">
            <v>#N/A</v>
          </cell>
        </row>
        <row r="4024">
          <cell r="A4024" t="str">
            <v>ACTIVE</v>
          </cell>
          <cell r="B4024" t="str">
            <v>36-1718</v>
          </cell>
          <cell r="C4024">
            <v>28892861</v>
          </cell>
          <cell r="D4024" t="str">
            <v>36-1718</v>
          </cell>
          <cell r="E4024" t="str">
            <v>SDR 35 SW</v>
          </cell>
          <cell r="F4024" t="str">
            <v>24 ELBOW 22.5 HXS SDR35 SW</v>
          </cell>
          <cell r="G4024">
            <v>62.1</v>
          </cell>
          <cell r="H4024">
            <v>28.168063199999999</v>
          </cell>
          <cell r="I4024">
            <v>1</v>
          </cell>
          <cell r="J4024">
            <v>2</v>
          </cell>
          <cell r="K4024">
            <v>4323.5703999999996</v>
          </cell>
          <cell r="L4024">
            <v>459.733</v>
          </cell>
          <cell r="M4024" t="str">
            <v>SPECFIT</v>
          </cell>
          <cell r="N4024" t="str">
            <v>(81)42024</v>
          </cell>
          <cell r="O4024" t="str">
            <v>BOX</v>
          </cell>
          <cell r="P4024" t="str">
            <v>D</v>
          </cell>
          <cell r="Q4024">
            <v>3863.3058823529414</v>
          </cell>
          <cell r="R4024">
            <v>4133.7372941176473</v>
          </cell>
          <cell r="S4024">
            <v>4040.72</v>
          </cell>
          <cell r="T4024">
            <v>4040.72</v>
          </cell>
          <cell r="U4024">
            <v>4323.5703999999996</v>
          </cell>
          <cell r="V4024">
            <v>4323.5703999999996</v>
          </cell>
          <cell r="W4024">
            <v>4323.5703999999996</v>
          </cell>
          <cell r="X4024"/>
          <cell r="Y4024" t="str">
            <v/>
          </cell>
          <cell r="Z4024">
            <v>4166</v>
          </cell>
          <cell r="AA4024">
            <v>0</v>
          </cell>
          <cell r="AB4024">
            <v>0</v>
          </cell>
          <cell r="AC4024">
            <v>0</v>
          </cell>
          <cell r="AD4024">
            <v>0</v>
          </cell>
          <cell r="AE4024"/>
          <cell r="AF4024" t="e">
            <v>#N/A</v>
          </cell>
        </row>
        <row r="4025">
          <cell r="A4025" t="str">
            <v>ACTIVE</v>
          </cell>
          <cell r="B4025" t="str">
            <v>36-1719</v>
          </cell>
          <cell r="C4025">
            <v>28892870</v>
          </cell>
          <cell r="D4025" t="str">
            <v>36-1719</v>
          </cell>
          <cell r="E4025" t="str">
            <v>SDR 35 SW</v>
          </cell>
          <cell r="F4025" t="str">
            <v>27 ELBOW 22.5 HXS SDR35 SW</v>
          </cell>
          <cell r="G4025">
            <v>91.8</v>
          </cell>
          <cell r="H4025">
            <v>41.639745599999998</v>
          </cell>
          <cell r="I4025">
            <v>1</v>
          </cell>
          <cell r="J4025">
            <v>1</v>
          </cell>
          <cell r="K4025">
            <v>5403.6605</v>
          </cell>
          <cell r="L4025">
            <v>524.64290000000005</v>
          </cell>
          <cell r="M4025" t="str">
            <v>SPECFIT</v>
          </cell>
          <cell r="N4025" t="str">
            <v>(81)42027</v>
          </cell>
          <cell r="O4025" t="str">
            <v>BOX</v>
          </cell>
          <cell r="P4025" t="str">
            <v>D</v>
          </cell>
          <cell r="Q4025">
            <v>4408.7647058823532</v>
          </cell>
          <cell r="R4025">
            <v>4717.378235294118</v>
          </cell>
          <cell r="S4025">
            <v>5050.1499999999996</v>
          </cell>
          <cell r="T4025">
            <v>5050.1499999999996</v>
          </cell>
          <cell r="U4025">
            <v>5403.6605</v>
          </cell>
          <cell r="V4025">
            <v>5403.6605</v>
          </cell>
          <cell r="W4025">
            <v>5403.6605</v>
          </cell>
          <cell r="X4025"/>
          <cell r="Y4025" t="str">
            <v/>
          </cell>
          <cell r="Z4025">
            <v>4167</v>
          </cell>
          <cell r="AA4025">
            <v>0</v>
          </cell>
          <cell r="AB4025">
            <v>0</v>
          </cell>
          <cell r="AC4025">
            <v>0</v>
          </cell>
          <cell r="AD4025">
            <v>0</v>
          </cell>
          <cell r="AE4025"/>
          <cell r="AF4025" t="e">
            <v>#N/A</v>
          </cell>
        </row>
        <row r="4026">
          <cell r="A4026" t="str">
            <v>ACTIVE</v>
          </cell>
          <cell r="B4026" t="str">
            <v>36-1720</v>
          </cell>
          <cell r="C4026">
            <v>28892888</v>
          </cell>
          <cell r="D4026" t="str">
            <v>36-1720</v>
          </cell>
          <cell r="E4026" t="str">
            <v>SDR 35 SW</v>
          </cell>
          <cell r="F4026" t="str">
            <v>30 ELBOW 22.5 HXS SDR35 SW</v>
          </cell>
          <cell r="G4026">
            <v>118.8</v>
          </cell>
          <cell r="H4026">
            <v>53.886729599999995</v>
          </cell>
          <cell r="I4026">
            <v>1</v>
          </cell>
          <cell r="J4026">
            <v>1</v>
          </cell>
          <cell r="K4026">
            <v>6911.1012988235307</v>
          </cell>
          <cell r="L4026">
            <v>718.33389999999997</v>
          </cell>
          <cell r="M4026" t="str">
            <v>SPECFIT</v>
          </cell>
          <cell r="N4026" t="str">
            <v>(81)42030</v>
          </cell>
          <cell r="O4026" t="str">
            <v>BOX</v>
          </cell>
          <cell r="P4026" t="str">
            <v>D</v>
          </cell>
          <cell r="Q4026">
            <v>6036.4235294117652</v>
          </cell>
          <cell r="R4026">
            <v>6458.9731764705894</v>
          </cell>
          <cell r="S4026">
            <v>6458.9731764705894</v>
          </cell>
          <cell r="T4026">
            <v>6458.9731764705894</v>
          </cell>
          <cell r="U4026">
            <v>6911.1012988235307</v>
          </cell>
          <cell r="V4026">
            <v>6911.1012988235307</v>
          </cell>
          <cell r="W4026">
            <v>6911.1012988235307</v>
          </cell>
          <cell r="X4026"/>
          <cell r="Y4026" t="str">
            <v/>
          </cell>
          <cell r="Z4026">
            <v>4168</v>
          </cell>
          <cell r="AA4026">
            <v>0</v>
          </cell>
          <cell r="AB4026">
            <v>0</v>
          </cell>
          <cell r="AC4026">
            <v>0</v>
          </cell>
          <cell r="AD4026">
            <v>0</v>
          </cell>
          <cell r="AE4026"/>
          <cell r="AF4026" t="e">
            <v>#N/A</v>
          </cell>
        </row>
        <row r="4027">
          <cell r="A4027" t="str">
            <v>ACTIVE</v>
          </cell>
          <cell r="B4027" t="str">
            <v>36-1721</v>
          </cell>
          <cell r="C4027">
            <v>28892896</v>
          </cell>
          <cell r="D4027" t="str">
            <v>36-1721</v>
          </cell>
          <cell r="E4027" t="str">
            <v>SDR 35 SW</v>
          </cell>
          <cell r="F4027" t="str">
            <v>36 ELBOW 22.5 HXS SDR35 SW</v>
          </cell>
          <cell r="G4027">
            <v>202.95</v>
          </cell>
          <cell r="H4027">
            <v>92.0564964</v>
          </cell>
          <cell r="I4027">
            <v>1</v>
          </cell>
          <cell r="J4027">
            <v>1</v>
          </cell>
          <cell r="K4027">
            <v>8638.8900929411775</v>
          </cell>
          <cell r="L4027">
            <v>897.91830000000004</v>
          </cell>
          <cell r="M4027" t="str">
            <v>SPECFIT</v>
          </cell>
          <cell r="N4027" t="str">
            <v>(81)42036</v>
          </cell>
          <cell r="O4027" t="str">
            <v>BOX</v>
          </cell>
          <cell r="P4027" t="str">
            <v>D</v>
          </cell>
          <cell r="Q4027">
            <v>7545.5411764705887</v>
          </cell>
          <cell r="R4027">
            <v>8073.7290588235301</v>
          </cell>
          <cell r="S4027">
            <v>8073.7290588235301</v>
          </cell>
          <cell r="T4027">
            <v>8073.7290588235301</v>
          </cell>
          <cell r="U4027">
            <v>8638.8900929411775</v>
          </cell>
          <cell r="V4027">
            <v>8638.8900929411775</v>
          </cell>
          <cell r="W4027">
            <v>8638.8900929411775</v>
          </cell>
          <cell r="X4027"/>
          <cell r="Y4027" t="str">
            <v/>
          </cell>
          <cell r="Z4027">
            <v>4169</v>
          </cell>
          <cell r="AA4027">
            <v>0</v>
          </cell>
          <cell r="AB4027">
            <v>0</v>
          </cell>
          <cell r="AC4027">
            <v>0</v>
          </cell>
          <cell r="AD4027">
            <v>0</v>
          </cell>
          <cell r="AE4027"/>
          <cell r="AF4027" t="e">
            <v>#N/A</v>
          </cell>
        </row>
        <row r="4028">
          <cell r="A4028" t="str">
            <v>ACTIVE</v>
          </cell>
          <cell r="B4028" t="str">
            <v>36-1758</v>
          </cell>
          <cell r="C4028">
            <v>28893345</v>
          </cell>
          <cell r="D4028" t="str">
            <v>36-1758</v>
          </cell>
          <cell r="E4028" t="str">
            <v>SDR 35 SW</v>
          </cell>
          <cell r="F4028" t="str">
            <v>4 ELBOW 11.25 HXS SDR35 SW</v>
          </cell>
          <cell r="G4028">
            <v>0.45</v>
          </cell>
          <cell r="H4028">
            <v>0.2041164</v>
          </cell>
          <cell r="I4028">
            <v>1</v>
          </cell>
          <cell r="J4028">
            <v>300</v>
          </cell>
          <cell r="K4028">
            <v>100.6549</v>
          </cell>
          <cell r="L4028">
            <v>7.7374000000000001</v>
          </cell>
          <cell r="M4028" t="str">
            <v>SPECFIT</v>
          </cell>
          <cell r="N4028" t="str">
            <v>(81)4004</v>
          </cell>
          <cell r="O4028" t="str">
            <v>BOX</v>
          </cell>
          <cell r="P4028" t="str">
            <v>D</v>
          </cell>
          <cell r="Q4028">
            <v>65.023529411764713</v>
          </cell>
          <cell r="R4028">
            <v>69.575176470588247</v>
          </cell>
          <cell r="S4028">
            <v>94.07</v>
          </cell>
          <cell r="T4028">
            <v>94.07</v>
          </cell>
          <cell r="U4028">
            <v>100.6549</v>
          </cell>
          <cell r="V4028">
            <v>100.6549</v>
          </cell>
          <cell r="W4028">
            <v>100.6549</v>
          </cell>
          <cell r="X4028"/>
          <cell r="Y4028" t="str">
            <v/>
          </cell>
          <cell r="Z4028">
            <v>4170</v>
          </cell>
          <cell r="AA4028">
            <v>0</v>
          </cell>
          <cell r="AB4028">
            <v>0</v>
          </cell>
          <cell r="AC4028">
            <v>0</v>
          </cell>
          <cell r="AD4028">
            <v>0</v>
          </cell>
          <cell r="AE4028"/>
          <cell r="AF4028" t="e">
            <v>#N/A</v>
          </cell>
        </row>
        <row r="4029">
          <cell r="A4029" t="str">
            <v>ACTIVE</v>
          </cell>
          <cell r="B4029" t="str">
            <v>36-1759</v>
          </cell>
          <cell r="C4029">
            <v>28893353</v>
          </cell>
          <cell r="D4029" t="str">
            <v>36-1759</v>
          </cell>
          <cell r="E4029" t="str">
            <v>SDR 35 SW</v>
          </cell>
          <cell r="F4029" t="str">
            <v>6 ELBOW 11.25 HXS SDR35 SW</v>
          </cell>
          <cell r="G4029">
            <v>0.9</v>
          </cell>
          <cell r="H4029">
            <v>0.40823280000000001</v>
          </cell>
          <cell r="I4029">
            <v>1</v>
          </cell>
          <cell r="J4029">
            <v>150</v>
          </cell>
          <cell r="K4029">
            <v>128.13250000000002</v>
          </cell>
          <cell r="L4029">
            <v>7.8818000000000001</v>
          </cell>
          <cell r="M4029" t="str">
            <v>SPECFIT</v>
          </cell>
          <cell r="N4029" t="str">
            <v>(81)4006</v>
          </cell>
          <cell r="O4029" t="str">
            <v>BOX</v>
          </cell>
          <cell r="P4029" t="str">
            <v>D</v>
          </cell>
          <cell r="Q4029">
            <v>66.235294117647058</v>
          </cell>
          <cell r="R4029">
            <v>70.871764705882356</v>
          </cell>
          <cell r="S4029">
            <v>119.75</v>
          </cell>
          <cell r="T4029">
            <v>119.75</v>
          </cell>
          <cell r="U4029">
            <v>128.13250000000002</v>
          </cell>
          <cell r="V4029">
            <v>128.13250000000002</v>
          </cell>
          <cell r="W4029">
            <v>128.13250000000002</v>
          </cell>
          <cell r="X4029"/>
          <cell r="Y4029" t="str">
            <v/>
          </cell>
          <cell r="Z4029">
            <v>4171</v>
          </cell>
          <cell r="AA4029">
            <v>0</v>
          </cell>
          <cell r="AB4029">
            <v>0</v>
          </cell>
          <cell r="AC4029">
            <v>0</v>
          </cell>
          <cell r="AD4029">
            <v>0</v>
          </cell>
          <cell r="AE4029"/>
          <cell r="AF4029" t="e">
            <v>#N/A</v>
          </cell>
        </row>
        <row r="4030">
          <cell r="A4030" t="str">
            <v>ACTIVE</v>
          </cell>
          <cell r="B4030" t="str">
            <v>36-1760</v>
          </cell>
          <cell r="C4030">
            <v>28893361</v>
          </cell>
          <cell r="D4030" t="str">
            <v>36-1760</v>
          </cell>
          <cell r="E4030" t="str">
            <v>SDR 35 SW</v>
          </cell>
          <cell r="F4030" t="str">
            <v>8 ELBOW 11.25 HXS SDR35 SW</v>
          </cell>
          <cell r="G4030">
            <v>1.8</v>
          </cell>
          <cell r="H4030">
            <v>0.81646560000000001</v>
          </cell>
          <cell r="I4030">
            <v>1</v>
          </cell>
          <cell r="J4030">
            <v>75</v>
          </cell>
          <cell r="K4030">
            <v>146.57930000000002</v>
          </cell>
          <cell r="L4030">
            <v>13.797000000000001</v>
          </cell>
          <cell r="M4030" t="str">
            <v>SPECFIT</v>
          </cell>
          <cell r="N4030" t="str">
            <v>(81)4008</v>
          </cell>
          <cell r="O4030" t="str">
            <v>BOX</v>
          </cell>
          <cell r="P4030" t="str">
            <v>D</v>
          </cell>
          <cell r="Q4030">
            <v>127.78823529411765</v>
          </cell>
          <cell r="R4030">
            <v>136.73341176470589</v>
          </cell>
          <cell r="S4030">
            <v>136.99</v>
          </cell>
          <cell r="T4030">
            <v>136.99</v>
          </cell>
          <cell r="U4030">
            <v>146.57930000000002</v>
          </cell>
          <cell r="V4030">
            <v>146.57930000000002</v>
          </cell>
          <cell r="W4030">
            <v>146.57930000000002</v>
          </cell>
          <cell r="X4030"/>
          <cell r="Y4030" t="str">
            <v/>
          </cell>
          <cell r="Z4030">
            <v>4172</v>
          </cell>
          <cell r="AA4030">
            <v>0</v>
          </cell>
          <cell r="AB4030">
            <v>0</v>
          </cell>
          <cell r="AC4030">
            <v>0</v>
          </cell>
          <cell r="AD4030">
            <v>0</v>
          </cell>
          <cell r="AE4030"/>
          <cell r="AF4030" t="e">
            <v>#N/A</v>
          </cell>
        </row>
        <row r="4031">
          <cell r="A4031" t="str">
            <v>ACTIVE</v>
          </cell>
          <cell r="B4031" t="str">
            <v>36-1761</v>
          </cell>
          <cell r="C4031">
            <v>28893370</v>
          </cell>
          <cell r="D4031" t="str">
            <v>36-1761</v>
          </cell>
          <cell r="E4031" t="str">
            <v>SDR 35 SW</v>
          </cell>
          <cell r="F4031" t="str">
            <v>10 ELBOW 11.25 HXS SDR35 SW</v>
          </cell>
          <cell r="G4031">
            <v>3.6</v>
          </cell>
          <cell r="H4031">
            <v>1.6329312</v>
          </cell>
          <cell r="I4031">
            <v>1</v>
          </cell>
          <cell r="J4031">
            <v>38</v>
          </cell>
          <cell r="K4031">
            <v>425.67810000000003</v>
          </cell>
          <cell r="L4031">
            <v>42.728900000000003</v>
          </cell>
          <cell r="M4031" t="str">
            <v>SPECFIT</v>
          </cell>
          <cell r="N4031" t="str">
            <v>(81)40010</v>
          </cell>
          <cell r="O4031" t="str">
            <v>BOX</v>
          </cell>
          <cell r="P4031" t="str">
            <v>D</v>
          </cell>
          <cell r="Q4031">
            <v>359.07058823529411</v>
          </cell>
          <cell r="R4031">
            <v>384.2055294117647</v>
          </cell>
          <cell r="S4031">
            <v>397.83</v>
          </cell>
          <cell r="T4031">
            <v>397.83</v>
          </cell>
          <cell r="U4031">
            <v>425.67810000000003</v>
          </cell>
          <cell r="V4031">
            <v>425.67810000000003</v>
          </cell>
          <cell r="W4031">
            <v>425.67810000000003</v>
          </cell>
          <cell r="X4031"/>
          <cell r="Y4031" t="str">
            <v/>
          </cell>
          <cell r="Z4031">
            <v>4173</v>
          </cell>
          <cell r="AA4031">
            <v>0</v>
          </cell>
          <cell r="AB4031">
            <v>0</v>
          </cell>
          <cell r="AC4031">
            <v>0</v>
          </cell>
          <cell r="AD4031">
            <v>0</v>
          </cell>
          <cell r="AE4031"/>
          <cell r="AF4031" t="e">
            <v>#N/A</v>
          </cell>
        </row>
        <row r="4032">
          <cell r="A4032" t="str">
            <v>ACTIVE</v>
          </cell>
          <cell r="B4032" t="str">
            <v>36-1762</v>
          </cell>
          <cell r="C4032">
            <v>28893388</v>
          </cell>
          <cell r="D4032" t="str">
            <v>36-1762</v>
          </cell>
          <cell r="E4032" t="str">
            <v>SDR 35 SW</v>
          </cell>
          <cell r="F4032" t="str">
            <v>12 ELBOW 11.25 HXS SDR35 SW</v>
          </cell>
          <cell r="G4032">
            <v>5.85</v>
          </cell>
          <cell r="H4032">
            <v>2.6535131999999999</v>
          </cell>
          <cell r="I4032">
            <v>1</v>
          </cell>
          <cell r="J4032">
            <v>23</v>
          </cell>
          <cell r="K4032">
            <v>619.35880000000009</v>
          </cell>
          <cell r="L4032">
            <v>63.071300000000001</v>
          </cell>
          <cell r="M4032" t="str">
            <v>SPECFIT</v>
          </cell>
          <cell r="N4032" t="str">
            <v>(81)40012</v>
          </cell>
          <cell r="O4032" t="str">
            <v>BOX</v>
          </cell>
          <cell r="P4032" t="str">
            <v>D</v>
          </cell>
          <cell r="Q4032">
            <v>530.01176470588234</v>
          </cell>
          <cell r="R4032">
            <v>567.11258823529408</v>
          </cell>
          <cell r="S4032">
            <v>578.84</v>
          </cell>
          <cell r="T4032">
            <v>578.84</v>
          </cell>
          <cell r="U4032">
            <v>619.35880000000009</v>
          </cell>
          <cell r="V4032">
            <v>619.35880000000009</v>
          </cell>
          <cell r="W4032">
            <v>619.35880000000009</v>
          </cell>
          <cell r="X4032"/>
          <cell r="Y4032" t="str">
            <v/>
          </cell>
          <cell r="Z4032">
            <v>4174</v>
          </cell>
          <cell r="AA4032">
            <v>0</v>
          </cell>
          <cell r="AB4032">
            <v>0</v>
          </cell>
          <cell r="AC4032">
            <v>0</v>
          </cell>
          <cell r="AD4032">
            <v>0</v>
          </cell>
          <cell r="AE4032"/>
          <cell r="AF4032" t="e">
            <v>#N/A</v>
          </cell>
        </row>
        <row r="4033">
          <cell r="A4033" t="str">
            <v>ACTIVE</v>
          </cell>
          <cell r="B4033" t="str">
            <v>36-1763</v>
          </cell>
          <cell r="C4033">
            <v>28893396</v>
          </cell>
          <cell r="D4033" t="str">
            <v>36-1763</v>
          </cell>
          <cell r="E4033" t="str">
            <v>SDR 35 SW</v>
          </cell>
          <cell r="F4033" t="str">
            <v>15 ELBOW 11.25 HXS SDR35 SW</v>
          </cell>
          <cell r="G4033">
            <v>11.25</v>
          </cell>
          <cell r="H4033">
            <v>5.1029099999999996</v>
          </cell>
          <cell r="I4033">
            <v>1</v>
          </cell>
          <cell r="J4033">
            <v>12</v>
          </cell>
          <cell r="K4033">
            <v>1361.9067</v>
          </cell>
          <cell r="L4033">
            <v>135.839</v>
          </cell>
          <cell r="M4033" t="str">
            <v>SPECFIT</v>
          </cell>
          <cell r="N4033" t="str">
            <v>(81)40015</v>
          </cell>
          <cell r="O4033" t="str">
            <v>BOX</v>
          </cell>
          <cell r="P4033" t="str">
            <v>D</v>
          </cell>
          <cell r="Q4033">
            <v>1141.5058823529412</v>
          </cell>
          <cell r="R4033">
            <v>1221.4112941176472</v>
          </cell>
          <cell r="S4033">
            <v>1272.81</v>
          </cell>
          <cell r="T4033">
            <v>1272.81</v>
          </cell>
          <cell r="U4033">
            <v>1361.9067</v>
          </cell>
          <cell r="V4033">
            <v>1361.9067</v>
          </cell>
          <cell r="W4033">
            <v>1361.9067</v>
          </cell>
          <cell r="X4033"/>
          <cell r="Y4033" t="str">
            <v/>
          </cell>
          <cell r="Z4033">
            <v>4175</v>
          </cell>
          <cell r="AA4033">
            <v>0</v>
          </cell>
          <cell r="AB4033">
            <v>0</v>
          </cell>
          <cell r="AC4033">
            <v>0</v>
          </cell>
          <cell r="AD4033">
            <v>0</v>
          </cell>
          <cell r="AE4033"/>
          <cell r="AF4033" t="e">
            <v>#N/A</v>
          </cell>
        </row>
        <row r="4034">
          <cell r="A4034" t="str">
            <v>ACTIVE</v>
          </cell>
          <cell r="B4034" t="str">
            <v>36-1764</v>
          </cell>
          <cell r="C4034">
            <v>28893400</v>
          </cell>
          <cell r="D4034" t="str">
            <v>36-1764</v>
          </cell>
          <cell r="E4034" t="str">
            <v>SDR 35 SW</v>
          </cell>
          <cell r="F4034" t="str">
            <v>18 ELBOW 11.25 HXS SDR35 SW</v>
          </cell>
          <cell r="G4034">
            <v>21.6</v>
          </cell>
          <cell r="H4034">
            <v>9.7975872000000006</v>
          </cell>
          <cell r="I4034">
            <v>1</v>
          </cell>
          <cell r="J4034">
            <v>6</v>
          </cell>
          <cell r="K4034">
            <v>1674.5714</v>
          </cell>
          <cell r="L4034">
            <v>174.55199999999999</v>
          </cell>
          <cell r="M4034" t="str">
            <v>SPECFIT</v>
          </cell>
          <cell r="N4034" t="str">
            <v>(81)40018</v>
          </cell>
          <cell r="O4034" t="str">
            <v>BOX</v>
          </cell>
          <cell r="P4034" t="str">
            <v>D</v>
          </cell>
          <cell r="Q4034">
            <v>1466.835294117647</v>
          </cell>
          <cell r="R4034">
            <v>1569.5137647058823</v>
          </cell>
          <cell r="S4034">
            <v>1565.02</v>
          </cell>
          <cell r="T4034">
            <v>1565.02</v>
          </cell>
          <cell r="U4034">
            <v>1674.5714</v>
          </cell>
          <cell r="V4034">
            <v>1674.5714</v>
          </cell>
          <cell r="W4034">
            <v>1674.5714</v>
          </cell>
          <cell r="X4034"/>
          <cell r="Y4034" t="str">
            <v/>
          </cell>
          <cell r="Z4034">
            <v>4176</v>
          </cell>
          <cell r="AA4034">
            <v>0</v>
          </cell>
          <cell r="AB4034">
            <v>0</v>
          </cell>
          <cell r="AC4034">
            <v>0</v>
          </cell>
          <cell r="AD4034">
            <v>0</v>
          </cell>
          <cell r="AE4034"/>
          <cell r="AF4034" t="e">
            <v>#N/A</v>
          </cell>
        </row>
        <row r="4035">
          <cell r="A4035" t="str">
            <v>ACTIVE</v>
          </cell>
          <cell r="B4035" t="str">
            <v>36-1765</v>
          </cell>
          <cell r="C4035">
            <v>28893418</v>
          </cell>
          <cell r="D4035" t="str">
            <v>36-1765</v>
          </cell>
          <cell r="E4035" t="str">
            <v>SDR 35 SW</v>
          </cell>
          <cell r="F4035" t="str">
            <v>21 ELBOW 11.25 HXS SDR35 SW</v>
          </cell>
          <cell r="G4035">
            <v>34.65</v>
          </cell>
          <cell r="H4035">
            <v>15.716962799999999</v>
          </cell>
          <cell r="I4035">
            <v>1</v>
          </cell>
          <cell r="J4035">
            <v>4</v>
          </cell>
          <cell r="K4035">
            <v>3094.9857000000006</v>
          </cell>
          <cell r="L4035">
            <v>322.61090000000002</v>
          </cell>
          <cell r="M4035" t="str">
            <v>SPECFIT</v>
          </cell>
          <cell r="N4035" t="str">
            <v>(81)40021</v>
          </cell>
          <cell r="O4035" t="str">
            <v>BOX</v>
          </cell>
          <cell r="P4035" t="str">
            <v>D</v>
          </cell>
          <cell r="Q4035">
            <v>2711.0235294117647</v>
          </cell>
          <cell r="R4035">
            <v>2900.7951764705886</v>
          </cell>
          <cell r="S4035">
            <v>2892.51</v>
          </cell>
          <cell r="T4035">
            <v>2892.51</v>
          </cell>
          <cell r="U4035">
            <v>3094.9857000000006</v>
          </cell>
          <cell r="V4035">
            <v>3094.9857000000006</v>
          </cell>
          <cell r="W4035">
            <v>3094.9857000000006</v>
          </cell>
          <cell r="X4035"/>
          <cell r="Y4035" t="str">
            <v/>
          </cell>
          <cell r="Z4035">
            <v>4177</v>
          </cell>
          <cell r="AA4035">
            <v>0</v>
          </cell>
          <cell r="AB4035">
            <v>0</v>
          </cell>
          <cell r="AC4035">
            <v>0</v>
          </cell>
          <cell r="AD4035">
            <v>0</v>
          </cell>
          <cell r="AE4035"/>
          <cell r="AF4035" t="e">
            <v>#N/A</v>
          </cell>
        </row>
        <row r="4036">
          <cell r="A4036" t="str">
            <v>ACTIVE</v>
          </cell>
          <cell r="B4036" t="str">
            <v>36-1766</v>
          </cell>
          <cell r="C4036">
            <v>28893426</v>
          </cell>
          <cell r="D4036" t="str">
            <v>36-1766</v>
          </cell>
          <cell r="E4036" t="str">
            <v>SDR 35 SW</v>
          </cell>
          <cell r="F4036" t="str">
            <v>24 ELBOW 11.25 HXS SDR35 SW</v>
          </cell>
          <cell r="G4036">
            <v>48.15</v>
          </cell>
          <cell r="H4036">
            <v>21.8404548</v>
          </cell>
          <cell r="I4036">
            <v>1</v>
          </cell>
          <cell r="J4036">
            <v>3</v>
          </cell>
          <cell r="K4036">
            <v>4410.4758000000002</v>
          </cell>
          <cell r="L4036">
            <v>459.733</v>
          </cell>
          <cell r="M4036" t="str">
            <v>SPECFIT</v>
          </cell>
          <cell r="N4036" t="str">
            <v>(81)40024</v>
          </cell>
          <cell r="O4036" t="str">
            <v>BOX</v>
          </cell>
          <cell r="P4036" t="str">
            <v>D</v>
          </cell>
          <cell r="Q4036">
            <v>3863.3058823529414</v>
          </cell>
          <cell r="R4036">
            <v>4133.7372941176473</v>
          </cell>
          <cell r="S4036">
            <v>4121.9399999999996</v>
          </cell>
          <cell r="T4036">
            <v>4121.9399999999996</v>
          </cell>
          <cell r="U4036">
            <v>4410.4758000000002</v>
          </cell>
          <cell r="V4036">
            <v>4410.4758000000002</v>
          </cell>
          <cell r="W4036">
            <v>4410.4758000000002</v>
          </cell>
          <cell r="X4036"/>
          <cell r="Y4036" t="str">
            <v/>
          </cell>
          <cell r="Z4036">
            <v>4178</v>
          </cell>
          <cell r="AA4036">
            <v>0</v>
          </cell>
          <cell r="AB4036">
            <v>0</v>
          </cell>
          <cell r="AC4036">
            <v>0</v>
          </cell>
          <cell r="AD4036">
            <v>0</v>
          </cell>
          <cell r="AE4036"/>
          <cell r="AF4036" t="e">
            <v>#N/A</v>
          </cell>
        </row>
        <row r="4037">
          <cell r="A4037" t="str">
            <v>ACTIVE</v>
          </cell>
          <cell r="B4037" t="str">
            <v>36-1767</v>
          </cell>
          <cell r="C4037">
            <v>28893434</v>
          </cell>
          <cell r="D4037" t="str">
            <v>36-1767</v>
          </cell>
          <cell r="E4037" t="str">
            <v>SDR 35 SW</v>
          </cell>
          <cell r="F4037" t="str">
            <v>27 ELBOW 11.25 HXS SDR35 SW</v>
          </cell>
          <cell r="G4037">
            <v>65.7</v>
          </cell>
          <cell r="H4037">
            <v>29.8009944</v>
          </cell>
          <cell r="I4037">
            <v>1</v>
          </cell>
          <cell r="J4037">
            <v>2</v>
          </cell>
          <cell r="K4037">
            <v>5512.2762000000002</v>
          </cell>
          <cell r="L4037">
            <v>524.64290000000005</v>
          </cell>
          <cell r="M4037" t="str">
            <v>SPECFIT</v>
          </cell>
          <cell r="N4037" t="str">
            <v>(81)40027</v>
          </cell>
          <cell r="O4037" t="str">
            <v>BOX</v>
          </cell>
          <cell r="P4037" t="str">
            <v>D</v>
          </cell>
          <cell r="Q4037">
            <v>4408.7647058823532</v>
          </cell>
          <cell r="R4037">
            <v>4717.378235294118</v>
          </cell>
          <cell r="S4037">
            <v>5151.66</v>
          </cell>
          <cell r="T4037">
            <v>5151.66</v>
          </cell>
          <cell r="U4037">
            <v>5512.2762000000002</v>
          </cell>
          <cell r="V4037">
            <v>5512.2762000000002</v>
          </cell>
          <cell r="W4037">
            <v>5512.2762000000002</v>
          </cell>
          <cell r="X4037"/>
          <cell r="Y4037" t="str">
            <v/>
          </cell>
          <cell r="Z4037">
            <v>4179</v>
          </cell>
          <cell r="AA4037">
            <v>0</v>
          </cell>
          <cell r="AB4037">
            <v>0</v>
          </cell>
          <cell r="AC4037">
            <v>0</v>
          </cell>
          <cell r="AD4037">
            <v>0</v>
          </cell>
          <cell r="AE4037"/>
          <cell r="AF4037" t="e">
            <v>#N/A</v>
          </cell>
        </row>
        <row r="4038">
          <cell r="A4038" t="str">
            <v>ACTIVE</v>
          </cell>
          <cell r="B4038" t="str">
            <v>36-1768</v>
          </cell>
          <cell r="C4038">
            <v>28893442</v>
          </cell>
          <cell r="D4038" t="str">
            <v>36-1768</v>
          </cell>
          <cell r="E4038" t="str">
            <v>SDR 35 SW</v>
          </cell>
          <cell r="F4038" t="str">
            <v>30 ELBOW 11.25 HXS SDR35 SW</v>
          </cell>
          <cell r="G4038">
            <v>103.05</v>
          </cell>
          <cell r="H4038">
            <v>46.742655599999999</v>
          </cell>
          <cell r="I4038">
            <v>1</v>
          </cell>
          <cell r="J4038">
            <v>1</v>
          </cell>
          <cell r="K4038">
            <v>6911.1012988235307</v>
          </cell>
          <cell r="L4038">
            <v>718.33389999999997</v>
          </cell>
          <cell r="M4038" t="str">
            <v>SPECFIT</v>
          </cell>
          <cell r="N4038" t="str">
            <v>(81)40030</v>
          </cell>
          <cell r="O4038" t="str">
            <v>BOX</v>
          </cell>
          <cell r="P4038" t="str">
            <v>D</v>
          </cell>
          <cell r="Q4038">
            <v>6036.4235294117652</v>
          </cell>
          <cell r="R4038">
            <v>6458.9731764705894</v>
          </cell>
          <cell r="S4038">
            <v>6458.9731764705894</v>
          </cell>
          <cell r="T4038">
            <v>6458.9731764705894</v>
          </cell>
          <cell r="U4038">
            <v>6911.1012988235307</v>
          </cell>
          <cell r="V4038">
            <v>6911.1012988235307</v>
          </cell>
          <cell r="W4038">
            <v>6911.1012988235307</v>
          </cell>
          <cell r="X4038"/>
          <cell r="Y4038" t="str">
            <v/>
          </cell>
          <cell r="Z4038">
            <v>4180</v>
          </cell>
          <cell r="AA4038">
            <v>0</v>
          </cell>
          <cell r="AB4038">
            <v>0</v>
          </cell>
          <cell r="AC4038">
            <v>0</v>
          </cell>
          <cell r="AD4038">
            <v>0</v>
          </cell>
          <cell r="AE4038"/>
          <cell r="AF4038" t="e">
            <v>#N/A</v>
          </cell>
        </row>
        <row r="4039">
          <cell r="A4039" t="str">
            <v>ACTIVE</v>
          </cell>
          <cell r="B4039" t="str">
            <v>36-1769</v>
          </cell>
          <cell r="C4039">
            <v>28893450</v>
          </cell>
          <cell r="D4039" t="str">
            <v>36-1769</v>
          </cell>
          <cell r="E4039" t="str">
            <v>SDR 35 SW</v>
          </cell>
          <cell r="F4039" t="str">
            <v>36 ELBOW 11.25 HXS SDR35 SW</v>
          </cell>
          <cell r="G4039">
            <v>176.4</v>
          </cell>
          <cell r="H4039">
            <v>80.013628800000006</v>
          </cell>
          <cell r="I4039">
            <v>1</v>
          </cell>
          <cell r="J4039">
            <v>1</v>
          </cell>
          <cell r="K4039">
            <v>8638.8900929411775</v>
          </cell>
          <cell r="L4039">
            <v>897.91830000000004</v>
          </cell>
          <cell r="M4039" t="str">
            <v>SPECFIT</v>
          </cell>
          <cell r="N4039" t="str">
            <v>(81)40036</v>
          </cell>
          <cell r="O4039" t="str">
            <v>BOX</v>
          </cell>
          <cell r="P4039" t="str">
            <v>D</v>
          </cell>
          <cell r="Q4039">
            <v>7545.5411764705887</v>
          </cell>
          <cell r="R4039">
            <v>8073.7290588235301</v>
          </cell>
          <cell r="S4039">
            <v>8073.7290588235301</v>
          </cell>
          <cell r="T4039">
            <v>8073.7290588235301</v>
          </cell>
          <cell r="U4039">
            <v>8638.8900929411775</v>
          </cell>
          <cell r="V4039">
            <v>8638.8900929411775</v>
          </cell>
          <cell r="W4039">
            <v>8638.8900929411775</v>
          </cell>
          <cell r="X4039"/>
          <cell r="Y4039" t="str">
            <v/>
          </cell>
          <cell r="Z4039">
            <v>4181</v>
          </cell>
          <cell r="AA4039">
            <v>0</v>
          </cell>
          <cell r="AB4039">
            <v>0</v>
          </cell>
          <cell r="AC4039">
            <v>0</v>
          </cell>
          <cell r="AD4039">
            <v>0</v>
          </cell>
          <cell r="AE4039"/>
          <cell r="AF4039" t="e">
            <v>#N/A</v>
          </cell>
        </row>
        <row r="4040">
          <cell r="A4040" t="str">
            <v>ACTIVE</v>
          </cell>
          <cell r="B4040" t="str">
            <v>36-1780</v>
          </cell>
          <cell r="C4040">
            <v>28893604</v>
          </cell>
          <cell r="D4040" t="str">
            <v>36-1780</v>
          </cell>
          <cell r="E4040" t="str">
            <v>SDR 35 SW</v>
          </cell>
          <cell r="F4040" t="str">
            <v>3X2 INC COUPLING CON HXH SDR35 SW</v>
          </cell>
          <cell r="G4040">
            <v>1</v>
          </cell>
          <cell r="H4040">
            <v>0.453592</v>
          </cell>
          <cell r="I4040">
            <v>25</v>
          </cell>
          <cell r="J4040" t="str">
            <v>-</v>
          </cell>
          <cell r="K4040">
            <v>37.161099999999998</v>
          </cell>
          <cell r="L4040">
            <v>5.8283399999999999</v>
          </cell>
          <cell r="M4040" t="str">
            <v>PTI</v>
          </cell>
          <cell r="N4040" t="str">
            <v>P653</v>
          </cell>
          <cell r="O4040" t="str">
            <v>BOX</v>
          </cell>
          <cell r="P4040" t="str">
            <v>D</v>
          </cell>
          <cell r="Q4040">
            <v>33.211764705882352</v>
          </cell>
          <cell r="R4040">
            <v>35.536588235294118</v>
          </cell>
          <cell r="S4040">
            <v>34.729999999999997</v>
          </cell>
          <cell r="T4040">
            <v>34.729999999999997</v>
          </cell>
          <cell r="U4040">
            <v>37.161099999999998</v>
          </cell>
          <cell r="V4040">
            <v>37.161099999999998</v>
          </cell>
          <cell r="W4040">
            <v>37.161099999999998</v>
          </cell>
          <cell r="X4040"/>
          <cell r="Y4040" t="str">
            <v/>
          </cell>
          <cell r="Z4040">
            <v>4182</v>
          </cell>
          <cell r="AA4040">
            <v>0</v>
          </cell>
          <cell r="AB4040">
            <v>0</v>
          </cell>
          <cell r="AC4040">
            <v>0</v>
          </cell>
          <cell r="AD4040">
            <v>0</v>
          </cell>
          <cell r="AE4040"/>
          <cell r="AF4040" t="e">
            <v>#N/A</v>
          </cell>
        </row>
        <row r="4041">
          <cell r="A4041" t="str">
            <v>ACTIVE</v>
          </cell>
          <cell r="B4041" t="str">
            <v>36-1076</v>
          </cell>
          <cell r="C4041">
            <v>29856702</v>
          </cell>
          <cell r="D4041" t="str">
            <v>36-1076</v>
          </cell>
          <cell r="E4041" t="str">
            <v>SDR 35 SW</v>
          </cell>
          <cell r="F4041" t="str">
            <v>3X4 INC COUPLING CON HXH SDR35 SW</v>
          </cell>
          <cell r="G4041">
            <v>1.2</v>
          </cell>
          <cell r="H4041">
            <v>0.54431039999999997</v>
          </cell>
          <cell r="I4041">
            <v>10</v>
          </cell>
          <cell r="J4041">
            <v>800</v>
          </cell>
          <cell r="K4041">
            <v>13.514100000000001</v>
          </cell>
          <cell r="L4041">
            <v>1.48407</v>
          </cell>
          <cell r="M4041" t="str">
            <v>NORMANDY</v>
          </cell>
          <cell r="N4041" t="str">
            <v>V-1043</v>
          </cell>
          <cell r="O4041" t="str">
            <v>BOX</v>
          </cell>
          <cell r="P4041" t="str">
            <v>A</v>
          </cell>
          <cell r="Q4041">
            <v>14.361211341051957</v>
          </cell>
          <cell r="R4041">
            <v>15.366496134925596</v>
          </cell>
          <cell r="S4041">
            <v>12.63</v>
          </cell>
          <cell r="T4041">
            <v>12.63</v>
          </cell>
          <cell r="U4041">
            <v>13.514100000000001</v>
          </cell>
          <cell r="V4041">
            <v>13.514100000000001</v>
          </cell>
          <cell r="W4041">
            <v>13.514100000000001</v>
          </cell>
          <cell r="X4041"/>
          <cell r="Y4041" t="str">
            <v/>
          </cell>
          <cell r="Z4041">
            <v>4183</v>
          </cell>
          <cell r="AA4041">
            <v>0</v>
          </cell>
          <cell r="AB4041">
            <v>0</v>
          </cell>
          <cell r="AC4041">
            <v>0</v>
          </cell>
          <cell r="AD4041">
            <v>0</v>
          </cell>
          <cell r="AE4041"/>
          <cell r="AF4041" t="e">
            <v>#N/A</v>
          </cell>
        </row>
        <row r="4042">
          <cell r="A4042" t="str">
            <v>ACTIVE</v>
          </cell>
          <cell r="B4042" t="str">
            <v>36-1781</v>
          </cell>
          <cell r="C4042">
            <v>28893612</v>
          </cell>
          <cell r="D4042" t="str">
            <v>36-1781</v>
          </cell>
          <cell r="E4042" t="str">
            <v>SDR 35 SW</v>
          </cell>
          <cell r="F4042" t="str">
            <v>4X2 INC COUPLING CON HXH SDR35 SW</v>
          </cell>
          <cell r="G4042">
            <v>1</v>
          </cell>
          <cell r="H4042">
            <v>0.453592</v>
          </cell>
          <cell r="I4042">
            <v>1</v>
          </cell>
          <cell r="J4042" t="str">
            <v>-</v>
          </cell>
          <cell r="K4042">
            <v>13.514100000000001</v>
          </cell>
          <cell r="L4042">
            <v>6.5205000000000002</v>
          </cell>
          <cell r="M4042" t="str">
            <v>SPECFIT</v>
          </cell>
          <cell r="N4042" t="str">
            <v>(81)6004-2IPS</v>
          </cell>
          <cell r="O4042" t="str">
            <v>BOX</v>
          </cell>
          <cell r="P4042" t="str">
            <v>D</v>
          </cell>
          <cell r="Q4042">
            <v>35.305882352941182</v>
          </cell>
          <cell r="R4042">
            <v>37.777294117647067</v>
          </cell>
          <cell r="S4042">
            <v>12.63</v>
          </cell>
          <cell r="T4042">
            <v>12.63</v>
          </cell>
          <cell r="U4042">
            <v>13.514100000000001</v>
          </cell>
          <cell r="V4042">
            <v>13.514100000000001</v>
          </cell>
          <cell r="W4042">
            <v>13.514100000000001</v>
          </cell>
          <cell r="X4042"/>
          <cell r="Y4042" t="str">
            <v/>
          </cell>
          <cell r="Z4042">
            <v>4184</v>
          </cell>
          <cell r="AA4042">
            <v>0</v>
          </cell>
          <cell r="AB4042">
            <v>0</v>
          </cell>
          <cell r="AC4042">
            <v>0</v>
          </cell>
          <cell r="AD4042">
            <v>0</v>
          </cell>
          <cell r="AE4042"/>
          <cell r="AF4042" t="e">
            <v>#N/A</v>
          </cell>
        </row>
        <row r="4043">
          <cell r="A4043" t="str">
            <v>ACTIVE</v>
          </cell>
          <cell r="B4043" t="str">
            <v>36-700</v>
          </cell>
          <cell r="C4043">
            <v>29851735</v>
          </cell>
          <cell r="D4043" t="str">
            <v>36-700</v>
          </cell>
          <cell r="E4043" t="str">
            <v>SDR 35 SW</v>
          </cell>
          <cell r="F4043" t="str">
            <v>4X6 INC COUPLING CON HXH SDR35 SW</v>
          </cell>
          <cell r="G4043">
            <v>1</v>
          </cell>
          <cell r="H4043">
            <v>0.453592</v>
          </cell>
          <cell r="I4043">
            <v>24</v>
          </cell>
          <cell r="J4043">
            <v>1080</v>
          </cell>
          <cell r="K4043">
            <v>34.796400000000006</v>
          </cell>
          <cell r="L4043">
            <v>4.5134249999999998</v>
          </cell>
          <cell r="M4043" t="str">
            <v>NORMANDY</v>
          </cell>
          <cell r="N4043" t="str">
            <v>V-1064</v>
          </cell>
          <cell r="O4043" t="str">
            <v>BOX</v>
          </cell>
          <cell r="P4043" t="str">
            <v>B</v>
          </cell>
          <cell r="Q4043">
            <v>39.588235294117645</v>
          </cell>
          <cell r="R4043">
            <v>42.359411764705882</v>
          </cell>
          <cell r="S4043">
            <v>32.520000000000003</v>
          </cell>
          <cell r="T4043">
            <v>32.520000000000003</v>
          </cell>
          <cell r="U4043">
            <v>34.796400000000006</v>
          </cell>
          <cell r="V4043">
            <v>34.796400000000006</v>
          </cell>
          <cell r="W4043">
            <v>34.796400000000006</v>
          </cell>
          <cell r="X4043"/>
          <cell r="Y4043" t="str">
            <v/>
          </cell>
          <cell r="Z4043">
            <v>4185</v>
          </cell>
          <cell r="AA4043">
            <v>0</v>
          </cell>
          <cell r="AB4043">
            <v>0</v>
          </cell>
          <cell r="AC4043">
            <v>0</v>
          </cell>
          <cell r="AD4043">
            <v>0</v>
          </cell>
          <cell r="AE4043"/>
          <cell r="AF4043" t="e">
            <v>#N/A</v>
          </cell>
        </row>
        <row r="4044">
          <cell r="A4044" t="str">
            <v>ACTIVE</v>
          </cell>
          <cell r="B4044" t="str">
            <v>36-701</v>
          </cell>
          <cell r="C4044">
            <v>29856753</v>
          </cell>
          <cell r="D4044" t="str">
            <v>36-701</v>
          </cell>
          <cell r="E4044" t="str">
            <v>SDR 35 SW</v>
          </cell>
          <cell r="F4044" t="str">
            <v>4X8 INC COUPLING CON HXH SDR35 SW</v>
          </cell>
          <cell r="G4044">
            <v>2.8</v>
          </cell>
          <cell r="H4044">
            <v>1.2700575999999999</v>
          </cell>
          <cell r="I4044">
            <v>8</v>
          </cell>
          <cell r="J4044">
            <v>84</v>
          </cell>
          <cell r="K4044">
            <v>143.23020000000002</v>
          </cell>
          <cell r="L4044">
            <v>27.069000000000003</v>
          </cell>
          <cell r="M4044" t="str">
            <v>PTI</v>
          </cell>
          <cell r="N4044" t="str">
            <v>P608-4</v>
          </cell>
          <cell r="O4044" t="str">
            <v>BOX</v>
          </cell>
          <cell r="P4044" t="str">
            <v>D</v>
          </cell>
          <cell r="Q4044">
            <v>174.71023235294118</v>
          </cell>
          <cell r="R4044">
            <v>186.93994861764708</v>
          </cell>
          <cell r="S4044">
            <v>133.86000000000001</v>
          </cell>
          <cell r="T4044">
            <v>133.86000000000001</v>
          </cell>
          <cell r="U4044">
            <v>143.23020000000002</v>
          </cell>
          <cell r="V4044">
            <v>143.23020000000002</v>
          </cell>
          <cell r="W4044">
            <v>143.23020000000002</v>
          </cell>
          <cell r="X4044"/>
          <cell r="Y4044" t="str">
            <v/>
          </cell>
          <cell r="Z4044">
            <v>4186</v>
          </cell>
          <cell r="AA4044">
            <v>0</v>
          </cell>
          <cell r="AB4044">
            <v>0</v>
          </cell>
          <cell r="AC4044">
            <v>0</v>
          </cell>
          <cell r="AD4044">
            <v>0</v>
          </cell>
          <cell r="AE4044"/>
          <cell r="AF4044" t="e">
            <v>#N/A</v>
          </cell>
        </row>
        <row r="4045">
          <cell r="A4045" t="str">
            <v>ACTIVE</v>
          </cell>
          <cell r="B4045" t="str">
            <v>36-702</v>
          </cell>
          <cell r="C4045">
            <v>29856761</v>
          </cell>
          <cell r="D4045" t="str">
            <v>36-702</v>
          </cell>
          <cell r="E4045" t="str">
            <v>SDR 35 SW</v>
          </cell>
          <cell r="F4045" t="str">
            <v>6X8 INC COUPLING CON HXH SDR35 SW</v>
          </cell>
          <cell r="G4045">
            <v>3</v>
          </cell>
          <cell r="H4045">
            <v>1.360776</v>
          </cell>
          <cell r="I4045">
            <v>10</v>
          </cell>
          <cell r="J4045" t="str">
            <v>-</v>
          </cell>
          <cell r="K4045">
            <v>147.1892</v>
          </cell>
          <cell r="L4045">
            <v>26.05659</v>
          </cell>
          <cell r="M4045" t="str">
            <v>PTI</v>
          </cell>
          <cell r="N4045" t="str">
            <v>P608-6</v>
          </cell>
          <cell r="O4045" t="str">
            <v>BOX</v>
          </cell>
          <cell r="P4045" t="str">
            <v>D</v>
          </cell>
          <cell r="Q4045">
            <v>178.08235294117648</v>
          </cell>
          <cell r="R4045">
            <v>190.54811764705886</v>
          </cell>
          <cell r="S4045">
            <v>137.56</v>
          </cell>
          <cell r="T4045">
            <v>137.56</v>
          </cell>
          <cell r="U4045">
            <v>147.1892</v>
          </cell>
          <cell r="V4045">
            <v>147.1892</v>
          </cell>
          <cell r="W4045">
            <v>147.1892</v>
          </cell>
          <cell r="X4045"/>
          <cell r="Y4045" t="str">
            <v/>
          </cell>
          <cell r="Z4045">
            <v>4187</v>
          </cell>
          <cell r="AA4045">
            <v>0</v>
          </cell>
          <cell r="AB4045">
            <v>0</v>
          </cell>
          <cell r="AC4045">
            <v>0</v>
          </cell>
          <cell r="AD4045">
            <v>0</v>
          </cell>
          <cell r="AE4045"/>
          <cell r="AF4045" t="e">
            <v>#N/A</v>
          </cell>
        </row>
        <row r="4046">
          <cell r="A4046" t="str">
            <v>ACTIVE</v>
          </cell>
          <cell r="B4046" t="str">
            <v>36-1782</v>
          </cell>
          <cell r="C4046">
            <v>28893620</v>
          </cell>
          <cell r="D4046" t="str">
            <v>36-1782</v>
          </cell>
          <cell r="E4046" t="str">
            <v>SDR 35 SW</v>
          </cell>
          <cell r="F4046" t="str">
            <v>10X4 INC COUPLING CON HXH SDR35 SW</v>
          </cell>
          <cell r="G4046">
            <v>1.35</v>
          </cell>
          <cell r="H4046">
            <v>0.61234920000000004</v>
          </cell>
          <cell r="I4046">
            <v>1</v>
          </cell>
          <cell r="J4046">
            <v>100</v>
          </cell>
          <cell r="K4046">
            <v>295.21299999999997</v>
          </cell>
          <cell r="L4046">
            <v>32.959499999999998</v>
          </cell>
          <cell r="M4046" t="str">
            <v>SPECFIT</v>
          </cell>
          <cell r="N4046" t="str">
            <v>(81)600104</v>
          </cell>
          <cell r="O4046" t="str">
            <v>BOX</v>
          </cell>
          <cell r="P4046" t="str">
            <v>D</v>
          </cell>
          <cell r="Q4046">
            <v>263.78823529411767</v>
          </cell>
          <cell r="R4046">
            <v>282.2534117647059</v>
          </cell>
          <cell r="S4046">
            <v>275.89999999999998</v>
          </cell>
          <cell r="T4046">
            <v>275.89999999999998</v>
          </cell>
          <cell r="U4046">
            <v>295.21299999999997</v>
          </cell>
          <cell r="V4046">
            <v>295.21299999999997</v>
          </cell>
          <cell r="W4046">
            <v>295.21299999999997</v>
          </cell>
          <cell r="X4046"/>
          <cell r="Y4046" t="str">
            <v/>
          </cell>
          <cell r="Z4046">
            <v>4188</v>
          </cell>
          <cell r="AA4046">
            <v>0</v>
          </cell>
          <cell r="AB4046">
            <v>0</v>
          </cell>
          <cell r="AC4046">
            <v>0</v>
          </cell>
          <cell r="AD4046">
            <v>0</v>
          </cell>
          <cell r="AE4046"/>
          <cell r="AF4046" t="e">
            <v>#N/A</v>
          </cell>
        </row>
        <row r="4047">
          <cell r="A4047" t="str">
            <v>ACTIVE</v>
          </cell>
          <cell r="B4047" t="str">
            <v>36-1783</v>
          </cell>
          <cell r="C4047">
            <v>28893639</v>
          </cell>
          <cell r="D4047" t="str">
            <v>36-1783</v>
          </cell>
          <cell r="E4047" t="str">
            <v>SDR 35 SW</v>
          </cell>
          <cell r="F4047" t="str">
            <v>10X6 INC COUPLING CON HXH SDR35 SW</v>
          </cell>
          <cell r="G4047">
            <v>1.35</v>
          </cell>
          <cell r="H4047">
            <v>0.61234920000000004</v>
          </cell>
          <cell r="I4047">
            <v>1</v>
          </cell>
          <cell r="J4047">
            <v>100</v>
          </cell>
          <cell r="K4047">
            <v>474.70550000000003</v>
          </cell>
          <cell r="L4047">
            <v>78.36675000000001</v>
          </cell>
          <cell r="M4047" t="str">
            <v>SPECFIT</v>
          </cell>
          <cell r="N4047" t="str">
            <v>(81)600106</v>
          </cell>
          <cell r="O4047" t="str">
            <v>BOX</v>
          </cell>
          <cell r="P4047" t="str">
            <v>D</v>
          </cell>
          <cell r="Q4047">
            <v>495.21176470588239</v>
          </cell>
          <cell r="R4047">
            <v>529.87658823529421</v>
          </cell>
          <cell r="S4047">
            <v>443.65</v>
          </cell>
          <cell r="T4047">
            <v>443.65</v>
          </cell>
          <cell r="U4047">
            <v>474.70550000000003</v>
          </cell>
          <cell r="V4047">
            <v>474.70550000000003</v>
          </cell>
          <cell r="W4047">
            <v>474.70550000000003</v>
          </cell>
          <cell r="X4047"/>
          <cell r="Y4047" t="str">
            <v/>
          </cell>
          <cell r="Z4047">
            <v>4189</v>
          </cell>
          <cell r="AA4047">
            <v>0</v>
          </cell>
          <cell r="AB4047">
            <v>0</v>
          </cell>
          <cell r="AC4047">
            <v>0</v>
          </cell>
          <cell r="AD4047">
            <v>0</v>
          </cell>
          <cell r="AE4047"/>
          <cell r="AF4047" t="e">
            <v>#N/A</v>
          </cell>
        </row>
        <row r="4048">
          <cell r="A4048" t="str">
            <v>ACTIVE</v>
          </cell>
          <cell r="B4048" t="str">
            <v>36-1784</v>
          </cell>
          <cell r="C4048">
            <v>28893647</v>
          </cell>
          <cell r="D4048" t="str">
            <v>36-1784</v>
          </cell>
          <cell r="E4048" t="str">
            <v>SDR 35 SW</v>
          </cell>
          <cell r="F4048" t="str">
            <v>10X8 INC COUPLING CON HXH SDR35 SW</v>
          </cell>
          <cell r="G4048">
            <v>2.25</v>
          </cell>
          <cell r="H4048">
            <v>1.0205820000000001</v>
          </cell>
          <cell r="I4048">
            <v>1</v>
          </cell>
          <cell r="J4048">
            <v>60</v>
          </cell>
          <cell r="K4048">
            <v>422.66070000000002</v>
          </cell>
          <cell r="L4048">
            <v>69.774600000000007</v>
          </cell>
          <cell r="M4048" t="str">
            <v>SPECFIT</v>
          </cell>
          <cell r="N4048" t="str">
            <v>(81)600108</v>
          </cell>
          <cell r="O4048" t="str">
            <v>BOX</v>
          </cell>
          <cell r="P4048" t="str">
            <v>D</v>
          </cell>
          <cell r="Q4048">
            <v>377.68235294117648</v>
          </cell>
          <cell r="R4048">
            <v>404.12011764705886</v>
          </cell>
          <cell r="S4048">
            <v>395.01</v>
          </cell>
          <cell r="T4048">
            <v>395.01</v>
          </cell>
          <cell r="U4048">
            <v>422.66070000000002</v>
          </cell>
          <cell r="V4048">
            <v>422.66070000000002</v>
          </cell>
          <cell r="W4048">
            <v>422.66070000000002</v>
          </cell>
          <cell r="X4048"/>
          <cell r="Y4048" t="str">
            <v/>
          </cell>
          <cell r="Z4048">
            <v>4190</v>
          </cell>
          <cell r="AA4048">
            <v>0</v>
          </cell>
          <cell r="AB4048">
            <v>0</v>
          </cell>
          <cell r="AC4048">
            <v>0</v>
          </cell>
          <cell r="AD4048">
            <v>0</v>
          </cell>
          <cell r="AE4048"/>
          <cell r="AF4048" t="e">
            <v>#N/A</v>
          </cell>
        </row>
        <row r="4049">
          <cell r="A4049" t="str">
            <v>ACTIVE</v>
          </cell>
          <cell r="B4049" t="str">
            <v>36-1785</v>
          </cell>
          <cell r="C4049">
            <v>28893655</v>
          </cell>
          <cell r="D4049" t="str">
            <v>36-1785</v>
          </cell>
          <cell r="E4049" t="str">
            <v>SDR 35 SW</v>
          </cell>
          <cell r="F4049" t="str">
            <v>12X4 INC COUPLING CON HXH SDR35 SW</v>
          </cell>
          <cell r="G4049">
            <v>1.8</v>
          </cell>
          <cell r="H4049">
            <v>0.81646560000000001</v>
          </cell>
          <cell r="I4049">
            <v>1</v>
          </cell>
          <cell r="J4049">
            <v>75</v>
          </cell>
          <cell r="K4049">
            <v>499.7756</v>
          </cell>
          <cell r="L4049">
            <v>76.030919999999995</v>
          </cell>
          <cell r="M4049" t="str">
            <v>SPECFIT</v>
          </cell>
          <cell r="N4049" t="str">
            <v>(81)600124</v>
          </cell>
          <cell r="O4049" t="str">
            <v>BOX</v>
          </cell>
          <cell r="P4049" t="str">
            <v>D</v>
          </cell>
          <cell r="Q4049">
            <v>446.57647058823528</v>
          </cell>
          <cell r="R4049">
            <v>477.83682352941179</v>
          </cell>
          <cell r="S4049">
            <v>467.08</v>
          </cell>
          <cell r="T4049">
            <v>467.08</v>
          </cell>
          <cell r="U4049">
            <v>499.7756</v>
          </cell>
          <cell r="V4049">
            <v>499.7756</v>
          </cell>
          <cell r="W4049">
            <v>499.7756</v>
          </cell>
          <cell r="X4049"/>
          <cell r="Y4049" t="str">
            <v/>
          </cell>
          <cell r="Z4049">
            <v>4191</v>
          </cell>
          <cell r="AA4049">
            <v>0</v>
          </cell>
          <cell r="AB4049">
            <v>0</v>
          </cell>
          <cell r="AC4049">
            <v>0</v>
          </cell>
          <cell r="AD4049">
            <v>0</v>
          </cell>
          <cell r="AE4049"/>
          <cell r="AF4049" t="e">
            <v>#N/A</v>
          </cell>
        </row>
        <row r="4050">
          <cell r="A4050" t="str">
            <v>ACTIVE</v>
          </cell>
          <cell r="B4050" t="str">
            <v>36-1786</v>
          </cell>
          <cell r="C4050">
            <v>28893663</v>
          </cell>
          <cell r="D4050" t="str">
            <v>36-1786</v>
          </cell>
          <cell r="E4050" t="str">
            <v>SDR 35 SW</v>
          </cell>
          <cell r="F4050" t="str">
            <v>12X6 INC COUPLING CON HXH SDR35 SW</v>
          </cell>
          <cell r="G4050">
            <v>2.25</v>
          </cell>
          <cell r="H4050">
            <v>1.0205820000000001</v>
          </cell>
          <cell r="I4050">
            <v>1</v>
          </cell>
          <cell r="J4050">
            <v>60</v>
          </cell>
          <cell r="K4050">
            <v>526.52560000000005</v>
          </cell>
          <cell r="L4050">
            <v>58.785299999999999</v>
          </cell>
          <cell r="M4050" t="str">
            <v>SPECFIT</v>
          </cell>
          <cell r="N4050" t="str">
            <v>(81)600126</v>
          </cell>
          <cell r="O4050" t="str">
            <v>BOX</v>
          </cell>
          <cell r="P4050" t="str">
            <v>D</v>
          </cell>
          <cell r="Q4050">
            <v>470.47058823529409</v>
          </cell>
          <cell r="R4050">
            <v>503.40352941176468</v>
          </cell>
          <cell r="S4050">
            <v>492.08</v>
          </cell>
          <cell r="T4050">
            <v>492.08</v>
          </cell>
          <cell r="U4050">
            <v>526.52560000000005</v>
          </cell>
          <cell r="V4050">
            <v>526.52560000000005</v>
          </cell>
          <cell r="W4050">
            <v>526.52560000000005</v>
          </cell>
          <cell r="X4050"/>
          <cell r="Y4050" t="str">
            <v/>
          </cell>
          <cell r="Z4050">
            <v>4192</v>
          </cell>
          <cell r="AA4050">
            <v>0</v>
          </cell>
          <cell r="AB4050">
            <v>0</v>
          </cell>
          <cell r="AC4050">
            <v>0</v>
          </cell>
          <cell r="AD4050">
            <v>0</v>
          </cell>
          <cell r="AE4050"/>
          <cell r="AF4050" t="e">
            <v>#N/A</v>
          </cell>
        </row>
        <row r="4051">
          <cell r="A4051" t="str">
            <v>ACTIVE</v>
          </cell>
          <cell r="B4051" t="str">
            <v>36-1787</v>
          </cell>
          <cell r="C4051">
            <v>28893671</v>
          </cell>
          <cell r="D4051" t="str">
            <v>36-1787</v>
          </cell>
          <cell r="E4051" t="str">
            <v>SDR 35 SW</v>
          </cell>
          <cell r="F4051" t="str">
            <v>12X8 INC COUPLING CON HXH SDR35 SW</v>
          </cell>
          <cell r="G4051">
            <v>2.7</v>
          </cell>
          <cell r="H4051">
            <v>1.2246984000000001</v>
          </cell>
          <cell r="I4051">
            <v>1</v>
          </cell>
          <cell r="J4051">
            <v>50</v>
          </cell>
          <cell r="K4051">
            <v>686.9828</v>
          </cell>
          <cell r="L4051">
            <v>113.4063</v>
          </cell>
          <cell r="M4051" t="str">
            <v>SPECFIT</v>
          </cell>
          <cell r="N4051" t="str">
            <v>(81)600128</v>
          </cell>
          <cell r="O4051" t="str">
            <v>BOX</v>
          </cell>
          <cell r="P4051" t="str">
            <v>D</v>
          </cell>
          <cell r="Q4051">
            <v>613.84705882352944</v>
          </cell>
          <cell r="R4051">
            <v>656.81635294117655</v>
          </cell>
          <cell r="S4051">
            <v>642.04</v>
          </cell>
          <cell r="T4051">
            <v>642.04</v>
          </cell>
          <cell r="U4051">
            <v>686.9828</v>
          </cell>
          <cell r="V4051">
            <v>686.9828</v>
          </cell>
          <cell r="W4051">
            <v>686.9828</v>
          </cell>
          <cell r="X4051"/>
          <cell r="Y4051" t="str">
            <v/>
          </cell>
          <cell r="Z4051">
            <v>4193</v>
          </cell>
          <cell r="AA4051">
            <v>0</v>
          </cell>
          <cell r="AB4051">
            <v>0</v>
          </cell>
          <cell r="AC4051">
            <v>0</v>
          </cell>
          <cell r="AD4051">
            <v>0</v>
          </cell>
          <cell r="AE4051"/>
          <cell r="AF4051" t="e">
            <v>#N/A</v>
          </cell>
        </row>
        <row r="4052">
          <cell r="A4052" t="str">
            <v>ACTIVE</v>
          </cell>
          <cell r="B4052" t="str">
            <v>36-1788</v>
          </cell>
          <cell r="C4052">
            <v>28893680</v>
          </cell>
          <cell r="D4052" t="str">
            <v>36-1788</v>
          </cell>
          <cell r="E4052" t="str">
            <v>SDR 35 SW</v>
          </cell>
          <cell r="F4052" t="str">
            <v>12X10 INC COUPLING CON HXH SDR35 SW</v>
          </cell>
          <cell r="G4052">
            <v>3.6</v>
          </cell>
          <cell r="H4052">
            <v>1.6329312</v>
          </cell>
          <cell r="I4052">
            <v>1</v>
          </cell>
          <cell r="J4052">
            <v>38</v>
          </cell>
          <cell r="K4052">
            <v>565.89089999999999</v>
          </cell>
          <cell r="L4052">
            <v>83.180999999999997</v>
          </cell>
          <cell r="M4052" t="str">
            <v>SPECFIT</v>
          </cell>
          <cell r="N4052" t="str">
            <v>(81)6001210</v>
          </cell>
          <cell r="O4052" t="str">
            <v>BOX</v>
          </cell>
          <cell r="P4052" t="str">
            <v>D</v>
          </cell>
          <cell r="Q4052">
            <v>505.64705882352945</v>
          </cell>
          <cell r="R4052">
            <v>541.04235294117655</v>
          </cell>
          <cell r="S4052">
            <v>528.87</v>
          </cell>
          <cell r="T4052">
            <v>528.87</v>
          </cell>
          <cell r="U4052">
            <v>565.89089999999999</v>
          </cell>
          <cell r="V4052">
            <v>565.89089999999999</v>
          </cell>
          <cell r="W4052">
            <v>565.89089999999999</v>
          </cell>
          <cell r="X4052"/>
          <cell r="Y4052" t="str">
            <v/>
          </cell>
          <cell r="Z4052">
            <v>4194</v>
          </cell>
          <cell r="AA4052">
            <v>0</v>
          </cell>
          <cell r="AB4052">
            <v>0</v>
          </cell>
          <cell r="AC4052">
            <v>0</v>
          </cell>
          <cell r="AD4052">
            <v>0</v>
          </cell>
          <cell r="AE4052"/>
          <cell r="AF4052" t="e">
            <v>#N/A</v>
          </cell>
        </row>
        <row r="4053">
          <cell r="A4053" t="str">
            <v>ACTIVE</v>
          </cell>
          <cell r="B4053" t="str">
            <v>36-1789</v>
          </cell>
          <cell r="C4053">
            <v>28893698</v>
          </cell>
          <cell r="D4053" t="str">
            <v>36-1789</v>
          </cell>
          <cell r="E4053" t="str">
            <v>SDR 35 SW</v>
          </cell>
          <cell r="F4053" t="str">
            <v>15X4 INC COUPLING CON HXH SDR35 SW</v>
          </cell>
          <cell r="G4053">
            <v>2.25</v>
          </cell>
          <cell r="H4053">
            <v>1.0205820000000001</v>
          </cell>
          <cell r="I4053">
            <v>1</v>
          </cell>
          <cell r="J4053">
            <v>60</v>
          </cell>
          <cell r="K4053">
            <v>949.31470000000013</v>
          </cell>
          <cell r="L4053">
            <v>64.469200000000001</v>
          </cell>
          <cell r="M4053" t="str">
            <v>SPECFIT</v>
          </cell>
          <cell r="N4053" t="str">
            <v>(81)600154</v>
          </cell>
          <cell r="O4053" t="str">
            <v>BOX</v>
          </cell>
          <cell r="P4053" t="str">
            <v>D</v>
          </cell>
          <cell r="Q4053">
            <v>541.76470588235293</v>
          </cell>
          <cell r="R4053">
            <v>579.6882352941177</v>
          </cell>
          <cell r="S4053">
            <v>887.21</v>
          </cell>
          <cell r="T4053">
            <v>887.21</v>
          </cell>
          <cell r="U4053">
            <v>949.31470000000013</v>
          </cell>
          <cell r="V4053">
            <v>949.31470000000013</v>
          </cell>
          <cell r="W4053">
            <v>949.31470000000013</v>
          </cell>
          <cell r="X4053"/>
          <cell r="Y4053" t="str">
            <v/>
          </cell>
          <cell r="Z4053">
            <v>4195</v>
          </cell>
          <cell r="AA4053">
            <v>0</v>
          </cell>
          <cell r="AB4053">
            <v>0</v>
          </cell>
          <cell r="AC4053">
            <v>0</v>
          </cell>
          <cell r="AD4053">
            <v>0</v>
          </cell>
          <cell r="AE4053"/>
          <cell r="AF4053" t="e">
            <v>#N/A</v>
          </cell>
        </row>
        <row r="4054">
          <cell r="A4054" t="str">
            <v>ACTIVE</v>
          </cell>
          <cell r="B4054" t="str">
            <v>36-1790</v>
          </cell>
          <cell r="C4054">
            <v>28893701</v>
          </cell>
          <cell r="D4054" t="str">
            <v>36-1790</v>
          </cell>
          <cell r="E4054" t="str">
            <v>SDR 35 SW</v>
          </cell>
          <cell r="F4054" t="str">
            <v>15X6 INC COUPLING CON HXH SDR35 SW</v>
          </cell>
          <cell r="G4054">
            <v>2.7</v>
          </cell>
          <cell r="H4054">
            <v>1.2246984000000001</v>
          </cell>
          <cell r="I4054">
            <v>1</v>
          </cell>
          <cell r="J4054">
            <v>50</v>
          </cell>
          <cell r="K4054">
            <v>761.41200000000003</v>
          </cell>
          <cell r="L4054">
            <v>85.010100000000008</v>
          </cell>
          <cell r="M4054" t="str">
            <v>SPECFIT</v>
          </cell>
          <cell r="N4054" t="str">
            <v>(81)600156</v>
          </cell>
          <cell r="O4054" t="str">
            <v>BOX</v>
          </cell>
          <cell r="P4054" t="str">
            <v>D</v>
          </cell>
          <cell r="Q4054">
            <v>680.36470588235295</v>
          </cell>
          <cell r="R4054">
            <v>727.99023529411772</v>
          </cell>
          <cell r="S4054">
            <v>711.6</v>
          </cell>
          <cell r="T4054">
            <v>711.6</v>
          </cell>
          <cell r="U4054">
            <v>761.41200000000003</v>
          </cell>
          <cell r="V4054">
            <v>761.41200000000003</v>
          </cell>
          <cell r="W4054">
            <v>761.41200000000003</v>
          </cell>
          <cell r="X4054"/>
          <cell r="Y4054" t="str">
            <v/>
          </cell>
          <cell r="Z4054">
            <v>4196</v>
          </cell>
          <cell r="AA4054">
            <v>0</v>
          </cell>
          <cell r="AB4054">
            <v>0</v>
          </cell>
          <cell r="AC4054">
            <v>0</v>
          </cell>
          <cell r="AD4054">
            <v>0</v>
          </cell>
          <cell r="AE4054"/>
          <cell r="AF4054" t="e">
            <v>#N/A</v>
          </cell>
        </row>
        <row r="4055">
          <cell r="A4055" t="str">
            <v>ACTIVE</v>
          </cell>
          <cell r="B4055" t="str">
            <v>36-1791</v>
          </cell>
          <cell r="C4055">
            <v>28893710</v>
          </cell>
          <cell r="D4055" t="str">
            <v>36-1791</v>
          </cell>
          <cell r="E4055" t="str">
            <v>SDR 35 SW</v>
          </cell>
          <cell r="F4055" t="str">
            <v>15X8 INC COUPLING CON HXH SDR35 SW</v>
          </cell>
          <cell r="G4055">
            <v>3.6</v>
          </cell>
          <cell r="H4055">
            <v>1.6329312</v>
          </cell>
          <cell r="I4055">
            <v>1</v>
          </cell>
          <cell r="J4055">
            <v>38</v>
          </cell>
          <cell r="K4055">
            <v>1006.3243000000001</v>
          </cell>
          <cell r="L4055">
            <v>107.00369999999999</v>
          </cell>
          <cell r="M4055" t="str">
            <v>SPECFIT</v>
          </cell>
          <cell r="N4055" t="str">
            <v>(81)600158</v>
          </cell>
          <cell r="O4055" t="str">
            <v>BOX</v>
          </cell>
          <cell r="P4055" t="str">
            <v>D</v>
          </cell>
          <cell r="Q4055">
            <v>899.2</v>
          </cell>
          <cell r="R4055">
            <v>962.14400000000012</v>
          </cell>
          <cell r="S4055">
            <v>940.49</v>
          </cell>
          <cell r="T4055">
            <v>940.49</v>
          </cell>
          <cell r="U4055">
            <v>1006.3243000000001</v>
          </cell>
          <cell r="V4055">
            <v>1006.3243000000001</v>
          </cell>
          <cell r="W4055">
            <v>1006.3243000000001</v>
          </cell>
          <cell r="X4055"/>
          <cell r="Y4055" t="str">
            <v/>
          </cell>
          <cell r="Z4055">
            <v>4197</v>
          </cell>
          <cell r="AA4055">
            <v>0</v>
          </cell>
          <cell r="AB4055">
            <v>0</v>
          </cell>
          <cell r="AC4055">
            <v>0</v>
          </cell>
          <cell r="AD4055">
            <v>0</v>
          </cell>
          <cell r="AE4055"/>
          <cell r="AF4055" t="e">
            <v>#N/A</v>
          </cell>
        </row>
        <row r="4056">
          <cell r="A4056" t="str">
            <v>ACTIVE</v>
          </cell>
          <cell r="B4056" t="str">
            <v>36-1792</v>
          </cell>
          <cell r="C4056">
            <v>28893728</v>
          </cell>
          <cell r="D4056" t="str">
            <v>36-1792</v>
          </cell>
          <cell r="E4056" t="str">
            <v>SDR 35 SW</v>
          </cell>
          <cell r="F4056" t="str">
            <v>15X10 INC COUPLING CON HXH SDR35 SW</v>
          </cell>
          <cell r="G4056">
            <v>5.4</v>
          </cell>
          <cell r="H4056">
            <v>2.4493968000000002</v>
          </cell>
          <cell r="I4056">
            <v>1</v>
          </cell>
          <cell r="J4056">
            <v>25</v>
          </cell>
          <cell r="K4056">
            <v>1108.7233000000001</v>
          </cell>
          <cell r="L4056">
            <v>123.78660000000001</v>
          </cell>
          <cell r="M4056" t="str">
            <v>SPECFIT</v>
          </cell>
          <cell r="N4056" t="str">
            <v>(81)6001510</v>
          </cell>
          <cell r="O4056" t="str">
            <v>BOX</v>
          </cell>
          <cell r="P4056" t="str">
            <v>D</v>
          </cell>
          <cell r="Q4056">
            <v>990.69411764705887</v>
          </cell>
          <cell r="R4056">
            <v>1060.0427058823529</v>
          </cell>
          <cell r="S4056">
            <v>1036.19</v>
          </cell>
          <cell r="T4056">
            <v>1036.19</v>
          </cell>
          <cell r="U4056">
            <v>1108.7233000000001</v>
          </cell>
          <cell r="V4056">
            <v>1108.7233000000001</v>
          </cell>
          <cell r="W4056">
            <v>1108.7233000000001</v>
          </cell>
          <cell r="X4056"/>
          <cell r="Y4056" t="str">
            <v/>
          </cell>
          <cell r="Z4056">
            <v>4198</v>
          </cell>
          <cell r="AA4056">
            <v>0</v>
          </cell>
          <cell r="AB4056">
            <v>0</v>
          </cell>
          <cell r="AC4056">
            <v>0</v>
          </cell>
          <cell r="AD4056">
            <v>0</v>
          </cell>
          <cell r="AE4056"/>
          <cell r="AF4056" t="e">
            <v>#N/A</v>
          </cell>
        </row>
        <row r="4057">
          <cell r="A4057" t="str">
            <v>ACTIVE</v>
          </cell>
          <cell r="B4057" t="str">
            <v>36-1793</v>
          </cell>
          <cell r="C4057">
            <v>28893736</v>
          </cell>
          <cell r="D4057" t="str">
            <v>36-1793</v>
          </cell>
          <cell r="E4057" t="str">
            <v>SDR 35 SW</v>
          </cell>
          <cell r="F4057" t="str">
            <v>15X12 INC COUPLING CON HXH SDR35 SW</v>
          </cell>
          <cell r="G4057">
            <v>6.75</v>
          </cell>
          <cell r="H4057">
            <v>3.0617459999999999</v>
          </cell>
          <cell r="I4057">
            <v>1</v>
          </cell>
          <cell r="J4057">
            <v>20</v>
          </cell>
          <cell r="K4057">
            <v>1176.7967000000001</v>
          </cell>
          <cell r="L4057">
            <v>123.47265000000002</v>
          </cell>
          <cell r="M4057" t="str">
            <v>SPECFIT</v>
          </cell>
          <cell r="N4057" t="str">
            <v>(81)6001512</v>
          </cell>
          <cell r="O4057" t="str">
            <v>BOX</v>
          </cell>
          <cell r="P4057" t="str">
            <v>D</v>
          </cell>
          <cell r="Q4057">
            <v>988.17647058823536</v>
          </cell>
          <cell r="R4057">
            <v>1057.3488235294119</v>
          </cell>
          <cell r="S4057">
            <v>1099.81</v>
          </cell>
          <cell r="T4057">
            <v>1099.81</v>
          </cell>
          <cell r="U4057">
            <v>1176.7967000000001</v>
          </cell>
          <cell r="V4057">
            <v>1176.7967000000001</v>
          </cell>
          <cell r="W4057">
            <v>1176.7967000000001</v>
          </cell>
          <cell r="X4057"/>
          <cell r="Y4057" t="str">
            <v/>
          </cell>
          <cell r="Z4057">
            <v>4199</v>
          </cell>
          <cell r="AA4057">
            <v>0</v>
          </cell>
          <cell r="AB4057">
            <v>0</v>
          </cell>
          <cell r="AC4057">
            <v>0</v>
          </cell>
          <cell r="AD4057">
            <v>0</v>
          </cell>
          <cell r="AE4057"/>
          <cell r="AF4057" t="e">
            <v>#N/A</v>
          </cell>
        </row>
        <row r="4058">
          <cell r="A4058" t="str">
            <v>ACTIVE</v>
          </cell>
          <cell r="B4058" t="str">
            <v>36-1794</v>
          </cell>
          <cell r="C4058">
            <v>28893744</v>
          </cell>
          <cell r="D4058" t="str">
            <v>36-1794</v>
          </cell>
          <cell r="E4058" t="str">
            <v>SDR 35 SW</v>
          </cell>
          <cell r="F4058" t="str">
            <v>18X4 INC COUPLING CON HXH SDR35 SW</v>
          </cell>
          <cell r="G4058">
            <v>5.4</v>
          </cell>
          <cell r="H4058">
            <v>2.4493968000000002</v>
          </cell>
          <cell r="I4058">
            <v>1</v>
          </cell>
          <cell r="J4058">
            <v>25</v>
          </cell>
          <cell r="K4058">
            <v>949.31470000000013</v>
          </cell>
          <cell r="L4058">
            <v>100.9419</v>
          </cell>
          <cell r="M4058" t="str">
            <v>SPECFIT</v>
          </cell>
          <cell r="N4058" t="str">
            <v>(81)600184</v>
          </cell>
          <cell r="O4058" t="str">
            <v>BOX</v>
          </cell>
          <cell r="P4058" t="str">
            <v>D</v>
          </cell>
          <cell r="Q4058">
            <v>848.25882352941176</v>
          </cell>
          <cell r="R4058">
            <v>907.6369411764706</v>
          </cell>
          <cell r="S4058">
            <v>887.21</v>
          </cell>
          <cell r="T4058">
            <v>887.21</v>
          </cell>
          <cell r="U4058">
            <v>949.31470000000013</v>
          </cell>
          <cell r="V4058">
            <v>949.31470000000013</v>
          </cell>
          <cell r="W4058">
            <v>949.31470000000013</v>
          </cell>
          <cell r="X4058"/>
          <cell r="Y4058" t="str">
            <v/>
          </cell>
          <cell r="Z4058">
            <v>4200</v>
          </cell>
          <cell r="AA4058">
            <v>0</v>
          </cell>
          <cell r="AB4058">
            <v>0</v>
          </cell>
          <cell r="AC4058">
            <v>0</v>
          </cell>
          <cell r="AD4058">
            <v>0</v>
          </cell>
          <cell r="AE4058"/>
          <cell r="AF4058" t="e">
            <v>#N/A</v>
          </cell>
        </row>
        <row r="4059">
          <cell r="A4059" t="str">
            <v>ACTIVE</v>
          </cell>
          <cell r="B4059" t="str">
            <v>36-1795</v>
          </cell>
          <cell r="C4059">
            <v>28893752</v>
          </cell>
          <cell r="D4059" t="str">
            <v>36-1795</v>
          </cell>
          <cell r="E4059" t="str">
            <v>SDR 35 SW</v>
          </cell>
          <cell r="F4059" t="str">
            <v>18X6 INC COUPLING CON HXH SDR35 SW</v>
          </cell>
          <cell r="G4059">
            <v>5.85</v>
          </cell>
          <cell r="H4059">
            <v>2.6535131999999999</v>
          </cell>
          <cell r="I4059">
            <v>1</v>
          </cell>
          <cell r="J4059">
            <v>23</v>
          </cell>
          <cell r="K4059">
            <v>1001.8624000000001</v>
          </cell>
          <cell r="L4059">
            <v>106.52979999999999</v>
          </cell>
          <cell r="M4059" t="str">
            <v>SPECFIT</v>
          </cell>
          <cell r="N4059" t="str">
            <v>(81)600186</v>
          </cell>
          <cell r="O4059" t="str">
            <v>BOX</v>
          </cell>
          <cell r="P4059" t="str">
            <v>D</v>
          </cell>
          <cell r="Q4059">
            <v>895.21176470588227</v>
          </cell>
          <cell r="R4059">
            <v>957.87658823529409</v>
          </cell>
          <cell r="S4059">
            <v>936.32</v>
          </cell>
          <cell r="T4059">
            <v>936.32</v>
          </cell>
          <cell r="U4059">
            <v>1001.8624000000001</v>
          </cell>
          <cell r="V4059">
            <v>1001.8624000000001</v>
          </cell>
          <cell r="W4059">
            <v>1001.8624000000001</v>
          </cell>
          <cell r="X4059"/>
          <cell r="Y4059" t="str">
            <v/>
          </cell>
          <cell r="Z4059">
            <v>4201</v>
          </cell>
          <cell r="AA4059">
            <v>0</v>
          </cell>
          <cell r="AB4059">
            <v>0</v>
          </cell>
          <cell r="AC4059">
            <v>0</v>
          </cell>
          <cell r="AD4059">
            <v>0</v>
          </cell>
          <cell r="AE4059"/>
          <cell r="AF4059" t="e">
            <v>#N/A</v>
          </cell>
        </row>
        <row r="4060">
          <cell r="A4060" t="str">
            <v>ACTIVE</v>
          </cell>
          <cell r="B4060" t="str">
            <v>36-1796</v>
          </cell>
          <cell r="C4060">
            <v>28893760</v>
          </cell>
          <cell r="D4060" t="str">
            <v>36-1796</v>
          </cell>
          <cell r="E4060" t="str">
            <v>SDR 35 SW</v>
          </cell>
          <cell r="F4060" t="str">
            <v>18X8 INC COUPLING CON HXH SDR35 SW</v>
          </cell>
          <cell r="G4060">
            <v>6.75</v>
          </cell>
          <cell r="H4060">
            <v>3.0617459999999999</v>
          </cell>
          <cell r="I4060">
            <v>1</v>
          </cell>
          <cell r="J4060">
            <v>20</v>
          </cell>
          <cell r="K4060">
            <v>1041.9874000000002</v>
          </cell>
          <cell r="L4060">
            <v>110.79559999999999</v>
          </cell>
          <cell r="M4060" t="str">
            <v>SPECFIT</v>
          </cell>
          <cell r="N4060" t="str">
            <v>(81)600188</v>
          </cell>
          <cell r="O4060" t="str">
            <v>BOX</v>
          </cell>
          <cell r="P4060" t="str">
            <v>D</v>
          </cell>
          <cell r="Q4060">
            <v>931.05882352941171</v>
          </cell>
          <cell r="R4060">
            <v>996.2329411764706</v>
          </cell>
          <cell r="S4060">
            <v>973.82</v>
          </cell>
          <cell r="T4060">
            <v>973.82</v>
          </cell>
          <cell r="U4060">
            <v>1041.9874000000002</v>
          </cell>
          <cell r="V4060">
            <v>1041.9874000000002</v>
          </cell>
          <cell r="W4060">
            <v>1041.9874000000002</v>
          </cell>
          <cell r="X4060"/>
          <cell r="Y4060" t="str">
            <v/>
          </cell>
          <cell r="Z4060">
            <v>4202</v>
          </cell>
          <cell r="AA4060">
            <v>0</v>
          </cell>
          <cell r="AB4060">
            <v>0</v>
          </cell>
          <cell r="AC4060">
            <v>0</v>
          </cell>
          <cell r="AD4060">
            <v>0</v>
          </cell>
          <cell r="AE4060"/>
          <cell r="AF4060" t="e">
            <v>#N/A</v>
          </cell>
        </row>
        <row r="4061">
          <cell r="A4061" t="str">
            <v>ACTIVE</v>
          </cell>
          <cell r="B4061" t="str">
            <v>36-1797</v>
          </cell>
          <cell r="C4061">
            <v>28893779</v>
          </cell>
          <cell r="D4061" t="str">
            <v>36-1797</v>
          </cell>
          <cell r="E4061" t="str">
            <v>SDR 35 SW</v>
          </cell>
          <cell r="F4061" t="str">
            <v>18X10 INC COUPLING CON HXH SDR35 SW</v>
          </cell>
          <cell r="G4061">
            <v>7.65</v>
          </cell>
          <cell r="H4061">
            <v>3.4699788000000003</v>
          </cell>
          <cell r="I4061">
            <v>1</v>
          </cell>
          <cell r="J4061">
            <v>18</v>
          </cell>
          <cell r="K4061">
            <v>1081.1815000000001</v>
          </cell>
          <cell r="L4061">
            <v>114.9633</v>
          </cell>
          <cell r="M4061" t="str">
            <v>SPECFIT</v>
          </cell>
          <cell r="N4061" t="str">
            <v>(81)6001810</v>
          </cell>
          <cell r="O4061" t="str">
            <v>BOX</v>
          </cell>
          <cell r="P4061" t="str">
            <v>D</v>
          </cell>
          <cell r="Q4061">
            <v>966.0823529411764</v>
          </cell>
          <cell r="R4061">
            <v>1033.7081176470588</v>
          </cell>
          <cell r="S4061">
            <v>1010.45</v>
          </cell>
          <cell r="T4061">
            <v>1010.45</v>
          </cell>
          <cell r="U4061">
            <v>1081.1815000000001</v>
          </cell>
          <cell r="V4061">
            <v>1081.1815000000001</v>
          </cell>
          <cell r="W4061">
            <v>1081.1815000000001</v>
          </cell>
          <cell r="X4061"/>
          <cell r="Y4061" t="str">
            <v/>
          </cell>
          <cell r="Z4061">
            <v>4203</v>
          </cell>
          <cell r="AA4061">
            <v>0</v>
          </cell>
          <cell r="AB4061">
            <v>0</v>
          </cell>
          <cell r="AC4061">
            <v>0</v>
          </cell>
          <cell r="AD4061">
            <v>0</v>
          </cell>
          <cell r="AE4061"/>
          <cell r="AF4061" t="e">
            <v>#N/A</v>
          </cell>
        </row>
        <row r="4062">
          <cell r="A4062" t="str">
            <v>ACTIVE</v>
          </cell>
          <cell r="B4062" t="str">
            <v>36-1798</v>
          </cell>
          <cell r="C4062">
            <v>28893787</v>
          </cell>
          <cell r="D4062" t="str">
            <v>36-1798</v>
          </cell>
          <cell r="E4062" t="str">
            <v>SDR 35 SW</v>
          </cell>
          <cell r="F4062" t="str">
            <v>18X12 INC COUPLING CON HXH SDR35 SW</v>
          </cell>
          <cell r="G4062">
            <v>9.9</v>
          </cell>
          <cell r="H4062">
            <v>4.4905607999999999</v>
          </cell>
          <cell r="I4062">
            <v>1</v>
          </cell>
          <cell r="J4062">
            <v>14</v>
          </cell>
          <cell r="K4062">
            <v>1195.8213000000001</v>
          </cell>
          <cell r="L4062">
            <v>127.1536</v>
          </cell>
          <cell r="M4062" t="str">
            <v>SPECFIT</v>
          </cell>
          <cell r="N4062" t="str">
            <v>(81)6001812</v>
          </cell>
          <cell r="O4062" t="str">
            <v>BOX</v>
          </cell>
          <cell r="P4062" t="str">
            <v>D</v>
          </cell>
          <cell r="Q4062">
            <v>1068.5294117647059</v>
          </cell>
          <cell r="R4062">
            <v>1143.3264705882352</v>
          </cell>
          <cell r="S4062">
            <v>1117.5899999999999</v>
          </cell>
          <cell r="T4062">
            <v>1117.5899999999999</v>
          </cell>
          <cell r="U4062">
            <v>1195.8213000000001</v>
          </cell>
          <cell r="V4062">
            <v>1195.8213000000001</v>
          </cell>
          <cell r="W4062">
            <v>1195.8213000000001</v>
          </cell>
          <cell r="X4062"/>
          <cell r="Y4062" t="str">
            <v/>
          </cell>
          <cell r="Z4062">
            <v>4204</v>
          </cell>
          <cell r="AA4062">
            <v>0</v>
          </cell>
          <cell r="AB4062">
            <v>0</v>
          </cell>
          <cell r="AC4062">
            <v>0</v>
          </cell>
          <cell r="AD4062">
            <v>0</v>
          </cell>
          <cell r="AE4062"/>
          <cell r="AF4062" t="e">
            <v>#N/A</v>
          </cell>
        </row>
        <row r="4063">
          <cell r="A4063" t="str">
            <v>ACTIVE</v>
          </cell>
          <cell r="B4063" t="str">
            <v>36-1799</v>
          </cell>
          <cell r="C4063">
            <v>28893795</v>
          </cell>
          <cell r="D4063" t="str">
            <v>36-1799</v>
          </cell>
          <cell r="E4063" t="str">
            <v>SDR 35 SW</v>
          </cell>
          <cell r="F4063" t="str">
            <v>18X15 INC COUPLING CON HXH SDR35 SW</v>
          </cell>
          <cell r="G4063">
            <v>13.05</v>
          </cell>
          <cell r="H4063">
            <v>5.9193756000000004</v>
          </cell>
          <cell r="I4063">
            <v>1</v>
          </cell>
          <cell r="J4063">
            <v>10</v>
          </cell>
          <cell r="K4063">
            <v>1176.7967000000001</v>
          </cell>
          <cell r="L4063">
            <v>111.4365</v>
          </cell>
          <cell r="M4063" t="str">
            <v>SPECFIT</v>
          </cell>
          <cell r="N4063" t="str">
            <v>(81)6001815</v>
          </cell>
          <cell r="O4063" t="str">
            <v>BOX</v>
          </cell>
          <cell r="P4063" t="str">
            <v>D</v>
          </cell>
          <cell r="Q4063">
            <v>1032.0705882352941</v>
          </cell>
          <cell r="R4063">
            <v>1104.3155294117646</v>
          </cell>
          <cell r="S4063">
            <v>1099.81</v>
          </cell>
          <cell r="T4063">
            <v>1099.81</v>
          </cell>
          <cell r="U4063">
            <v>1176.7967000000001</v>
          </cell>
          <cell r="V4063">
            <v>1176.7967000000001</v>
          </cell>
          <cell r="W4063">
            <v>1176.7967000000001</v>
          </cell>
          <cell r="X4063"/>
          <cell r="Y4063" t="str">
            <v/>
          </cell>
          <cell r="Z4063">
            <v>4205</v>
          </cell>
          <cell r="AA4063">
            <v>0</v>
          </cell>
          <cell r="AB4063">
            <v>0</v>
          </cell>
          <cell r="AC4063">
            <v>0</v>
          </cell>
          <cell r="AD4063">
            <v>0</v>
          </cell>
          <cell r="AE4063"/>
          <cell r="AF4063" t="e">
            <v>#N/A</v>
          </cell>
        </row>
        <row r="4064">
          <cell r="A4064" t="str">
            <v>ACTIVE</v>
          </cell>
          <cell r="B4064" t="str">
            <v>36-1800</v>
          </cell>
          <cell r="C4064">
            <v>28893809</v>
          </cell>
          <cell r="D4064" t="str">
            <v>36-1800</v>
          </cell>
          <cell r="E4064" t="str">
            <v>SDR 35 SW</v>
          </cell>
          <cell r="F4064" t="str">
            <v>21X4 INC COUPLING CON HXH SDR35 SW</v>
          </cell>
          <cell r="G4064">
            <v>14.85</v>
          </cell>
          <cell r="H4064">
            <v>6.7358411999999994</v>
          </cell>
          <cell r="I4064">
            <v>1</v>
          </cell>
          <cell r="J4064">
            <v>9</v>
          </cell>
          <cell r="K4064">
            <v>1239.6592000000001</v>
          </cell>
          <cell r="L4064">
            <v>131.81569999999999</v>
          </cell>
          <cell r="M4064" t="str">
            <v>SPECFIT</v>
          </cell>
          <cell r="N4064" t="str">
            <v>(81)600214</v>
          </cell>
          <cell r="O4064" t="str">
            <v>BOX</v>
          </cell>
          <cell r="P4064" t="str">
            <v>D</v>
          </cell>
          <cell r="Q4064">
            <v>1107.7058823529412</v>
          </cell>
          <cell r="R4064">
            <v>1185.2452941176471</v>
          </cell>
          <cell r="S4064">
            <v>1158.56</v>
          </cell>
          <cell r="T4064">
            <v>1158.56</v>
          </cell>
          <cell r="U4064">
            <v>1239.6592000000001</v>
          </cell>
          <cell r="V4064">
            <v>1239.6592000000001</v>
          </cell>
          <cell r="W4064">
            <v>1239.6592000000001</v>
          </cell>
          <cell r="X4064"/>
          <cell r="Y4064" t="str">
            <v/>
          </cell>
          <cell r="Z4064">
            <v>4206</v>
          </cell>
          <cell r="AA4064">
            <v>0</v>
          </cell>
          <cell r="AB4064">
            <v>0</v>
          </cell>
          <cell r="AC4064">
            <v>0</v>
          </cell>
          <cell r="AD4064">
            <v>0</v>
          </cell>
          <cell r="AE4064"/>
          <cell r="AF4064" t="e">
            <v>#N/A</v>
          </cell>
        </row>
        <row r="4065">
          <cell r="A4065" t="str">
            <v>ACTIVE</v>
          </cell>
          <cell r="B4065" t="str">
            <v>36-1801</v>
          </cell>
          <cell r="C4065">
            <v>28893817</v>
          </cell>
          <cell r="D4065" t="str">
            <v>36-1801</v>
          </cell>
          <cell r="E4065" t="str">
            <v>SDR 35 SW</v>
          </cell>
          <cell r="F4065" t="str">
            <v>21X6 INC COUPLING CON HXH SDR35 SW</v>
          </cell>
          <cell r="G4065">
            <v>15.3</v>
          </cell>
          <cell r="H4065">
            <v>6.9399576000000005</v>
          </cell>
          <cell r="I4065">
            <v>1</v>
          </cell>
          <cell r="J4065">
            <v>9</v>
          </cell>
          <cell r="K4065">
            <v>1261.1555000000001</v>
          </cell>
          <cell r="L4065">
            <v>134.10040000000001</v>
          </cell>
          <cell r="M4065" t="str">
            <v>SPECFIT</v>
          </cell>
          <cell r="N4065" t="str">
            <v>(81)600216</v>
          </cell>
          <cell r="O4065" t="str">
            <v>BOX</v>
          </cell>
          <cell r="P4065" t="str">
            <v>D</v>
          </cell>
          <cell r="Q4065">
            <v>1126.9058823529413</v>
          </cell>
          <cell r="R4065">
            <v>1205.7892941176472</v>
          </cell>
          <cell r="S4065">
            <v>1178.6500000000001</v>
          </cell>
          <cell r="T4065">
            <v>1178.6500000000001</v>
          </cell>
          <cell r="U4065">
            <v>1261.1555000000001</v>
          </cell>
          <cell r="V4065">
            <v>1261.1555000000001</v>
          </cell>
          <cell r="W4065">
            <v>1261.1555000000001</v>
          </cell>
          <cell r="X4065"/>
          <cell r="Y4065" t="str">
            <v/>
          </cell>
          <cell r="Z4065">
            <v>4207</v>
          </cell>
          <cell r="AA4065">
            <v>0</v>
          </cell>
          <cell r="AB4065">
            <v>0</v>
          </cell>
          <cell r="AC4065">
            <v>0</v>
          </cell>
          <cell r="AD4065">
            <v>0</v>
          </cell>
          <cell r="AE4065"/>
          <cell r="AF4065" t="e">
            <v>#N/A</v>
          </cell>
        </row>
        <row r="4066">
          <cell r="A4066" t="str">
            <v>ACTIVE</v>
          </cell>
          <cell r="B4066" t="str">
            <v>36-1802</v>
          </cell>
          <cell r="C4066">
            <v>28893825</v>
          </cell>
          <cell r="D4066" t="str">
            <v>36-1802</v>
          </cell>
          <cell r="E4066" t="str">
            <v>SDR 35 SW</v>
          </cell>
          <cell r="F4066" t="str">
            <v>21X8 INC COUPLING CON HXH SDR35 SW</v>
          </cell>
          <cell r="G4066">
            <v>16.2</v>
          </cell>
          <cell r="H4066">
            <v>7.3481904</v>
          </cell>
          <cell r="I4066">
            <v>1</v>
          </cell>
          <cell r="J4066">
            <v>8</v>
          </cell>
          <cell r="K4066">
            <v>1293.2662000000003</v>
          </cell>
          <cell r="L4066">
            <v>137.5146</v>
          </cell>
          <cell r="M4066" t="str">
            <v>SPECFIT</v>
          </cell>
          <cell r="N4066" t="str">
            <v>(81)600218</v>
          </cell>
          <cell r="O4066" t="str">
            <v>BOX</v>
          </cell>
          <cell r="P4066" t="str">
            <v>D</v>
          </cell>
          <cell r="Q4066">
            <v>1155.5882352941176</v>
          </cell>
          <cell r="R4066">
            <v>1236.4794117647059</v>
          </cell>
          <cell r="S4066">
            <v>1208.6600000000001</v>
          </cell>
          <cell r="T4066">
            <v>1208.6600000000001</v>
          </cell>
          <cell r="U4066">
            <v>1293.2662000000003</v>
          </cell>
          <cell r="V4066">
            <v>1293.2662000000003</v>
          </cell>
          <cell r="W4066">
            <v>1293.2662000000003</v>
          </cell>
          <cell r="X4066"/>
          <cell r="Y4066" t="str">
            <v/>
          </cell>
          <cell r="Z4066">
            <v>4208</v>
          </cell>
          <cell r="AA4066">
            <v>0</v>
          </cell>
          <cell r="AB4066">
            <v>0</v>
          </cell>
          <cell r="AC4066">
            <v>0</v>
          </cell>
          <cell r="AD4066">
            <v>0</v>
          </cell>
          <cell r="AE4066"/>
          <cell r="AF4066" t="e">
            <v>#N/A</v>
          </cell>
        </row>
        <row r="4067">
          <cell r="A4067" t="str">
            <v>ACTIVE</v>
          </cell>
          <cell r="B4067" t="str">
            <v>36-1803</v>
          </cell>
          <cell r="C4067">
            <v>28893833</v>
          </cell>
          <cell r="D4067" t="str">
            <v>36-1803</v>
          </cell>
          <cell r="E4067" t="str">
            <v>SDR 35 SW</v>
          </cell>
          <cell r="F4067" t="str">
            <v>21X10 INC COUPLING CON HXH SDR35 SW</v>
          </cell>
          <cell r="G4067">
            <v>17.100000000000001</v>
          </cell>
          <cell r="H4067">
            <v>7.7564232000000004</v>
          </cell>
          <cell r="I4067">
            <v>1</v>
          </cell>
          <cell r="J4067">
            <v>8</v>
          </cell>
          <cell r="K4067">
            <v>1335.3172000000002</v>
          </cell>
          <cell r="L4067">
            <v>141.98599999999999</v>
          </cell>
          <cell r="M4067" t="str">
            <v>SPECFIT</v>
          </cell>
          <cell r="N4067" t="str">
            <v>(81)6002110</v>
          </cell>
          <cell r="O4067" t="str">
            <v>BOX</v>
          </cell>
          <cell r="P4067" t="str">
            <v>D</v>
          </cell>
          <cell r="Q4067">
            <v>1193.164705882353</v>
          </cell>
          <cell r="R4067">
            <v>1276.6862352941178</v>
          </cell>
          <cell r="S4067">
            <v>1247.96</v>
          </cell>
          <cell r="T4067">
            <v>1247.96</v>
          </cell>
          <cell r="U4067">
            <v>1335.3172000000002</v>
          </cell>
          <cell r="V4067">
            <v>1335.3172000000002</v>
          </cell>
          <cell r="W4067">
            <v>1335.3172000000002</v>
          </cell>
          <cell r="X4067"/>
          <cell r="Y4067" t="str">
            <v/>
          </cell>
          <cell r="Z4067">
            <v>4209</v>
          </cell>
          <cell r="AA4067">
            <v>0</v>
          </cell>
          <cell r="AB4067">
            <v>0</v>
          </cell>
          <cell r="AC4067">
            <v>0</v>
          </cell>
          <cell r="AD4067">
            <v>0</v>
          </cell>
          <cell r="AE4067"/>
          <cell r="AF4067" t="e">
            <v>#N/A</v>
          </cell>
        </row>
        <row r="4068">
          <cell r="A4068" t="str">
            <v>ACTIVE</v>
          </cell>
          <cell r="B4068" t="str">
            <v>36-1804</v>
          </cell>
          <cell r="C4068">
            <v>28893841</v>
          </cell>
          <cell r="D4068" t="str">
            <v>36-1804</v>
          </cell>
          <cell r="E4068" t="str">
            <v>SDR 35 SW</v>
          </cell>
          <cell r="F4068" t="str">
            <v>21X12 INC COUPLING CON HXH SDR35 SW</v>
          </cell>
          <cell r="G4068">
            <v>18.45</v>
          </cell>
          <cell r="H4068">
            <v>8.3687723999999992</v>
          </cell>
          <cell r="I4068">
            <v>1</v>
          </cell>
          <cell r="J4068">
            <v>7</v>
          </cell>
          <cell r="K4068">
            <v>1383.7989</v>
          </cell>
          <cell r="L4068">
            <v>147.14060000000001</v>
          </cell>
          <cell r="M4068" t="str">
            <v>SPECFIT</v>
          </cell>
          <cell r="N4068" t="str">
            <v>(81)6002112</v>
          </cell>
          <cell r="O4068" t="str">
            <v>BOX</v>
          </cell>
          <cell r="P4068" t="str">
            <v>D</v>
          </cell>
          <cell r="Q4068">
            <v>1236.4823529411765</v>
          </cell>
          <cell r="R4068">
            <v>1323.036117647059</v>
          </cell>
          <cell r="S4068">
            <v>1293.27</v>
          </cell>
          <cell r="T4068">
            <v>1293.27</v>
          </cell>
          <cell r="U4068">
            <v>1383.7989</v>
          </cell>
          <cell r="V4068">
            <v>1383.7989</v>
          </cell>
          <cell r="W4068">
            <v>1383.7989</v>
          </cell>
          <cell r="X4068"/>
          <cell r="Y4068" t="str">
            <v/>
          </cell>
          <cell r="Z4068">
            <v>4210</v>
          </cell>
          <cell r="AA4068">
            <v>0</v>
          </cell>
          <cell r="AB4068">
            <v>0</v>
          </cell>
          <cell r="AC4068">
            <v>0</v>
          </cell>
          <cell r="AD4068">
            <v>0</v>
          </cell>
          <cell r="AE4068"/>
          <cell r="AF4068" t="e">
            <v>#N/A</v>
          </cell>
        </row>
        <row r="4069">
          <cell r="A4069" t="str">
            <v>ACTIVE</v>
          </cell>
          <cell r="B4069" t="str">
            <v>36-1805</v>
          </cell>
          <cell r="C4069">
            <v>28893850</v>
          </cell>
          <cell r="D4069" t="str">
            <v>36-1805</v>
          </cell>
          <cell r="E4069" t="str">
            <v>SDR 35 SW</v>
          </cell>
          <cell r="F4069" t="str">
            <v>21X15 INC COUPLING CON HXH SDR35 SW</v>
          </cell>
          <cell r="G4069">
            <v>17.100000000000001</v>
          </cell>
          <cell r="H4069">
            <v>7.7564232000000004</v>
          </cell>
          <cell r="I4069">
            <v>1</v>
          </cell>
          <cell r="J4069">
            <v>8</v>
          </cell>
          <cell r="K4069">
            <v>1176.7967000000001</v>
          </cell>
          <cell r="L4069">
            <v>158.38659999999999</v>
          </cell>
          <cell r="M4069" t="str">
            <v>SPECFIT</v>
          </cell>
          <cell r="N4069" t="str">
            <v>(81)6002115</v>
          </cell>
          <cell r="O4069" t="str">
            <v>BOX</v>
          </cell>
          <cell r="P4069" t="str">
            <v>D</v>
          </cell>
          <cell r="Q4069">
            <v>1330.9882352941177</v>
          </cell>
          <cell r="R4069">
            <v>1424.157411764706</v>
          </cell>
          <cell r="S4069">
            <v>1099.81</v>
          </cell>
          <cell r="T4069">
            <v>1099.81</v>
          </cell>
          <cell r="U4069">
            <v>1176.7967000000001</v>
          </cell>
          <cell r="V4069">
            <v>1176.7967000000001</v>
          </cell>
          <cell r="W4069">
            <v>1176.7967000000001</v>
          </cell>
          <cell r="X4069"/>
          <cell r="Y4069" t="str">
            <v/>
          </cell>
          <cell r="Z4069">
            <v>4211</v>
          </cell>
          <cell r="AA4069">
            <v>0</v>
          </cell>
          <cell r="AB4069">
            <v>0</v>
          </cell>
          <cell r="AC4069">
            <v>0</v>
          </cell>
          <cell r="AD4069">
            <v>0</v>
          </cell>
          <cell r="AE4069"/>
          <cell r="AF4069" t="e">
            <v>#N/A</v>
          </cell>
        </row>
        <row r="4070">
          <cell r="A4070" t="str">
            <v>ACTIVE</v>
          </cell>
          <cell r="B4070" t="str">
            <v>36-1806</v>
          </cell>
          <cell r="C4070">
            <v>28893868</v>
          </cell>
          <cell r="D4070" t="str">
            <v>36-1806</v>
          </cell>
          <cell r="E4070" t="str">
            <v>SDR 35 SW</v>
          </cell>
          <cell r="F4070" t="str">
            <v>21X18 INC COUPLING CON HXH SDR35 SW</v>
          </cell>
          <cell r="G4070">
            <v>23.85</v>
          </cell>
          <cell r="H4070">
            <v>10.8181692</v>
          </cell>
          <cell r="I4070">
            <v>1</v>
          </cell>
          <cell r="J4070">
            <v>6</v>
          </cell>
          <cell r="K4070">
            <v>1650.4964</v>
          </cell>
          <cell r="L4070">
            <v>175.5</v>
          </cell>
          <cell r="M4070" t="str">
            <v>SPECFIT</v>
          </cell>
          <cell r="N4070" t="str">
            <v>(81)6002118</v>
          </cell>
          <cell r="O4070" t="str">
            <v>BOX</v>
          </cell>
          <cell r="P4070" t="str">
            <v>D</v>
          </cell>
          <cell r="Q4070">
            <v>1474.8</v>
          </cell>
          <cell r="R4070">
            <v>1578.0360000000001</v>
          </cell>
          <cell r="S4070">
            <v>1542.52</v>
          </cell>
          <cell r="T4070">
            <v>1542.52</v>
          </cell>
          <cell r="U4070">
            <v>1650.4964</v>
          </cell>
          <cell r="V4070">
            <v>1650.4964</v>
          </cell>
          <cell r="W4070">
            <v>1650.4964</v>
          </cell>
          <cell r="X4070"/>
          <cell r="Y4070" t="str">
            <v/>
          </cell>
          <cell r="Z4070">
            <v>4212</v>
          </cell>
          <cell r="AA4070">
            <v>0</v>
          </cell>
          <cell r="AB4070">
            <v>0</v>
          </cell>
          <cell r="AC4070">
            <v>0</v>
          </cell>
          <cell r="AD4070">
            <v>0</v>
          </cell>
          <cell r="AE4070"/>
          <cell r="AF4070" t="e">
            <v>#N/A</v>
          </cell>
        </row>
        <row r="4071">
          <cell r="A4071" t="str">
            <v>ACTIVE</v>
          </cell>
          <cell r="B4071" t="str">
            <v>36-1807</v>
          </cell>
          <cell r="C4071">
            <v>28893876</v>
          </cell>
          <cell r="D4071" t="str">
            <v>36-1807</v>
          </cell>
          <cell r="E4071" t="str">
            <v>SDR 35 SW</v>
          </cell>
          <cell r="F4071" t="str">
            <v>24X4 INC COUPLING CON HXH SDR35 SW</v>
          </cell>
          <cell r="G4071">
            <v>16.2</v>
          </cell>
          <cell r="H4071">
            <v>7.3481904</v>
          </cell>
          <cell r="I4071">
            <v>1</v>
          </cell>
          <cell r="J4071">
            <v>8</v>
          </cell>
          <cell r="K4071">
            <v>2983.9057270588237</v>
          </cell>
          <cell r="L4071">
            <v>310.14479999999998</v>
          </cell>
          <cell r="M4071" t="str">
            <v>SPECFIT</v>
          </cell>
          <cell r="N4071" t="str">
            <v>(81)600244</v>
          </cell>
          <cell r="O4071" t="str">
            <v>BOX</v>
          </cell>
          <cell r="P4071" t="str">
            <v>D</v>
          </cell>
          <cell r="Q4071">
            <v>2606.258823529412</v>
          </cell>
          <cell r="R4071">
            <v>2788.6969411764708</v>
          </cell>
          <cell r="S4071">
            <v>2788.6969411764708</v>
          </cell>
          <cell r="T4071">
            <v>2788.6969411764708</v>
          </cell>
          <cell r="U4071">
            <v>2983.9057270588237</v>
          </cell>
          <cell r="V4071">
            <v>2983.9057270588237</v>
          </cell>
          <cell r="W4071">
            <v>2983.9057270588237</v>
          </cell>
          <cell r="X4071"/>
          <cell r="Y4071" t="str">
            <v/>
          </cell>
          <cell r="Z4071">
            <v>4213</v>
          </cell>
          <cell r="AA4071">
            <v>0</v>
          </cell>
          <cell r="AB4071">
            <v>0</v>
          </cell>
          <cell r="AC4071">
            <v>0</v>
          </cell>
          <cell r="AD4071">
            <v>0</v>
          </cell>
          <cell r="AE4071"/>
          <cell r="AF4071" t="e">
            <v>#N/A</v>
          </cell>
        </row>
        <row r="4072">
          <cell r="A4072" t="str">
            <v>ACTIVE</v>
          </cell>
          <cell r="B4072" t="str">
            <v>36-1808</v>
          </cell>
          <cell r="C4072">
            <v>28893884</v>
          </cell>
          <cell r="D4072" t="str">
            <v>36-1808</v>
          </cell>
          <cell r="E4072" t="str">
            <v>SDR 35 SW</v>
          </cell>
          <cell r="F4072" t="str">
            <v>24X6 INC COUPLING CON HXH SDR35 SW</v>
          </cell>
          <cell r="G4072">
            <v>16.649999999999999</v>
          </cell>
          <cell r="H4072">
            <v>7.5523067999999993</v>
          </cell>
          <cell r="I4072">
            <v>1</v>
          </cell>
          <cell r="J4072">
            <v>8</v>
          </cell>
          <cell r="K4072">
            <v>2938.0488000000005</v>
          </cell>
          <cell r="L4072">
            <v>312.40910000000002</v>
          </cell>
          <cell r="M4072" t="str">
            <v>SPECFIT</v>
          </cell>
          <cell r="N4072" t="str">
            <v>(81)600246</v>
          </cell>
          <cell r="O4072" t="str">
            <v>BOX</v>
          </cell>
          <cell r="P4072" t="str">
            <v>D</v>
          </cell>
          <cell r="Q4072">
            <v>2625.294117647059</v>
          </cell>
          <cell r="R4072">
            <v>2809.0647058823533</v>
          </cell>
          <cell r="S4072">
            <v>2745.84</v>
          </cell>
          <cell r="T4072">
            <v>2745.84</v>
          </cell>
          <cell r="U4072">
            <v>2938.0488000000005</v>
          </cell>
          <cell r="V4072">
            <v>2938.0488000000005</v>
          </cell>
          <cell r="W4072">
            <v>2938.0488000000005</v>
          </cell>
          <cell r="X4072"/>
          <cell r="Y4072" t="str">
            <v/>
          </cell>
          <cell r="Z4072">
            <v>4214</v>
          </cell>
          <cell r="AA4072">
            <v>0</v>
          </cell>
          <cell r="AB4072">
            <v>0</v>
          </cell>
          <cell r="AC4072">
            <v>0</v>
          </cell>
          <cell r="AD4072">
            <v>0</v>
          </cell>
          <cell r="AE4072"/>
          <cell r="AF4072" t="e">
            <v>#N/A</v>
          </cell>
        </row>
        <row r="4073">
          <cell r="A4073" t="str">
            <v>ACTIVE</v>
          </cell>
          <cell r="B4073" t="str">
            <v>36-1809</v>
          </cell>
          <cell r="C4073">
            <v>28893892</v>
          </cell>
          <cell r="D4073" t="str">
            <v>36-1809</v>
          </cell>
          <cell r="E4073" t="str">
            <v>SDR 35 SW</v>
          </cell>
          <cell r="F4073" t="str">
            <v>24X8 INC COUPLING CON HXH SDR35 SW</v>
          </cell>
          <cell r="G4073">
            <v>17.55</v>
          </cell>
          <cell r="H4073">
            <v>7.9605396000000006</v>
          </cell>
          <cell r="I4073">
            <v>1</v>
          </cell>
          <cell r="J4073">
            <v>8</v>
          </cell>
          <cell r="K4073">
            <v>2970.3092999999999</v>
          </cell>
          <cell r="L4073">
            <v>315.83629999999999</v>
          </cell>
          <cell r="M4073" t="str">
            <v>SPECFIT</v>
          </cell>
          <cell r="N4073" t="str">
            <v>(81)600248</v>
          </cell>
          <cell r="O4073" t="str">
            <v>BOX</v>
          </cell>
          <cell r="P4073" t="str">
            <v>D</v>
          </cell>
          <cell r="Q4073">
            <v>2654.0941176470587</v>
          </cell>
          <cell r="R4073">
            <v>2839.8807058823531</v>
          </cell>
          <cell r="S4073">
            <v>2775.99</v>
          </cell>
          <cell r="T4073">
            <v>2775.99</v>
          </cell>
          <cell r="U4073">
            <v>2970.3092999999999</v>
          </cell>
          <cell r="V4073">
            <v>2970.3092999999999</v>
          </cell>
          <cell r="W4073">
            <v>2970.3092999999999</v>
          </cell>
          <cell r="X4073"/>
          <cell r="Y4073" t="str">
            <v/>
          </cell>
          <cell r="Z4073">
            <v>4215</v>
          </cell>
          <cell r="AA4073">
            <v>0</v>
          </cell>
          <cell r="AB4073">
            <v>0</v>
          </cell>
          <cell r="AC4073">
            <v>0</v>
          </cell>
          <cell r="AD4073">
            <v>0</v>
          </cell>
          <cell r="AE4073"/>
          <cell r="AF4073" t="e">
            <v>#N/A</v>
          </cell>
        </row>
        <row r="4074">
          <cell r="A4074" t="str">
            <v>ACTIVE</v>
          </cell>
          <cell r="B4074" t="str">
            <v>36-1810</v>
          </cell>
          <cell r="C4074">
            <v>28893906</v>
          </cell>
          <cell r="D4074" t="str">
            <v>36-1810</v>
          </cell>
          <cell r="E4074" t="str">
            <v>SDR 35 SW</v>
          </cell>
          <cell r="F4074" t="str">
            <v>24X10 INC COUPLING CON HXH SDR35 SW</v>
          </cell>
          <cell r="G4074">
            <v>18.45</v>
          </cell>
          <cell r="H4074">
            <v>8.3687723999999992</v>
          </cell>
          <cell r="I4074">
            <v>1</v>
          </cell>
          <cell r="J4074">
            <v>7</v>
          </cell>
          <cell r="K4074">
            <v>3012.2212</v>
          </cell>
          <cell r="L4074">
            <v>320.29469999999998</v>
          </cell>
          <cell r="M4074" t="str">
            <v>SPECFIT</v>
          </cell>
          <cell r="N4074" t="str">
            <v>(81)6002410</v>
          </cell>
          <cell r="O4074" t="str">
            <v>BOX</v>
          </cell>
          <cell r="P4074" t="str">
            <v>D</v>
          </cell>
          <cell r="Q4074">
            <v>2691.552941176471</v>
          </cell>
          <cell r="R4074">
            <v>2879.9616470588239</v>
          </cell>
          <cell r="S4074">
            <v>2815.16</v>
          </cell>
          <cell r="T4074">
            <v>2815.16</v>
          </cell>
          <cell r="U4074">
            <v>3012.2212</v>
          </cell>
          <cell r="V4074">
            <v>3012.2212</v>
          </cell>
          <cell r="W4074">
            <v>3012.2212</v>
          </cell>
          <cell r="X4074"/>
          <cell r="Y4074" t="str">
            <v/>
          </cell>
          <cell r="Z4074">
            <v>4216</v>
          </cell>
          <cell r="AA4074">
            <v>0</v>
          </cell>
          <cell r="AB4074">
            <v>0</v>
          </cell>
          <cell r="AC4074">
            <v>0</v>
          </cell>
          <cell r="AD4074">
            <v>0</v>
          </cell>
          <cell r="AE4074"/>
          <cell r="AF4074" t="e">
            <v>#N/A</v>
          </cell>
        </row>
        <row r="4075">
          <cell r="A4075" t="str">
            <v>ACTIVE</v>
          </cell>
          <cell r="B4075" t="str">
            <v>36-1811</v>
          </cell>
          <cell r="C4075">
            <v>28893914</v>
          </cell>
          <cell r="D4075" t="str">
            <v>36-1811</v>
          </cell>
          <cell r="E4075" t="str">
            <v>SDR 35 SW</v>
          </cell>
          <cell r="F4075" t="str">
            <v>24X12 INC COUPLING CON HXH SDR35 SW</v>
          </cell>
          <cell r="G4075">
            <v>19.8</v>
          </cell>
          <cell r="H4075">
            <v>8.9811215999999998</v>
          </cell>
          <cell r="I4075">
            <v>1</v>
          </cell>
          <cell r="J4075">
            <v>7</v>
          </cell>
          <cell r="K4075">
            <v>3060.9490000000001</v>
          </cell>
          <cell r="L4075">
            <v>325.47519999999997</v>
          </cell>
          <cell r="M4075" t="str">
            <v>SPECFIT</v>
          </cell>
          <cell r="N4075" t="str">
            <v>(81)6002412</v>
          </cell>
          <cell r="O4075" t="str">
            <v>BOX</v>
          </cell>
          <cell r="P4075" t="str">
            <v>D</v>
          </cell>
          <cell r="Q4075">
            <v>2735.0941176470587</v>
          </cell>
          <cell r="R4075">
            <v>2926.5507058823532</v>
          </cell>
          <cell r="S4075">
            <v>2860.7</v>
          </cell>
          <cell r="T4075">
            <v>2860.7</v>
          </cell>
          <cell r="U4075">
            <v>3060.9490000000001</v>
          </cell>
          <cell r="V4075">
            <v>3060.9490000000001</v>
          </cell>
          <cell r="W4075">
            <v>3060.9490000000001</v>
          </cell>
          <cell r="X4075"/>
          <cell r="Y4075" t="str">
            <v/>
          </cell>
          <cell r="Z4075">
            <v>4217</v>
          </cell>
          <cell r="AA4075">
            <v>0</v>
          </cell>
          <cell r="AB4075">
            <v>0</v>
          </cell>
          <cell r="AC4075">
            <v>0</v>
          </cell>
          <cell r="AD4075">
            <v>0</v>
          </cell>
          <cell r="AE4075"/>
          <cell r="AF4075" t="e">
            <v>#N/A</v>
          </cell>
        </row>
        <row r="4076">
          <cell r="A4076" t="str">
            <v>ACTIVE</v>
          </cell>
          <cell r="B4076" t="str">
            <v>36-1812</v>
          </cell>
          <cell r="C4076">
            <v>28893922</v>
          </cell>
          <cell r="D4076" t="str">
            <v>36-1812</v>
          </cell>
          <cell r="E4076" t="str">
            <v>SDR 35 SW</v>
          </cell>
          <cell r="F4076" t="str">
            <v>24X15 INC COUPLING CON HXH SDR35 SW</v>
          </cell>
          <cell r="G4076">
            <v>22.5</v>
          </cell>
          <cell r="H4076">
            <v>10.205819999999999</v>
          </cell>
          <cell r="I4076">
            <v>1</v>
          </cell>
          <cell r="J4076">
            <v>6</v>
          </cell>
          <cell r="K4076">
            <v>3166.8255000000004</v>
          </cell>
          <cell r="L4076">
            <v>336.73230000000001</v>
          </cell>
          <cell r="M4076" t="str">
            <v>SPECFIT</v>
          </cell>
          <cell r="N4076" t="str">
            <v>(81)6002415</v>
          </cell>
          <cell r="O4076" t="str">
            <v>BOX</v>
          </cell>
          <cell r="P4076" t="str">
            <v>D</v>
          </cell>
          <cell r="Q4076">
            <v>2829.6941176470586</v>
          </cell>
          <cell r="R4076">
            <v>3027.772705882353</v>
          </cell>
          <cell r="S4076">
            <v>2959.65</v>
          </cell>
          <cell r="T4076">
            <v>2959.65</v>
          </cell>
          <cell r="U4076">
            <v>3166.8255000000004</v>
          </cell>
          <cell r="V4076">
            <v>3166.8255000000004</v>
          </cell>
          <cell r="W4076">
            <v>3166.8255000000004</v>
          </cell>
          <cell r="X4076"/>
          <cell r="Y4076" t="str">
            <v/>
          </cell>
          <cell r="Z4076">
            <v>4218</v>
          </cell>
          <cell r="AA4076">
            <v>0</v>
          </cell>
          <cell r="AB4076">
            <v>0</v>
          </cell>
          <cell r="AC4076">
            <v>0</v>
          </cell>
          <cell r="AD4076">
            <v>0</v>
          </cell>
          <cell r="AE4076"/>
          <cell r="AF4076" t="e">
            <v>#N/A</v>
          </cell>
        </row>
        <row r="4077">
          <cell r="A4077" t="str">
            <v>ACTIVE</v>
          </cell>
          <cell r="B4077" t="str">
            <v>36-1813</v>
          </cell>
          <cell r="C4077">
            <v>28893930</v>
          </cell>
          <cell r="D4077" t="str">
            <v>36-1813</v>
          </cell>
          <cell r="E4077" t="str">
            <v>SDR 35 SW</v>
          </cell>
          <cell r="F4077" t="str">
            <v>24X18 INC COUPLING CON HXH SDR35 SW</v>
          </cell>
          <cell r="G4077">
            <v>28.8</v>
          </cell>
          <cell r="H4077">
            <v>13.0634496</v>
          </cell>
          <cell r="I4077">
            <v>1</v>
          </cell>
          <cell r="J4077">
            <v>5</v>
          </cell>
          <cell r="K4077">
            <v>3327.6786000000002</v>
          </cell>
          <cell r="L4077">
            <v>353.8383</v>
          </cell>
          <cell r="M4077" t="str">
            <v>SPECFIT</v>
          </cell>
          <cell r="N4077" t="str">
            <v>(81)6002418</v>
          </cell>
          <cell r="O4077" t="str">
            <v>BOX</v>
          </cell>
          <cell r="P4077" t="str">
            <v>D</v>
          </cell>
          <cell r="Q4077">
            <v>2973.4352941176471</v>
          </cell>
          <cell r="R4077">
            <v>3181.5757647058826</v>
          </cell>
          <cell r="S4077">
            <v>3109.98</v>
          </cell>
          <cell r="T4077">
            <v>3109.98</v>
          </cell>
          <cell r="U4077">
            <v>3327.6786000000002</v>
          </cell>
          <cell r="V4077">
            <v>3327.6786000000002</v>
          </cell>
          <cell r="W4077">
            <v>3327.6786000000002</v>
          </cell>
          <cell r="X4077"/>
          <cell r="Y4077" t="str">
            <v/>
          </cell>
          <cell r="Z4077">
            <v>4219</v>
          </cell>
          <cell r="AA4077">
            <v>0</v>
          </cell>
          <cell r="AB4077">
            <v>0</v>
          </cell>
          <cell r="AC4077">
            <v>0</v>
          </cell>
          <cell r="AD4077">
            <v>0</v>
          </cell>
          <cell r="AE4077"/>
          <cell r="AF4077" t="e">
            <v>#N/A</v>
          </cell>
        </row>
        <row r="4078">
          <cell r="A4078" t="str">
            <v>ACTIVE</v>
          </cell>
          <cell r="B4078" t="str">
            <v>36-1814</v>
          </cell>
          <cell r="C4078">
            <v>28893949</v>
          </cell>
          <cell r="D4078" t="str">
            <v>36-1814</v>
          </cell>
          <cell r="E4078" t="str">
            <v>SDR 35 SW</v>
          </cell>
          <cell r="F4078" t="str">
            <v>24X21 INC COUPLING CON HXH SDR35 SW</v>
          </cell>
          <cell r="G4078">
            <v>36</v>
          </cell>
          <cell r="H4078">
            <v>16.329312000000002</v>
          </cell>
          <cell r="I4078">
            <v>1</v>
          </cell>
          <cell r="J4078">
            <v>4</v>
          </cell>
          <cell r="K4078">
            <v>4039.7101000000002</v>
          </cell>
          <cell r="L4078">
            <v>429.5498</v>
          </cell>
          <cell r="M4078" t="str">
            <v>SPECFIT</v>
          </cell>
          <cell r="N4078" t="str">
            <v>(81)6002421</v>
          </cell>
          <cell r="O4078" t="str">
            <v>BOX</v>
          </cell>
          <cell r="P4078" t="str">
            <v>D</v>
          </cell>
          <cell r="Q4078">
            <v>3609.670588235294</v>
          </cell>
          <cell r="R4078">
            <v>3862.3475294117648</v>
          </cell>
          <cell r="S4078">
            <v>3775.43</v>
          </cell>
          <cell r="T4078">
            <v>3775.43</v>
          </cell>
          <cell r="U4078">
            <v>4039.7101000000002</v>
          </cell>
          <cell r="V4078">
            <v>4039.7101000000002</v>
          </cell>
          <cell r="W4078">
            <v>4039.7101000000002</v>
          </cell>
          <cell r="X4078"/>
          <cell r="Y4078" t="str">
            <v/>
          </cell>
          <cell r="Z4078">
            <v>4220</v>
          </cell>
          <cell r="AA4078">
            <v>0</v>
          </cell>
          <cell r="AB4078">
            <v>0</v>
          </cell>
          <cell r="AC4078">
            <v>0</v>
          </cell>
          <cell r="AD4078">
            <v>0</v>
          </cell>
          <cell r="AE4078"/>
          <cell r="AF4078" t="e">
            <v>#N/A</v>
          </cell>
        </row>
        <row r="4079">
          <cell r="A4079" t="str">
            <v>ACTIVE</v>
          </cell>
          <cell r="B4079" t="str">
            <v>36-1815</v>
          </cell>
          <cell r="C4079">
            <v>28893957</v>
          </cell>
          <cell r="D4079" t="str">
            <v>36-1815</v>
          </cell>
          <cell r="E4079" t="str">
            <v>SDR 35 SW</v>
          </cell>
          <cell r="F4079" t="str">
            <v>27X4 INC COUPLING CON HXH SDR35 SW</v>
          </cell>
          <cell r="G4079">
            <v>30.15</v>
          </cell>
          <cell r="H4079">
            <v>13.675798799999999</v>
          </cell>
          <cell r="I4079">
            <v>1</v>
          </cell>
          <cell r="J4079">
            <v>4</v>
          </cell>
          <cell r="K4079">
            <v>2934.6076800000001</v>
          </cell>
          <cell r="L4079">
            <v>305.01979999999998</v>
          </cell>
          <cell r="M4079" t="str">
            <v>SPECFIT</v>
          </cell>
          <cell r="N4079" t="str">
            <v>(81)600274</v>
          </cell>
          <cell r="O4079" t="str">
            <v>BOX</v>
          </cell>
          <cell r="P4079" t="str">
            <v>D</v>
          </cell>
          <cell r="Q4079">
            <v>2563.1999999999998</v>
          </cell>
          <cell r="R4079">
            <v>2742.6239999999998</v>
          </cell>
          <cell r="S4079">
            <v>2742.6239999999998</v>
          </cell>
          <cell r="T4079">
            <v>2742.6239999999998</v>
          </cell>
          <cell r="U4079">
            <v>2934.6076800000001</v>
          </cell>
          <cell r="V4079">
            <v>2934.6076800000001</v>
          </cell>
          <cell r="W4079">
            <v>2934.6076800000001</v>
          </cell>
          <cell r="X4079"/>
          <cell r="Y4079" t="str">
            <v/>
          </cell>
          <cell r="Z4079">
            <v>4221</v>
          </cell>
          <cell r="AA4079">
            <v>0</v>
          </cell>
          <cell r="AB4079">
            <v>0</v>
          </cell>
          <cell r="AC4079">
            <v>0</v>
          </cell>
          <cell r="AD4079">
            <v>0</v>
          </cell>
          <cell r="AE4079"/>
          <cell r="AF4079" t="e">
            <v>#N/A</v>
          </cell>
        </row>
        <row r="4080">
          <cell r="A4080" t="str">
            <v>ACTIVE</v>
          </cell>
          <cell r="B4080" t="str">
            <v>36-1816</v>
          </cell>
          <cell r="C4080">
            <v>28893965</v>
          </cell>
          <cell r="D4080" t="str">
            <v>36-1816</v>
          </cell>
          <cell r="E4080" t="str">
            <v>SDR 35 SW</v>
          </cell>
          <cell r="F4080" t="str">
            <v>27X6 INC COUPLING CON HXH SDR35 SW</v>
          </cell>
          <cell r="G4080">
            <v>30.6</v>
          </cell>
          <cell r="H4080">
            <v>13.879915200000001</v>
          </cell>
          <cell r="I4080">
            <v>1</v>
          </cell>
          <cell r="J4080">
            <v>4</v>
          </cell>
          <cell r="K4080">
            <v>2947.8750505882363</v>
          </cell>
          <cell r="L4080">
            <v>306.39920000000001</v>
          </cell>
          <cell r="M4080" t="str">
            <v>SPECFIT</v>
          </cell>
          <cell r="N4080" t="str">
            <v>(81)600276</v>
          </cell>
          <cell r="O4080" t="str">
            <v>BOX</v>
          </cell>
          <cell r="P4080" t="str">
            <v>D</v>
          </cell>
          <cell r="Q4080">
            <v>2574.7882352941178</v>
          </cell>
          <cell r="R4080">
            <v>2755.0234117647065</v>
          </cell>
          <cell r="S4080">
            <v>2755.0234117647065</v>
          </cell>
          <cell r="T4080">
            <v>2755.0234117647065</v>
          </cell>
          <cell r="U4080">
            <v>2947.8750505882363</v>
          </cell>
          <cell r="V4080">
            <v>2947.8750505882363</v>
          </cell>
          <cell r="W4080">
            <v>2947.8750505882363</v>
          </cell>
          <cell r="X4080"/>
          <cell r="Y4080" t="str">
            <v/>
          </cell>
          <cell r="Z4080">
            <v>4222</v>
          </cell>
          <cell r="AA4080">
            <v>0</v>
          </cell>
          <cell r="AB4080">
            <v>0</v>
          </cell>
          <cell r="AC4080">
            <v>0</v>
          </cell>
          <cell r="AD4080">
            <v>0</v>
          </cell>
          <cell r="AE4080"/>
          <cell r="AF4080" t="e">
            <v>#N/A</v>
          </cell>
        </row>
        <row r="4081">
          <cell r="A4081" t="str">
            <v>ACTIVE</v>
          </cell>
          <cell r="B4081" t="str">
            <v>36-1817</v>
          </cell>
          <cell r="C4081">
            <v>28893973</v>
          </cell>
          <cell r="D4081" t="str">
            <v>36-1817</v>
          </cell>
          <cell r="E4081" t="str">
            <v>SDR 35 SW</v>
          </cell>
          <cell r="F4081" t="str">
            <v>27X8 INC COUPLING CON HXH SDR35 SW</v>
          </cell>
          <cell r="G4081">
            <v>31.5</v>
          </cell>
          <cell r="H4081">
            <v>14.288148</v>
          </cell>
          <cell r="I4081">
            <v>1</v>
          </cell>
          <cell r="J4081">
            <v>4</v>
          </cell>
          <cell r="K4081">
            <v>2979.4473517647066</v>
          </cell>
          <cell r="L4081">
            <v>309.68</v>
          </cell>
          <cell r="M4081" t="str">
            <v>SPECFIT</v>
          </cell>
          <cell r="N4081" t="str">
            <v>(81)600278</v>
          </cell>
          <cell r="O4081" t="str">
            <v>BOX</v>
          </cell>
          <cell r="P4081" t="str">
            <v>D</v>
          </cell>
          <cell r="Q4081">
            <v>2602.3647058823531</v>
          </cell>
          <cell r="R4081">
            <v>2784.530235294118</v>
          </cell>
          <cell r="S4081">
            <v>2784.530235294118</v>
          </cell>
          <cell r="T4081">
            <v>2784.530235294118</v>
          </cell>
          <cell r="U4081">
            <v>2979.4473517647066</v>
          </cell>
          <cell r="V4081">
            <v>2979.4473517647066</v>
          </cell>
          <cell r="W4081">
            <v>2979.4473517647066</v>
          </cell>
          <cell r="X4081"/>
          <cell r="Y4081" t="str">
            <v/>
          </cell>
          <cell r="Z4081">
            <v>4223</v>
          </cell>
          <cell r="AA4081">
            <v>0</v>
          </cell>
          <cell r="AB4081">
            <v>0</v>
          </cell>
          <cell r="AC4081">
            <v>0</v>
          </cell>
          <cell r="AD4081">
            <v>0</v>
          </cell>
          <cell r="AE4081"/>
          <cell r="AF4081" t="e">
            <v>#N/A</v>
          </cell>
        </row>
        <row r="4082">
          <cell r="A4082" t="str">
            <v>ACTIVE</v>
          </cell>
          <cell r="B4082" t="str">
            <v>36-1818</v>
          </cell>
          <cell r="C4082">
            <v>28893981</v>
          </cell>
          <cell r="D4082" t="str">
            <v>36-1818</v>
          </cell>
          <cell r="E4082" t="str">
            <v>SDR 35 SW</v>
          </cell>
          <cell r="F4082" t="str">
            <v>27X10 INC COUPLING CON HXH SDR35 SW</v>
          </cell>
          <cell r="G4082">
            <v>32.4</v>
          </cell>
          <cell r="H4082">
            <v>14.6963808</v>
          </cell>
          <cell r="I4082">
            <v>1</v>
          </cell>
          <cell r="J4082">
            <v>4</v>
          </cell>
          <cell r="K4082">
            <v>3013.4306776470589</v>
          </cell>
          <cell r="L4082">
            <v>313.21269999999998</v>
          </cell>
          <cell r="M4082" t="str">
            <v>SPECFIT</v>
          </cell>
          <cell r="N4082" t="str">
            <v>(81)6002710</v>
          </cell>
          <cell r="O4082" t="str">
            <v>BOX</v>
          </cell>
          <cell r="P4082" t="str">
            <v>D</v>
          </cell>
          <cell r="Q4082">
            <v>2632.0470588235294</v>
          </cell>
          <cell r="R4082">
            <v>2816.2903529411765</v>
          </cell>
          <cell r="S4082">
            <v>2816.2903529411765</v>
          </cell>
          <cell r="T4082">
            <v>2816.2903529411765</v>
          </cell>
          <cell r="U4082">
            <v>3013.4306776470589</v>
          </cell>
          <cell r="V4082">
            <v>3013.4306776470589</v>
          </cell>
          <cell r="W4082">
            <v>3013.4306776470589</v>
          </cell>
          <cell r="X4082"/>
          <cell r="Y4082" t="str">
            <v/>
          </cell>
          <cell r="Z4082">
            <v>4224</v>
          </cell>
          <cell r="AA4082">
            <v>0</v>
          </cell>
          <cell r="AB4082">
            <v>0</v>
          </cell>
          <cell r="AC4082">
            <v>0</v>
          </cell>
          <cell r="AD4082">
            <v>0</v>
          </cell>
          <cell r="AE4082"/>
          <cell r="AF4082" t="e">
            <v>#N/A</v>
          </cell>
        </row>
        <row r="4083">
          <cell r="A4083" t="str">
            <v>ACTIVE</v>
          </cell>
          <cell r="B4083" t="str">
            <v>36-1819</v>
          </cell>
          <cell r="C4083">
            <v>28893998</v>
          </cell>
          <cell r="D4083" t="str">
            <v>36-1819</v>
          </cell>
          <cell r="E4083" t="str">
            <v>SDR 35 SW</v>
          </cell>
          <cell r="F4083" t="str">
            <v>27X12 INC COUPLING CON HXH SDR35 SW</v>
          </cell>
          <cell r="G4083">
            <v>33.75</v>
          </cell>
          <cell r="H4083">
            <v>15.308730000000001</v>
          </cell>
          <cell r="I4083">
            <v>1</v>
          </cell>
          <cell r="J4083">
            <v>4</v>
          </cell>
          <cell r="K4083">
            <v>3167.9383000000003</v>
          </cell>
          <cell r="L4083">
            <v>329.27260000000001</v>
          </cell>
          <cell r="M4083" t="str">
            <v>SPECFIT</v>
          </cell>
          <cell r="N4083" t="str">
            <v>(81)6002712</v>
          </cell>
          <cell r="O4083" t="str">
            <v>BOX</v>
          </cell>
          <cell r="P4083" t="str">
            <v>D</v>
          </cell>
          <cell r="Q4083">
            <v>2767</v>
          </cell>
          <cell r="R4083">
            <v>2960.69</v>
          </cell>
          <cell r="S4083">
            <v>2960.69</v>
          </cell>
          <cell r="T4083">
            <v>2960.69</v>
          </cell>
          <cell r="U4083">
            <v>3167.9383000000003</v>
          </cell>
          <cell r="V4083">
            <v>3167.9383000000003</v>
          </cell>
          <cell r="W4083">
            <v>3167.9383000000003</v>
          </cell>
          <cell r="X4083"/>
          <cell r="Y4083" t="str">
            <v/>
          </cell>
          <cell r="Z4083">
            <v>4225</v>
          </cell>
          <cell r="AA4083">
            <v>0</v>
          </cell>
          <cell r="AB4083">
            <v>0</v>
          </cell>
          <cell r="AC4083">
            <v>0</v>
          </cell>
          <cell r="AD4083">
            <v>0</v>
          </cell>
          <cell r="AE4083"/>
          <cell r="AF4083" t="e">
            <v>#N/A</v>
          </cell>
        </row>
        <row r="4084">
          <cell r="A4084" t="str">
            <v>ACTIVE</v>
          </cell>
          <cell r="B4084" t="str">
            <v>36-1820</v>
          </cell>
          <cell r="C4084">
            <v>28894007</v>
          </cell>
          <cell r="D4084" t="str">
            <v>36-1820</v>
          </cell>
          <cell r="E4084" t="str">
            <v>SDR 35 SW</v>
          </cell>
          <cell r="F4084" t="str">
            <v>27X15 INC COUPLING CON HXH SDR35 SW</v>
          </cell>
          <cell r="G4084">
            <v>36.450000000000003</v>
          </cell>
          <cell r="H4084">
            <v>16.533428400000002</v>
          </cell>
          <cell r="I4084">
            <v>1</v>
          </cell>
          <cell r="J4084">
            <v>4</v>
          </cell>
          <cell r="K4084">
            <v>3185.098330588236</v>
          </cell>
          <cell r="L4084">
            <v>331.05560000000003</v>
          </cell>
          <cell r="M4084" t="str">
            <v>SPECFIT</v>
          </cell>
          <cell r="N4084" t="str">
            <v>(81)6002715</v>
          </cell>
          <cell r="O4084" t="str">
            <v>BOX</v>
          </cell>
          <cell r="P4084" t="str">
            <v>D</v>
          </cell>
          <cell r="Q4084">
            <v>2781.9882352941177</v>
          </cell>
          <cell r="R4084">
            <v>2976.7274117647062</v>
          </cell>
          <cell r="S4084">
            <v>2976.7274117647062</v>
          </cell>
          <cell r="T4084">
            <v>2976.7274117647062</v>
          </cell>
          <cell r="U4084">
            <v>3185.098330588236</v>
          </cell>
          <cell r="V4084">
            <v>3185.098330588236</v>
          </cell>
          <cell r="W4084">
            <v>3185.098330588236</v>
          </cell>
          <cell r="X4084"/>
          <cell r="Y4084" t="str">
            <v/>
          </cell>
          <cell r="Z4084">
            <v>4226</v>
          </cell>
          <cell r="AA4084">
            <v>0</v>
          </cell>
          <cell r="AB4084">
            <v>0</v>
          </cell>
          <cell r="AC4084">
            <v>0</v>
          </cell>
          <cell r="AD4084">
            <v>0</v>
          </cell>
          <cell r="AE4084"/>
          <cell r="AF4084" t="e">
            <v>#N/A</v>
          </cell>
        </row>
        <row r="4085">
          <cell r="A4085" t="str">
            <v>ACTIVE</v>
          </cell>
          <cell r="B4085" t="str">
            <v>36-1821</v>
          </cell>
          <cell r="C4085">
            <v>28894015</v>
          </cell>
          <cell r="D4085" t="str">
            <v>36-1821</v>
          </cell>
          <cell r="E4085" t="str">
            <v>SDR 35 SW</v>
          </cell>
          <cell r="F4085" t="str">
            <v>27X18 INC COUPLING CON HXH SDR35 SW</v>
          </cell>
          <cell r="G4085">
            <v>42.75</v>
          </cell>
          <cell r="H4085">
            <v>19.391058000000001</v>
          </cell>
          <cell r="I4085">
            <v>1</v>
          </cell>
          <cell r="J4085">
            <v>3</v>
          </cell>
          <cell r="K4085">
            <v>3316.2904011764713</v>
          </cell>
          <cell r="L4085">
            <v>344.69189999999998</v>
          </cell>
          <cell r="M4085" t="str">
            <v>SPECFIT</v>
          </cell>
          <cell r="N4085" t="str">
            <v>(81)6002718</v>
          </cell>
          <cell r="O4085" t="str">
            <v>BOX</v>
          </cell>
          <cell r="P4085" t="str">
            <v>D</v>
          </cell>
          <cell r="Q4085">
            <v>2896.5764705882357</v>
          </cell>
          <cell r="R4085">
            <v>3099.3368235294124</v>
          </cell>
          <cell r="S4085">
            <v>3099.3368235294124</v>
          </cell>
          <cell r="T4085">
            <v>3099.3368235294124</v>
          </cell>
          <cell r="U4085">
            <v>3316.2904011764713</v>
          </cell>
          <cell r="V4085">
            <v>3316.2904011764713</v>
          </cell>
          <cell r="W4085">
            <v>3316.2904011764713</v>
          </cell>
          <cell r="X4085"/>
          <cell r="Y4085" t="str">
            <v/>
          </cell>
          <cell r="Z4085">
            <v>4227</v>
          </cell>
          <cell r="AA4085">
            <v>0</v>
          </cell>
          <cell r="AB4085">
            <v>0</v>
          </cell>
          <cell r="AC4085">
            <v>0</v>
          </cell>
          <cell r="AD4085">
            <v>0</v>
          </cell>
          <cell r="AE4085"/>
          <cell r="AF4085" t="e">
            <v>#N/A</v>
          </cell>
        </row>
        <row r="4086">
          <cell r="A4086" t="str">
            <v>ACTIVE</v>
          </cell>
          <cell r="B4086" t="str">
            <v>36-1822</v>
          </cell>
          <cell r="C4086">
            <v>28894023</v>
          </cell>
          <cell r="D4086" t="str">
            <v>36-1822</v>
          </cell>
          <cell r="E4086" t="str">
            <v>SDR 35 SW</v>
          </cell>
          <cell r="F4086" t="str">
            <v>27X21 INC COUPLING CON HXH SDR35 SW</v>
          </cell>
          <cell r="G4086">
            <v>44.1</v>
          </cell>
          <cell r="H4086">
            <v>20.003407200000002</v>
          </cell>
          <cell r="I4086">
            <v>1</v>
          </cell>
          <cell r="J4086">
            <v>3</v>
          </cell>
          <cell r="K4086">
            <v>3821.8513023529413</v>
          </cell>
          <cell r="L4086">
            <v>397.23930000000001</v>
          </cell>
          <cell r="M4086" t="str">
            <v>SPECFIT</v>
          </cell>
          <cell r="N4086" t="str">
            <v>(81)6002721</v>
          </cell>
          <cell r="O4086" t="str">
            <v>BOX</v>
          </cell>
          <cell r="P4086" t="str">
            <v>D</v>
          </cell>
          <cell r="Q4086">
            <v>3338.1529411764704</v>
          </cell>
          <cell r="R4086">
            <v>3571.8236470588236</v>
          </cell>
          <cell r="S4086">
            <v>3571.8236470588236</v>
          </cell>
          <cell r="T4086">
            <v>3571.8236470588236</v>
          </cell>
          <cell r="U4086">
            <v>3821.8513023529413</v>
          </cell>
          <cell r="V4086">
            <v>3821.8513023529413</v>
          </cell>
          <cell r="W4086">
            <v>3821.8513023529413</v>
          </cell>
          <cell r="X4086"/>
          <cell r="Y4086" t="str">
            <v/>
          </cell>
          <cell r="Z4086">
            <v>4228</v>
          </cell>
          <cell r="AA4086">
            <v>0</v>
          </cell>
          <cell r="AB4086">
            <v>0</v>
          </cell>
          <cell r="AC4086">
            <v>0</v>
          </cell>
          <cell r="AD4086">
            <v>0</v>
          </cell>
          <cell r="AE4086"/>
          <cell r="AF4086" t="e">
            <v>#N/A</v>
          </cell>
        </row>
        <row r="4087">
          <cell r="A4087" t="str">
            <v>ACTIVE</v>
          </cell>
          <cell r="B4087" t="str">
            <v>36-1823</v>
          </cell>
          <cell r="C4087">
            <v>28894031</v>
          </cell>
          <cell r="D4087" t="str">
            <v>36-1823</v>
          </cell>
          <cell r="E4087" t="str">
            <v>SDR 35 SW</v>
          </cell>
          <cell r="F4087" t="str">
            <v>27X24 INC COUPLING CON HXH SDR35 SW</v>
          </cell>
          <cell r="G4087">
            <v>51.75</v>
          </cell>
          <cell r="H4087">
            <v>23.473386000000001</v>
          </cell>
          <cell r="I4087">
            <v>1</v>
          </cell>
          <cell r="J4087">
            <v>3</v>
          </cell>
          <cell r="K4087">
            <v>4140.1200329411768</v>
          </cell>
          <cell r="L4087">
            <v>430.32010000000002</v>
          </cell>
          <cell r="M4087" t="str">
            <v>SPECFIT</v>
          </cell>
          <cell r="N4087" t="str">
            <v>(81)6002724</v>
          </cell>
          <cell r="O4087" t="str">
            <v>BOX</v>
          </cell>
          <cell r="P4087" t="str">
            <v>D</v>
          </cell>
          <cell r="Q4087">
            <v>3616.1411764705881</v>
          </cell>
          <cell r="R4087">
            <v>3869.2710588235295</v>
          </cell>
          <cell r="S4087">
            <v>3869.2710588235295</v>
          </cell>
          <cell r="T4087">
            <v>3869.2710588235295</v>
          </cell>
          <cell r="U4087">
            <v>4140.1200329411768</v>
          </cell>
          <cell r="V4087">
            <v>4140.1200329411768</v>
          </cell>
          <cell r="W4087">
            <v>4140.1200329411768</v>
          </cell>
          <cell r="X4087"/>
          <cell r="Y4087" t="str">
            <v/>
          </cell>
          <cell r="Z4087">
            <v>4229</v>
          </cell>
          <cell r="AA4087">
            <v>0</v>
          </cell>
          <cell r="AB4087">
            <v>0</v>
          </cell>
          <cell r="AC4087">
            <v>0</v>
          </cell>
          <cell r="AD4087">
            <v>0</v>
          </cell>
          <cell r="AE4087"/>
          <cell r="AF4087" t="e">
            <v>#N/A</v>
          </cell>
        </row>
        <row r="4088">
          <cell r="A4088" t="str">
            <v>ACTIVE</v>
          </cell>
          <cell r="B4088" t="str">
            <v>36-1824</v>
          </cell>
          <cell r="C4088">
            <v>28894040</v>
          </cell>
          <cell r="D4088" t="str">
            <v>36-1824</v>
          </cell>
          <cell r="E4088" t="str">
            <v>SDR 35 SW</v>
          </cell>
          <cell r="F4088" t="str">
            <v>30X4 INC COUPLING CON HXH SDR35 SW</v>
          </cell>
          <cell r="G4088">
            <v>40.950000000000003</v>
          </cell>
          <cell r="H4088">
            <v>18.5745924</v>
          </cell>
          <cell r="I4088">
            <v>1</v>
          </cell>
          <cell r="J4088">
            <v>3</v>
          </cell>
          <cell r="K4088">
            <v>3756.3091447058828</v>
          </cell>
          <cell r="L4088">
            <v>390.42770000000002</v>
          </cell>
          <cell r="M4088" t="str">
            <v>SPECFIT</v>
          </cell>
          <cell r="N4088" t="str">
            <v>(81)600304</v>
          </cell>
          <cell r="O4088" t="str">
            <v>BOX</v>
          </cell>
          <cell r="P4088" t="str">
            <v>D</v>
          </cell>
          <cell r="Q4088">
            <v>3280.9058823529413</v>
          </cell>
          <cell r="R4088">
            <v>3510.5692941176471</v>
          </cell>
          <cell r="S4088">
            <v>3510.5692941176471</v>
          </cell>
          <cell r="T4088">
            <v>3510.5692941176471</v>
          </cell>
          <cell r="U4088">
            <v>3756.3091447058828</v>
          </cell>
          <cell r="V4088">
            <v>3756.3091447058828</v>
          </cell>
          <cell r="W4088">
            <v>3756.3091447058828</v>
          </cell>
          <cell r="X4088"/>
          <cell r="Y4088" t="str">
            <v/>
          </cell>
          <cell r="Z4088">
            <v>4230</v>
          </cell>
          <cell r="AA4088">
            <v>0</v>
          </cell>
          <cell r="AB4088">
            <v>0</v>
          </cell>
          <cell r="AC4088">
            <v>0</v>
          </cell>
          <cell r="AD4088">
            <v>0</v>
          </cell>
          <cell r="AE4088"/>
          <cell r="AF4088" t="e">
            <v>#N/A</v>
          </cell>
        </row>
        <row r="4089">
          <cell r="A4089" t="str">
            <v>ACTIVE</v>
          </cell>
          <cell r="B4089" t="str">
            <v>36-1825</v>
          </cell>
          <cell r="C4089">
            <v>28894058</v>
          </cell>
          <cell r="D4089" t="str">
            <v>36-1825</v>
          </cell>
          <cell r="E4089" t="str">
            <v>SDR 35 SW</v>
          </cell>
          <cell r="F4089" t="str">
            <v>30X6 INC COUPLING CON HXH SDR35 SW</v>
          </cell>
          <cell r="G4089">
            <v>41.4</v>
          </cell>
          <cell r="H4089">
            <v>18.7787088</v>
          </cell>
          <cell r="I4089">
            <v>1</v>
          </cell>
          <cell r="J4089">
            <v>3</v>
          </cell>
          <cell r="K4089">
            <v>3773.2940729411775</v>
          </cell>
          <cell r="L4089">
            <v>392.19209999999998</v>
          </cell>
          <cell r="M4089" t="str">
            <v>SPECFIT</v>
          </cell>
          <cell r="N4089" t="str">
            <v>(81)600306</v>
          </cell>
          <cell r="O4089" t="str">
            <v>BOX</v>
          </cell>
          <cell r="P4089" t="str">
            <v>D</v>
          </cell>
          <cell r="Q4089">
            <v>3295.7411764705885</v>
          </cell>
          <cell r="R4089">
            <v>3526.44305882353</v>
          </cell>
          <cell r="S4089">
            <v>3526.44305882353</v>
          </cell>
          <cell r="T4089">
            <v>3526.44305882353</v>
          </cell>
          <cell r="U4089">
            <v>3773.2940729411775</v>
          </cell>
          <cell r="V4089">
            <v>3773.2940729411775</v>
          </cell>
          <cell r="W4089">
            <v>3773.2940729411775</v>
          </cell>
          <cell r="X4089"/>
          <cell r="Y4089" t="str">
            <v/>
          </cell>
          <cell r="Z4089">
            <v>4231</v>
          </cell>
          <cell r="AA4089">
            <v>0</v>
          </cell>
          <cell r="AB4089">
            <v>0</v>
          </cell>
          <cell r="AC4089">
            <v>0</v>
          </cell>
          <cell r="AD4089">
            <v>0</v>
          </cell>
          <cell r="AE4089"/>
          <cell r="AF4089" t="e">
            <v>#N/A</v>
          </cell>
        </row>
        <row r="4090">
          <cell r="A4090" t="str">
            <v>ACTIVE</v>
          </cell>
          <cell r="B4090" t="str">
            <v>36-1826</v>
          </cell>
          <cell r="C4090">
            <v>28894066</v>
          </cell>
          <cell r="D4090" t="str">
            <v>36-1826</v>
          </cell>
          <cell r="E4090" t="str">
            <v>SDR 35 SW</v>
          </cell>
          <cell r="F4090" t="str">
            <v>30X8 INC COUPLING CON HXH SDR35 SW</v>
          </cell>
          <cell r="G4090">
            <v>42.3</v>
          </cell>
          <cell r="H4090">
            <v>19.186941599999997</v>
          </cell>
          <cell r="I4090">
            <v>1</v>
          </cell>
          <cell r="J4090">
            <v>3</v>
          </cell>
          <cell r="K4090">
            <v>4829.8347317647076</v>
          </cell>
          <cell r="L4090">
            <v>502.00830000000002</v>
          </cell>
          <cell r="M4090" t="str">
            <v>SPECFIT</v>
          </cell>
          <cell r="N4090" t="str">
            <v>(81)600308</v>
          </cell>
          <cell r="O4090" t="str">
            <v>BOX</v>
          </cell>
          <cell r="P4090" t="str">
            <v>D</v>
          </cell>
          <cell r="Q4090">
            <v>4218.5647058823533</v>
          </cell>
          <cell r="R4090">
            <v>4513.8642352941188</v>
          </cell>
          <cell r="S4090">
            <v>4513.8642352941188</v>
          </cell>
          <cell r="T4090">
            <v>4513.8642352941188</v>
          </cell>
          <cell r="U4090">
            <v>4829.8347317647076</v>
          </cell>
          <cell r="V4090">
            <v>4829.8347317647076</v>
          </cell>
          <cell r="W4090">
            <v>4829.8347317647076</v>
          </cell>
          <cell r="X4090"/>
          <cell r="Y4090" t="str">
            <v/>
          </cell>
          <cell r="Z4090">
            <v>4232</v>
          </cell>
          <cell r="AA4090">
            <v>0</v>
          </cell>
          <cell r="AB4090">
            <v>0</v>
          </cell>
          <cell r="AC4090">
            <v>0</v>
          </cell>
          <cell r="AD4090">
            <v>0</v>
          </cell>
          <cell r="AE4090"/>
          <cell r="AF4090" t="e">
            <v>#N/A</v>
          </cell>
        </row>
        <row r="4091">
          <cell r="A4091" t="str">
            <v>ACTIVE</v>
          </cell>
          <cell r="B4091" t="str">
            <v>36-1827</v>
          </cell>
          <cell r="C4091">
            <v>28894074</v>
          </cell>
          <cell r="D4091" t="str">
            <v>36-1827</v>
          </cell>
          <cell r="E4091" t="str">
            <v>SDR 35 SW</v>
          </cell>
          <cell r="F4091" t="str">
            <v>30X10 INC COUPLING CON HXH SDR35 SW</v>
          </cell>
          <cell r="G4091">
            <v>43.2</v>
          </cell>
          <cell r="H4091">
            <v>19.595174400000001</v>
          </cell>
          <cell r="I4091">
            <v>1</v>
          </cell>
          <cell r="J4091">
            <v>3</v>
          </cell>
          <cell r="K4091">
            <v>6182.1636729411775</v>
          </cell>
          <cell r="L4091">
            <v>642.56859999999995</v>
          </cell>
          <cell r="M4091" t="str">
            <v>SPECFIT</v>
          </cell>
          <cell r="N4091" t="str">
            <v>(81)6003010</v>
          </cell>
          <cell r="O4091" t="str">
            <v>BOX</v>
          </cell>
          <cell r="P4091" t="str">
            <v>D</v>
          </cell>
          <cell r="Q4091">
            <v>5399.7411764705885</v>
          </cell>
          <cell r="R4091">
            <v>5777.7230588235298</v>
          </cell>
          <cell r="S4091">
            <v>5777.7230588235298</v>
          </cell>
          <cell r="T4091">
            <v>5777.7230588235298</v>
          </cell>
          <cell r="U4091">
            <v>6182.1636729411775</v>
          </cell>
          <cell r="V4091">
            <v>6182.1636729411775</v>
          </cell>
          <cell r="W4091">
            <v>6182.1636729411775</v>
          </cell>
          <cell r="X4091"/>
          <cell r="Y4091" t="str">
            <v/>
          </cell>
          <cell r="Z4091">
            <v>4233</v>
          </cell>
          <cell r="AA4091">
            <v>0</v>
          </cell>
          <cell r="AB4091">
            <v>0</v>
          </cell>
          <cell r="AC4091">
            <v>0</v>
          </cell>
          <cell r="AD4091">
            <v>0</v>
          </cell>
          <cell r="AE4091"/>
          <cell r="AF4091" t="e">
            <v>#N/A</v>
          </cell>
        </row>
        <row r="4092">
          <cell r="A4092" t="str">
            <v>ACTIVE</v>
          </cell>
          <cell r="B4092" t="str">
            <v>36-1828</v>
          </cell>
          <cell r="C4092">
            <v>28894082</v>
          </cell>
          <cell r="D4092" t="str">
            <v>36-1828</v>
          </cell>
          <cell r="E4092" t="str">
            <v>SDR 35 SW</v>
          </cell>
          <cell r="F4092" t="str">
            <v>30X12 INC COUPLING CON HXH SDR35 SW</v>
          </cell>
          <cell r="G4092">
            <v>44.55</v>
          </cell>
          <cell r="H4092">
            <v>20.207523599999998</v>
          </cell>
          <cell r="I4092">
            <v>1</v>
          </cell>
          <cell r="J4092">
            <v>3</v>
          </cell>
          <cell r="K4092">
            <v>7913.1716564705894</v>
          </cell>
          <cell r="L4092">
            <v>822.48810000000003</v>
          </cell>
          <cell r="M4092" t="str">
            <v>SPECFIT</v>
          </cell>
          <cell r="N4092" t="str">
            <v>(81)6003012</v>
          </cell>
          <cell r="O4092" t="str">
            <v>BOX</v>
          </cell>
          <cell r="P4092" t="str">
            <v>D</v>
          </cell>
          <cell r="Q4092">
            <v>6911.6705882352944</v>
          </cell>
          <cell r="R4092">
            <v>7395.4875294117655</v>
          </cell>
          <cell r="S4092">
            <v>7395.4875294117655</v>
          </cell>
          <cell r="T4092">
            <v>7395.4875294117655</v>
          </cell>
          <cell r="U4092">
            <v>7913.1716564705894</v>
          </cell>
          <cell r="V4092">
            <v>7913.1716564705894</v>
          </cell>
          <cell r="W4092">
            <v>7913.1716564705894</v>
          </cell>
          <cell r="X4092"/>
          <cell r="Y4092" t="str">
            <v/>
          </cell>
          <cell r="Z4092">
            <v>4234</v>
          </cell>
          <cell r="AA4092">
            <v>0</v>
          </cell>
          <cell r="AB4092">
            <v>0</v>
          </cell>
          <cell r="AC4092">
            <v>0</v>
          </cell>
          <cell r="AD4092">
            <v>0</v>
          </cell>
          <cell r="AE4092"/>
          <cell r="AF4092" t="e">
            <v>#N/A</v>
          </cell>
        </row>
        <row r="4093">
          <cell r="A4093" t="str">
            <v>ACTIVE</v>
          </cell>
          <cell r="B4093" t="str">
            <v>36-1829</v>
          </cell>
          <cell r="C4093">
            <v>28894090</v>
          </cell>
          <cell r="D4093" t="str">
            <v>36-1829</v>
          </cell>
          <cell r="E4093" t="str">
            <v>SDR 35 SW</v>
          </cell>
          <cell r="F4093" t="str">
            <v>30X15 INC COUPLING CON HXH SDR35 SW</v>
          </cell>
          <cell r="G4093">
            <v>47.25</v>
          </cell>
          <cell r="H4093">
            <v>21.432221999999999</v>
          </cell>
          <cell r="I4093">
            <v>1</v>
          </cell>
          <cell r="J4093">
            <v>3</v>
          </cell>
          <cell r="K4093">
            <v>10128.862952941177</v>
          </cell>
          <cell r="L4093">
            <v>1052.7851000000001</v>
          </cell>
          <cell r="M4093" t="str">
            <v>SPECFIT</v>
          </cell>
          <cell r="N4093" t="str">
            <v>(81)6003015</v>
          </cell>
          <cell r="O4093" t="str">
            <v>BOX</v>
          </cell>
          <cell r="P4093" t="str">
            <v>D</v>
          </cell>
          <cell r="Q4093">
            <v>8846.9411764705874</v>
          </cell>
          <cell r="R4093">
            <v>9466.2270588235297</v>
          </cell>
          <cell r="S4093">
            <v>9466.2270588235297</v>
          </cell>
          <cell r="T4093">
            <v>9466.2270588235297</v>
          </cell>
          <cell r="U4093">
            <v>10128.862952941177</v>
          </cell>
          <cell r="V4093">
            <v>10128.862952941177</v>
          </cell>
          <cell r="W4093">
            <v>10128.862952941177</v>
          </cell>
          <cell r="X4093"/>
          <cell r="Y4093" t="str">
            <v/>
          </cell>
          <cell r="Z4093">
            <v>4235</v>
          </cell>
          <cell r="AA4093">
            <v>0</v>
          </cell>
          <cell r="AB4093">
            <v>0</v>
          </cell>
          <cell r="AC4093">
            <v>0</v>
          </cell>
          <cell r="AD4093">
            <v>0</v>
          </cell>
          <cell r="AE4093"/>
          <cell r="AF4093" t="e">
            <v>#N/A</v>
          </cell>
        </row>
        <row r="4094">
          <cell r="A4094" t="str">
            <v>ACTIVE</v>
          </cell>
          <cell r="B4094" t="str">
            <v>36-1830</v>
          </cell>
          <cell r="C4094">
            <v>28894104</v>
          </cell>
          <cell r="D4094" t="str">
            <v>36-1830</v>
          </cell>
          <cell r="E4094" t="str">
            <v>SDR 35 SW</v>
          </cell>
          <cell r="F4094" t="str">
            <v>30X18 INC COUPLING CON HXH SDR35 SW</v>
          </cell>
          <cell r="G4094">
            <v>53.55</v>
          </cell>
          <cell r="H4094">
            <v>24.289851599999999</v>
          </cell>
          <cell r="I4094">
            <v>1</v>
          </cell>
          <cell r="J4094">
            <v>3</v>
          </cell>
          <cell r="K4094">
            <v>12964.914947058825</v>
          </cell>
          <cell r="L4094">
            <v>1347.5624</v>
          </cell>
          <cell r="M4094" t="str">
            <v>SPECFIT</v>
          </cell>
          <cell r="N4094" t="str">
            <v>(81)6003018</v>
          </cell>
          <cell r="O4094" t="str">
            <v>BOX</v>
          </cell>
          <cell r="P4094" t="str">
            <v>D</v>
          </cell>
          <cell r="Q4094">
            <v>11324.058823529413</v>
          </cell>
          <cell r="R4094">
            <v>12116.742941176472</v>
          </cell>
          <cell r="S4094">
            <v>12116.742941176472</v>
          </cell>
          <cell r="T4094">
            <v>12116.742941176472</v>
          </cell>
          <cell r="U4094">
            <v>12964.914947058825</v>
          </cell>
          <cell r="V4094">
            <v>12964.914947058825</v>
          </cell>
          <cell r="W4094">
            <v>12964.914947058825</v>
          </cell>
          <cell r="X4094"/>
          <cell r="Y4094" t="str">
            <v/>
          </cell>
          <cell r="Z4094">
            <v>4236</v>
          </cell>
          <cell r="AA4094">
            <v>0</v>
          </cell>
          <cell r="AB4094">
            <v>0</v>
          </cell>
          <cell r="AC4094">
            <v>0</v>
          </cell>
          <cell r="AD4094">
            <v>0</v>
          </cell>
          <cell r="AE4094"/>
          <cell r="AF4094" t="e">
            <v>#N/A</v>
          </cell>
        </row>
        <row r="4095">
          <cell r="A4095" t="str">
            <v>ACTIVE</v>
          </cell>
          <cell r="B4095" t="str">
            <v>36-1831</v>
          </cell>
          <cell r="C4095">
            <v>28894112</v>
          </cell>
          <cell r="D4095" t="str">
            <v>36-1831</v>
          </cell>
          <cell r="E4095" t="str">
            <v>SDR 35 SW</v>
          </cell>
          <cell r="F4095" t="str">
            <v>30X21 INC COUPLING CON HXH SDR35 SW</v>
          </cell>
          <cell r="G4095">
            <v>60.3</v>
          </cell>
          <cell r="H4095">
            <v>27.351597599999998</v>
          </cell>
          <cell r="I4095">
            <v>1</v>
          </cell>
          <cell r="J4095">
            <v>2</v>
          </cell>
          <cell r="K4095">
            <v>16595.109989411765</v>
          </cell>
          <cell r="L4095">
            <v>1724.8815</v>
          </cell>
          <cell r="M4095" t="str">
            <v>SPECFIT</v>
          </cell>
          <cell r="N4095" t="str">
            <v>(81)6003021</v>
          </cell>
          <cell r="O4095" t="str">
            <v>BOX</v>
          </cell>
          <cell r="P4095" t="str">
            <v>D</v>
          </cell>
          <cell r="Q4095">
            <v>14494.811764705883</v>
          </cell>
          <cell r="R4095">
            <v>15509.448588235295</v>
          </cell>
          <cell r="S4095">
            <v>15509.448588235295</v>
          </cell>
          <cell r="T4095">
            <v>15509.448588235295</v>
          </cell>
          <cell r="U4095">
            <v>16595.109989411765</v>
          </cell>
          <cell r="V4095">
            <v>16595.109989411765</v>
          </cell>
          <cell r="W4095">
            <v>16595.109989411765</v>
          </cell>
          <cell r="X4095"/>
          <cell r="Y4095" t="str">
            <v/>
          </cell>
          <cell r="Z4095">
            <v>4237</v>
          </cell>
          <cell r="AA4095">
            <v>0</v>
          </cell>
          <cell r="AB4095">
            <v>0</v>
          </cell>
          <cell r="AC4095">
            <v>0</v>
          </cell>
          <cell r="AD4095">
            <v>0</v>
          </cell>
          <cell r="AE4095"/>
          <cell r="AF4095" t="e">
            <v>#N/A</v>
          </cell>
        </row>
        <row r="4096">
          <cell r="A4096" t="str">
            <v>ACTIVE</v>
          </cell>
          <cell r="B4096" t="str">
            <v>36-1832</v>
          </cell>
          <cell r="C4096">
            <v>28894120</v>
          </cell>
          <cell r="D4096" t="str">
            <v>36-1832</v>
          </cell>
          <cell r="E4096" t="str">
            <v>SDR 35 SW</v>
          </cell>
          <cell r="F4096" t="str">
            <v>30X24 INC COUPLING CON HXH SDR35 SW</v>
          </cell>
          <cell r="G4096">
            <v>67.95</v>
          </cell>
          <cell r="H4096">
            <v>30.821576400000001</v>
          </cell>
          <cell r="I4096">
            <v>1</v>
          </cell>
          <cell r="J4096">
            <v>2</v>
          </cell>
          <cell r="K4096">
            <v>21241.733782352945</v>
          </cell>
          <cell r="L4096">
            <v>2207.8489</v>
          </cell>
          <cell r="M4096" t="str">
            <v>SPECFIT</v>
          </cell>
          <cell r="N4096" t="str">
            <v>(81)6003024</v>
          </cell>
          <cell r="O4096" t="str">
            <v>BOX</v>
          </cell>
          <cell r="P4096" t="str">
            <v>D</v>
          </cell>
          <cell r="Q4096">
            <v>18553.352941176472</v>
          </cell>
          <cell r="R4096">
            <v>19852.087647058826</v>
          </cell>
          <cell r="S4096">
            <v>19852.087647058826</v>
          </cell>
          <cell r="T4096">
            <v>19852.087647058826</v>
          </cell>
          <cell r="U4096">
            <v>21241.733782352945</v>
          </cell>
          <cell r="V4096">
            <v>21241.733782352945</v>
          </cell>
          <cell r="W4096">
            <v>21241.733782352945</v>
          </cell>
          <cell r="X4096"/>
          <cell r="Y4096" t="str">
            <v/>
          </cell>
          <cell r="Z4096">
            <v>4238</v>
          </cell>
          <cell r="AA4096">
            <v>0</v>
          </cell>
          <cell r="AB4096">
            <v>0</v>
          </cell>
          <cell r="AC4096">
            <v>0</v>
          </cell>
          <cell r="AD4096">
            <v>0</v>
          </cell>
          <cell r="AE4096"/>
          <cell r="AF4096" t="e">
            <v>#N/A</v>
          </cell>
        </row>
        <row r="4097">
          <cell r="A4097" t="str">
            <v>ACTIVE</v>
          </cell>
          <cell r="B4097" t="str">
            <v>36-1833</v>
          </cell>
          <cell r="C4097">
            <v>28894139</v>
          </cell>
          <cell r="D4097" t="str">
            <v>36-1833</v>
          </cell>
          <cell r="E4097" t="str">
            <v>SDR 35 SW</v>
          </cell>
          <cell r="F4097" t="str">
            <v>30X27 INC COUPLING CON HXH SDR35 SW</v>
          </cell>
          <cell r="G4097">
            <v>80.099999999999994</v>
          </cell>
          <cell r="H4097">
            <v>36.3327192</v>
          </cell>
          <cell r="I4097">
            <v>1</v>
          </cell>
          <cell r="J4097">
            <v>2</v>
          </cell>
          <cell r="K4097">
            <v>27189.421935294122</v>
          </cell>
          <cell r="L4097">
            <v>2826.0463</v>
          </cell>
          <cell r="M4097" t="str">
            <v>SPECFIT</v>
          </cell>
          <cell r="N4097" t="str">
            <v>(81)6003027</v>
          </cell>
          <cell r="O4097" t="str">
            <v>BOX</v>
          </cell>
          <cell r="P4097" t="str">
            <v>D</v>
          </cell>
          <cell r="Q4097">
            <v>23748.294117647059</v>
          </cell>
          <cell r="R4097">
            <v>25410.674705882357</v>
          </cell>
          <cell r="S4097">
            <v>25410.674705882357</v>
          </cell>
          <cell r="T4097">
            <v>25410.674705882357</v>
          </cell>
          <cell r="U4097">
            <v>27189.421935294122</v>
          </cell>
          <cell r="V4097">
            <v>27189.421935294122</v>
          </cell>
          <cell r="W4097">
            <v>27189.421935294122</v>
          </cell>
          <cell r="X4097"/>
          <cell r="Y4097" t="str">
            <v/>
          </cell>
          <cell r="Z4097">
            <v>4239</v>
          </cell>
          <cell r="AA4097">
            <v>0</v>
          </cell>
          <cell r="AB4097">
            <v>0</v>
          </cell>
          <cell r="AC4097">
            <v>0</v>
          </cell>
          <cell r="AD4097">
            <v>0</v>
          </cell>
          <cell r="AE4097"/>
          <cell r="AF4097" t="e">
            <v>#N/A</v>
          </cell>
        </row>
        <row r="4098">
          <cell r="A4098" t="str">
            <v>ACTIVE</v>
          </cell>
          <cell r="B4098" t="str">
            <v>36-1834</v>
          </cell>
          <cell r="C4098">
            <v>28894147</v>
          </cell>
          <cell r="D4098" t="str">
            <v>36-1834</v>
          </cell>
          <cell r="E4098" t="str">
            <v>SDR 35 SW</v>
          </cell>
          <cell r="F4098" t="str">
            <v>36X4 INC COUPLING CON HXH SDR35 SW</v>
          </cell>
          <cell r="G4098">
            <v>64.349999999999994</v>
          </cell>
          <cell r="H4098">
            <v>29.188645199999996</v>
          </cell>
          <cell r="I4098">
            <v>1</v>
          </cell>
          <cell r="J4098">
            <v>2</v>
          </cell>
          <cell r="K4098">
            <v>4808.0681623529417</v>
          </cell>
          <cell r="L4098">
            <v>499.74579999999997</v>
          </cell>
          <cell r="M4098" t="str">
            <v>SPECFIT</v>
          </cell>
          <cell r="N4098" t="str">
            <v>(81)600364</v>
          </cell>
          <cell r="O4098" t="str">
            <v>BOX</v>
          </cell>
          <cell r="P4098" t="str">
            <v>D</v>
          </cell>
          <cell r="Q4098">
            <v>4199.552941176471</v>
          </cell>
          <cell r="R4098">
            <v>4493.5216470588239</v>
          </cell>
          <cell r="S4098">
            <v>4493.5216470588239</v>
          </cell>
          <cell r="T4098">
            <v>4493.5216470588239</v>
          </cell>
          <cell r="U4098">
            <v>4808.0681623529417</v>
          </cell>
          <cell r="V4098">
            <v>4808.0681623529417</v>
          </cell>
          <cell r="W4098">
            <v>4808.0681623529417</v>
          </cell>
          <cell r="X4098"/>
          <cell r="Y4098" t="str">
            <v/>
          </cell>
          <cell r="Z4098">
            <v>4240</v>
          </cell>
          <cell r="AA4098">
            <v>0</v>
          </cell>
          <cell r="AB4098">
            <v>0</v>
          </cell>
          <cell r="AC4098">
            <v>0</v>
          </cell>
          <cell r="AD4098">
            <v>0</v>
          </cell>
          <cell r="AE4098"/>
          <cell r="AF4098" t="e">
            <v>#N/A</v>
          </cell>
        </row>
        <row r="4099">
          <cell r="A4099" t="str">
            <v>ACTIVE</v>
          </cell>
          <cell r="B4099" t="str">
            <v>36-1835</v>
          </cell>
          <cell r="C4099">
            <v>28894155</v>
          </cell>
          <cell r="D4099" t="str">
            <v>36-1835</v>
          </cell>
          <cell r="E4099" t="str">
            <v>SDR 35 SW</v>
          </cell>
          <cell r="F4099" t="str">
            <v>36X6 INC COUPLING CON HXH SDR35 SW</v>
          </cell>
          <cell r="G4099">
            <v>64.8</v>
          </cell>
          <cell r="H4099">
            <v>29.3927616</v>
          </cell>
          <cell r="I4099">
            <v>1</v>
          </cell>
          <cell r="J4099">
            <v>2</v>
          </cell>
          <cell r="K4099">
            <v>4829.8347317647076</v>
          </cell>
          <cell r="L4099">
            <v>502.00830000000002</v>
          </cell>
          <cell r="M4099" t="str">
            <v>SPECFIT</v>
          </cell>
          <cell r="N4099" t="str">
            <v>(81)600366</v>
          </cell>
          <cell r="O4099" t="str">
            <v>BOX</v>
          </cell>
          <cell r="P4099" t="str">
            <v>D</v>
          </cell>
          <cell r="Q4099">
            <v>4218.5647058823533</v>
          </cell>
          <cell r="R4099">
            <v>4513.8642352941188</v>
          </cell>
          <cell r="S4099">
            <v>4513.8642352941188</v>
          </cell>
          <cell r="T4099">
            <v>4513.8642352941188</v>
          </cell>
          <cell r="U4099">
            <v>4829.8347317647076</v>
          </cell>
          <cell r="V4099">
            <v>4829.8347317647076</v>
          </cell>
          <cell r="W4099">
            <v>4829.8347317647076</v>
          </cell>
          <cell r="X4099"/>
          <cell r="Y4099" t="str">
            <v/>
          </cell>
          <cell r="Z4099">
            <v>4241</v>
          </cell>
          <cell r="AA4099">
            <v>0</v>
          </cell>
          <cell r="AB4099">
            <v>0</v>
          </cell>
          <cell r="AC4099">
            <v>0</v>
          </cell>
          <cell r="AD4099">
            <v>0</v>
          </cell>
          <cell r="AE4099"/>
          <cell r="AF4099" t="e">
            <v>#N/A</v>
          </cell>
        </row>
        <row r="4100">
          <cell r="A4100" t="str">
            <v>ACTIVE</v>
          </cell>
          <cell r="B4100" t="str">
            <v>36-1836</v>
          </cell>
          <cell r="C4100">
            <v>28894163</v>
          </cell>
          <cell r="D4100" t="str">
            <v>36-1836</v>
          </cell>
          <cell r="E4100" t="str">
            <v>SDR 35 SW</v>
          </cell>
          <cell r="F4100" t="str">
            <v>36X8 INC COUPLING CON HXH SDR35 SW</v>
          </cell>
          <cell r="G4100">
            <v>65.7</v>
          </cell>
          <cell r="H4100">
            <v>29.8009944</v>
          </cell>
          <cell r="I4100">
            <v>1</v>
          </cell>
          <cell r="J4100">
            <v>2</v>
          </cell>
          <cell r="K4100">
            <v>6182.1636729411775</v>
          </cell>
          <cell r="L4100">
            <v>642.56859999999995</v>
          </cell>
          <cell r="M4100" t="str">
            <v>SPECFIT</v>
          </cell>
          <cell r="N4100" t="str">
            <v>(81)600368</v>
          </cell>
          <cell r="O4100" t="str">
            <v>BOX</v>
          </cell>
          <cell r="P4100" t="str">
            <v>D</v>
          </cell>
          <cell r="Q4100">
            <v>5399.7411764705885</v>
          </cell>
          <cell r="R4100">
            <v>5777.7230588235298</v>
          </cell>
          <cell r="S4100">
            <v>5777.7230588235298</v>
          </cell>
          <cell r="T4100">
            <v>5777.7230588235298</v>
          </cell>
          <cell r="U4100">
            <v>6182.1636729411775</v>
          </cell>
          <cell r="V4100">
            <v>6182.1636729411775</v>
          </cell>
          <cell r="W4100">
            <v>6182.1636729411775</v>
          </cell>
          <cell r="X4100"/>
          <cell r="Y4100" t="str">
            <v/>
          </cell>
          <cell r="Z4100">
            <v>4242</v>
          </cell>
          <cell r="AA4100">
            <v>0</v>
          </cell>
          <cell r="AB4100">
            <v>0</v>
          </cell>
          <cell r="AC4100">
            <v>0</v>
          </cell>
          <cell r="AD4100">
            <v>0</v>
          </cell>
          <cell r="AE4100"/>
          <cell r="AF4100" t="e">
            <v>#N/A</v>
          </cell>
        </row>
        <row r="4101">
          <cell r="A4101" t="str">
            <v>ACTIVE</v>
          </cell>
          <cell r="B4101" t="str">
            <v>36-1837</v>
          </cell>
          <cell r="C4101">
            <v>28894171</v>
          </cell>
          <cell r="D4101" t="str">
            <v>36-1837</v>
          </cell>
          <cell r="E4101" t="str">
            <v>SDR 35 SW</v>
          </cell>
          <cell r="F4101" t="str">
            <v>36X10 INC COUPLING CON HXH SDR35 SW</v>
          </cell>
          <cell r="G4101">
            <v>66.599999999999994</v>
          </cell>
          <cell r="H4101">
            <v>30.209227199999997</v>
          </cell>
          <cell r="I4101">
            <v>1</v>
          </cell>
          <cell r="J4101">
            <v>2</v>
          </cell>
          <cell r="K4101">
            <v>7913.1716564705894</v>
          </cell>
          <cell r="L4101">
            <v>822.48810000000003</v>
          </cell>
          <cell r="M4101" t="str">
            <v>SPECFIT</v>
          </cell>
          <cell r="N4101" t="str">
            <v>(81)6003610</v>
          </cell>
          <cell r="O4101" t="str">
            <v>BOX</v>
          </cell>
          <cell r="P4101" t="str">
            <v>D</v>
          </cell>
          <cell r="Q4101">
            <v>6911.6705882352944</v>
          </cell>
          <cell r="R4101">
            <v>7395.4875294117655</v>
          </cell>
          <cell r="S4101">
            <v>7395.4875294117655</v>
          </cell>
          <cell r="T4101">
            <v>7395.4875294117655</v>
          </cell>
          <cell r="U4101">
            <v>7913.1716564705894</v>
          </cell>
          <cell r="V4101">
            <v>7913.1716564705894</v>
          </cell>
          <cell r="W4101">
            <v>7913.1716564705894</v>
          </cell>
          <cell r="X4101"/>
          <cell r="Y4101" t="str">
            <v/>
          </cell>
          <cell r="Z4101">
            <v>4243</v>
          </cell>
          <cell r="AA4101">
            <v>0</v>
          </cell>
          <cell r="AB4101">
            <v>0</v>
          </cell>
          <cell r="AC4101">
            <v>0</v>
          </cell>
          <cell r="AD4101">
            <v>0</v>
          </cell>
          <cell r="AE4101"/>
          <cell r="AF4101" t="e">
            <v>#N/A</v>
          </cell>
        </row>
        <row r="4102">
          <cell r="A4102" t="str">
            <v>ACTIVE</v>
          </cell>
          <cell r="B4102" t="str">
            <v>36-1838</v>
          </cell>
          <cell r="C4102">
            <v>28894180</v>
          </cell>
          <cell r="D4102" t="str">
            <v>36-1838</v>
          </cell>
          <cell r="E4102" t="str">
            <v>SDR 35 SW</v>
          </cell>
          <cell r="F4102" t="str">
            <v>36X12 INC COUPLING CON HXH SDR35 SW</v>
          </cell>
          <cell r="G4102">
            <v>67.95</v>
          </cell>
          <cell r="H4102">
            <v>30.821576400000001</v>
          </cell>
          <cell r="I4102">
            <v>1</v>
          </cell>
          <cell r="J4102">
            <v>2</v>
          </cell>
          <cell r="K4102">
            <v>10128.862952941177</v>
          </cell>
          <cell r="L4102">
            <v>1052.7851000000001</v>
          </cell>
          <cell r="M4102" t="str">
            <v>SPECFIT</v>
          </cell>
          <cell r="N4102" t="str">
            <v>(81)6003612</v>
          </cell>
          <cell r="O4102" t="str">
            <v>BOX</v>
          </cell>
          <cell r="P4102" t="str">
            <v>D</v>
          </cell>
          <cell r="Q4102">
            <v>8846.9411764705874</v>
          </cell>
          <cell r="R4102">
            <v>9466.2270588235297</v>
          </cell>
          <cell r="S4102">
            <v>9466.2270588235297</v>
          </cell>
          <cell r="T4102">
            <v>9466.2270588235297</v>
          </cell>
          <cell r="U4102">
            <v>10128.862952941177</v>
          </cell>
          <cell r="V4102">
            <v>10128.862952941177</v>
          </cell>
          <cell r="W4102">
            <v>10128.862952941177</v>
          </cell>
          <cell r="X4102"/>
          <cell r="Y4102" t="str">
            <v/>
          </cell>
          <cell r="Z4102">
            <v>4244</v>
          </cell>
          <cell r="AA4102">
            <v>0</v>
          </cell>
          <cell r="AB4102">
            <v>0</v>
          </cell>
          <cell r="AC4102">
            <v>0</v>
          </cell>
          <cell r="AD4102">
            <v>0</v>
          </cell>
          <cell r="AE4102"/>
          <cell r="AF4102" t="e">
            <v>#N/A</v>
          </cell>
        </row>
        <row r="4103">
          <cell r="A4103" t="str">
            <v>ACTIVE</v>
          </cell>
          <cell r="B4103" t="str">
            <v>36-1839</v>
          </cell>
          <cell r="C4103">
            <v>28894198</v>
          </cell>
          <cell r="D4103" t="str">
            <v>36-1839</v>
          </cell>
          <cell r="E4103" t="str">
            <v>SDR 35 SW</v>
          </cell>
          <cell r="F4103" t="str">
            <v>36X15 INC COUPLING CON HXH SDR35 SW</v>
          </cell>
          <cell r="G4103">
            <v>70.650000000000006</v>
          </cell>
          <cell r="H4103">
            <v>32.046274799999999</v>
          </cell>
          <cell r="I4103">
            <v>1</v>
          </cell>
          <cell r="J4103">
            <v>2</v>
          </cell>
          <cell r="K4103">
            <v>12964.914947058825</v>
          </cell>
          <cell r="L4103">
            <v>1347.5624</v>
          </cell>
          <cell r="M4103" t="str">
            <v>SPECFIT</v>
          </cell>
          <cell r="N4103" t="str">
            <v>(81)6003615</v>
          </cell>
          <cell r="O4103" t="str">
            <v>BOX</v>
          </cell>
          <cell r="P4103" t="str">
            <v>D</v>
          </cell>
          <cell r="Q4103">
            <v>11324.058823529413</v>
          </cell>
          <cell r="R4103">
            <v>12116.742941176472</v>
          </cell>
          <cell r="S4103">
            <v>12116.742941176472</v>
          </cell>
          <cell r="T4103">
            <v>12116.742941176472</v>
          </cell>
          <cell r="U4103">
            <v>12964.914947058825</v>
          </cell>
          <cell r="V4103">
            <v>12964.914947058825</v>
          </cell>
          <cell r="W4103">
            <v>12964.914947058825</v>
          </cell>
          <cell r="X4103"/>
          <cell r="Y4103" t="str">
            <v/>
          </cell>
          <cell r="Z4103">
            <v>4245</v>
          </cell>
          <cell r="AA4103">
            <v>0</v>
          </cell>
          <cell r="AB4103">
            <v>0</v>
          </cell>
          <cell r="AC4103">
            <v>0</v>
          </cell>
          <cell r="AD4103">
            <v>0</v>
          </cell>
          <cell r="AE4103"/>
          <cell r="AF4103" t="e">
            <v>#N/A</v>
          </cell>
        </row>
        <row r="4104">
          <cell r="A4104" t="str">
            <v>ACTIVE</v>
          </cell>
          <cell r="B4104" t="str">
            <v>36-1840</v>
          </cell>
          <cell r="C4104">
            <v>28894201</v>
          </cell>
          <cell r="D4104" t="str">
            <v>36-1840</v>
          </cell>
          <cell r="E4104" t="str">
            <v>SDR 35 SW</v>
          </cell>
          <cell r="F4104" t="str">
            <v>36X18 INC COUPLING CON HXH SDR35 SW</v>
          </cell>
          <cell r="G4104">
            <v>76.95</v>
          </cell>
          <cell r="H4104">
            <v>34.903904400000002</v>
          </cell>
          <cell r="I4104">
            <v>1</v>
          </cell>
          <cell r="J4104">
            <v>2</v>
          </cell>
          <cell r="K4104">
            <v>16595.109989411765</v>
          </cell>
          <cell r="L4104">
            <v>1724.8815</v>
          </cell>
          <cell r="M4104" t="str">
            <v>SPECFIT</v>
          </cell>
          <cell r="N4104" t="str">
            <v>(81)6003618</v>
          </cell>
          <cell r="O4104" t="str">
            <v>BOX</v>
          </cell>
          <cell r="P4104" t="str">
            <v>D</v>
          </cell>
          <cell r="Q4104">
            <v>14494.811764705883</v>
          </cell>
          <cell r="R4104">
            <v>15509.448588235295</v>
          </cell>
          <cell r="S4104">
            <v>15509.448588235295</v>
          </cell>
          <cell r="T4104">
            <v>15509.448588235295</v>
          </cell>
          <cell r="U4104">
            <v>16595.109989411765</v>
          </cell>
          <cell r="V4104">
            <v>16595.109989411765</v>
          </cell>
          <cell r="W4104">
            <v>16595.109989411765</v>
          </cell>
          <cell r="X4104"/>
          <cell r="Y4104" t="str">
            <v/>
          </cell>
          <cell r="Z4104">
            <v>4246</v>
          </cell>
          <cell r="AA4104">
            <v>0</v>
          </cell>
          <cell r="AB4104">
            <v>0</v>
          </cell>
          <cell r="AC4104">
            <v>0</v>
          </cell>
          <cell r="AD4104">
            <v>0</v>
          </cell>
          <cell r="AE4104"/>
          <cell r="AF4104" t="e">
            <v>#N/A</v>
          </cell>
        </row>
        <row r="4105">
          <cell r="A4105" t="str">
            <v>ACTIVE</v>
          </cell>
          <cell r="B4105" t="str">
            <v>36-1841</v>
          </cell>
          <cell r="C4105">
            <v>28894210</v>
          </cell>
          <cell r="D4105" t="str">
            <v>36-1841</v>
          </cell>
          <cell r="E4105" t="str">
            <v>SDR 35 SW</v>
          </cell>
          <cell r="F4105" t="str">
            <v>36X21 INC COUPLING CON HXH SDR35 SW</v>
          </cell>
          <cell r="G4105">
            <v>83.7</v>
          </cell>
          <cell r="H4105">
            <v>37.965650400000001</v>
          </cell>
          <cell r="I4105">
            <v>1</v>
          </cell>
          <cell r="J4105">
            <v>2</v>
          </cell>
          <cell r="K4105">
            <v>21241.733782352945</v>
          </cell>
          <cell r="L4105">
            <v>2207.8489</v>
          </cell>
          <cell r="M4105" t="str">
            <v>SPECFIT</v>
          </cell>
          <cell r="N4105" t="str">
            <v>(81)6003621</v>
          </cell>
          <cell r="O4105" t="str">
            <v>BOX</v>
          </cell>
          <cell r="P4105" t="str">
            <v>D</v>
          </cell>
          <cell r="Q4105">
            <v>18553.352941176472</v>
          </cell>
          <cell r="R4105">
            <v>19852.087647058826</v>
          </cell>
          <cell r="S4105">
            <v>19852.087647058826</v>
          </cell>
          <cell r="T4105">
            <v>19852.087647058826</v>
          </cell>
          <cell r="U4105">
            <v>21241.733782352945</v>
          </cell>
          <cell r="V4105">
            <v>21241.733782352945</v>
          </cell>
          <cell r="W4105">
            <v>21241.733782352945</v>
          </cell>
          <cell r="X4105"/>
          <cell r="Y4105" t="str">
            <v/>
          </cell>
          <cell r="Z4105">
            <v>4247</v>
          </cell>
          <cell r="AA4105">
            <v>0</v>
          </cell>
          <cell r="AB4105">
            <v>0</v>
          </cell>
          <cell r="AC4105">
            <v>0</v>
          </cell>
          <cell r="AD4105">
            <v>0</v>
          </cell>
          <cell r="AE4105"/>
          <cell r="AF4105" t="e">
            <v>#N/A</v>
          </cell>
        </row>
        <row r="4106">
          <cell r="A4106" t="str">
            <v>ACTIVE</v>
          </cell>
          <cell r="B4106" t="str">
            <v>36-1842</v>
          </cell>
          <cell r="C4106">
            <v>28894228</v>
          </cell>
          <cell r="D4106" t="str">
            <v>36-1842</v>
          </cell>
          <cell r="E4106" t="str">
            <v>SDR 35 SW</v>
          </cell>
          <cell r="F4106" t="str">
            <v>36X24 INC COUPLING CON HXH SDR35 SW</v>
          </cell>
          <cell r="G4106">
            <v>91.35</v>
          </cell>
          <cell r="H4106">
            <v>41.435629199999994</v>
          </cell>
          <cell r="I4106">
            <v>1</v>
          </cell>
          <cell r="J4106">
            <v>1</v>
          </cell>
          <cell r="K4106">
            <v>27189.421935294122</v>
          </cell>
          <cell r="L4106">
            <v>2826.0463</v>
          </cell>
          <cell r="M4106" t="str">
            <v>SPECFIT</v>
          </cell>
          <cell r="N4106" t="str">
            <v>(81)6003624</v>
          </cell>
          <cell r="O4106" t="str">
            <v>BOX</v>
          </cell>
          <cell r="P4106" t="str">
            <v>D</v>
          </cell>
          <cell r="Q4106">
            <v>23748.294117647059</v>
          </cell>
          <cell r="R4106">
            <v>25410.674705882357</v>
          </cell>
          <cell r="S4106">
            <v>25410.674705882357</v>
          </cell>
          <cell r="T4106">
            <v>25410.674705882357</v>
          </cell>
          <cell r="U4106">
            <v>27189.421935294122</v>
          </cell>
          <cell r="V4106">
            <v>27189.421935294122</v>
          </cell>
          <cell r="W4106">
            <v>27189.421935294122</v>
          </cell>
          <cell r="X4106"/>
          <cell r="Y4106" t="str">
            <v/>
          </cell>
          <cell r="Z4106">
            <v>4248</v>
          </cell>
          <cell r="AA4106">
            <v>0</v>
          </cell>
          <cell r="AB4106">
            <v>0</v>
          </cell>
          <cell r="AC4106">
            <v>0</v>
          </cell>
          <cell r="AD4106">
            <v>0</v>
          </cell>
          <cell r="AE4106"/>
          <cell r="AF4106" t="e">
            <v>#N/A</v>
          </cell>
        </row>
        <row r="4107">
          <cell r="A4107" t="str">
            <v>ACTIVE</v>
          </cell>
          <cell r="B4107" t="str">
            <v>36-1843</v>
          </cell>
          <cell r="C4107">
            <v>28894236</v>
          </cell>
          <cell r="D4107" t="str">
            <v>36-1843</v>
          </cell>
          <cell r="E4107" t="str">
            <v>SDR 35 SW</v>
          </cell>
          <cell r="F4107" t="str">
            <v>36X27 INC COUPLING CON HXH SDR35 SW</v>
          </cell>
          <cell r="G4107">
            <v>103.5</v>
          </cell>
          <cell r="H4107">
            <v>46.946772000000003</v>
          </cell>
          <cell r="I4107">
            <v>1</v>
          </cell>
          <cell r="J4107">
            <v>1</v>
          </cell>
          <cell r="K4107">
            <v>34802.468158823533</v>
          </cell>
          <cell r="L4107">
            <v>3617.3404</v>
          </cell>
          <cell r="M4107" t="str">
            <v>SPECFIT</v>
          </cell>
          <cell r="N4107" t="str">
            <v>(81)6003627</v>
          </cell>
          <cell r="O4107" t="str">
            <v>BOX</v>
          </cell>
          <cell r="P4107" t="str">
            <v>D</v>
          </cell>
          <cell r="Q4107">
            <v>30397.823529411766</v>
          </cell>
          <cell r="R4107">
            <v>32525.671176470591</v>
          </cell>
          <cell r="S4107">
            <v>32525.671176470591</v>
          </cell>
          <cell r="T4107">
            <v>32525.671176470591</v>
          </cell>
          <cell r="U4107">
            <v>34802.468158823533</v>
          </cell>
          <cell r="V4107">
            <v>34802.468158823533</v>
          </cell>
          <cell r="W4107">
            <v>34802.468158823533</v>
          </cell>
          <cell r="X4107"/>
          <cell r="Y4107" t="str">
            <v/>
          </cell>
          <cell r="Z4107">
            <v>4249</v>
          </cell>
          <cell r="AA4107">
            <v>0</v>
          </cell>
          <cell r="AB4107">
            <v>0</v>
          </cell>
          <cell r="AC4107">
            <v>0</v>
          </cell>
          <cell r="AD4107">
            <v>0</v>
          </cell>
          <cell r="AE4107"/>
          <cell r="AF4107" t="e">
            <v>#N/A</v>
          </cell>
        </row>
        <row r="4108">
          <cell r="A4108" t="str">
            <v>ACTIVE</v>
          </cell>
          <cell r="B4108" t="str">
            <v>36-1844</v>
          </cell>
          <cell r="C4108">
            <v>28894244</v>
          </cell>
          <cell r="D4108" t="str">
            <v>36-1844</v>
          </cell>
          <cell r="E4108" t="str">
            <v>SDR 35 SW</v>
          </cell>
          <cell r="F4108" t="str">
            <v>36X30 INC COUPLING CON HXH SDR35 SW</v>
          </cell>
          <cell r="G4108">
            <v>119.7</v>
          </cell>
          <cell r="H4108">
            <v>54.294962400000003</v>
          </cell>
          <cell r="I4108">
            <v>1</v>
          </cell>
          <cell r="J4108">
            <v>1</v>
          </cell>
          <cell r="K4108">
            <v>44547.156549411775</v>
          </cell>
          <cell r="L4108">
            <v>4630.1959999999999</v>
          </cell>
          <cell r="M4108" t="str">
            <v>SPECFIT</v>
          </cell>
          <cell r="N4108" t="str">
            <v>(81)6003630</v>
          </cell>
          <cell r="O4108" t="str">
            <v>BOX</v>
          </cell>
          <cell r="P4108" t="str">
            <v>D</v>
          </cell>
          <cell r="Q4108">
            <v>38909.211764705884</v>
          </cell>
          <cell r="R4108">
            <v>41632.8565882353</v>
          </cell>
          <cell r="S4108">
            <v>41632.8565882353</v>
          </cell>
          <cell r="T4108">
            <v>41632.8565882353</v>
          </cell>
          <cell r="U4108">
            <v>44547.156549411775</v>
          </cell>
          <cell r="V4108">
            <v>44547.156549411775</v>
          </cell>
          <cell r="W4108">
            <v>44547.156549411775</v>
          </cell>
          <cell r="X4108"/>
          <cell r="Y4108" t="str">
            <v/>
          </cell>
          <cell r="Z4108">
            <v>4250</v>
          </cell>
          <cell r="AA4108">
            <v>0</v>
          </cell>
          <cell r="AB4108">
            <v>0</v>
          </cell>
          <cell r="AC4108">
            <v>0</v>
          </cell>
          <cell r="AD4108">
            <v>0</v>
          </cell>
          <cell r="AE4108"/>
          <cell r="AF4108" t="e">
            <v>#N/A</v>
          </cell>
        </row>
        <row r="4109">
          <cell r="A4109" t="str">
            <v>ACTIVE</v>
          </cell>
          <cell r="B4109" t="str">
            <v>36-659</v>
          </cell>
          <cell r="C4109">
            <v>29856907</v>
          </cell>
          <cell r="D4109" t="str">
            <v>36-659</v>
          </cell>
          <cell r="E4109" t="str">
            <v>SDR 35 SW</v>
          </cell>
          <cell r="F4109" t="str">
            <v>4X3 ADAPTER SWR HXDWV H SDR35 SW</v>
          </cell>
          <cell r="G4109">
            <v>0.39</v>
          </cell>
          <cell r="H4109">
            <v>0.17690088000000001</v>
          </cell>
          <cell r="I4109">
            <v>48</v>
          </cell>
          <cell r="J4109">
            <v>1152</v>
          </cell>
          <cell r="K4109">
            <v>12.636700000000001</v>
          </cell>
          <cell r="L4109">
            <v>0.32907000000000003</v>
          </cell>
          <cell r="M4109" t="str">
            <v>TIGRE</v>
          </cell>
          <cell r="N4109" t="str">
            <v>36-659</v>
          </cell>
          <cell r="O4109" t="str">
            <v>BOX</v>
          </cell>
          <cell r="P4109" t="str">
            <v>C</v>
          </cell>
          <cell r="Q4109">
            <v>11.305882352941175</v>
          </cell>
          <cell r="R4109">
            <v>12.097294117647058</v>
          </cell>
          <cell r="S4109">
            <v>11.81</v>
          </cell>
          <cell r="T4109">
            <v>11.81</v>
          </cell>
          <cell r="U4109">
            <v>12.636700000000001</v>
          </cell>
          <cell r="V4109">
            <v>12.636700000000001</v>
          </cell>
          <cell r="W4109">
            <v>12.636700000000001</v>
          </cell>
          <cell r="X4109" t="str">
            <v>T-13</v>
          </cell>
          <cell r="Y4109">
            <v>29856907</v>
          </cell>
          <cell r="Z4109">
            <v>4251</v>
          </cell>
          <cell r="AA4109" t="str">
            <v>US-00312</v>
          </cell>
          <cell r="AB4109">
            <v>65</v>
          </cell>
          <cell r="AC4109">
            <v>0.72099999999999997</v>
          </cell>
          <cell r="AD4109">
            <v>0</v>
          </cell>
          <cell r="AE4109"/>
          <cell r="AF4109" t="e">
            <v>#N/A</v>
          </cell>
        </row>
        <row r="4110">
          <cell r="A4110" t="str">
            <v>ACTIVE</v>
          </cell>
          <cell r="B4110" t="str">
            <v>36-660</v>
          </cell>
          <cell r="C4110">
            <v>29851905</v>
          </cell>
          <cell r="D4110" t="str">
            <v>36-660</v>
          </cell>
          <cell r="E4110" t="str">
            <v>SDR 35 SW</v>
          </cell>
          <cell r="F4110" t="str">
            <v>4 ADAPTER SWR HXDWV H SDR35 SW</v>
          </cell>
          <cell r="G4110">
            <v>0.40600000000000003</v>
          </cell>
          <cell r="H4110">
            <v>0.184158352</v>
          </cell>
          <cell r="I4110">
            <v>5</v>
          </cell>
          <cell r="J4110">
            <v>640</v>
          </cell>
          <cell r="K4110">
            <v>18.222100000000001</v>
          </cell>
          <cell r="L4110">
            <v>0.35595000000000004</v>
          </cell>
          <cell r="M4110" t="str">
            <v>TIGRE</v>
          </cell>
          <cell r="N4110" t="str">
            <v>36-660</v>
          </cell>
          <cell r="O4110" t="str">
            <v>BOX</v>
          </cell>
          <cell r="P4110" t="str">
            <v>A</v>
          </cell>
          <cell r="Q4110">
            <v>16.294117647058822</v>
          </cell>
          <cell r="R4110">
            <v>17.43470588235294</v>
          </cell>
          <cell r="S4110">
            <v>17.03</v>
          </cell>
          <cell r="T4110">
            <v>17.03</v>
          </cell>
          <cell r="U4110">
            <v>18.222100000000001</v>
          </cell>
          <cell r="V4110">
            <v>18.222100000000001</v>
          </cell>
          <cell r="W4110">
            <v>18.222100000000001</v>
          </cell>
          <cell r="X4110" t="str">
            <v>T-11</v>
          </cell>
          <cell r="Y4110">
            <v>29851905</v>
          </cell>
          <cell r="Z4110">
            <v>4252</v>
          </cell>
          <cell r="AA4110" t="str">
            <v>US-00312</v>
          </cell>
          <cell r="AB4110">
            <v>65</v>
          </cell>
          <cell r="AC4110">
            <v>0.72099999999999997</v>
          </cell>
          <cell r="AD4110">
            <v>0</v>
          </cell>
          <cell r="AE4110"/>
          <cell r="AF4110" t="e">
            <v>#N/A</v>
          </cell>
        </row>
        <row r="4111">
          <cell r="A4111" t="str">
            <v>ACTIVE</v>
          </cell>
          <cell r="B4111" t="str">
            <v>36-662</v>
          </cell>
          <cell r="C4111">
            <v>29851948</v>
          </cell>
          <cell r="D4111" t="str">
            <v>36-662</v>
          </cell>
          <cell r="E4111" t="str">
            <v>SDR 35 SW</v>
          </cell>
          <cell r="F4111" t="str">
            <v>6 ADAPTER SWR HXDWV H SDR35 SW</v>
          </cell>
          <cell r="G4111">
            <v>1.2789999999999999</v>
          </cell>
          <cell r="H4111">
            <v>0.5801441679999999</v>
          </cell>
          <cell r="I4111">
            <v>12</v>
          </cell>
          <cell r="J4111">
            <v>540</v>
          </cell>
          <cell r="K4111">
            <v>62.520100000000006</v>
          </cell>
          <cell r="L4111">
            <v>7.8189300000000008</v>
          </cell>
          <cell r="M4111" t="str">
            <v>NORMANDY</v>
          </cell>
          <cell r="N4111" t="str">
            <v>V-2066</v>
          </cell>
          <cell r="O4111" t="str">
            <v>BOX</v>
          </cell>
          <cell r="P4111" t="str">
            <v>C</v>
          </cell>
          <cell r="Q4111">
            <v>63.729411764705887</v>
          </cell>
          <cell r="R4111">
            <v>68.1904705882353</v>
          </cell>
          <cell r="S4111">
            <v>58.43</v>
          </cell>
          <cell r="T4111">
            <v>58.43</v>
          </cell>
          <cell r="U4111">
            <v>62.520100000000006</v>
          </cell>
          <cell r="V4111">
            <v>62.520100000000006</v>
          </cell>
          <cell r="W4111">
            <v>62.520100000000006</v>
          </cell>
          <cell r="X4111"/>
          <cell r="Y4111" t="str">
            <v/>
          </cell>
          <cell r="Z4111">
            <v>4253</v>
          </cell>
          <cell r="AA4111">
            <v>0</v>
          </cell>
          <cell r="AB4111">
            <v>0</v>
          </cell>
          <cell r="AC4111">
            <v>0</v>
          </cell>
          <cell r="AD4111">
            <v>0</v>
          </cell>
          <cell r="AE4111"/>
          <cell r="AF4111" t="e">
            <v>#N/A</v>
          </cell>
        </row>
        <row r="4112">
          <cell r="A4112" t="str">
            <v>ACTIVE</v>
          </cell>
          <cell r="B4112" t="str">
            <v>36-661</v>
          </cell>
          <cell r="C4112">
            <v>29851930</v>
          </cell>
          <cell r="D4112" t="str">
            <v>36-661</v>
          </cell>
          <cell r="E4112" t="str">
            <v>SDR 35 SW</v>
          </cell>
          <cell r="F4112" t="str">
            <v>6X4 ADAPTER SWR HXDWV H SDR35 SW</v>
          </cell>
          <cell r="G4112">
            <v>1.04</v>
          </cell>
          <cell r="H4112">
            <v>0.47173567999999999</v>
          </cell>
          <cell r="I4112">
            <v>24</v>
          </cell>
          <cell r="J4112">
            <v>1080</v>
          </cell>
          <cell r="K4112">
            <v>49.016700000000007</v>
          </cell>
          <cell r="L4112">
            <v>5.2941000000000003</v>
          </cell>
          <cell r="M4112" t="str">
            <v>NORMANDY</v>
          </cell>
          <cell r="N4112" t="str">
            <v>V-2046</v>
          </cell>
          <cell r="O4112" t="str">
            <v>BOX</v>
          </cell>
          <cell r="P4112" t="str">
            <v>C</v>
          </cell>
          <cell r="Q4112">
            <v>51.564705882352939</v>
          </cell>
          <cell r="R4112">
            <v>55.174235294117651</v>
          </cell>
          <cell r="S4112">
            <v>45.81</v>
          </cell>
          <cell r="T4112">
            <v>45.81</v>
          </cell>
          <cell r="U4112">
            <v>49.016700000000007</v>
          </cell>
          <cell r="V4112">
            <v>49.016700000000007</v>
          </cell>
          <cell r="W4112">
            <v>49.016700000000007</v>
          </cell>
          <cell r="X4112"/>
          <cell r="Y4112" t="str">
            <v/>
          </cell>
          <cell r="Z4112">
            <v>4254</v>
          </cell>
          <cell r="AA4112">
            <v>0</v>
          </cell>
          <cell r="AB4112">
            <v>0</v>
          </cell>
          <cell r="AC4112">
            <v>0</v>
          </cell>
          <cell r="AD4112">
            <v>0</v>
          </cell>
          <cell r="AE4112"/>
          <cell r="AF4112" t="e">
            <v>#N/A</v>
          </cell>
        </row>
        <row r="4113">
          <cell r="A4113" t="str">
            <v>ACTIVE</v>
          </cell>
          <cell r="B4113" t="str">
            <v>36-1845</v>
          </cell>
          <cell r="C4113">
            <v>28894317</v>
          </cell>
          <cell r="D4113" t="str">
            <v>36-1845</v>
          </cell>
          <cell r="E4113" t="str">
            <v>SDR 35 SW</v>
          </cell>
          <cell r="F4113" t="str">
            <v>3X2 RED BUSHING CON SXH SDR35 SW</v>
          </cell>
          <cell r="G4113">
            <v>1</v>
          </cell>
          <cell r="H4113">
            <v>0.453592</v>
          </cell>
          <cell r="I4113">
            <v>15</v>
          </cell>
          <cell r="J4113" t="str">
            <v>-</v>
          </cell>
          <cell r="K4113">
            <v>41.890500000000003</v>
          </cell>
          <cell r="L4113">
            <v>6.0139800000000001</v>
          </cell>
          <cell r="M4113" t="str">
            <v>PTI</v>
          </cell>
          <cell r="N4113" t="str">
            <v>P1206</v>
          </cell>
          <cell r="O4113" t="str">
            <v>BOX</v>
          </cell>
          <cell r="P4113" t="str">
            <v>D</v>
          </cell>
          <cell r="Q4113">
            <v>37.435294117647061</v>
          </cell>
          <cell r="R4113">
            <v>40.05576470588236</v>
          </cell>
          <cell r="S4113">
            <v>39.15</v>
          </cell>
          <cell r="T4113">
            <v>39.15</v>
          </cell>
          <cell r="U4113">
            <v>41.890500000000003</v>
          </cell>
          <cell r="V4113">
            <v>41.890500000000003</v>
          </cell>
          <cell r="W4113">
            <v>41.890500000000003</v>
          </cell>
          <cell r="X4113"/>
          <cell r="Y4113" t="str">
            <v/>
          </cell>
          <cell r="Z4113">
            <v>4255</v>
          </cell>
          <cell r="AA4113">
            <v>0</v>
          </cell>
          <cell r="AB4113">
            <v>0</v>
          </cell>
          <cell r="AC4113">
            <v>0</v>
          </cell>
          <cell r="AD4113">
            <v>0</v>
          </cell>
          <cell r="AE4113"/>
          <cell r="AF4113" t="e">
            <v>#N/A</v>
          </cell>
        </row>
        <row r="4114">
          <cell r="A4114" t="str">
            <v>ACTIVE</v>
          </cell>
          <cell r="B4114" t="str">
            <v>36-1846</v>
          </cell>
          <cell r="C4114">
            <v>28894325</v>
          </cell>
          <cell r="D4114" t="str">
            <v>36-1846</v>
          </cell>
          <cell r="E4114" t="str">
            <v>SDR 35 SW</v>
          </cell>
          <cell r="F4114" t="str">
            <v>4X2 RED BUSHING CON SXH SDR35 SW</v>
          </cell>
          <cell r="G4114">
            <v>1</v>
          </cell>
          <cell r="H4114">
            <v>0.453592</v>
          </cell>
          <cell r="I4114">
            <v>8</v>
          </cell>
          <cell r="J4114" t="str">
            <v>-</v>
          </cell>
          <cell r="K4114">
            <v>24.813300000000002</v>
          </cell>
          <cell r="L4114">
            <v>3.5626500000000001</v>
          </cell>
          <cell r="M4114" t="str">
            <v>PTI</v>
          </cell>
          <cell r="N4114" t="str">
            <v>P1205</v>
          </cell>
          <cell r="O4114" t="str">
            <v>BOX</v>
          </cell>
          <cell r="P4114" t="str">
            <v>D</v>
          </cell>
          <cell r="Q4114">
            <v>45.282352941176477</v>
          </cell>
          <cell r="R4114">
            <v>48.452117647058834</v>
          </cell>
          <cell r="S4114">
            <v>23.19</v>
          </cell>
          <cell r="T4114">
            <v>23.19</v>
          </cell>
          <cell r="U4114">
            <v>24.813300000000002</v>
          </cell>
          <cell r="V4114">
            <v>24.813300000000002</v>
          </cell>
          <cell r="W4114">
            <v>24.813300000000002</v>
          </cell>
          <cell r="X4114"/>
          <cell r="Y4114" t="str">
            <v/>
          </cell>
          <cell r="Z4114">
            <v>4256</v>
          </cell>
          <cell r="AA4114">
            <v>0</v>
          </cell>
          <cell r="AB4114">
            <v>0</v>
          </cell>
          <cell r="AC4114">
            <v>0</v>
          </cell>
          <cell r="AD4114">
            <v>0</v>
          </cell>
          <cell r="AE4114"/>
          <cell r="AF4114" t="e">
            <v>#N/A</v>
          </cell>
        </row>
        <row r="4115">
          <cell r="A4115" t="str">
            <v>ACTIVE</v>
          </cell>
          <cell r="B4115" t="str">
            <v>36-1077</v>
          </cell>
          <cell r="C4115">
            <v>29856508</v>
          </cell>
          <cell r="D4115" t="str">
            <v>36-1077</v>
          </cell>
          <cell r="E4115" t="str">
            <v>SDR 35 SW</v>
          </cell>
          <cell r="F4115" t="str">
            <v>4X3 RED BUSHING CON SXH SDR35 SW</v>
          </cell>
          <cell r="G4115">
            <v>1.2</v>
          </cell>
          <cell r="H4115">
            <v>0.54431039999999997</v>
          </cell>
          <cell r="I4115">
            <v>10</v>
          </cell>
          <cell r="J4115">
            <v>800</v>
          </cell>
          <cell r="K4115">
            <v>44.340800000000002</v>
          </cell>
          <cell r="L4115">
            <v>1.7473049999999999</v>
          </cell>
          <cell r="M4115" t="str">
            <v>NORMANDY</v>
          </cell>
          <cell r="N4115" t="str">
            <v>V-1143</v>
          </cell>
          <cell r="O4115" t="str">
            <v>BOX</v>
          </cell>
          <cell r="P4115" t="str">
            <v>A</v>
          </cell>
          <cell r="Q4115">
            <v>39.635294117647057</v>
          </cell>
          <cell r="R4115">
            <v>42.409764705882353</v>
          </cell>
          <cell r="S4115">
            <v>41.44</v>
          </cell>
          <cell r="T4115">
            <v>41.44</v>
          </cell>
          <cell r="U4115">
            <v>44.340800000000002</v>
          </cell>
          <cell r="V4115">
            <v>44.340800000000002</v>
          </cell>
          <cell r="W4115">
            <v>44.340800000000002</v>
          </cell>
          <cell r="X4115"/>
          <cell r="Y4115" t="str">
            <v/>
          </cell>
          <cell r="Z4115">
            <v>4257</v>
          </cell>
          <cell r="AA4115">
            <v>0</v>
          </cell>
          <cell r="AB4115">
            <v>0</v>
          </cell>
          <cell r="AC4115">
            <v>0</v>
          </cell>
          <cell r="AD4115">
            <v>0</v>
          </cell>
          <cell r="AE4115"/>
          <cell r="AF4115" t="e">
            <v>#N/A</v>
          </cell>
        </row>
        <row r="4116">
          <cell r="A4116" t="str">
            <v>ACTIVE</v>
          </cell>
          <cell r="B4116" t="str">
            <v>36-706</v>
          </cell>
          <cell r="C4116">
            <v>29851530</v>
          </cell>
          <cell r="D4116" t="str">
            <v>36-706</v>
          </cell>
          <cell r="E4116" t="str">
            <v>SDR 35 SW</v>
          </cell>
          <cell r="F4116" t="str">
            <v>6X4 RED BUSHING CON SXH SDR35 SW</v>
          </cell>
          <cell r="G4116">
            <v>1</v>
          </cell>
          <cell r="H4116">
            <v>0.453592</v>
          </cell>
          <cell r="I4116">
            <v>10</v>
          </cell>
          <cell r="J4116">
            <v>320</v>
          </cell>
          <cell r="K4116">
            <v>34.036700000000003</v>
          </cell>
          <cell r="L4116">
            <v>4.5590999999999999</v>
          </cell>
          <cell r="M4116" t="str">
            <v>NORMANDY</v>
          </cell>
          <cell r="N4116" t="str">
            <v>V-2064</v>
          </cell>
          <cell r="O4116" t="str">
            <v>BOX</v>
          </cell>
          <cell r="P4116" t="str">
            <v>A</v>
          </cell>
          <cell r="Q4116">
            <v>37.611764705882351</v>
          </cell>
          <cell r="R4116">
            <v>40.244588235294117</v>
          </cell>
          <cell r="S4116">
            <v>31.81</v>
          </cell>
          <cell r="T4116">
            <v>31.81</v>
          </cell>
          <cell r="U4116">
            <v>34.036700000000003</v>
          </cell>
          <cell r="V4116">
            <v>34.036700000000003</v>
          </cell>
          <cell r="W4116">
            <v>34.036700000000003</v>
          </cell>
          <cell r="X4116"/>
          <cell r="Y4116" t="str">
            <v/>
          </cell>
          <cell r="Z4116">
            <v>4258</v>
          </cell>
          <cell r="AA4116">
            <v>0</v>
          </cell>
          <cell r="AB4116">
            <v>0</v>
          </cell>
          <cell r="AC4116">
            <v>0</v>
          </cell>
          <cell r="AD4116">
            <v>0</v>
          </cell>
          <cell r="AE4116"/>
          <cell r="AF4116" t="e">
            <v>#N/A</v>
          </cell>
        </row>
        <row r="4117">
          <cell r="A4117" t="str">
            <v>ACTIVE</v>
          </cell>
          <cell r="B4117" t="str">
            <v>36-707</v>
          </cell>
          <cell r="C4117">
            <v>29856559</v>
          </cell>
          <cell r="D4117" t="str">
            <v>36-707</v>
          </cell>
          <cell r="E4117" t="str">
            <v>SDR 35 SW</v>
          </cell>
          <cell r="F4117" t="str">
            <v>8X4 RED BUSHING CON SXH SDR35 SW</v>
          </cell>
          <cell r="G4117">
            <v>2.8</v>
          </cell>
          <cell r="H4117">
            <v>1.2700575999999999</v>
          </cell>
          <cell r="I4117">
            <v>8</v>
          </cell>
          <cell r="J4117" t="str">
            <v>-</v>
          </cell>
          <cell r="K4117">
            <v>112.16810000000001</v>
          </cell>
          <cell r="L4117">
            <v>19.812450000000002</v>
          </cell>
          <cell r="M4117" t="str">
            <v>PTI</v>
          </cell>
          <cell r="N4117" t="str">
            <v>P1219</v>
          </cell>
          <cell r="O4117" t="str">
            <v>BOX</v>
          </cell>
          <cell r="P4117" t="str">
            <v>D</v>
          </cell>
          <cell r="Q4117">
            <v>116.74117647058824</v>
          </cell>
          <cell r="R4117">
            <v>124.91305882352943</v>
          </cell>
          <cell r="S4117">
            <v>104.83</v>
          </cell>
          <cell r="T4117">
            <v>104.83</v>
          </cell>
          <cell r="U4117">
            <v>112.16810000000001</v>
          </cell>
          <cell r="V4117">
            <v>112.16810000000001</v>
          </cell>
          <cell r="W4117">
            <v>112.16810000000001</v>
          </cell>
          <cell r="X4117"/>
          <cell r="Y4117" t="str">
            <v/>
          </cell>
          <cell r="Z4117">
            <v>4259</v>
          </cell>
          <cell r="AA4117">
            <v>0</v>
          </cell>
          <cell r="AB4117">
            <v>0</v>
          </cell>
          <cell r="AC4117">
            <v>0</v>
          </cell>
          <cell r="AD4117">
            <v>0</v>
          </cell>
          <cell r="AE4117"/>
          <cell r="AF4117" t="e">
            <v>#N/A</v>
          </cell>
        </row>
        <row r="4118">
          <cell r="A4118" t="str">
            <v>ACTIVE</v>
          </cell>
          <cell r="B4118" t="str">
            <v>36-708</v>
          </cell>
          <cell r="C4118">
            <v>29856567</v>
          </cell>
          <cell r="D4118" t="str">
            <v>36-708</v>
          </cell>
          <cell r="E4118" t="str">
            <v>SDR 35 SW</v>
          </cell>
          <cell r="F4118" t="str">
            <v>8X6 RED BUSHING CON SXH SDR35 SW</v>
          </cell>
          <cell r="G4118">
            <v>3</v>
          </cell>
          <cell r="H4118">
            <v>1.360776</v>
          </cell>
          <cell r="I4118">
            <v>9</v>
          </cell>
          <cell r="J4118" t="str">
            <v>-</v>
          </cell>
          <cell r="K4118">
            <v>114.3616</v>
          </cell>
          <cell r="L4118">
            <v>21.608999999999998</v>
          </cell>
          <cell r="M4118" t="str">
            <v>PTI</v>
          </cell>
          <cell r="N4118" t="str">
            <v>P1220</v>
          </cell>
          <cell r="O4118" t="str">
            <v>BOX</v>
          </cell>
          <cell r="P4118" t="str">
            <v>D</v>
          </cell>
          <cell r="Q4118">
            <v>131.45882352941177</v>
          </cell>
          <cell r="R4118">
            <v>140.6609411764706</v>
          </cell>
          <cell r="S4118">
            <v>106.88</v>
          </cell>
          <cell r="T4118">
            <v>106.88</v>
          </cell>
          <cell r="U4118">
            <v>114.3616</v>
          </cell>
          <cell r="V4118">
            <v>114.3616</v>
          </cell>
          <cell r="W4118">
            <v>114.3616</v>
          </cell>
          <cell r="X4118"/>
          <cell r="Y4118" t="str">
            <v/>
          </cell>
          <cell r="Z4118">
            <v>4260</v>
          </cell>
          <cell r="AA4118">
            <v>0</v>
          </cell>
          <cell r="AB4118">
            <v>0</v>
          </cell>
          <cell r="AC4118">
            <v>0</v>
          </cell>
          <cell r="AD4118">
            <v>0</v>
          </cell>
          <cell r="AE4118"/>
          <cell r="AF4118" t="e">
            <v>#N/A</v>
          </cell>
        </row>
        <row r="4119">
          <cell r="A4119" t="str">
            <v>ACTIVE</v>
          </cell>
          <cell r="B4119" t="str">
            <v>36-1847</v>
          </cell>
          <cell r="C4119">
            <v>28894333</v>
          </cell>
          <cell r="D4119" t="str">
            <v>36-1847</v>
          </cell>
          <cell r="E4119" t="str">
            <v>SDR 35 SW</v>
          </cell>
          <cell r="F4119" t="str">
            <v>10X4 RED BUSHING CON SXH SDR35 SW</v>
          </cell>
          <cell r="G4119">
            <v>4.5</v>
          </cell>
          <cell r="H4119">
            <v>2.0411640000000002</v>
          </cell>
          <cell r="I4119">
            <v>1</v>
          </cell>
          <cell r="J4119">
            <v>30</v>
          </cell>
          <cell r="K4119">
            <v>245.91810000000004</v>
          </cell>
          <cell r="L4119">
            <v>26.148700000000002</v>
          </cell>
          <cell r="M4119" t="str">
            <v>SPECFIT</v>
          </cell>
          <cell r="N4119" t="str">
            <v>(81)620104</v>
          </cell>
          <cell r="O4119" t="str">
            <v>BOX</v>
          </cell>
          <cell r="P4119" t="str">
            <v>D</v>
          </cell>
          <cell r="Q4119">
            <v>219.74117647058824</v>
          </cell>
          <cell r="R4119">
            <v>235.12305882352945</v>
          </cell>
          <cell r="S4119">
            <v>229.83</v>
          </cell>
          <cell r="T4119">
            <v>229.83</v>
          </cell>
          <cell r="U4119">
            <v>245.91810000000004</v>
          </cell>
          <cell r="V4119">
            <v>245.91810000000004</v>
          </cell>
          <cell r="W4119">
            <v>245.91810000000004</v>
          </cell>
          <cell r="X4119"/>
          <cell r="Y4119" t="str">
            <v/>
          </cell>
          <cell r="Z4119">
            <v>4261</v>
          </cell>
          <cell r="AA4119">
            <v>0</v>
          </cell>
          <cell r="AB4119">
            <v>0</v>
          </cell>
          <cell r="AC4119">
            <v>0</v>
          </cell>
          <cell r="AD4119">
            <v>0</v>
          </cell>
          <cell r="AE4119"/>
          <cell r="AF4119" t="e">
            <v>#N/A</v>
          </cell>
        </row>
        <row r="4120">
          <cell r="A4120" t="str">
            <v>ACTIVE</v>
          </cell>
          <cell r="B4120" t="str">
            <v>36-1848</v>
          </cell>
          <cell r="C4120">
            <v>28894341</v>
          </cell>
          <cell r="D4120" t="str">
            <v>36-1848</v>
          </cell>
          <cell r="E4120" t="str">
            <v>SDR 35 SW</v>
          </cell>
          <cell r="F4120" t="str">
            <v>10X6 RED BUSHING CON SXH SDR35 SW</v>
          </cell>
          <cell r="G4120">
            <v>4.05</v>
          </cell>
          <cell r="H4120">
            <v>1.8370476</v>
          </cell>
          <cell r="I4120">
            <v>1</v>
          </cell>
          <cell r="J4120">
            <v>33</v>
          </cell>
          <cell r="K4120">
            <v>355.07950000000005</v>
          </cell>
          <cell r="L4120">
            <v>39.643799999999999</v>
          </cell>
          <cell r="M4120" t="str">
            <v>SPECFIT</v>
          </cell>
          <cell r="N4120" t="str">
            <v>(81)620106</v>
          </cell>
          <cell r="O4120" t="str">
            <v>BOX</v>
          </cell>
          <cell r="P4120" t="str">
            <v>D</v>
          </cell>
          <cell r="Q4120">
            <v>317.2823529411765</v>
          </cell>
          <cell r="R4120">
            <v>339.49211764705888</v>
          </cell>
          <cell r="S4120">
            <v>331.85</v>
          </cell>
          <cell r="T4120">
            <v>331.85</v>
          </cell>
          <cell r="U4120">
            <v>355.07950000000005</v>
          </cell>
          <cell r="V4120">
            <v>355.07950000000005</v>
          </cell>
          <cell r="W4120">
            <v>355.07950000000005</v>
          </cell>
          <cell r="X4120"/>
          <cell r="Y4120" t="str">
            <v/>
          </cell>
          <cell r="Z4120">
            <v>4262</v>
          </cell>
          <cell r="AA4120">
            <v>0</v>
          </cell>
          <cell r="AB4120">
            <v>0</v>
          </cell>
          <cell r="AC4120">
            <v>0</v>
          </cell>
          <cell r="AD4120">
            <v>0</v>
          </cell>
          <cell r="AE4120"/>
          <cell r="AF4120" t="e">
            <v>#N/A</v>
          </cell>
        </row>
        <row r="4121">
          <cell r="A4121" t="str">
            <v>ACTIVE</v>
          </cell>
          <cell r="B4121" t="str">
            <v>36-1849</v>
          </cell>
          <cell r="C4121">
            <v>28894350</v>
          </cell>
          <cell r="D4121" t="str">
            <v>36-1849</v>
          </cell>
          <cell r="E4121" t="str">
            <v>SDR 35 SW</v>
          </cell>
          <cell r="F4121" t="str">
            <v>10X8 RED BUSHING CON SXH SDR35 SW</v>
          </cell>
          <cell r="G4121">
            <v>4.95</v>
          </cell>
          <cell r="H4121">
            <v>2.2452804</v>
          </cell>
          <cell r="I4121">
            <v>1</v>
          </cell>
          <cell r="J4121">
            <v>27</v>
          </cell>
          <cell r="K4121">
            <v>391.97309999999999</v>
          </cell>
          <cell r="L4121">
            <v>64.704149999999998</v>
          </cell>
          <cell r="M4121" t="str">
            <v>SPECFIT</v>
          </cell>
          <cell r="N4121" t="str">
            <v>(81)620108</v>
          </cell>
          <cell r="O4121" t="str">
            <v>BOX</v>
          </cell>
          <cell r="P4121" t="str">
            <v>D</v>
          </cell>
          <cell r="Q4121">
            <v>350.23529411764707</v>
          </cell>
          <cell r="R4121">
            <v>374.75176470588241</v>
          </cell>
          <cell r="S4121">
            <v>366.33</v>
          </cell>
          <cell r="T4121">
            <v>366.33</v>
          </cell>
          <cell r="U4121">
            <v>391.97309999999999</v>
          </cell>
          <cell r="V4121">
            <v>391.97309999999999</v>
          </cell>
          <cell r="W4121">
            <v>391.97309999999999</v>
          </cell>
          <cell r="X4121"/>
          <cell r="Y4121" t="str">
            <v/>
          </cell>
          <cell r="Z4121">
            <v>4263</v>
          </cell>
          <cell r="AA4121">
            <v>0</v>
          </cell>
          <cell r="AB4121">
            <v>0</v>
          </cell>
          <cell r="AC4121">
            <v>0</v>
          </cell>
          <cell r="AD4121">
            <v>0</v>
          </cell>
          <cell r="AE4121"/>
          <cell r="AF4121" t="e">
            <v>#N/A</v>
          </cell>
        </row>
        <row r="4122">
          <cell r="A4122" t="str">
            <v>ACTIVE</v>
          </cell>
          <cell r="B4122" t="str">
            <v>36-1850</v>
          </cell>
          <cell r="C4122">
            <v>28894368</v>
          </cell>
          <cell r="D4122" t="str">
            <v>36-1850</v>
          </cell>
          <cell r="E4122" t="str">
            <v>SDR 35 SW</v>
          </cell>
          <cell r="F4122" t="str">
            <v>12X4 RED BUSHING CON SXH SDR35 SW</v>
          </cell>
          <cell r="G4122">
            <v>6.75</v>
          </cell>
          <cell r="H4122">
            <v>3.0617459999999999</v>
          </cell>
          <cell r="I4122">
            <v>1</v>
          </cell>
          <cell r="J4122">
            <v>20</v>
          </cell>
          <cell r="K4122">
            <v>415.10650000000004</v>
          </cell>
          <cell r="L4122">
            <v>44.139800000000001</v>
          </cell>
          <cell r="M4122" t="str">
            <v>SPECFIT</v>
          </cell>
          <cell r="N4122" t="str">
            <v>(81)620124</v>
          </cell>
          <cell r="O4122" t="str">
            <v>BOX</v>
          </cell>
          <cell r="P4122" t="str">
            <v>D</v>
          </cell>
          <cell r="Q4122">
            <v>370.92941176470589</v>
          </cell>
          <cell r="R4122">
            <v>396.89447058823532</v>
          </cell>
          <cell r="S4122">
            <v>387.95</v>
          </cell>
          <cell r="T4122">
            <v>387.95</v>
          </cell>
          <cell r="U4122">
            <v>415.10650000000004</v>
          </cell>
          <cell r="V4122">
            <v>415.10650000000004</v>
          </cell>
          <cell r="W4122">
            <v>415.10650000000004</v>
          </cell>
          <cell r="X4122"/>
          <cell r="Y4122" t="str">
            <v/>
          </cell>
          <cell r="Z4122">
            <v>4264</v>
          </cell>
          <cell r="AA4122">
            <v>0</v>
          </cell>
          <cell r="AB4122">
            <v>0</v>
          </cell>
          <cell r="AC4122">
            <v>0</v>
          </cell>
          <cell r="AD4122">
            <v>0</v>
          </cell>
          <cell r="AE4122"/>
          <cell r="AF4122" t="e">
            <v>#N/A</v>
          </cell>
        </row>
        <row r="4123">
          <cell r="A4123" t="str">
            <v>ACTIVE</v>
          </cell>
          <cell r="B4123" t="str">
            <v>36-1851</v>
          </cell>
          <cell r="C4123">
            <v>28894376</v>
          </cell>
          <cell r="D4123" t="str">
            <v>36-1851</v>
          </cell>
          <cell r="E4123" t="str">
            <v>SDR 35 SW</v>
          </cell>
          <cell r="F4123" t="str">
            <v>12X6 RED BUSHING CON SXH SDR35 SW</v>
          </cell>
          <cell r="G4123">
            <v>6.75</v>
          </cell>
          <cell r="H4123">
            <v>3.0617459999999999</v>
          </cell>
          <cell r="I4123">
            <v>1</v>
          </cell>
          <cell r="J4123">
            <v>20</v>
          </cell>
          <cell r="K4123">
            <v>438.62510000000003</v>
          </cell>
          <cell r="L4123">
            <v>22.533000000000001</v>
          </cell>
          <cell r="M4123" t="str">
            <v>SPECFIT</v>
          </cell>
          <cell r="N4123" t="str">
            <v>(81)620126</v>
          </cell>
          <cell r="O4123" t="str">
            <v>BOX</v>
          </cell>
          <cell r="P4123" t="str">
            <v>D</v>
          </cell>
          <cell r="Q4123">
            <v>391.92941176470589</v>
          </cell>
          <cell r="R4123">
            <v>419.36447058823535</v>
          </cell>
          <cell r="S4123">
            <v>409.93</v>
          </cell>
          <cell r="T4123">
            <v>409.93</v>
          </cell>
          <cell r="U4123">
            <v>438.62510000000003</v>
          </cell>
          <cell r="V4123">
            <v>438.62510000000003</v>
          </cell>
          <cell r="W4123">
            <v>438.62510000000003</v>
          </cell>
          <cell r="X4123"/>
          <cell r="Y4123" t="str">
            <v/>
          </cell>
          <cell r="Z4123">
            <v>4265</v>
          </cell>
          <cell r="AA4123">
            <v>0</v>
          </cell>
          <cell r="AB4123">
            <v>0</v>
          </cell>
          <cell r="AC4123">
            <v>0</v>
          </cell>
          <cell r="AD4123">
            <v>0</v>
          </cell>
          <cell r="AE4123"/>
          <cell r="AF4123" t="e">
            <v>#N/A</v>
          </cell>
        </row>
        <row r="4124">
          <cell r="A4124" t="str">
            <v>ACTIVE</v>
          </cell>
          <cell r="B4124" t="str">
            <v>36-1852</v>
          </cell>
          <cell r="C4124">
            <v>28894384</v>
          </cell>
          <cell r="D4124" t="str">
            <v>36-1852</v>
          </cell>
          <cell r="E4124" t="str">
            <v>SDR 35 SW</v>
          </cell>
          <cell r="F4124" t="str">
            <v>12X8 RED BUSHING CON SXH SDR35 SW</v>
          </cell>
          <cell r="G4124">
            <v>7.2</v>
          </cell>
          <cell r="H4124">
            <v>3.2658624000000001</v>
          </cell>
          <cell r="I4124">
            <v>1</v>
          </cell>
          <cell r="J4124">
            <v>19</v>
          </cell>
          <cell r="K4124">
            <v>475.81830000000002</v>
          </cell>
          <cell r="L4124">
            <v>53.123700000000007</v>
          </cell>
          <cell r="M4124" t="str">
            <v>SPECFIT</v>
          </cell>
          <cell r="N4124" t="str">
            <v>(81)620128</v>
          </cell>
          <cell r="O4124" t="str">
            <v>BOX</v>
          </cell>
          <cell r="P4124" t="str">
            <v>D</v>
          </cell>
          <cell r="Q4124">
            <v>552.6427706377051</v>
          </cell>
          <cell r="R4124">
            <v>591.32776458234446</v>
          </cell>
          <cell r="S4124">
            <v>444.69</v>
          </cell>
          <cell r="T4124">
            <v>444.69</v>
          </cell>
          <cell r="U4124">
            <v>475.81830000000002</v>
          </cell>
          <cell r="V4124">
            <v>475.81830000000002</v>
          </cell>
          <cell r="W4124">
            <v>475.81830000000002</v>
          </cell>
          <cell r="X4124"/>
          <cell r="Y4124" t="str">
            <v/>
          </cell>
          <cell r="Z4124">
            <v>4266</v>
          </cell>
          <cell r="AA4124">
            <v>0</v>
          </cell>
          <cell r="AB4124">
            <v>0</v>
          </cell>
          <cell r="AC4124">
            <v>0</v>
          </cell>
          <cell r="AD4124">
            <v>0</v>
          </cell>
          <cell r="AE4124"/>
          <cell r="AF4124" t="e">
            <v>#N/A</v>
          </cell>
        </row>
        <row r="4125">
          <cell r="A4125" t="str">
            <v>ACTIVE</v>
          </cell>
          <cell r="B4125" t="str">
            <v>36-1853</v>
          </cell>
          <cell r="C4125">
            <v>28894392</v>
          </cell>
          <cell r="D4125" t="str">
            <v>36-1853</v>
          </cell>
          <cell r="E4125" t="str">
            <v>SDR 35 SW</v>
          </cell>
          <cell r="F4125" t="str">
            <v>12X10 RED BUSHING CON SXH SDR35 SW</v>
          </cell>
          <cell r="G4125">
            <v>8.1</v>
          </cell>
          <cell r="H4125">
            <v>3.6740952</v>
          </cell>
          <cell r="I4125">
            <v>1</v>
          </cell>
          <cell r="J4125">
            <v>17</v>
          </cell>
          <cell r="K4125">
            <v>597.6699000000001</v>
          </cell>
          <cell r="L4125">
            <v>66.728549999999998</v>
          </cell>
          <cell r="M4125" t="str">
            <v>SPECFIT</v>
          </cell>
          <cell r="N4125" t="str">
            <v>(81)6201210</v>
          </cell>
          <cell r="O4125" t="str">
            <v>BOX</v>
          </cell>
          <cell r="P4125" t="str">
            <v>D</v>
          </cell>
          <cell r="Q4125">
            <v>534.04705882352937</v>
          </cell>
          <cell r="R4125">
            <v>571.43035294117647</v>
          </cell>
          <cell r="S4125">
            <v>558.57000000000005</v>
          </cell>
          <cell r="T4125">
            <v>558.57000000000005</v>
          </cell>
          <cell r="U4125">
            <v>597.6699000000001</v>
          </cell>
          <cell r="V4125">
            <v>597.6699000000001</v>
          </cell>
          <cell r="W4125">
            <v>597.6699000000001</v>
          </cell>
          <cell r="X4125"/>
          <cell r="Y4125" t="str">
            <v/>
          </cell>
          <cell r="Z4125">
            <v>4267</v>
          </cell>
          <cell r="AA4125">
            <v>0</v>
          </cell>
          <cell r="AB4125">
            <v>0</v>
          </cell>
          <cell r="AC4125">
            <v>0</v>
          </cell>
          <cell r="AD4125">
            <v>0</v>
          </cell>
          <cell r="AE4125"/>
          <cell r="AF4125" t="e">
            <v>#N/A</v>
          </cell>
        </row>
        <row r="4126">
          <cell r="A4126" t="str">
            <v>ACTIVE</v>
          </cell>
          <cell r="B4126" t="str">
            <v>36-1854</v>
          </cell>
          <cell r="C4126">
            <v>28894406</v>
          </cell>
          <cell r="D4126" t="str">
            <v>36-1854</v>
          </cell>
          <cell r="E4126" t="str">
            <v>SDR 35 SW</v>
          </cell>
          <cell r="F4126" t="str">
            <v>15X4 RED BUSHING CON SXH SDR35 SW</v>
          </cell>
          <cell r="G4126">
            <v>11.25</v>
          </cell>
          <cell r="H4126">
            <v>5.1029099999999996</v>
          </cell>
          <cell r="I4126">
            <v>1</v>
          </cell>
          <cell r="J4126">
            <v>12</v>
          </cell>
          <cell r="K4126">
            <v>569.8927000000001</v>
          </cell>
          <cell r="L4126">
            <v>60.597700000000003</v>
          </cell>
          <cell r="M4126" t="str">
            <v>SPECFIT</v>
          </cell>
          <cell r="N4126" t="str">
            <v>(81)620154</v>
          </cell>
          <cell r="O4126" t="str">
            <v>BOX</v>
          </cell>
          <cell r="P4126" t="str">
            <v>D</v>
          </cell>
          <cell r="Q4126">
            <v>509.23529411764707</v>
          </cell>
          <cell r="R4126">
            <v>544.88176470588235</v>
          </cell>
          <cell r="S4126">
            <v>532.61</v>
          </cell>
          <cell r="T4126">
            <v>532.61</v>
          </cell>
          <cell r="U4126">
            <v>569.8927000000001</v>
          </cell>
          <cell r="V4126">
            <v>569.8927000000001</v>
          </cell>
          <cell r="W4126">
            <v>569.8927000000001</v>
          </cell>
          <cell r="X4126"/>
          <cell r="Y4126" t="str">
            <v/>
          </cell>
          <cell r="Z4126">
            <v>4268</v>
          </cell>
          <cell r="AA4126">
            <v>0</v>
          </cell>
          <cell r="AB4126">
            <v>0</v>
          </cell>
          <cell r="AC4126">
            <v>0</v>
          </cell>
          <cell r="AD4126">
            <v>0</v>
          </cell>
          <cell r="AE4126"/>
          <cell r="AF4126" t="e">
            <v>#N/A</v>
          </cell>
        </row>
        <row r="4127">
          <cell r="A4127" t="str">
            <v>ACTIVE</v>
          </cell>
          <cell r="B4127" t="str">
            <v>36-1855</v>
          </cell>
          <cell r="C4127">
            <v>28894414</v>
          </cell>
          <cell r="D4127" t="str">
            <v>36-1855</v>
          </cell>
          <cell r="E4127" t="str">
            <v>SDR 35 SW</v>
          </cell>
          <cell r="F4127" t="str">
            <v>15X6 RED BUSHING CON SXH SDR35 SW</v>
          </cell>
          <cell r="G4127">
            <v>11.25</v>
          </cell>
          <cell r="H4127">
            <v>5.1029099999999996</v>
          </cell>
          <cell r="I4127">
            <v>1</v>
          </cell>
          <cell r="J4127">
            <v>12</v>
          </cell>
          <cell r="K4127">
            <v>632.09180000000003</v>
          </cell>
          <cell r="L4127">
            <v>70.571550000000002</v>
          </cell>
          <cell r="M4127" t="str">
            <v>SPECFIT</v>
          </cell>
          <cell r="N4127" t="str">
            <v>(81)620156</v>
          </cell>
          <cell r="O4127" t="str">
            <v>BOX</v>
          </cell>
          <cell r="P4127" t="str">
            <v>D</v>
          </cell>
          <cell r="Q4127">
            <v>564.8117647058823</v>
          </cell>
          <cell r="R4127">
            <v>604.34858823529407</v>
          </cell>
          <cell r="S4127">
            <v>590.74</v>
          </cell>
          <cell r="T4127">
            <v>590.74</v>
          </cell>
          <cell r="U4127">
            <v>632.09180000000003</v>
          </cell>
          <cell r="V4127">
            <v>632.09180000000003</v>
          </cell>
          <cell r="W4127">
            <v>632.09180000000003</v>
          </cell>
          <cell r="X4127"/>
          <cell r="Y4127" t="str">
            <v/>
          </cell>
          <cell r="Z4127">
            <v>4269</v>
          </cell>
          <cell r="AA4127">
            <v>0</v>
          </cell>
          <cell r="AB4127">
            <v>0</v>
          </cell>
          <cell r="AC4127">
            <v>0</v>
          </cell>
          <cell r="AD4127">
            <v>0</v>
          </cell>
          <cell r="AE4127"/>
          <cell r="AF4127" t="e">
            <v>#N/A</v>
          </cell>
        </row>
        <row r="4128">
          <cell r="A4128" t="str">
            <v>ACTIVE</v>
          </cell>
          <cell r="B4128" t="str">
            <v>36-1856</v>
          </cell>
          <cell r="C4128">
            <v>28894422</v>
          </cell>
          <cell r="D4128" t="str">
            <v>36-1856</v>
          </cell>
          <cell r="E4128" t="str">
            <v>SDR 35 SW</v>
          </cell>
          <cell r="F4128" t="str">
            <v>15X8 RED BUSHING CON SXH SDR35 SW</v>
          </cell>
          <cell r="G4128">
            <v>12.15</v>
          </cell>
          <cell r="H4128">
            <v>5.5111428</v>
          </cell>
          <cell r="I4128">
            <v>1</v>
          </cell>
          <cell r="J4128">
            <v>11</v>
          </cell>
          <cell r="K4128">
            <v>848.49930000000006</v>
          </cell>
          <cell r="L4128">
            <v>90.221699999999998</v>
          </cell>
          <cell r="M4128" t="str">
            <v>SPECFIT</v>
          </cell>
          <cell r="N4128" t="str">
            <v>(81)620158</v>
          </cell>
          <cell r="O4128" t="str">
            <v>BOX</v>
          </cell>
          <cell r="P4128" t="str">
            <v>D</v>
          </cell>
          <cell r="Q4128">
            <v>758.17647058823536</v>
          </cell>
          <cell r="R4128">
            <v>811.24882352941188</v>
          </cell>
          <cell r="S4128">
            <v>792.99</v>
          </cell>
          <cell r="T4128">
            <v>792.99</v>
          </cell>
          <cell r="U4128">
            <v>848.49930000000006</v>
          </cell>
          <cell r="V4128">
            <v>848.49930000000006</v>
          </cell>
          <cell r="W4128">
            <v>848.49930000000006</v>
          </cell>
          <cell r="X4128"/>
          <cell r="Y4128" t="str">
            <v/>
          </cell>
          <cell r="Z4128">
            <v>4270</v>
          </cell>
          <cell r="AA4128">
            <v>0</v>
          </cell>
          <cell r="AB4128">
            <v>0</v>
          </cell>
          <cell r="AC4128">
            <v>0</v>
          </cell>
          <cell r="AD4128">
            <v>0</v>
          </cell>
          <cell r="AE4128"/>
          <cell r="AF4128" t="e">
            <v>#N/A</v>
          </cell>
        </row>
        <row r="4129">
          <cell r="A4129" t="str">
            <v>ACTIVE</v>
          </cell>
          <cell r="B4129" t="str">
            <v>36-1857</v>
          </cell>
          <cell r="C4129">
            <v>28894430</v>
          </cell>
          <cell r="D4129" t="str">
            <v>36-1857</v>
          </cell>
          <cell r="E4129" t="str">
            <v>SDR 35 SW</v>
          </cell>
          <cell r="F4129" t="str">
            <v>15X10 RED BUSHING CON SXH SDR35 SW</v>
          </cell>
          <cell r="G4129">
            <v>13.95</v>
          </cell>
          <cell r="H4129">
            <v>6.3276083999999999</v>
          </cell>
          <cell r="I4129">
            <v>1</v>
          </cell>
          <cell r="J4129">
            <v>10</v>
          </cell>
          <cell r="K4129">
            <v>946.98210000000006</v>
          </cell>
          <cell r="L4129">
            <v>100.6938</v>
          </cell>
          <cell r="M4129" t="str">
            <v>SPECFIT</v>
          </cell>
          <cell r="N4129" t="str">
            <v>(81)6201510</v>
          </cell>
          <cell r="O4129" t="str">
            <v>BOX</v>
          </cell>
          <cell r="P4129" t="str">
            <v>D</v>
          </cell>
          <cell r="Q4129">
            <v>846.17647058823536</v>
          </cell>
          <cell r="R4129">
            <v>905.40882352941185</v>
          </cell>
          <cell r="S4129">
            <v>885.03</v>
          </cell>
          <cell r="T4129">
            <v>885.03</v>
          </cell>
          <cell r="U4129">
            <v>946.98210000000006</v>
          </cell>
          <cell r="V4129">
            <v>946.98210000000006</v>
          </cell>
          <cell r="W4129">
            <v>946.98210000000006</v>
          </cell>
          <cell r="X4129"/>
          <cell r="Y4129" t="str">
            <v/>
          </cell>
          <cell r="Z4129">
            <v>4271</v>
          </cell>
          <cell r="AA4129">
            <v>0</v>
          </cell>
          <cell r="AB4129">
            <v>0</v>
          </cell>
          <cell r="AC4129">
            <v>0</v>
          </cell>
          <cell r="AD4129">
            <v>0</v>
          </cell>
          <cell r="AE4129"/>
          <cell r="AF4129" t="e">
            <v>#N/A</v>
          </cell>
        </row>
        <row r="4130">
          <cell r="A4130" t="str">
            <v>ACTIVE</v>
          </cell>
          <cell r="B4130" t="str">
            <v>36-1858</v>
          </cell>
          <cell r="C4130">
            <v>28894449</v>
          </cell>
          <cell r="D4130" t="str">
            <v>36-1858</v>
          </cell>
          <cell r="E4130" t="str">
            <v>SDR 35 SW</v>
          </cell>
          <cell r="F4130" t="str">
            <v>15X12 RED BUSHING CON SXH SDR35 SW</v>
          </cell>
          <cell r="G4130">
            <v>15.3</v>
          </cell>
          <cell r="H4130">
            <v>6.9399576000000005</v>
          </cell>
          <cell r="I4130">
            <v>1</v>
          </cell>
          <cell r="J4130">
            <v>9</v>
          </cell>
          <cell r="K4130">
            <v>1004.4304000000001</v>
          </cell>
          <cell r="L4130">
            <v>106.8019</v>
          </cell>
          <cell r="M4130" t="str">
            <v>SPECFIT</v>
          </cell>
          <cell r="N4130" t="str">
            <v>(81)6201512</v>
          </cell>
          <cell r="O4130" t="str">
            <v>BOX</v>
          </cell>
          <cell r="P4130" t="str">
            <v>D</v>
          </cell>
          <cell r="Q4130">
            <v>897.50588235294117</v>
          </cell>
          <cell r="R4130">
            <v>960.33129411764708</v>
          </cell>
          <cell r="S4130">
            <v>938.72</v>
          </cell>
          <cell r="T4130">
            <v>938.72</v>
          </cell>
          <cell r="U4130">
            <v>1004.4304000000001</v>
          </cell>
          <cell r="V4130">
            <v>1004.4304000000001</v>
          </cell>
          <cell r="W4130">
            <v>1004.4304000000001</v>
          </cell>
          <cell r="X4130"/>
          <cell r="Y4130" t="str">
            <v/>
          </cell>
          <cell r="Z4130">
            <v>4272</v>
          </cell>
          <cell r="AA4130">
            <v>0</v>
          </cell>
          <cell r="AB4130">
            <v>0</v>
          </cell>
          <cell r="AC4130">
            <v>0</v>
          </cell>
          <cell r="AD4130">
            <v>0</v>
          </cell>
          <cell r="AE4130"/>
          <cell r="AF4130" t="e">
            <v>#N/A</v>
          </cell>
        </row>
        <row r="4131">
          <cell r="A4131" t="str">
            <v>ACTIVE</v>
          </cell>
          <cell r="B4131" t="str">
            <v>36-1859</v>
          </cell>
          <cell r="C4131">
            <v>28894457</v>
          </cell>
          <cell r="D4131" t="str">
            <v>36-1859</v>
          </cell>
          <cell r="E4131" t="str">
            <v>SDR 35 SW</v>
          </cell>
          <cell r="F4131" t="str">
            <v>18X4 RED BUSHING CON SXH SDR35 SW</v>
          </cell>
          <cell r="G4131">
            <v>21.6</v>
          </cell>
          <cell r="H4131">
            <v>9.7975872000000006</v>
          </cell>
          <cell r="I4131">
            <v>1</v>
          </cell>
          <cell r="J4131">
            <v>6</v>
          </cell>
          <cell r="K4131">
            <v>949.31470000000013</v>
          </cell>
          <cell r="L4131">
            <v>100.9419</v>
          </cell>
          <cell r="M4131" t="str">
            <v>SPECFIT</v>
          </cell>
          <cell r="N4131" t="str">
            <v>(81)620184</v>
          </cell>
          <cell r="O4131" t="str">
            <v>BOX</v>
          </cell>
          <cell r="P4131" t="str">
            <v>D</v>
          </cell>
          <cell r="Q4131">
            <v>848.25882352941176</v>
          </cell>
          <cell r="R4131">
            <v>907.6369411764706</v>
          </cell>
          <cell r="S4131">
            <v>887.21</v>
          </cell>
          <cell r="T4131">
            <v>887.21</v>
          </cell>
          <cell r="U4131">
            <v>949.31470000000013</v>
          </cell>
          <cell r="V4131">
            <v>949.31470000000013</v>
          </cell>
          <cell r="W4131">
            <v>949.31470000000013</v>
          </cell>
          <cell r="X4131"/>
          <cell r="Y4131" t="str">
            <v/>
          </cell>
          <cell r="Z4131">
            <v>4273</v>
          </cell>
          <cell r="AA4131">
            <v>0</v>
          </cell>
          <cell r="AB4131">
            <v>0</v>
          </cell>
          <cell r="AC4131">
            <v>0</v>
          </cell>
          <cell r="AD4131">
            <v>0</v>
          </cell>
          <cell r="AE4131"/>
          <cell r="AF4131" t="e">
            <v>#N/A</v>
          </cell>
        </row>
        <row r="4132">
          <cell r="A4132" t="str">
            <v>ACTIVE</v>
          </cell>
          <cell r="B4132" t="str">
            <v>36-1860</v>
          </cell>
          <cell r="C4132">
            <v>28894465</v>
          </cell>
          <cell r="D4132" t="str">
            <v>36-1860</v>
          </cell>
          <cell r="E4132" t="str">
            <v>SDR 35 SW</v>
          </cell>
          <cell r="F4132" t="str">
            <v>18X6 RED BUSHING CON SXH SDR35 SW</v>
          </cell>
          <cell r="G4132">
            <v>22.05</v>
          </cell>
          <cell r="H4132">
            <v>10.001703600000001</v>
          </cell>
          <cell r="I4132">
            <v>1</v>
          </cell>
          <cell r="J4132">
            <v>6</v>
          </cell>
          <cell r="K4132">
            <v>1001.8624000000001</v>
          </cell>
          <cell r="L4132">
            <v>106.52979999999999</v>
          </cell>
          <cell r="M4132" t="str">
            <v>SPECFIT</v>
          </cell>
          <cell r="N4132" t="str">
            <v>(81)620186</v>
          </cell>
          <cell r="O4132" t="str">
            <v>BOX</v>
          </cell>
          <cell r="P4132" t="str">
            <v>D</v>
          </cell>
          <cell r="Q4132">
            <v>895.21176470588227</v>
          </cell>
          <cell r="R4132">
            <v>957.87658823529409</v>
          </cell>
          <cell r="S4132">
            <v>936.32</v>
          </cell>
          <cell r="T4132">
            <v>936.32</v>
          </cell>
          <cell r="U4132">
            <v>1001.8624000000001</v>
          </cell>
          <cell r="V4132">
            <v>1001.8624000000001</v>
          </cell>
          <cell r="W4132">
            <v>1001.8624000000001</v>
          </cell>
          <cell r="X4132"/>
          <cell r="Y4132" t="str">
            <v/>
          </cell>
          <cell r="Z4132">
            <v>4274</v>
          </cell>
          <cell r="AA4132">
            <v>0</v>
          </cell>
          <cell r="AB4132">
            <v>0</v>
          </cell>
          <cell r="AC4132">
            <v>0</v>
          </cell>
          <cell r="AD4132">
            <v>0</v>
          </cell>
          <cell r="AE4132"/>
          <cell r="AF4132" t="e">
            <v>#N/A</v>
          </cell>
        </row>
        <row r="4133">
          <cell r="A4133" t="str">
            <v>ACTIVE</v>
          </cell>
          <cell r="B4133" t="str">
            <v>36-1861</v>
          </cell>
          <cell r="C4133">
            <v>28894473</v>
          </cell>
          <cell r="D4133" t="str">
            <v>36-1861</v>
          </cell>
          <cell r="E4133" t="str">
            <v>SDR 35 SW</v>
          </cell>
          <cell r="F4133" t="str">
            <v>18X8 RED BUSHING CON SXH SDR35 SW</v>
          </cell>
          <cell r="G4133">
            <v>22.5</v>
          </cell>
          <cell r="H4133">
            <v>10.205819999999999</v>
          </cell>
          <cell r="I4133">
            <v>1</v>
          </cell>
          <cell r="J4133">
            <v>6</v>
          </cell>
          <cell r="K4133">
            <v>1041.9874000000002</v>
          </cell>
          <cell r="L4133">
            <v>110.79559999999999</v>
          </cell>
          <cell r="M4133" t="str">
            <v>SPECFIT</v>
          </cell>
          <cell r="N4133" t="str">
            <v>(81)620188</v>
          </cell>
          <cell r="O4133" t="str">
            <v>BOX</v>
          </cell>
          <cell r="P4133" t="str">
            <v>D</v>
          </cell>
          <cell r="Q4133">
            <v>931.05882352941171</v>
          </cell>
          <cell r="R4133">
            <v>996.2329411764706</v>
          </cell>
          <cell r="S4133">
            <v>973.82</v>
          </cell>
          <cell r="T4133">
            <v>973.82</v>
          </cell>
          <cell r="U4133">
            <v>1041.9874000000002</v>
          </cell>
          <cell r="V4133">
            <v>1041.9874000000002</v>
          </cell>
          <cell r="W4133">
            <v>1041.9874000000002</v>
          </cell>
          <cell r="X4133"/>
          <cell r="Y4133" t="str">
            <v/>
          </cell>
          <cell r="Z4133">
            <v>4275</v>
          </cell>
          <cell r="AA4133">
            <v>0</v>
          </cell>
          <cell r="AB4133">
            <v>0</v>
          </cell>
          <cell r="AC4133">
            <v>0</v>
          </cell>
          <cell r="AD4133">
            <v>0</v>
          </cell>
          <cell r="AE4133"/>
          <cell r="AF4133" t="e">
            <v>#N/A</v>
          </cell>
        </row>
        <row r="4134">
          <cell r="A4134" t="str">
            <v>ACTIVE</v>
          </cell>
          <cell r="B4134" t="str">
            <v>36-1862</v>
          </cell>
          <cell r="C4134">
            <v>28894481</v>
          </cell>
          <cell r="D4134" t="str">
            <v>36-1862</v>
          </cell>
          <cell r="E4134" t="str">
            <v>SDR 35 SW</v>
          </cell>
          <cell r="F4134" t="str">
            <v>18X10 RED BUSHING CON SXH SDR35 SW</v>
          </cell>
          <cell r="G4134">
            <v>23.4</v>
          </cell>
          <cell r="H4134">
            <v>10.6140528</v>
          </cell>
          <cell r="I4134">
            <v>1</v>
          </cell>
          <cell r="J4134">
            <v>6</v>
          </cell>
          <cell r="K4134">
            <v>1081.1815000000001</v>
          </cell>
          <cell r="L4134">
            <v>114.9633</v>
          </cell>
          <cell r="M4134" t="str">
            <v>SPECFIT</v>
          </cell>
          <cell r="N4134" t="str">
            <v>(81)6201810</v>
          </cell>
          <cell r="O4134" t="str">
            <v>BOX</v>
          </cell>
          <cell r="P4134" t="str">
            <v>D</v>
          </cell>
          <cell r="Q4134">
            <v>966.0823529411764</v>
          </cell>
          <cell r="R4134">
            <v>1033.7081176470588</v>
          </cell>
          <cell r="S4134">
            <v>1010.45</v>
          </cell>
          <cell r="T4134">
            <v>1010.45</v>
          </cell>
          <cell r="U4134">
            <v>1081.1815000000001</v>
          </cell>
          <cell r="V4134">
            <v>1081.1815000000001</v>
          </cell>
          <cell r="W4134">
            <v>1081.1815000000001</v>
          </cell>
          <cell r="X4134"/>
          <cell r="Y4134" t="str">
            <v/>
          </cell>
          <cell r="Z4134">
            <v>4276</v>
          </cell>
          <cell r="AA4134">
            <v>0</v>
          </cell>
          <cell r="AB4134">
            <v>0</v>
          </cell>
          <cell r="AC4134">
            <v>0</v>
          </cell>
          <cell r="AD4134">
            <v>0</v>
          </cell>
          <cell r="AE4134"/>
          <cell r="AF4134" t="e">
            <v>#N/A</v>
          </cell>
        </row>
        <row r="4135">
          <cell r="A4135" t="str">
            <v>ACTIVE</v>
          </cell>
          <cell r="B4135" t="str">
            <v>36-1863</v>
          </cell>
          <cell r="C4135">
            <v>28894490</v>
          </cell>
          <cell r="D4135" t="str">
            <v>36-1863</v>
          </cell>
          <cell r="E4135" t="str">
            <v>SDR 35 SW</v>
          </cell>
          <cell r="F4135" t="str">
            <v>18X12 RED BUSHING CON SXH SDR35 SW</v>
          </cell>
          <cell r="G4135">
            <v>26.1</v>
          </cell>
          <cell r="H4135">
            <v>11.838751200000001</v>
          </cell>
          <cell r="I4135">
            <v>1</v>
          </cell>
          <cell r="J4135">
            <v>5</v>
          </cell>
          <cell r="K4135">
            <v>1105.9092000000001</v>
          </cell>
          <cell r="L4135">
            <v>117.5925</v>
          </cell>
          <cell r="M4135" t="str">
            <v>SPECFIT</v>
          </cell>
          <cell r="N4135" t="str">
            <v>(81)6201812</v>
          </cell>
          <cell r="O4135" t="str">
            <v>BOX</v>
          </cell>
          <cell r="P4135" t="str">
            <v>D</v>
          </cell>
          <cell r="Q4135">
            <v>988.17647058823536</v>
          </cell>
          <cell r="R4135">
            <v>1057.3488235294119</v>
          </cell>
          <cell r="S4135">
            <v>1033.56</v>
          </cell>
          <cell r="T4135">
            <v>1033.56</v>
          </cell>
          <cell r="U4135">
            <v>1105.9092000000001</v>
          </cell>
          <cell r="V4135">
            <v>1105.9092000000001</v>
          </cell>
          <cell r="W4135">
            <v>1105.9092000000001</v>
          </cell>
          <cell r="X4135"/>
          <cell r="Y4135" t="str">
            <v/>
          </cell>
          <cell r="Z4135">
            <v>4277</v>
          </cell>
          <cell r="AA4135">
            <v>0</v>
          </cell>
          <cell r="AB4135">
            <v>0</v>
          </cell>
          <cell r="AC4135">
            <v>0</v>
          </cell>
          <cell r="AD4135">
            <v>0</v>
          </cell>
          <cell r="AE4135"/>
          <cell r="AF4135" t="e">
            <v>#N/A</v>
          </cell>
        </row>
        <row r="4136">
          <cell r="A4136" t="str">
            <v>ACTIVE</v>
          </cell>
          <cell r="B4136" t="str">
            <v>36-1864</v>
          </cell>
          <cell r="C4136">
            <v>28894503</v>
          </cell>
          <cell r="D4136" t="str">
            <v>36-1864</v>
          </cell>
          <cell r="E4136" t="str">
            <v>SDR 35 SW</v>
          </cell>
          <cell r="F4136" t="str">
            <v>18X15 RED BUSHING CON SXH SDR35 SW</v>
          </cell>
          <cell r="G4136">
            <v>29.25</v>
          </cell>
          <cell r="H4136">
            <v>13.267566</v>
          </cell>
          <cell r="I4136">
            <v>1</v>
          </cell>
          <cell r="J4136">
            <v>5</v>
          </cell>
          <cell r="K4136">
            <v>1112.9069999999999</v>
          </cell>
          <cell r="L4136">
            <v>118.3386</v>
          </cell>
          <cell r="M4136" t="str">
            <v>SPECFIT</v>
          </cell>
          <cell r="N4136" t="str">
            <v>(81)6201815</v>
          </cell>
          <cell r="O4136" t="str">
            <v>BOX</v>
          </cell>
          <cell r="P4136" t="str">
            <v>D</v>
          </cell>
          <cell r="Q4136">
            <v>994.44705882352946</v>
          </cell>
          <cell r="R4136">
            <v>1064.0583529411765</v>
          </cell>
          <cell r="S4136">
            <v>1040.0999999999999</v>
          </cell>
          <cell r="T4136">
            <v>1040.0999999999999</v>
          </cell>
          <cell r="U4136">
            <v>1112.9069999999999</v>
          </cell>
          <cell r="V4136">
            <v>1112.9069999999999</v>
          </cell>
          <cell r="W4136">
            <v>1112.9069999999999</v>
          </cell>
          <cell r="X4136"/>
          <cell r="Y4136" t="str">
            <v/>
          </cell>
          <cell r="Z4136">
            <v>4278</v>
          </cell>
          <cell r="AA4136">
            <v>0</v>
          </cell>
          <cell r="AB4136">
            <v>0</v>
          </cell>
          <cell r="AC4136">
            <v>0</v>
          </cell>
          <cell r="AD4136">
            <v>0</v>
          </cell>
          <cell r="AE4136"/>
          <cell r="AF4136" t="e">
            <v>#N/A</v>
          </cell>
        </row>
        <row r="4137">
          <cell r="A4137" t="str">
            <v>ACTIVE</v>
          </cell>
          <cell r="B4137" t="str">
            <v>36-1865</v>
          </cell>
          <cell r="C4137">
            <v>28894511</v>
          </cell>
          <cell r="D4137" t="str">
            <v>36-1865</v>
          </cell>
          <cell r="E4137" t="str">
            <v>SDR 35 SW</v>
          </cell>
          <cell r="F4137" t="str">
            <v>21X4 RED BUSHING CON SXH SDR35 SW</v>
          </cell>
          <cell r="G4137">
            <v>41.85</v>
          </cell>
          <cell r="H4137">
            <v>18.982825200000001</v>
          </cell>
          <cell r="I4137">
            <v>1</v>
          </cell>
          <cell r="J4137">
            <v>3</v>
          </cell>
          <cell r="K4137">
            <v>1224.8076000000001</v>
          </cell>
          <cell r="L4137">
            <v>130.2345</v>
          </cell>
          <cell r="M4137" t="str">
            <v>SPECFIT</v>
          </cell>
          <cell r="N4137" t="str">
            <v>(81)620214</v>
          </cell>
          <cell r="O4137" t="str">
            <v>BOX</v>
          </cell>
          <cell r="P4137" t="str">
            <v>D</v>
          </cell>
          <cell r="Q4137">
            <v>1094.4117647058824</v>
          </cell>
          <cell r="R4137">
            <v>1171.0205882352943</v>
          </cell>
          <cell r="S4137">
            <v>1144.68</v>
          </cell>
          <cell r="T4137">
            <v>1144.68</v>
          </cell>
          <cell r="U4137">
            <v>1224.8076000000001</v>
          </cell>
          <cell r="V4137">
            <v>1224.8076000000001</v>
          </cell>
          <cell r="W4137">
            <v>1224.8076000000001</v>
          </cell>
          <cell r="X4137"/>
          <cell r="Y4137" t="str">
            <v/>
          </cell>
          <cell r="Z4137">
            <v>4279</v>
          </cell>
          <cell r="AA4137">
            <v>0</v>
          </cell>
          <cell r="AB4137">
            <v>0</v>
          </cell>
          <cell r="AC4137">
            <v>0</v>
          </cell>
          <cell r="AD4137">
            <v>0</v>
          </cell>
          <cell r="AE4137"/>
          <cell r="AF4137" t="e">
            <v>#N/A</v>
          </cell>
        </row>
        <row r="4138">
          <cell r="A4138" t="str">
            <v>ACTIVE</v>
          </cell>
          <cell r="B4138" t="str">
            <v>36-1866</v>
          </cell>
          <cell r="C4138">
            <v>28894520</v>
          </cell>
          <cell r="D4138" t="str">
            <v>36-1866</v>
          </cell>
          <cell r="E4138" t="str">
            <v>SDR 35 SW</v>
          </cell>
          <cell r="F4138" t="str">
            <v>21X6 RED BUSHING CON SXH SDR35 SW</v>
          </cell>
          <cell r="G4138">
            <v>42.3</v>
          </cell>
          <cell r="H4138">
            <v>19.186941599999997</v>
          </cell>
          <cell r="I4138">
            <v>1</v>
          </cell>
          <cell r="J4138">
            <v>3</v>
          </cell>
          <cell r="K4138">
            <v>1255.0137000000002</v>
          </cell>
          <cell r="L4138">
            <v>133.4487</v>
          </cell>
          <cell r="M4138" t="str">
            <v>SPECFIT</v>
          </cell>
          <cell r="N4138" t="str">
            <v>(81)620216</v>
          </cell>
          <cell r="O4138" t="str">
            <v>BOX</v>
          </cell>
          <cell r="P4138" t="str">
            <v>D</v>
          </cell>
          <cell r="Q4138">
            <v>1121.4235294117648</v>
          </cell>
          <cell r="R4138">
            <v>1199.9231764705885</v>
          </cell>
          <cell r="S4138">
            <v>1172.9100000000001</v>
          </cell>
          <cell r="T4138">
            <v>1172.9100000000001</v>
          </cell>
          <cell r="U4138">
            <v>1255.0137000000002</v>
          </cell>
          <cell r="V4138">
            <v>1255.0137000000002</v>
          </cell>
          <cell r="W4138">
            <v>1255.0137000000002</v>
          </cell>
          <cell r="X4138"/>
          <cell r="Y4138" t="str">
            <v/>
          </cell>
          <cell r="Z4138">
            <v>4280</v>
          </cell>
          <cell r="AA4138">
            <v>0</v>
          </cell>
          <cell r="AB4138">
            <v>0</v>
          </cell>
          <cell r="AC4138">
            <v>0</v>
          </cell>
          <cell r="AD4138">
            <v>0</v>
          </cell>
          <cell r="AE4138"/>
          <cell r="AF4138" t="e">
            <v>#N/A</v>
          </cell>
        </row>
        <row r="4139">
          <cell r="A4139" t="str">
            <v>ACTIVE</v>
          </cell>
          <cell r="B4139" t="str">
            <v>36-1867</v>
          </cell>
          <cell r="C4139">
            <v>28894538</v>
          </cell>
          <cell r="D4139" t="str">
            <v>36-1867</v>
          </cell>
          <cell r="E4139" t="str">
            <v>SDR 35 SW</v>
          </cell>
          <cell r="F4139" t="str">
            <v>21X8 RED BUSHING CON SXH SDR35 SW</v>
          </cell>
          <cell r="G4139">
            <v>42.75</v>
          </cell>
          <cell r="H4139">
            <v>19.391058000000001</v>
          </cell>
          <cell r="I4139">
            <v>1</v>
          </cell>
          <cell r="J4139">
            <v>3</v>
          </cell>
          <cell r="K4139">
            <v>1282.8123000000003</v>
          </cell>
          <cell r="L4139">
            <v>136.40369999999999</v>
          </cell>
          <cell r="M4139" t="str">
            <v>SPECFIT</v>
          </cell>
          <cell r="N4139" t="str">
            <v>(81)620218</v>
          </cell>
          <cell r="O4139" t="str">
            <v>BOX</v>
          </cell>
          <cell r="P4139" t="str">
            <v>D</v>
          </cell>
          <cell r="Q4139">
            <v>1146.2588235294118</v>
          </cell>
          <cell r="R4139">
            <v>1226.4969411764707</v>
          </cell>
          <cell r="S4139">
            <v>1198.8900000000001</v>
          </cell>
          <cell r="T4139">
            <v>1198.8900000000001</v>
          </cell>
          <cell r="U4139">
            <v>1282.8123000000003</v>
          </cell>
          <cell r="V4139">
            <v>1282.8123000000003</v>
          </cell>
          <cell r="W4139">
            <v>1282.8123000000003</v>
          </cell>
          <cell r="X4139"/>
          <cell r="Y4139" t="str">
            <v/>
          </cell>
          <cell r="Z4139">
            <v>4281</v>
          </cell>
          <cell r="AA4139">
            <v>0</v>
          </cell>
          <cell r="AB4139">
            <v>0</v>
          </cell>
          <cell r="AC4139">
            <v>0</v>
          </cell>
          <cell r="AD4139">
            <v>0</v>
          </cell>
          <cell r="AE4139"/>
          <cell r="AF4139" t="e">
            <v>#N/A</v>
          </cell>
        </row>
        <row r="4140">
          <cell r="A4140" t="str">
            <v>ACTIVE</v>
          </cell>
          <cell r="B4140" t="str">
            <v>36-1868</v>
          </cell>
          <cell r="C4140">
            <v>28894546</v>
          </cell>
          <cell r="D4140" t="str">
            <v>36-1868</v>
          </cell>
          <cell r="E4140" t="str">
            <v>SDR 35 SW</v>
          </cell>
          <cell r="F4140" t="str">
            <v>21X10 RED BUSHING CON SXH SDR35 SW</v>
          </cell>
          <cell r="G4140">
            <v>44.1</v>
          </cell>
          <cell r="H4140">
            <v>20.003407200000002</v>
          </cell>
          <cell r="I4140">
            <v>1</v>
          </cell>
          <cell r="J4140">
            <v>3</v>
          </cell>
          <cell r="K4140">
            <v>1335.3172000000002</v>
          </cell>
          <cell r="L4140">
            <v>141.98599999999999</v>
          </cell>
          <cell r="M4140" t="str">
            <v>SPECFIT</v>
          </cell>
          <cell r="N4140" t="str">
            <v>(81)6202110</v>
          </cell>
          <cell r="O4140" t="str">
            <v>BOX</v>
          </cell>
          <cell r="P4140" t="str">
            <v>D</v>
          </cell>
          <cell r="Q4140">
            <v>1193.164705882353</v>
          </cell>
          <cell r="R4140">
            <v>1276.6862352941178</v>
          </cell>
          <cell r="S4140">
            <v>1247.96</v>
          </cell>
          <cell r="T4140">
            <v>1247.96</v>
          </cell>
          <cell r="U4140">
            <v>1335.3172000000002</v>
          </cell>
          <cell r="V4140">
            <v>1335.3172000000002</v>
          </cell>
          <cell r="W4140">
            <v>1335.3172000000002</v>
          </cell>
          <cell r="X4140"/>
          <cell r="Y4140" t="str">
            <v/>
          </cell>
          <cell r="Z4140">
            <v>4282</v>
          </cell>
          <cell r="AA4140">
            <v>0</v>
          </cell>
          <cell r="AB4140">
            <v>0</v>
          </cell>
          <cell r="AC4140">
            <v>0</v>
          </cell>
          <cell r="AD4140">
            <v>0</v>
          </cell>
          <cell r="AE4140"/>
          <cell r="AF4140" t="e">
            <v>#N/A</v>
          </cell>
        </row>
        <row r="4141">
          <cell r="A4141" t="str">
            <v>ACTIVE</v>
          </cell>
          <cell r="B4141" t="str">
            <v>36-1869</v>
          </cell>
          <cell r="C4141">
            <v>28894554</v>
          </cell>
          <cell r="D4141" t="str">
            <v>36-1869</v>
          </cell>
          <cell r="E4141" t="str">
            <v>SDR 35 SW</v>
          </cell>
          <cell r="F4141" t="str">
            <v>21X12 RED BUSHING CON SXH SDR35 SW</v>
          </cell>
          <cell r="G4141">
            <v>45.45</v>
          </cell>
          <cell r="H4141">
            <v>20.615756400000002</v>
          </cell>
          <cell r="I4141">
            <v>1</v>
          </cell>
          <cell r="J4141">
            <v>3</v>
          </cell>
          <cell r="K4141">
            <v>1383.9273000000003</v>
          </cell>
          <cell r="L4141">
            <v>147.15539999999999</v>
          </cell>
          <cell r="M4141" t="str">
            <v>SPECFIT</v>
          </cell>
          <cell r="N4141" t="str">
            <v>(81)6202112</v>
          </cell>
          <cell r="O4141" t="str">
            <v>BOX</v>
          </cell>
          <cell r="P4141" t="str">
            <v>D</v>
          </cell>
          <cell r="Q4141">
            <v>1236.5999999999999</v>
          </cell>
          <cell r="R4141">
            <v>1323.162</v>
          </cell>
          <cell r="S4141">
            <v>1293.3900000000001</v>
          </cell>
          <cell r="T4141">
            <v>1293.3900000000001</v>
          </cell>
          <cell r="U4141">
            <v>1383.9273000000003</v>
          </cell>
          <cell r="V4141">
            <v>1383.9273000000003</v>
          </cell>
          <cell r="W4141">
            <v>1383.9273000000003</v>
          </cell>
          <cell r="X4141"/>
          <cell r="Y4141" t="str">
            <v/>
          </cell>
          <cell r="Z4141">
            <v>4283</v>
          </cell>
          <cell r="AA4141">
            <v>0</v>
          </cell>
          <cell r="AB4141">
            <v>0</v>
          </cell>
          <cell r="AC4141">
            <v>0</v>
          </cell>
          <cell r="AD4141">
            <v>0</v>
          </cell>
          <cell r="AE4141"/>
          <cell r="AF4141" t="e">
            <v>#N/A</v>
          </cell>
        </row>
        <row r="4142">
          <cell r="A4142" t="str">
            <v>ACTIVE</v>
          </cell>
          <cell r="B4142" t="str">
            <v>36-1870</v>
          </cell>
          <cell r="C4142">
            <v>28894562</v>
          </cell>
          <cell r="D4142" t="str">
            <v>36-1870</v>
          </cell>
          <cell r="E4142" t="str">
            <v>SDR 35 SW</v>
          </cell>
          <cell r="F4142" t="str">
            <v>21X15 RED BUSHING CON SXH SDR35 SW</v>
          </cell>
          <cell r="G4142">
            <v>44.1</v>
          </cell>
          <cell r="H4142">
            <v>20.003407200000002</v>
          </cell>
          <cell r="I4142">
            <v>1</v>
          </cell>
          <cell r="J4142">
            <v>3</v>
          </cell>
          <cell r="K4142">
            <v>1475.8938000000001</v>
          </cell>
          <cell r="L4142">
            <v>156.935</v>
          </cell>
          <cell r="M4142" t="str">
            <v>SPECFIT</v>
          </cell>
          <cell r="N4142" t="str">
            <v>(81)6202115</v>
          </cell>
          <cell r="O4142" t="str">
            <v>BOX</v>
          </cell>
          <cell r="P4142" t="str">
            <v>D</v>
          </cell>
          <cell r="Q4142">
            <v>1318.7882352941176</v>
          </cell>
          <cell r="R4142">
            <v>1411.1034117647059</v>
          </cell>
          <cell r="S4142">
            <v>1379.34</v>
          </cell>
          <cell r="T4142">
            <v>1379.34</v>
          </cell>
          <cell r="U4142">
            <v>1475.8938000000001</v>
          </cell>
          <cell r="V4142">
            <v>1475.8938000000001</v>
          </cell>
          <cell r="W4142">
            <v>1475.8938000000001</v>
          </cell>
          <cell r="X4142"/>
          <cell r="Y4142" t="str">
            <v/>
          </cell>
          <cell r="Z4142">
            <v>4284</v>
          </cell>
          <cell r="AA4142">
            <v>0</v>
          </cell>
          <cell r="AB4142">
            <v>0</v>
          </cell>
          <cell r="AC4142">
            <v>0</v>
          </cell>
          <cell r="AD4142">
            <v>0</v>
          </cell>
          <cell r="AE4142"/>
          <cell r="AF4142" t="e">
            <v>#N/A</v>
          </cell>
        </row>
        <row r="4143">
          <cell r="A4143" t="str">
            <v>ACTIVE</v>
          </cell>
          <cell r="B4143" t="str">
            <v>36-1871</v>
          </cell>
          <cell r="C4143">
            <v>28894570</v>
          </cell>
          <cell r="D4143" t="str">
            <v>36-1871</v>
          </cell>
          <cell r="E4143" t="str">
            <v>SDR 35 SW</v>
          </cell>
          <cell r="F4143" t="str">
            <v>21X18 RED BUSHING CON SXH SDR35 SW</v>
          </cell>
          <cell r="G4143">
            <v>50.85</v>
          </cell>
          <cell r="H4143">
            <v>23.065153200000001</v>
          </cell>
          <cell r="I4143">
            <v>1</v>
          </cell>
          <cell r="J4143">
            <v>3</v>
          </cell>
          <cell r="K4143">
            <v>1662.8121000000001</v>
          </cell>
          <cell r="L4143">
            <v>176.809</v>
          </cell>
          <cell r="M4143" t="str">
            <v>SPECFIT</v>
          </cell>
          <cell r="N4143" t="str">
            <v>(81)6202118</v>
          </cell>
          <cell r="O4143" t="str">
            <v>BOX</v>
          </cell>
          <cell r="P4143" t="str">
            <v>D</v>
          </cell>
          <cell r="Q4143">
            <v>1485.8000000000002</v>
          </cell>
          <cell r="R4143">
            <v>1589.8060000000003</v>
          </cell>
          <cell r="S4143">
            <v>1554.03</v>
          </cell>
          <cell r="T4143">
            <v>1554.03</v>
          </cell>
          <cell r="U4143">
            <v>1662.8121000000001</v>
          </cell>
          <cell r="V4143">
            <v>1662.8121000000001</v>
          </cell>
          <cell r="W4143">
            <v>1662.8121000000001</v>
          </cell>
          <cell r="X4143"/>
          <cell r="Y4143" t="str">
            <v/>
          </cell>
          <cell r="Z4143">
            <v>4285</v>
          </cell>
          <cell r="AA4143">
            <v>0</v>
          </cell>
          <cell r="AB4143">
            <v>0</v>
          </cell>
          <cell r="AC4143">
            <v>0</v>
          </cell>
          <cell r="AD4143">
            <v>0</v>
          </cell>
          <cell r="AE4143"/>
          <cell r="AF4143" t="e">
            <v>#N/A</v>
          </cell>
        </row>
        <row r="4144">
          <cell r="A4144" t="str">
            <v>ACTIVE</v>
          </cell>
          <cell r="B4144" t="str">
            <v>36-1872</v>
          </cell>
          <cell r="C4144">
            <v>28894589</v>
          </cell>
          <cell r="D4144" t="str">
            <v>36-1872</v>
          </cell>
          <cell r="E4144" t="str">
            <v>SDR 35 SW</v>
          </cell>
          <cell r="F4144" t="str">
            <v>24X4 RED BUSHING CON SXH SDR35 SW</v>
          </cell>
          <cell r="G4144">
            <v>53.55</v>
          </cell>
          <cell r="H4144">
            <v>24.289851599999999</v>
          </cell>
          <cell r="I4144">
            <v>1</v>
          </cell>
          <cell r="J4144">
            <v>3</v>
          </cell>
          <cell r="K4144">
            <v>2877.8933999999999</v>
          </cell>
          <cell r="L4144">
            <v>306.0104</v>
          </cell>
          <cell r="M4144" t="str">
            <v>SPECFIT</v>
          </cell>
          <cell r="N4144" t="str">
            <v>(81)620244</v>
          </cell>
          <cell r="O4144" t="str">
            <v>BOX</v>
          </cell>
          <cell r="P4144" t="str">
            <v>D</v>
          </cell>
          <cell r="Q4144">
            <v>2571.5176470588235</v>
          </cell>
          <cell r="R4144">
            <v>2751.5238823529412</v>
          </cell>
          <cell r="S4144">
            <v>2689.62</v>
          </cell>
          <cell r="T4144">
            <v>2689.62</v>
          </cell>
          <cell r="U4144">
            <v>2877.8933999999999</v>
          </cell>
          <cell r="V4144">
            <v>2877.8933999999999</v>
          </cell>
          <cell r="W4144">
            <v>2877.8933999999999</v>
          </cell>
          <cell r="X4144"/>
          <cell r="Y4144" t="str">
            <v/>
          </cell>
          <cell r="Z4144">
            <v>4286</v>
          </cell>
          <cell r="AA4144">
            <v>0</v>
          </cell>
          <cell r="AB4144">
            <v>0</v>
          </cell>
          <cell r="AC4144">
            <v>0</v>
          </cell>
          <cell r="AD4144">
            <v>0</v>
          </cell>
          <cell r="AE4144"/>
          <cell r="AF4144" t="e">
            <v>#N/A</v>
          </cell>
        </row>
        <row r="4145">
          <cell r="A4145" t="str">
            <v>ACTIVE</v>
          </cell>
          <cell r="B4145" t="str">
            <v>36-1873</v>
          </cell>
          <cell r="C4145">
            <v>28894597</v>
          </cell>
          <cell r="D4145" t="str">
            <v>36-1873</v>
          </cell>
          <cell r="E4145" t="str">
            <v>SDR 35 SW</v>
          </cell>
          <cell r="F4145" t="str">
            <v>24X6 RED BUSHING CON SXH SDR35 SW</v>
          </cell>
          <cell r="G4145">
            <v>54</v>
          </cell>
          <cell r="H4145">
            <v>24.493967999999999</v>
          </cell>
          <cell r="I4145">
            <v>1</v>
          </cell>
          <cell r="J4145">
            <v>3</v>
          </cell>
          <cell r="K4145">
            <v>2912.0371000000005</v>
          </cell>
          <cell r="L4145">
            <v>309.64120000000003</v>
          </cell>
          <cell r="M4145" t="str">
            <v>SPECFIT</v>
          </cell>
          <cell r="N4145" t="str">
            <v>(81)620246</v>
          </cell>
          <cell r="O4145" t="str">
            <v>BOX</v>
          </cell>
          <cell r="P4145" t="str">
            <v>D</v>
          </cell>
          <cell r="Q4145">
            <v>2602.035294117647</v>
          </cell>
          <cell r="R4145">
            <v>2784.1777647058825</v>
          </cell>
          <cell r="S4145">
            <v>2721.53</v>
          </cell>
          <cell r="T4145">
            <v>2721.53</v>
          </cell>
          <cell r="U4145">
            <v>2912.0371000000005</v>
          </cell>
          <cell r="V4145">
            <v>2912.0371000000005</v>
          </cell>
          <cell r="W4145">
            <v>2912.0371000000005</v>
          </cell>
          <cell r="X4145"/>
          <cell r="Y4145" t="str">
            <v/>
          </cell>
          <cell r="Z4145">
            <v>4287</v>
          </cell>
          <cell r="AA4145">
            <v>0</v>
          </cell>
          <cell r="AB4145">
            <v>0</v>
          </cell>
          <cell r="AC4145">
            <v>0</v>
          </cell>
          <cell r="AD4145">
            <v>0</v>
          </cell>
          <cell r="AE4145"/>
          <cell r="AF4145" t="e">
            <v>#N/A</v>
          </cell>
        </row>
        <row r="4146">
          <cell r="A4146" t="str">
            <v>ACTIVE</v>
          </cell>
          <cell r="B4146" t="str">
            <v>36-1874</v>
          </cell>
          <cell r="C4146">
            <v>28894600</v>
          </cell>
          <cell r="D4146" t="str">
            <v>36-1874</v>
          </cell>
          <cell r="E4146" t="str">
            <v>SDR 35 SW</v>
          </cell>
          <cell r="F4146" t="str">
            <v>24X8 RED BUSHING CON SXH SDR35 SW</v>
          </cell>
          <cell r="G4146">
            <v>54.45</v>
          </cell>
          <cell r="H4146">
            <v>24.698084400000003</v>
          </cell>
          <cell r="I4146">
            <v>1</v>
          </cell>
          <cell r="J4146">
            <v>2</v>
          </cell>
          <cell r="K4146">
            <v>2948.5562</v>
          </cell>
          <cell r="L4146">
            <v>313.5256</v>
          </cell>
          <cell r="M4146" t="str">
            <v>SPECFIT</v>
          </cell>
          <cell r="N4146" t="str">
            <v>(81)620248</v>
          </cell>
          <cell r="O4146" t="str">
            <v>BOX</v>
          </cell>
          <cell r="P4146" t="str">
            <v>D</v>
          </cell>
          <cell r="Q4146">
            <v>2634.670588235294</v>
          </cell>
          <cell r="R4146">
            <v>2819.0975294117648</v>
          </cell>
          <cell r="S4146">
            <v>2755.66</v>
          </cell>
          <cell r="T4146">
            <v>2755.66</v>
          </cell>
          <cell r="U4146">
            <v>2948.5562</v>
          </cell>
          <cell r="V4146">
            <v>2948.5562</v>
          </cell>
          <cell r="W4146">
            <v>2948.5562</v>
          </cell>
          <cell r="X4146"/>
          <cell r="Y4146" t="str">
            <v/>
          </cell>
          <cell r="Z4146">
            <v>4288</v>
          </cell>
          <cell r="AA4146">
            <v>0</v>
          </cell>
          <cell r="AB4146">
            <v>0</v>
          </cell>
          <cell r="AC4146">
            <v>0</v>
          </cell>
          <cell r="AD4146">
            <v>0</v>
          </cell>
          <cell r="AE4146"/>
          <cell r="AF4146" t="e">
            <v>#N/A</v>
          </cell>
        </row>
        <row r="4147">
          <cell r="A4147" t="str">
            <v>ACTIVE</v>
          </cell>
          <cell r="B4147" t="str">
            <v>36-1875</v>
          </cell>
          <cell r="C4147">
            <v>28894619</v>
          </cell>
          <cell r="D4147" t="str">
            <v>36-1875</v>
          </cell>
          <cell r="E4147" t="str">
            <v>SDR 35 SW</v>
          </cell>
          <cell r="F4147" t="str">
            <v>24X10 RED BUSHING CON SXH SDR35 SW</v>
          </cell>
          <cell r="G4147">
            <v>55.8</v>
          </cell>
          <cell r="H4147">
            <v>25.3104336</v>
          </cell>
          <cell r="I4147">
            <v>1</v>
          </cell>
          <cell r="J4147">
            <v>2</v>
          </cell>
          <cell r="K4147">
            <v>3017.4856</v>
          </cell>
          <cell r="L4147">
            <v>320.85570000000001</v>
          </cell>
          <cell r="M4147" t="str">
            <v>SPECFIT</v>
          </cell>
          <cell r="N4147" t="str">
            <v>(81)6202410</v>
          </cell>
          <cell r="O4147" t="str">
            <v>BOX</v>
          </cell>
          <cell r="P4147" t="str">
            <v>D</v>
          </cell>
          <cell r="Q4147">
            <v>2696.2705882352943</v>
          </cell>
          <cell r="R4147">
            <v>2885.009529411765</v>
          </cell>
          <cell r="S4147">
            <v>2820.08</v>
          </cell>
          <cell r="T4147">
            <v>2820.08</v>
          </cell>
          <cell r="U4147">
            <v>3017.4856</v>
          </cell>
          <cell r="V4147">
            <v>3017.4856</v>
          </cell>
          <cell r="W4147">
            <v>3017.4856</v>
          </cell>
          <cell r="X4147"/>
          <cell r="Y4147" t="str">
            <v/>
          </cell>
          <cell r="Z4147">
            <v>4289</v>
          </cell>
          <cell r="AA4147">
            <v>0</v>
          </cell>
          <cell r="AB4147">
            <v>0</v>
          </cell>
          <cell r="AC4147">
            <v>0</v>
          </cell>
          <cell r="AD4147">
            <v>0</v>
          </cell>
          <cell r="AE4147"/>
          <cell r="AF4147" t="e">
            <v>#N/A</v>
          </cell>
        </row>
        <row r="4148">
          <cell r="A4148" t="str">
            <v>ACTIVE</v>
          </cell>
          <cell r="B4148" t="str">
            <v>36-1876</v>
          </cell>
          <cell r="C4148">
            <v>28894627</v>
          </cell>
          <cell r="D4148" t="str">
            <v>36-1876</v>
          </cell>
          <cell r="E4148" t="str">
            <v>SDR 35 SW</v>
          </cell>
          <cell r="F4148" t="str">
            <v>24X12 RED BUSHING CON SXH SDR35 SW</v>
          </cell>
          <cell r="G4148">
            <v>57.15</v>
          </cell>
          <cell r="H4148">
            <v>25.9227828</v>
          </cell>
          <cell r="I4148">
            <v>1</v>
          </cell>
          <cell r="J4148">
            <v>2</v>
          </cell>
          <cell r="K4148">
            <v>3056.7653</v>
          </cell>
          <cell r="L4148">
            <v>325.0308</v>
          </cell>
          <cell r="M4148" t="str">
            <v>SPECFIT</v>
          </cell>
          <cell r="N4148" t="str">
            <v>(81)6202412</v>
          </cell>
          <cell r="O4148" t="str">
            <v>BOX</v>
          </cell>
          <cell r="P4148" t="str">
            <v>D</v>
          </cell>
          <cell r="Q4148">
            <v>2731.3529411764707</v>
          </cell>
          <cell r="R4148">
            <v>2922.5476470588237</v>
          </cell>
          <cell r="S4148">
            <v>2856.79</v>
          </cell>
          <cell r="T4148">
            <v>2856.79</v>
          </cell>
          <cell r="U4148">
            <v>3056.7653</v>
          </cell>
          <cell r="V4148">
            <v>3056.7653</v>
          </cell>
          <cell r="W4148">
            <v>3056.7653</v>
          </cell>
          <cell r="X4148"/>
          <cell r="Y4148" t="str">
            <v/>
          </cell>
          <cell r="Z4148">
            <v>4290</v>
          </cell>
          <cell r="AA4148">
            <v>0</v>
          </cell>
          <cell r="AB4148">
            <v>0</v>
          </cell>
          <cell r="AC4148">
            <v>0</v>
          </cell>
          <cell r="AD4148">
            <v>0</v>
          </cell>
          <cell r="AE4148"/>
          <cell r="AF4148" t="e">
            <v>#N/A</v>
          </cell>
        </row>
        <row r="4149">
          <cell r="A4149" t="str">
            <v>ACTIVE</v>
          </cell>
          <cell r="B4149" t="str">
            <v>36-1877</v>
          </cell>
          <cell r="C4149">
            <v>28894635</v>
          </cell>
          <cell r="D4149" t="str">
            <v>36-1877</v>
          </cell>
          <cell r="E4149" t="str">
            <v>SDR 35 SW</v>
          </cell>
          <cell r="F4149" t="str">
            <v>24X15 RED BUSHING CON SXH SDR35 SW</v>
          </cell>
          <cell r="G4149">
            <v>59.85</v>
          </cell>
          <cell r="H4149">
            <v>27.147481200000001</v>
          </cell>
          <cell r="I4149">
            <v>1</v>
          </cell>
          <cell r="J4149">
            <v>2</v>
          </cell>
          <cell r="K4149">
            <v>3143.9703</v>
          </cell>
          <cell r="L4149">
            <v>351.02025000000003</v>
          </cell>
          <cell r="M4149" t="str">
            <v>SPECFIT</v>
          </cell>
          <cell r="N4149" t="str">
            <v>(81)6202415</v>
          </cell>
          <cell r="O4149" t="str">
            <v>BOX</v>
          </cell>
          <cell r="P4149" t="str">
            <v>D</v>
          </cell>
          <cell r="Q4149">
            <v>2809.294117647059</v>
          </cell>
          <cell r="R4149">
            <v>3005.9447058823534</v>
          </cell>
          <cell r="S4149">
            <v>2938.29</v>
          </cell>
          <cell r="T4149">
            <v>2938.29</v>
          </cell>
          <cell r="U4149">
            <v>3143.9703</v>
          </cell>
          <cell r="V4149">
            <v>3143.9703</v>
          </cell>
          <cell r="W4149">
            <v>3143.9703</v>
          </cell>
          <cell r="X4149"/>
          <cell r="Y4149" t="str">
            <v/>
          </cell>
          <cell r="Z4149">
            <v>4291</v>
          </cell>
          <cell r="AA4149">
            <v>0</v>
          </cell>
          <cell r="AB4149">
            <v>0</v>
          </cell>
          <cell r="AC4149">
            <v>0</v>
          </cell>
          <cell r="AD4149">
            <v>0</v>
          </cell>
          <cell r="AE4149"/>
          <cell r="AF4149" t="e">
            <v>#N/A</v>
          </cell>
        </row>
        <row r="4150">
          <cell r="A4150" t="str">
            <v>ACTIVE</v>
          </cell>
          <cell r="B4150" t="str">
            <v>36-1878</v>
          </cell>
          <cell r="C4150">
            <v>28894643</v>
          </cell>
          <cell r="D4150" t="str">
            <v>36-1878</v>
          </cell>
          <cell r="E4150" t="str">
            <v>SDR 35 SW</v>
          </cell>
          <cell r="F4150" t="str">
            <v>24X18 RED BUSHING CON SXH SDR35 SW</v>
          </cell>
          <cell r="G4150">
            <v>66.150000000000006</v>
          </cell>
          <cell r="H4150">
            <v>30.005110800000001</v>
          </cell>
          <cell r="I4150">
            <v>1</v>
          </cell>
          <cell r="J4150">
            <v>2</v>
          </cell>
          <cell r="K4150">
            <v>3281.8077000000003</v>
          </cell>
          <cell r="L4150">
            <v>326.52900000000005</v>
          </cell>
          <cell r="M4150" t="str">
            <v>SPECFIT</v>
          </cell>
          <cell r="N4150" t="str">
            <v>(81)6202418</v>
          </cell>
          <cell r="O4150" t="str">
            <v>BOX</v>
          </cell>
          <cell r="P4150" t="str">
            <v>D</v>
          </cell>
          <cell r="Q4150">
            <v>2932.4352941176471</v>
          </cell>
          <cell r="R4150">
            <v>3137.7057647058828</v>
          </cell>
          <cell r="S4150">
            <v>3067.11</v>
          </cell>
          <cell r="T4150">
            <v>3067.11</v>
          </cell>
          <cell r="U4150">
            <v>3281.8077000000003</v>
          </cell>
          <cell r="V4150">
            <v>3281.8077000000003</v>
          </cell>
          <cell r="W4150">
            <v>3281.8077000000003</v>
          </cell>
          <cell r="X4150"/>
          <cell r="Y4150" t="str">
            <v/>
          </cell>
          <cell r="Z4150">
            <v>4292</v>
          </cell>
          <cell r="AA4150">
            <v>0</v>
          </cell>
          <cell r="AB4150">
            <v>0</v>
          </cell>
          <cell r="AC4150">
            <v>0</v>
          </cell>
          <cell r="AD4150">
            <v>0</v>
          </cell>
          <cell r="AE4150"/>
          <cell r="AF4150" t="e">
            <v>#N/A</v>
          </cell>
        </row>
        <row r="4151">
          <cell r="A4151" t="str">
            <v>ACTIVE</v>
          </cell>
          <cell r="B4151" t="str">
            <v>36-1879</v>
          </cell>
          <cell r="C4151">
            <v>28894651</v>
          </cell>
          <cell r="D4151" t="str">
            <v>36-1879</v>
          </cell>
          <cell r="E4151" t="str">
            <v>SDR 35 SW</v>
          </cell>
          <cell r="F4151" t="str">
            <v>24X21 RED BUSHING CON SXH SDR35 SW</v>
          </cell>
          <cell r="G4151">
            <v>73.8</v>
          </cell>
          <cell r="H4151">
            <v>33.475089599999997</v>
          </cell>
          <cell r="I4151">
            <v>1</v>
          </cell>
          <cell r="J4151">
            <v>2</v>
          </cell>
          <cell r="K4151">
            <v>3858.7303000000002</v>
          </cell>
          <cell r="L4151">
            <v>410.30540000000002</v>
          </cell>
          <cell r="M4151" t="str">
            <v>SPECFIT</v>
          </cell>
          <cell r="N4151" t="str">
            <v>(81)6202421</v>
          </cell>
          <cell r="O4151" t="str">
            <v>BOX</v>
          </cell>
          <cell r="P4151" t="str">
            <v>D</v>
          </cell>
          <cell r="Q4151">
            <v>3447.9529411764711</v>
          </cell>
          <cell r="R4151">
            <v>3689.3096470588243</v>
          </cell>
          <cell r="S4151">
            <v>3606.29</v>
          </cell>
          <cell r="T4151">
            <v>3606.29</v>
          </cell>
          <cell r="U4151">
            <v>3858.7303000000002</v>
          </cell>
          <cell r="V4151">
            <v>3858.7303000000002</v>
          </cell>
          <cell r="W4151">
            <v>3858.7303000000002</v>
          </cell>
          <cell r="X4151"/>
          <cell r="Y4151" t="str">
            <v/>
          </cell>
          <cell r="Z4151">
            <v>4293</v>
          </cell>
          <cell r="AA4151">
            <v>0</v>
          </cell>
          <cell r="AB4151">
            <v>0</v>
          </cell>
          <cell r="AC4151">
            <v>0</v>
          </cell>
          <cell r="AD4151">
            <v>0</v>
          </cell>
          <cell r="AE4151"/>
          <cell r="AF4151" t="e">
            <v>#N/A</v>
          </cell>
        </row>
        <row r="4152">
          <cell r="A4152" t="str">
            <v>ACTIVE</v>
          </cell>
          <cell r="B4152" t="str">
            <v>36-1880</v>
          </cell>
          <cell r="C4152">
            <v>28894660</v>
          </cell>
          <cell r="D4152" t="str">
            <v>36-1880</v>
          </cell>
          <cell r="E4152" t="str">
            <v>SDR 35 SW</v>
          </cell>
          <cell r="F4152" t="str">
            <v>27X4 RED BUSHING CON SXH SDR35 SW</v>
          </cell>
          <cell r="G4152">
            <v>85.05</v>
          </cell>
          <cell r="H4152">
            <v>38.577999599999998</v>
          </cell>
          <cell r="I4152">
            <v>1</v>
          </cell>
          <cell r="J4152">
            <v>2</v>
          </cell>
          <cell r="K4152">
            <v>2580.2139870588239</v>
          </cell>
          <cell r="L4152">
            <v>268.18419999999998</v>
          </cell>
          <cell r="M4152" t="str">
            <v>SPECFIT</v>
          </cell>
          <cell r="N4152" t="str">
            <v>(81)620274</v>
          </cell>
          <cell r="O4152" t="str">
            <v>BOX</v>
          </cell>
          <cell r="P4152" t="str">
            <v>D</v>
          </cell>
          <cell r="Q4152">
            <v>2253.6588235294116</v>
          </cell>
          <cell r="R4152">
            <v>2411.4149411764706</v>
          </cell>
          <cell r="S4152">
            <v>2411.4149411764706</v>
          </cell>
          <cell r="T4152">
            <v>2411.4149411764706</v>
          </cell>
          <cell r="U4152">
            <v>2580.2139870588239</v>
          </cell>
          <cell r="V4152">
            <v>2580.2139870588239</v>
          </cell>
          <cell r="W4152">
            <v>2580.2139870588239</v>
          </cell>
          <cell r="X4152"/>
          <cell r="Y4152" t="str">
            <v/>
          </cell>
          <cell r="Z4152">
            <v>4294</v>
          </cell>
          <cell r="AA4152">
            <v>0</v>
          </cell>
          <cell r="AB4152">
            <v>0</v>
          </cell>
          <cell r="AC4152">
            <v>0</v>
          </cell>
          <cell r="AD4152">
            <v>0</v>
          </cell>
          <cell r="AE4152"/>
          <cell r="AF4152" t="e">
            <v>#N/A</v>
          </cell>
        </row>
        <row r="4153">
          <cell r="A4153" t="str">
            <v>ACTIVE</v>
          </cell>
          <cell r="B4153" t="str">
            <v>36-1881</v>
          </cell>
          <cell r="C4153">
            <v>28894678</v>
          </cell>
          <cell r="D4153" t="str">
            <v>36-1881</v>
          </cell>
          <cell r="E4153" t="str">
            <v>SDR 35 SW</v>
          </cell>
          <cell r="F4153" t="str">
            <v>27X6 RED BUSHING CON SXH SDR35 SW</v>
          </cell>
          <cell r="G4153">
            <v>85.5</v>
          </cell>
          <cell r="H4153">
            <v>38.782116000000002</v>
          </cell>
          <cell r="I4153">
            <v>1</v>
          </cell>
          <cell r="J4153">
            <v>2</v>
          </cell>
          <cell r="K4153">
            <v>2599.5964705882352</v>
          </cell>
          <cell r="L4153">
            <v>270.19869999999997</v>
          </cell>
          <cell r="M4153" t="str">
            <v>SPECFIT</v>
          </cell>
          <cell r="N4153" t="str">
            <v>(81)620276</v>
          </cell>
          <cell r="O4153" t="str">
            <v>BOX</v>
          </cell>
          <cell r="P4153" t="str">
            <v>D</v>
          </cell>
          <cell r="Q4153">
            <v>2270.5882352941176</v>
          </cell>
          <cell r="R4153">
            <v>2429.5294117647059</v>
          </cell>
          <cell r="S4153">
            <v>2429.5294117647059</v>
          </cell>
          <cell r="T4153">
            <v>2429.5294117647059</v>
          </cell>
          <cell r="U4153">
            <v>2599.5964705882352</v>
          </cell>
          <cell r="V4153">
            <v>2599.5964705882352</v>
          </cell>
          <cell r="W4153">
            <v>2599.5964705882352</v>
          </cell>
          <cell r="X4153"/>
          <cell r="Y4153" t="str">
            <v/>
          </cell>
          <cell r="Z4153">
            <v>4295</v>
          </cell>
          <cell r="AA4153">
            <v>0</v>
          </cell>
          <cell r="AB4153">
            <v>0</v>
          </cell>
          <cell r="AC4153">
            <v>0</v>
          </cell>
          <cell r="AD4153">
            <v>0</v>
          </cell>
          <cell r="AE4153"/>
          <cell r="AF4153" t="e">
            <v>#N/A</v>
          </cell>
        </row>
        <row r="4154">
          <cell r="A4154" t="str">
            <v>ACTIVE</v>
          </cell>
          <cell r="B4154" t="str">
            <v>36-1882</v>
          </cell>
          <cell r="C4154">
            <v>28894686</v>
          </cell>
          <cell r="D4154" t="str">
            <v>36-1882</v>
          </cell>
          <cell r="E4154" t="str">
            <v>SDR 35 SW</v>
          </cell>
          <cell r="F4154" t="str">
            <v>27X8 RED BUSHING CON SXH SDR35 SW</v>
          </cell>
          <cell r="G4154">
            <v>85.95</v>
          </cell>
          <cell r="H4154">
            <v>38.986232399999999</v>
          </cell>
          <cell r="I4154">
            <v>1</v>
          </cell>
          <cell r="J4154">
            <v>2</v>
          </cell>
          <cell r="K4154">
            <v>2635.3442894117652</v>
          </cell>
          <cell r="L4154">
            <v>273.91460000000001</v>
          </cell>
          <cell r="M4154" t="str">
            <v>SPECFIT</v>
          </cell>
          <cell r="N4154" t="str">
            <v>(81)620278</v>
          </cell>
          <cell r="O4154" t="str">
            <v>BOX</v>
          </cell>
          <cell r="P4154" t="str">
            <v>D</v>
          </cell>
          <cell r="Q4154">
            <v>2301.8117647058825</v>
          </cell>
          <cell r="R4154">
            <v>2462.9385882352944</v>
          </cell>
          <cell r="S4154">
            <v>2462.9385882352944</v>
          </cell>
          <cell r="T4154">
            <v>2462.9385882352944</v>
          </cell>
          <cell r="U4154">
            <v>2635.3442894117652</v>
          </cell>
          <cell r="V4154">
            <v>2635.3442894117652</v>
          </cell>
          <cell r="W4154">
            <v>2635.3442894117652</v>
          </cell>
          <cell r="X4154"/>
          <cell r="Y4154" t="str">
            <v/>
          </cell>
          <cell r="Z4154">
            <v>4296</v>
          </cell>
          <cell r="AA4154">
            <v>0</v>
          </cell>
          <cell r="AB4154">
            <v>0</v>
          </cell>
          <cell r="AC4154">
            <v>0</v>
          </cell>
          <cell r="AD4154">
            <v>0</v>
          </cell>
          <cell r="AE4154"/>
          <cell r="AF4154" t="e">
            <v>#N/A</v>
          </cell>
        </row>
        <row r="4155">
          <cell r="A4155" t="str">
            <v>ACTIVE</v>
          </cell>
          <cell r="B4155" t="str">
            <v>36-1883</v>
          </cell>
          <cell r="C4155">
            <v>28894694</v>
          </cell>
          <cell r="D4155" t="str">
            <v>36-1883</v>
          </cell>
          <cell r="E4155" t="str">
            <v>SDR 35 SW</v>
          </cell>
          <cell r="F4155" t="str">
            <v>27X10 RED BUSHING CON SXH SDR35 SW</v>
          </cell>
          <cell r="G4155">
            <v>86.85</v>
          </cell>
          <cell r="H4155">
            <v>39.394465199999999</v>
          </cell>
          <cell r="I4155">
            <v>1</v>
          </cell>
          <cell r="J4155">
            <v>2</v>
          </cell>
          <cell r="K4155">
            <v>2670.0280247058827</v>
          </cell>
          <cell r="L4155">
            <v>277.51949999999999</v>
          </cell>
          <cell r="M4155" t="str">
            <v>SPECFIT</v>
          </cell>
          <cell r="N4155" t="str">
            <v>(81)6202710</v>
          </cell>
          <cell r="O4155" t="str">
            <v>BOX</v>
          </cell>
          <cell r="P4155" t="str">
            <v>D</v>
          </cell>
          <cell r="Q4155">
            <v>2332.1058823529411</v>
          </cell>
          <cell r="R4155">
            <v>2495.3532941176472</v>
          </cell>
          <cell r="S4155">
            <v>2495.3532941176472</v>
          </cell>
          <cell r="T4155">
            <v>2495.3532941176472</v>
          </cell>
          <cell r="U4155">
            <v>2670.0280247058827</v>
          </cell>
          <cell r="V4155">
            <v>2670.0280247058827</v>
          </cell>
          <cell r="W4155">
            <v>2670.0280247058827</v>
          </cell>
          <cell r="X4155"/>
          <cell r="Y4155" t="str">
            <v/>
          </cell>
          <cell r="Z4155">
            <v>4297</v>
          </cell>
          <cell r="AA4155">
            <v>0</v>
          </cell>
          <cell r="AB4155">
            <v>0</v>
          </cell>
          <cell r="AC4155">
            <v>0</v>
          </cell>
          <cell r="AD4155">
            <v>0</v>
          </cell>
          <cell r="AE4155"/>
          <cell r="AF4155" t="e">
            <v>#N/A</v>
          </cell>
        </row>
        <row r="4156">
          <cell r="A4156" t="str">
            <v>ACTIVE</v>
          </cell>
          <cell r="B4156" t="str">
            <v>36-1884</v>
          </cell>
          <cell r="C4156">
            <v>28894708</v>
          </cell>
          <cell r="D4156" t="str">
            <v>36-1884</v>
          </cell>
          <cell r="E4156" t="str">
            <v>SDR 35 SW</v>
          </cell>
          <cell r="F4156" t="str">
            <v>27X12 RED BUSHING CON SXH SDR35 SW</v>
          </cell>
          <cell r="G4156">
            <v>88.65</v>
          </cell>
          <cell r="H4156">
            <v>40.2109308</v>
          </cell>
          <cell r="I4156">
            <v>1</v>
          </cell>
          <cell r="J4156">
            <v>2</v>
          </cell>
          <cell r="K4156">
            <v>2674.5268082352945</v>
          </cell>
          <cell r="L4156">
            <v>277.98790000000002</v>
          </cell>
          <cell r="M4156" t="str">
            <v>SPECFIT</v>
          </cell>
          <cell r="N4156" t="str">
            <v>(81)6202712</v>
          </cell>
          <cell r="O4156" t="str">
            <v>BOX</v>
          </cell>
          <cell r="P4156" t="str">
            <v>D</v>
          </cell>
          <cell r="Q4156">
            <v>2336.035294117647</v>
          </cell>
          <cell r="R4156">
            <v>2499.5577647058826</v>
          </cell>
          <cell r="S4156">
            <v>2499.5577647058826</v>
          </cell>
          <cell r="T4156">
            <v>2499.5577647058826</v>
          </cell>
          <cell r="U4156">
            <v>2674.5268082352945</v>
          </cell>
          <cell r="V4156">
            <v>2674.5268082352945</v>
          </cell>
          <cell r="W4156">
            <v>2674.5268082352945</v>
          </cell>
          <cell r="X4156"/>
          <cell r="Y4156" t="str">
            <v/>
          </cell>
          <cell r="Z4156">
            <v>4298</v>
          </cell>
          <cell r="AA4156">
            <v>0</v>
          </cell>
          <cell r="AB4156">
            <v>0</v>
          </cell>
          <cell r="AC4156">
            <v>0</v>
          </cell>
          <cell r="AD4156">
            <v>0</v>
          </cell>
          <cell r="AE4156"/>
          <cell r="AF4156" t="e">
            <v>#N/A</v>
          </cell>
        </row>
        <row r="4157">
          <cell r="A4157" t="str">
            <v>ACTIVE</v>
          </cell>
          <cell r="B4157" t="str">
            <v>36-1885</v>
          </cell>
          <cell r="C4157">
            <v>28894716</v>
          </cell>
          <cell r="D4157" t="str">
            <v>36-1885</v>
          </cell>
          <cell r="E4157" t="str">
            <v>SDR 35 SW</v>
          </cell>
          <cell r="F4157" t="str">
            <v>27X15 RED BUSHING CON SXH SDR35 SW</v>
          </cell>
          <cell r="G4157">
            <v>91.35</v>
          </cell>
          <cell r="H4157">
            <v>41.435629199999994</v>
          </cell>
          <cell r="I4157">
            <v>1</v>
          </cell>
          <cell r="J4157">
            <v>1</v>
          </cell>
          <cell r="K4157">
            <v>2823.9429929411767</v>
          </cell>
          <cell r="L4157">
            <v>293.51830000000001</v>
          </cell>
          <cell r="M4157" t="str">
            <v>SPECFIT</v>
          </cell>
          <cell r="N4157" t="str">
            <v>(81)6202715</v>
          </cell>
          <cell r="O4157" t="str">
            <v>BOX</v>
          </cell>
          <cell r="P4157" t="str">
            <v>D</v>
          </cell>
          <cell r="Q4157">
            <v>2466.5411764705882</v>
          </cell>
          <cell r="R4157">
            <v>2639.1990588235294</v>
          </cell>
          <cell r="S4157">
            <v>2639.1990588235294</v>
          </cell>
          <cell r="T4157">
            <v>2639.1990588235294</v>
          </cell>
          <cell r="U4157">
            <v>2823.9429929411767</v>
          </cell>
          <cell r="V4157">
            <v>2823.9429929411767</v>
          </cell>
          <cell r="W4157">
            <v>2823.9429929411767</v>
          </cell>
          <cell r="X4157"/>
          <cell r="Y4157" t="str">
            <v/>
          </cell>
          <cell r="Z4157">
            <v>4299</v>
          </cell>
          <cell r="AA4157">
            <v>0</v>
          </cell>
          <cell r="AB4157">
            <v>0</v>
          </cell>
          <cell r="AC4157">
            <v>0</v>
          </cell>
          <cell r="AD4157">
            <v>0</v>
          </cell>
          <cell r="AE4157"/>
          <cell r="AF4157" t="e">
            <v>#N/A</v>
          </cell>
        </row>
        <row r="4158">
          <cell r="A4158" t="str">
            <v>ACTIVE</v>
          </cell>
          <cell r="B4158" t="str">
            <v>36-1886</v>
          </cell>
          <cell r="C4158">
            <v>28894724</v>
          </cell>
          <cell r="D4158" t="str">
            <v>36-1886</v>
          </cell>
          <cell r="E4158" t="str">
            <v>SDR 35 SW</v>
          </cell>
          <cell r="F4158" t="str">
            <v>27X18 RED BUSHING CON SXH SDR35 SW</v>
          </cell>
          <cell r="G4158">
            <v>97.65</v>
          </cell>
          <cell r="H4158">
            <v>44.293258800000004</v>
          </cell>
          <cell r="I4158">
            <v>1</v>
          </cell>
          <cell r="J4158">
            <v>1</v>
          </cell>
          <cell r="K4158">
            <v>2972.631829411765</v>
          </cell>
          <cell r="L4158">
            <v>308.97280000000001</v>
          </cell>
          <cell r="M4158" t="str">
            <v>SPECFIT</v>
          </cell>
          <cell r="N4158" t="str">
            <v>(81)6202718</v>
          </cell>
          <cell r="O4158" t="str">
            <v>BOX</v>
          </cell>
          <cell r="P4158" t="str">
            <v>D</v>
          </cell>
          <cell r="Q4158">
            <v>2596.4117647058824</v>
          </cell>
          <cell r="R4158">
            <v>2778.1605882352942</v>
          </cell>
          <cell r="S4158">
            <v>2778.1605882352942</v>
          </cell>
          <cell r="T4158">
            <v>2778.1605882352942</v>
          </cell>
          <cell r="U4158">
            <v>2972.631829411765</v>
          </cell>
          <cell r="V4158">
            <v>2972.631829411765</v>
          </cell>
          <cell r="W4158">
            <v>2972.631829411765</v>
          </cell>
          <cell r="X4158"/>
          <cell r="Y4158" t="str">
            <v/>
          </cell>
          <cell r="Z4158">
            <v>4300</v>
          </cell>
          <cell r="AA4158">
            <v>0</v>
          </cell>
          <cell r="AB4158">
            <v>0</v>
          </cell>
          <cell r="AC4158">
            <v>0</v>
          </cell>
          <cell r="AD4158">
            <v>0</v>
          </cell>
          <cell r="AE4158"/>
          <cell r="AF4158" t="e">
            <v>#N/A</v>
          </cell>
        </row>
        <row r="4159">
          <cell r="A4159" t="str">
            <v>ACTIVE</v>
          </cell>
          <cell r="B4159" t="str">
            <v>36-1887</v>
          </cell>
          <cell r="C4159">
            <v>28894732</v>
          </cell>
          <cell r="D4159" t="str">
            <v>36-1887</v>
          </cell>
          <cell r="E4159" t="str">
            <v>SDR 35 SW</v>
          </cell>
          <cell r="F4159" t="str">
            <v>27X21 RED BUSHING CON SXH SDR35 SW</v>
          </cell>
          <cell r="G4159">
            <v>99</v>
          </cell>
          <cell r="H4159">
            <v>44.905608000000001</v>
          </cell>
          <cell r="I4159">
            <v>1</v>
          </cell>
          <cell r="J4159">
            <v>1</v>
          </cell>
          <cell r="K4159">
            <v>3465.4776058823536</v>
          </cell>
          <cell r="L4159">
            <v>360.19819999999999</v>
          </cell>
          <cell r="M4159" t="str">
            <v>SPECFIT</v>
          </cell>
          <cell r="N4159" t="str">
            <v>(81)6202721</v>
          </cell>
          <cell r="O4159" t="str">
            <v>BOX</v>
          </cell>
          <cell r="P4159" t="str">
            <v>D</v>
          </cell>
          <cell r="Q4159">
            <v>3026.8823529411766</v>
          </cell>
          <cell r="R4159">
            <v>3238.7641176470593</v>
          </cell>
          <cell r="S4159">
            <v>3238.7641176470593</v>
          </cell>
          <cell r="T4159">
            <v>3238.7641176470593</v>
          </cell>
          <cell r="U4159">
            <v>3465.4776058823536</v>
          </cell>
          <cell r="V4159">
            <v>3465.4776058823536</v>
          </cell>
          <cell r="W4159">
            <v>3465.4776058823536</v>
          </cell>
          <cell r="X4159"/>
          <cell r="Y4159" t="str">
            <v/>
          </cell>
          <cell r="Z4159">
            <v>4301</v>
          </cell>
          <cell r="AA4159">
            <v>0</v>
          </cell>
          <cell r="AB4159">
            <v>0</v>
          </cell>
          <cell r="AC4159">
            <v>0</v>
          </cell>
          <cell r="AD4159">
            <v>0</v>
          </cell>
          <cell r="AE4159"/>
          <cell r="AF4159" t="e">
            <v>#N/A</v>
          </cell>
        </row>
        <row r="4160">
          <cell r="A4160" t="str">
            <v>ACTIVE</v>
          </cell>
          <cell r="B4160" t="str">
            <v>36-1888</v>
          </cell>
          <cell r="C4160">
            <v>28894740</v>
          </cell>
          <cell r="D4160" t="str">
            <v>36-1888</v>
          </cell>
          <cell r="E4160" t="str">
            <v>SDR 35 SW</v>
          </cell>
          <cell r="F4160" t="str">
            <v>27X24 RED BUSHING CON SXH SDR35 SW</v>
          </cell>
          <cell r="G4160">
            <v>106.65</v>
          </cell>
          <cell r="H4160">
            <v>48.375586800000001</v>
          </cell>
          <cell r="I4160">
            <v>1</v>
          </cell>
          <cell r="J4160">
            <v>1</v>
          </cell>
          <cell r="K4160">
            <v>4140.1200329411768</v>
          </cell>
          <cell r="L4160">
            <v>430.32010000000002</v>
          </cell>
          <cell r="M4160" t="str">
            <v>SPECFIT</v>
          </cell>
          <cell r="N4160" t="str">
            <v>(81)6202724</v>
          </cell>
          <cell r="O4160" t="str">
            <v>BOX</v>
          </cell>
          <cell r="P4160" t="str">
            <v>D</v>
          </cell>
          <cell r="Q4160">
            <v>3616.1411764705881</v>
          </cell>
          <cell r="R4160">
            <v>3869.2710588235295</v>
          </cell>
          <cell r="S4160">
            <v>3869.2710588235295</v>
          </cell>
          <cell r="T4160">
            <v>3869.2710588235295</v>
          </cell>
          <cell r="U4160">
            <v>4140.1200329411768</v>
          </cell>
          <cell r="V4160">
            <v>4140.1200329411768</v>
          </cell>
          <cell r="W4160">
            <v>4140.1200329411768</v>
          </cell>
          <cell r="X4160"/>
          <cell r="Y4160" t="str">
            <v/>
          </cell>
          <cell r="Z4160">
            <v>4302</v>
          </cell>
          <cell r="AA4160">
            <v>0</v>
          </cell>
          <cell r="AB4160">
            <v>0</v>
          </cell>
          <cell r="AC4160">
            <v>0</v>
          </cell>
          <cell r="AD4160">
            <v>0</v>
          </cell>
          <cell r="AE4160"/>
          <cell r="AF4160" t="e">
            <v>#N/A</v>
          </cell>
        </row>
        <row r="4161">
          <cell r="A4161" t="str">
            <v>ACTIVE</v>
          </cell>
          <cell r="B4161" t="str">
            <v>36-1889</v>
          </cell>
          <cell r="C4161">
            <v>28894759</v>
          </cell>
          <cell r="D4161" t="str">
            <v>36-1889</v>
          </cell>
          <cell r="E4161" t="str">
            <v>SDR 35 SW</v>
          </cell>
          <cell r="F4161" t="str">
            <v>30X4 RED BUSHING CON SXH SDR35 SW</v>
          </cell>
          <cell r="G4161">
            <v>120.6</v>
          </cell>
          <cell r="H4161">
            <v>54.703195199999996</v>
          </cell>
          <cell r="I4161">
            <v>1</v>
          </cell>
          <cell r="J4161">
            <v>1</v>
          </cell>
          <cell r="K4161">
            <v>3302.6593564705886</v>
          </cell>
          <cell r="L4161">
            <v>343.27550000000002</v>
          </cell>
          <cell r="M4161" t="str">
            <v>SPECFIT</v>
          </cell>
          <cell r="N4161" t="str">
            <v>(81)620304</v>
          </cell>
          <cell r="O4161" t="str">
            <v>BOX</v>
          </cell>
          <cell r="P4161" t="str">
            <v>D</v>
          </cell>
          <cell r="Q4161">
            <v>2884.670588235294</v>
          </cell>
          <cell r="R4161">
            <v>3086.5975294117648</v>
          </cell>
          <cell r="S4161">
            <v>3086.5975294117648</v>
          </cell>
          <cell r="T4161">
            <v>3086.5975294117648</v>
          </cell>
          <cell r="U4161">
            <v>3302.6593564705886</v>
          </cell>
          <cell r="V4161">
            <v>3302.6593564705886</v>
          </cell>
          <cell r="W4161">
            <v>3302.6593564705886</v>
          </cell>
          <cell r="X4161"/>
          <cell r="Y4161" t="str">
            <v/>
          </cell>
          <cell r="Z4161">
            <v>4303</v>
          </cell>
          <cell r="AA4161">
            <v>0</v>
          </cell>
          <cell r="AB4161">
            <v>0</v>
          </cell>
          <cell r="AC4161">
            <v>0</v>
          </cell>
          <cell r="AD4161">
            <v>0</v>
          </cell>
          <cell r="AE4161"/>
          <cell r="AF4161" t="e">
            <v>#N/A</v>
          </cell>
        </row>
        <row r="4162">
          <cell r="A4162" t="str">
            <v>ACTIVE</v>
          </cell>
          <cell r="B4162" t="str">
            <v>36-1890</v>
          </cell>
          <cell r="C4162">
            <v>28894767</v>
          </cell>
          <cell r="D4162" t="str">
            <v>36-1890</v>
          </cell>
          <cell r="E4162" t="str">
            <v>SDR 35 SW</v>
          </cell>
          <cell r="F4162" t="str">
            <v>30X6 RED BUSHING CON SXH SDR35 SW</v>
          </cell>
          <cell r="G4162">
            <v>121.05</v>
          </cell>
          <cell r="H4162">
            <v>54.9073116</v>
          </cell>
          <cell r="I4162">
            <v>1</v>
          </cell>
          <cell r="J4162">
            <v>1</v>
          </cell>
          <cell r="K4162">
            <v>3327.4834823529418</v>
          </cell>
          <cell r="L4162">
            <v>345.8546</v>
          </cell>
          <cell r="M4162" t="str">
            <v>SPECFIT</v>
          </cell>
          <cell r="N4162" t="str">
            <v>(81)620306</v>
          </cell>
          <cell r="O4162" t="str">
            <v>BOX</v>
          </cell>
          <cell r="P4162" t="str">
            <v>D</v>
          </cell>
          <cell r="Q4162">
            <v>2906.3529411764707</v>
          </cell>
          <cell r="R4162">
            <v>3109.7976470588237</v>
          </cell>
          <cell r="S4162">
            <v>3109.7976470588237</v>
          </cell>
          <cell r="T4162">
            <v>3109.7976470588237</v>
          </cell>
          <cell r="U4162">
            <v>3327.4834823529418</v>
          </cell>
          <cell r="V4162">
            <v>3327.4834823529418</v>
          </cell>
          <cell r="W4162">
            <v>3327.4834823529418</v>
          </cell>
          <cell r="X4162"/>
          <cell r="Y4162" t="str">
            <v/>
          </cell>
          <cell r="Z4162">
            <v>4304</v>
          </cell>
          <cell r="AA4162">
            <v>0</v>
          </cell>
          <cell r="AB4162">
            <v>0</v>
          </cell>
          <cell r="AC4162">
            <v>0</v>
          </cell>
          <cell r="AD4162">
            <v>0</v>
          </cell>
          <cell r="AE4162"/>
          <cell r="AF4162" t="e">
            <v>#N/A</v>
          </cell>
        </row>
        <row r="4163">
          <cell r="A4163" t="str">
            <v>ACTIVE</v>
          </cell>
          <cell r="B4163" t="str">
            <v>36-1891</v>
          </cell>
          <cell r="C4163">
            <v>28894775</v>
          </cell>
          <cell r="D4163" t="str">
            <v>36-1891</v>
          </cell>
          <cell r="E4163" t="str">
            <v>SDR 35 SW</v>
          </cell>
          <cell r="F4163" t="str">
            <v>30X8 RED BUSHING CON SXH SDR35 SW</v>
          </cell>
          <cell r="G4163">
            <v>121.5</v>
          </cell>
          <cell r="H4163">
            <v>55.111427999999997</v>
          </cell>
          <cell r="I4163">
            <v>1</v>
          </cell>
          <cell r="J4163">
            <v>1</v>
          </cell>
          <cell r="K4163">
            <v>4259.1626941176473</v>
          </cell>
          <cell r="L4163">
            <v>442.69369999999998</v>
          </cell>
          <cell r="M4163" t="str">
            <v>SPECFIT</v>
          </cell>
          <cell r="N4163" t="str">
            <v>(81)620308</v>
          </cell>
          <cell r="O4163" t="str">
            <v>BOX</v>
          </cell>
          <cell r="P4163" t="str">
            <v>D</v>
          </cell>
          <cell r="Q4163">
            <v>3720.1176470588234</v>
          </cell>
          <cell r="R4163">
            <v>3980.5258823529412</v>
          </cell>
          <cell r="S4163">
            <v>3980.5258823529412</v>
          </cell>
          <cell r="T4163">
            <v>3980.5258823529412</v>
          </cell>
          <cell r="U4163">
            <v>4259.1626941176473</v>
          </cell>
          <cell r="V4163">
            <v>4259.1626941176473</v>
          </cell>
          <cell r="W4163">
            <v>4259.1626941176473</v>
          </cell>
          <cell r="X4163"/>
          <cell r="Y4163" t="str">
            <v/>
          </cell>
          <cell r="Z4163">
            <v>4305</v>
          </cell>
          <cell r="AA4163">
            <v>0</v>
          </cell>
          <cell r="AB4163">
            <v>0</v>
          </cell>
          <cell r="AC4163">
            <v>0</v>
          </cell>
          <cell r="AD4163">
            <v>0</v>
          </cell>
          <cell r="AE4163"/>
          <cell r="AF4163" t="e">
            <v>#N/A</v>
          </cell>
        </row>
        <row r="4164">
          <cell r="A4164" t="str">
            <v>ACTIVE</v>
          </cell>
          <cell r="B4164" t="str">
            <v>36-1892</v>
          </cell>
          <cell r="C4164">
            <v>28894783</v>
          </cell>
          <cell r="D4164" t="str">
            <v>36-1892</v>
          </cell>
          <cell r="E4164" t="str">
            <v>SDR 35 SW</v>
          </cell>
          <cell r="F4164" t="str">
            <v>30X10 RED BUSHING CON SXH SDR35 SW</v>
          </cell>
          <cell r="G4164">
            <v>122.4</v>
          </cell>
          <cell r="H4164">
            <v>55.519660800000004</v>
          </cell>
          <cell r="I4164">
            <v>1</v>
          </cell>
          <cell r="J4164">
            <v>1</v>
          </cell>
          <cell r="K4164">
            <v>5451.7309423529423</v>
          </cell>
          <cell r="L4164">
            <v>566.64790000000005</v>
          </cell>
          <cell r="M4164" t="str">
            <v>SPECFIT</v>
          </cell>
          <cell r="N4164" t="str">
            <v>(81)6203010</v>
          </cell>
          <cell r="O4164" t="str">
            <v>BOX</v>
          </cell>
          <cell r="P4164" t="str">
            <v>D</v>
          </cell>
          <cell r="Q4164">
            <v>4761.7529411764708</v>
          </cell>
          <cell r="R4164">
            <v>5095.075647058824</v>
          </cell>
          <cell r="S4164">
            <v>5095.075647058824</v>
          </cell>
          <cell r="T4164">
            <v>5095.075647058824</v>
          </cell>
          <cell r="U4164">
            <v>5451.7309423529423</v>
          </cell>
          <cell r="V4164">
            <v>5451.7309423529423</v>
          </cell>
          <cell r="W4164">
            <v>5451.7309423529423</v>
          </cell>
          <cell r="X4164"/>
          <cell r="Y4164" t="str">
            <v/>
          </cell>
          <cell r="Z4164">
            <v>4306</v>
          </cell>
          <cell r="AA4164">
            <v>0</v>
          </cell>
          <cell r="AB4164">
            <v>0</v>
          </cell>
          <cell r="AC4164">
            <v>0</v>
          </cell>
          <cell r="AD4164">
            <v>0</v>
          </cell>
          <cell r="AE4164"/>
          <cell r="AF4164" t="e">
            <v>#N/A</v>
          </cell>
        </row>
        <row r="4165">
          <cell r="A4165" t="str">
            <v>ACTIVE</v>
          </cell>
          <cell r="B4165" t="str">
            <v>36-1893</v>
          </cell>
          <cell r="C4165">
            <v>28894791</v>
          </cell>
          <cell r="D4165" t="str">
            <v>36-1893</v>
          </cell>
          <cell r="E4165" t="str">
            <v>SDR 35 SW</v>
          </cell>
          <cell r="F4165" t="str">
            <v>30X12 RED BUSHING CON SXH SDR35 SW</v>
          </cell>
          <cell r="G4165">
            <v>124.2</v>
          </cell>
          <cell r="H4165">
            <v>56.336126399999998</v>
          </cell>
          <cell r="I4165">
            <v>1</v>
          </cell>
          <cell r="J4165">
            <v>1</v>
          </cell>
          <cell r="K4165">
            <v>6978.2193776470594</v>
          </cell>
          <cell r="L4165">
            <v>725.31029999999998</v>
          </cell>
          <cell r="M4165" t="str">
            <v>SPECFIT</v>
          </cell>
          <cell r="N4165" t="str">
            <v>(81)6203012</v>
          </cell>
          <cell r="O4165" t="str">
            <v>BOX</v>
          </cell>
          <cell r="P4165" t="str">
            <v>D</v>
          </cell>
          <cell r="Q4165">
            <v>6095.0470588235294</v>
          </cell>
          <cell r="R4165">
            <v>6521.7003529411768</v>
          </cell>
          <cell r="S4165">
            <v>6521.7003529411768</v>
          </cell>
          <cell r="T4165">
            <v>6521.7003529411768</v>
          </cell>
          <cell r="U4165">
            <v>6978.2193776470594</v>
          </cell>
          <cell r="V4165">
            <v>6978.2193776470594</v>
          </cell>
          <cell r="W4165">
            <v>6978.2193776470594</v>
          </cell>
          <cell r="X4165"/>
          <cell r="Y4165" t="str">
            <v/>
          </cell>
          <cell r="Z4165">
            <v>4307</v>
          </cell>
          <cell r="AA4165">
            <v>0</v>
          </cell>
          <cell r="AB4165">
            <v>0</v>
          </cell>
          <cell r="AC4165">
            <v>0</v>
          </cell>
          <cell r="AD4165">
            <v>0</v>
          </cell>
          <cell r="AE4165"/>
          <cell r="AF4165" t="e">
            <v>#N/A</v>
          </cell>
        </row>
        <row r="4166">
          <cell r="A4166" t="str">
            <v>ACTIVE</v>
          </cell>
          <cell r="B4166" t="str">
            <v>36-1894</v>
          </cell>
          <cell r="C4166">
            <v>28894805</v>
          </cell>
          <cell r="D4166" t="str">
            <v>36-1894</v>
          </cell>
          <cell r="E4166" t="str">
            <v>SDR 35 SW</v>
          </cell>
          <cell r="F4166" t="str">
            <v>30X15 RED BUSHING CON SXH SDR35 SW</v>
          </cell>
          <cell r="G4166">
            <v>126.9</v>
          </cell>
          <cell r="H4166">
            <v>57.560824799999999</v>
          </cell>
          <cell r="I4166">
            <v>1</v>
          </cell>
          <cell r="J4166">
            <v>1</v>
          </cell>
          <cell r="K4166">
            <v>8932.1057176470586</v>
          </cell>
          <cell r="L4166">
            <v>928.39580000000001</v>
          </cell>
          <cell r="M4166" t="str">
            <v>SPECFIT</v>
          </cell>
          <cell r="N4166" t="str">
            <v>(81)6203015</v>
          </cell>
          <cell r="O4166" t="str">
            <v>BOX</v>
          </cell>
          <cell r="P4166" t="str">
            <v>D</v>
          </cell>
          <cell r="Q4166">
            <v>7801.6470588235288</v>
          </cell>
          <cell r="R4166">
            <v>8347.7623529411758</v>
          </cell>
          <cell r="S4166">
            <v>8347.7623529411758</v>
          </cell>
          <cell r="T4166">
            <v>8347.7623529411758</v>
          </cell>
          <cell r="U4166">
            <v>8932.1057176470586</v>
          </cell>
          <cell r="V4166">
            <v>8932.1057176470586</v>
          </cell>
          <cell r="W4166">
            <v>8932.1057176470586</v>
          </cell>
          <cell r="X4166"/>
          <cell r="Y4166" t="str">
            <v/>
          </cell>
          <cell r="Z4166">
            <v>4308</v>
          </cell>
          <cell r="AA4166">
            <v>0</v>
          </cell>
          <cell r="AB4166">
            <v>0</v>
          </cell>
          <cell r="AC4166">
            <v>0</v>
          </cell>
          <cell r="AD4166">
            <v>0</v>
          </cell>
          <cell r="AE4166"/>
          <cell r="AF4166" t="e">
            <v>#N/A</v>
          </cell>
        </row>
        <row r="4167">
          <cell r="A4167" t="str">
            <v>ACTIVE</v>
          </cell>
          <cell r="B4167" t="str">
            <v>36-1895</v>
          </cell>
          <cell r="C4167">
            <v>28894813</v>
          </cell>
          <cell r="D4167" t="str">
            <v>36-1895</v>
          </cell>
          <cell r="E4167" t="str">
            <v>SDR 35 SW</v>
          </cell>
          <cell r="F4167" t="str">
            <v>30X18 RED BUSHING CON SXH SDR35 SW</v>
          </cell>
          <cell r="G4167">
            <v>133.19999999999999</v>
          </cell>
          <cell r="H4167">
            <v>60.418454399999995</v>
          </cell>
          <cell r="I4167">
            <v>1</v>
          </cell>
          <cell r="J4167">
            <v>1</v>
          </cell>
          <cell r="K4167">
            <v>11433.092624705883</v>
          </cell>
          <cell r="L4167">
            <v>1188.3463999999999</v>
          </cell>
          <cell r="M4167" t="str">
            <v>SPECFIT</v>
          </cell>
          <cell r="N4167" t="str">
            <v>(81)6203018</v>
          </cell>
          <cell r="O4167" t="str">
            <v>BOX</v>
          </cell>
          <cell r="P4167" t="str">
            <v>D</v>
          </cell>
          <cell r="Q4167">
            <v>9986.105882352942</v>
          </cell>
          <cell r="R4167">
            <v>10685.133294117648</v>
          </cell>
          <cell r="S4167">
            <v>10685.133294117648</v>
          </cell>
          <cell r="T4167">
            <v>10685.133294117648</v>
          </cell>
          <cell r="U4167">
            <v>11433.092624705883</v>
          </cell>
          <cell r="V4167">
            <v>11433.092624705883</v>
          </cell>
          <cell r="W4167">
            <v>11433.092624705883</v>
          </cell>
          <cell r="X4167"/>
          <cell r="Y4167" t="str">
            <v/>
          </cell>
          <cell r="Z4167">
            <v>4309</v>
          </cell>
          <cell r="AA4167">
            <v>0</v>
          </cell>
          <cell r="AB4167">
            <v>0</v>
          </cell>
          <cell r="AC4167">
            <v>0</v>
          </cell>
          <cell r="AD4167">
            <v>0</v>
          </cell>
          <cell r="AE4167"/>
          <cell r="AF4167" t="e">
            <v>#N/A</v>
          </cell>
        </row>
        <row r="4168">
          <cell r="A4168" t="str">
            <v>ACTIVE</v>
          </cell>
          <cell r="B4168" t="str">
            <v>36-1896</v>
          </cell>
          <cell r="C4168">
            <v>28894821</v>
          </cell>
          <cell r="D4168" t="str">
            <v>36-1896</v>
          </cell>
          <cell r="E4168" t="str">
            <v>SDR 35 SW</v>
          </cell>
          <cell r="F4168" t="str">
            <v>30X21 RED BUSHING CON SXH SDR35 SW</v>
          </cell>
          <cell r="G4168">
            <v>139.5</v>
          </cell>
          <cell r="H4168">
            <v>63.276083999999997</v>
          </cell>
          <cell r="I4168">
            <v>1</v>
          </cell>
          <cell r="J4168">
            <v>1</v>
          </cell>
          <cell r="K4168">
            <v>14634.340780000002</v>
          </cell>
          <cell r="L4168">
            <v>1521.0813000000001</v>
          </cell>
          <cell r="M4168" t="str">
            <v>SPECFIT</v>
          </cell>
          <cell r="N4168" t="str">
            <v>(81)6203021</v>
          </cell>
          <cell r="O4168" t="str">
            <v>BOX</v>
          </cell>
          <cell r="P4168" t="str">
            <v>D</v>
          </cell>
          <cell r="Q4168">
            <v>12782.2</v>
          </cell>
          <cell r="R4168">
            <v>13676.954000000002</v>
          </cell>
          <cell r="S4168">
            <v>13676.954000000002</v>
          </cell>
          <cell r="T4168">
            <v>13676.954000000002</v>
          </cell>
          <cell r="U4168">
            <v>14634.340780000002</v>
          </cell>
          <cell r="V4168">
            <v>14634.340780000002</v>
          </cell>
          <cell r="W4168">
            <v>14634.340780000002</v>
          </cell>
          <cell r="X4168"/>
          <cell r="Y4168" t="str">
            <v/>
          </cell>
          <cell r="Z4168">
            <v>4310</v>
          </cell>
          <cell r="AA4168">
            <v>0</v>
          </cell>
          <cell r="AB4168">
            <v>0</v>
          </cell>
          <cell r="AC4168">
            <v>0</v>
          </cell>
          <cell r="AD4168">
            <v>0</v>
          </cell>
          <cell r="AE4168"/>
          <cell r="AF4168" t="e">
            <v>#N/A</v>
          </cell>
        </row>
        <row r="4169">
          <cell r="A4169" t="str">
            <v>ACTIVE</v>
          </cell>
          <cell r="B4169" t="str">
            <v>36-1897</v>
          </cell>
          <cell r="C4169">
            <v>28894830</v>
          </cell>
          <cell r="D4169" t="str">
            <v>36-1897</v>
          </cell>
          <cell r="E4169" t="str">
            <v>SDR 35 SW</v>
          </cell>
          <cell r="F4169" t="str">
            <v>30X24 RED BUSHING CON SXH SDR35 SW</v>
          </cell>
          <cell r="G4169">
            <v>147.6</v>
          </cell>
          <cell r="H4169">
            <v>66.950179199999994</v>
          </cell>
          <cell r="I4169">
            <v>1</v>
          </cell>
          <cell r="J4169">
            <v>1</v>
          </cell>
          <cell r="K4169">
            <v>18731.991757647062</v>
          </cell>
          <cell r="L4169">
            <v>1946.9874</v>
          </cell>
          <cell r="M4169" t="str">
            <v>SPECFIT</v>
          </cell>
          <cell r="N4169" t="str">
            <v>(81)6203024</v>
          </cell>
          <cell r="O4169" t="str">
            <v>BOX</v>
          </cell>
          <cell r="P4169" t="str">
            <v>D</v>
          </cell>
          <cell r="Q4169">
            <v>16361.24705882353</v>
          </cell>
          <cell r="R4169">
            <v>17506.534352941177</v>
          </cell>
          <cell r="S4169">
            <v>17506.534352941177</v>
          </cell>
          <cell r="T4169">
            <v>17506.534352941177</v>
          </cell>
          <cell r="U4169">
            <v>18731.991757647062</v>
          </cell>
          <cell r="V4169">
            <v>18731.991757647062</v>
          </cell>
          <cell r="W4169">
            <v>18731.991757647062</v>
          </cell>
          <cell r="X4169"/>
          <cell r="Y4169" t="str">
            <v/>
          </cell>
          <cell r="Z4169">
            <v>4311</v>
          </cell>
          <cell r="AA4169">
            <v>0</v>
          </cell>
          <cell r="AB4169">
            <v>0</v>
          </cell>
          <cell r="AC4169">
            <v>0</v>
          </cell>
          <cell r="AD4169">
            <v>0</v>
          </cell>
          <cell r="AE4169"/>
          <cell r="AF4169" t="e">
            <v>#N/A</v>
          </cell>
        </row>
        <row r="4170">
          <cell r="A4170" t="str">
            <v>ACTIVE</v>
          </cell>
          <cell r="B4170" t="str">
            <v>36-1898</v>
          </cell>
          <cell r="C4170">
            <v>28894848</v>
          </cell>
          <cell r="D4170" t="str">
            <v>36-1898</v>
          </cell>
          <cell r="E4170" t="str">
            <v>SDR 35 SW</v>
          </cell>
          <cell r="F4170" t="str">
            <v>30X27 RED BUSHING CON SXH SDR35 SW</v>
          </cell>
          <cell r="G4170">
            <v>159.30000000000001</v>
          </cell>
          <cell r="H4170">
            <v>72.257205600000006</v>
          </cell>
          <cell r="I4170">
            <v>1</v>
          </cell>
          <cell r="J4170">
            <v>1</v>
          </cell>
          <cell r="K4170">
            <v>23976.940290588238</v>
          </cell>
          <cell r="L4170">
            <v>2492.1430999999998</v>
          </cell>
          <cell r="M4170" t="str">
            <v>SPECFIT</v>
          </cell>
          <cell r="N4170" t="str">
            <v>(81)6203027</v>
          </cell>
          <cell r="O4170" t="str">
            <v>BOX</v>
          </cell>
          <cell r="P4170" t="str">
            <v>D</v>
          </cell>
          <cell r="Q4170">
            <v>20942.388235294118</v>
          </cell>
          <cell r="R4170">
            <v>22408.355411764707</v>
          </cell>
          <cell r="S4170">
            <v>22408.355411764707</v>
          </cell>
          <cell r="T4170">
            <v>22408.355411764707</v>
          </cell>
          <cell r="U4170">
            <v>23976.940290588238</v>
          </cell>
          <cell r="V4170">
            <v>23976.940290588238</v>
          </cell>
          <cell r="W4170">
            <v>23976.940290588238</v>
          </cell>
          <cell r="X4170"/>
          <cell r="Y4170" t="str">
            <v/>
          </cell>
          <cell r="Z4170">
            <v>4312</v>
          </cell>
          <cell r="AA4170">
            <v>0</v>
          </cell>
          <cell r="AB4170">
            <v>0</v>
          </cell>
          <cell r="AC4170">
            <v>0</v>
          </cell>
          <cell r="AD4170">
            <v>0</v>
          </cell>
          <cell r="AE4170"/>
          <cell r="AF4170" t="e">
            <v>#N/A</v>
          </cell>
        </row>
        <row r="4171">
          <cell r="A4171" t="str">
            <v>ACTIVE</v>
          </cell>
          <cell r="B4171" t="str">
            <v>36-1899</v>
          </cell>
          <cell r="C4171">
            <v>28894856</v>
          </cell>
          <cell r="D4171" t="str">
            <v>36-1899</v>
          </cell>
          <cell r="E4171" t="str">
            <v>SDR 35 SW</v>
          </cell>
          <cell r="F4171" t="str">
            <v>36X4 RED BUSHING CON SXH SDR35 SW</v>
          </cell>
          <cell r="G4171">
            <v>199.35</v>
          </cell>
          <cell r="H4171">
            <v>90.423565199999999</v>
          </cell>
          <cell r="I4171">
            <v>1</v>
          </cell>
          <cell r="J4171">
            <v>1</v>
          </cell>
          <cell r="K4171">
            <v>4227.3883517647073</v>
          </cell>
          <cell r="L4171">
            <v>439.39060000000001</v>
          </cell>
          <cell r="M4171" t="str">
            <v>SPECFIT</v>
          </cell>
          <cell r="N4171" t="str">
            <v>(81)620364</v>
          </cell>
          <cell r="O4171" t="str">
            <v>BOX</v>
          </cell>
          <cell r="P4171" t="str">
            <v>D</v>
          </cell>
          <cell r="Q4171">
            <v>3692.3647058823535</v>
          </cell>
          <cell r="R4171">
            <v>3950.8302352941187</v>
          </cell>
          <cell r="S4171">
            <v>3950.8302352941187</v>
          </cell>
          <cell r="T4171">
            <v>3950.8302352941187</v>
          </cell>
          <cell r="U4171">
            <v>4227.3883517647073</v>
          </cell>
          <cell r="V4171">
            <v>4227.3883517647073</v>
          </cell>
          <cell r="W4171">
            <v>4227.3883517647073</v>
          </cell>
          <cell r="X4171"/>
          <cell r="Y4171" t="str">
            <v/>
          </cell>
          <cell r="Z4171">
            <v>4313</v>
          </cell>
          <cell r="AA4171">
            <v>0</v>
          </cell>
          <cell r="AB4171">
            <v>0</v>
          </cell>
          <cell r="AC4171">
            <v>0</v>
          </cell>
          <cell r="AD4171">
            <v>0</v>
          </cell>
          <cell r="AE4171"/>
          <cell r="AF4171" t="e">
            <v>#N/A</v>
          </cell>
        </row>
        <row r="4172">
          <cell r="A4172" t="str">
            <v>ACTIVE</v>
          </cell>
          <cell r="B4172" t="str">
            <v>36-1900</v>
          </cell>
          <cell r="C4172">
            <v>28894864</v>
          </cell>
          <cell r="D4172" t="str">
            <v>36-1900</v>
          </cell>
          <cell r="E4172" t="str">
            <v>SDR 35 SW</v>
          </cell>
          <cell r="F4172" t="str">
            <v>36X6 RED BUSHING CON SXH SDR35 SW</v>
          </cell>
          <cell r="G4172">
            <v>199.35</v>
          </cell>
          <cell r="H4172">
            <v>90.423565199999999</v>
          </cell>
          <cell r="I4172">
            <v>1</v>
          </cell>
          <cell r="J4172">
            <v>1</v>
          </cell>
          <cell r="K4172">
            <v>4259.1626941176473</v>
          </cell>
          <cell r="L4172">
            <v>442.69369999999998</v>
          </cell>
          <cell r="M4172" t="str">
            <v>SPECFIT</v>
          </cell>
          <cell r="N4172" t="str">
            <v>(81)620366</v>
          </cell>
          <cell r="O4172" t="str">
            <v>BOX</v>
          </cell>
          <cell r="P4172" t="str">
            <v>D</v>
          </cell>
          <cell r="Q4172">
            <v>3720.1176470588234</v>
          </cell>
          <cell r="R4172">
            <v>3980.5258823529412</v>
          </cell>
          <cell r="S4172">
            <v>3980.5258823529412</v>
          </cell>
          <cell r="T4172">
            <v>3980.5258823529412</v>
          </cell>
          <cell r="U4172">
            <v>4259.1626941176473</v>
          </cell>
          <cell r="V4172">
            <v>4259.1626941176473</v>
          </cell>
          <cell r="W4172">
            <v>4259.1626941176473</v>
          </cell>
          <cell r="X4172"/>
          <cell r="Y4172" t="str">
            <v/>
          </cell>
          <cell r="Z4172">
            <v>4314</v>
          </cell>
          <cell r="AA4172">
            <v>0</v>
          </cell>
          <cell r="AB4172">
            <v>0</v>
          </cell>
          <cell r="AC4172">
            <v>0</v>
          </cell>
          <cell r="AD4172">
            <v>0</v>
          </cell>
          <cell r="AE4172"/>
          <cell r="AF4172" t="e">
            <v>#N/A</v>
          </cell>
        </row>
        <row r="4173">
          <cell r="A4173" t="str">
            <v>ACTIVE</v>
          </cell>
          <cell r="B4173" t="str">
            <v>36-1901</v>
          </cell>
          <cell r="C4173">
            <v>28894872</v>
          </cell>
          <cell r="D4173" t="str">
            <v>36-1901</v>
          </cell>
          <cell r="E4173" t="str">
            <v>SDR 35 SW</v>
          </cell>
          <cell r="F4173" t="str">
            <v>36X8 RED BUSHING CON SXH SDR35 SW</v>
          </cell>
          <cell r="G4173">
            <v>200.25</v>
          </cell>
          <cell r="H4173">
            <v>90.831797999999992</v>
          </cell>
          <cell r="I4173">
            <v>1</v>
          </cell>
          <cell r="J4173">
            <v>1</v>
          </cell>
          <cell r="K4173">
            <v>5451.7309423529423</v>
          </cell>
          <cell r="L4173">
            <v>566.64790000000005</v>
          </cell>
          <cell r="M4173" t="str">
            <v>SPECFIT</v>
          </cell>
          <cell r="N4173" t="str">
            <v>(81)620368</v>
          </cell>
          <cell r="O4173" t="str">
            <v>BOX</v>
          </cell>
          <cell r="P4173" t="str">
            <v>D</v>
          </cell>
          <cell r="Q4173">
            <v>4761.7529411764708</v>
          </cell>
          <cell r="R4173">
            <v>5095.075647058824</v>
          </cell>
          <cell r="S4173">
            <v>5095.075647058824</v>
          </cell>
          <cell r="T4173">
            <v>5095.075647058824</v>
          </cell>
          <cell r="U4173">
            <v>5451.7309423529423</v>
          </cell>
          <cell r="V4173">
            <v>5451.7309423529423</v>
          </cell>
          <cell r="W4173">
            <v>5451.7309423529423</v>
          </cell>
          <cell r="X4173"/>
          <cell r="Y4173" t="str">
            <v/>
          </cell>
          <cell r="Z4173">
            <v>4315</v>
          </cell>
          <cell r="AA4173">
            <v>0</v>
          </cell>
          <cell r="AB4173">
            <v>0</v>
          </cell>
          <cell r="AC4173">
            <v>0</v>
          </cell>
          <cell r="AD4173">
            <v>0</v>
          </cell>
          <cell r="AE4173"/>
          <cell r="AF4173" t="e">
            <v>#N/A</v>
          </cell>
        </row>
        <row r="4174">
          <cell r="A4174" t="str">
            <v>ACTIVE</v>
          </cell>
          <cell r="B4174" t="str">
            <v>36-1902</v>
          </cell>
          <cell r="C4174">
            <v>28894880</v>
          </cell>
          <cell r="D4174" t="str">
            <v>36-1902</v>
          </cell>
          <cell r="E4174" t="str">
            <v>SDR 35 SW</v>
          </cell>
          <cell r="F4174" t="str">
            <v>36X10 RED BUSHING CON SXH SDR35 SW</v>
          </cell>
          <cell r="G4174">
            <v>201.15</v>
          </cell>
          <cell r="H4174">
            <v>91.2400308</v>
          </cell>
          <cell r="I4174">
            <v>1</v>
          </cell>
          <cell r="J4174">
            <v>1</v>
          </cell>
          <cell r="K4174">
            <v>6978.2193776470594</v>
          </cell>
          <cell r="L4174">
            <v>725.31029999999998</v>
          </cell>
          <cell r="M4174" t="str">
            <v>SPECFIT</v>
          </cell>
          <cell r="N4174" t="str">
            <v>(81)6203610</v>
          </cell>
          <cell r="O4174" t="str">
            <v>BOX</v>
          </cell>
          <cell r="P4174" t="str">
            <v>D</v>
          </cell>
          <cell r="Q4174">
            <v>6095.0470588235294</v>
          </cell>
          <cell r="R4174">
            <v>6521.7003529411768</v>
          </cell>
          <cell r="S4174">
            <v>6521.7003529411768</v>
          </cell>
          <cell r="T4174">
            <v>6521.7003529411768</v>
          </cell>
          <cell r="U4174">
            <v>6978.2193776470594</v>
          </cell>
          <cell r="V4174">
            <v>6978.2193776470594</v>
          </cell>
          <cell r="W4174">
            <v>6978.2193776470594</v>
          </cell>
          <cell r="X4174"/>
          <cell r="Y4174" t="str">
            <v/>
          </cell>
          <cell r="Z4174">
            <v>4316</v>
          </cell>
          <cell r="AA4174">
            <v>0</v>
          </cell>
          <cell r="AB4174">
            <v>0</v>
          </cell>
          <cell r="AC4174">
            <v>0</v>
          </cell>
          <cell r="AD4174">
            <v>0</v>
          </cell>
          <cell r="AE4174"/>
          <cell r="AF4174" t="e">
            <v>#N/A</v>
          </cell>
        </row>
        <row r="4175">
          <cell r="A4175" t="str">
            <v>ACTIVE</v>
          </cell>
          <cell r="B4175" t="str">
            <v>36-1903</v>
          </cell>
          <cell r="C4175">
            <v>28894899</v>
          </cell>
          <cell r="D4175" t="str">
            <v>36-1903</v>
          </cell>
          <cell r="E4175" t="str">
            <v>SDR 35 SW</v>
          </cell>
          <cell r="F4175" t="str">
            <v>36X12 RED BUSHING CON SXH SDR35 SW</v>
          </cell>
          <cell r="G4175">
            <v>202.95</v>
          </cell>
          <cell r="H4175">
            <v>92.0564964</v>
          </cell>
          <cell r="I4175">
            <v>1</v>
          </cell>
          <cell r="J4175">
            <v>1</v>
          </cell>
          <cell r="K4175">
            <v>8932.1057176470586</v>
          </cell>
          <cell r="L4175">
            <v>928.39580000000001</v>
          </cell>
          <cell r="M4175" t="str">
            <v>SPECFIT</v>
          </cell>
          <cell r="N4175" t="str">
            <v>(81)6203612</v>
          </cell>
          <cell r="O4175" t="str">
            <v>BOX</v>
          </cell>
          <cell r="P4175" t="str">
            <v>D</v>
          </cell>
          <cell r="Q4175">
            <v>7801.6470588235288</v>
          </cell>
          <cell r="R4175">
            <v>8347.7623529411758</v>
          </cell>
          <cell r="S4175">
            <v>8347.7623529411758</v>
          </cell>
          <cell r="T4175">
            <v>8347.7623529411758</v>
          </cell>
          <cell r="U4175">
            <v>8932.1057176470586</v>
          </cell>
          <cell r="V4175">
            <v>8932.1057176470586</v>
          </cell>
          <cell r="W4175">
            <v>8932.1057176470586</v>
          </cell>
          <cell r="X4175"/>
          <cell r="Y4175" t="str">
            <v/>
          </cell>
          <cell r="Z4175">
            <v>4317</v>
          </cell>
          <cell r="AA4175">
            <v>0</v>
          </cell>
          <cell r="AB4175">
            <v>0</v>
          </cell>
          <cell r="AC4175">
            <v>0</v>
          </cell>
          <cell r="AD4175">
            <v>0</v>
          </cell>
          <cell r="AE4175"/>
          <cell r="AF4175" t="e">
            <v>#N/A</v>
          </cell>
        </row>
        <row r="4176">
          <cell r="A4176" t="str">
            <v>ACTIVE</v>
          </cell>
          <cell r="B4176" t="str">
            <v>36-1904</v>
          </cell>
          <cell r="C4176">
            <v>28894902</v>
          </cell>
          <cell r="D4176" t="str">
            <v>36-1904</v>
          </cell>
          <cell r="E4176" t="str">
            <v>SDR 35 SW</v>
          </cell>
          <cell r="F4176" t="str">
            <v>36X15 RED BUSHING CON SXH SDR35 SW</v>
          </cell>
          <cell r="G4176">
            <v>205.65</v>
          </cell>
          <cell r="H4176">
            <v>93.281194800000009</v>
          </cell>
          <cell r="I4176">
            <v>1</v>
          </cell>
          <cell r="J4176">
            <v>1</v>
          </cell>
          <cell r="K4176">
            <v>11433.092624705883</v>
          </cell>
          <cell r="L4176">
            <v>1188.3463999999999</v>
          </cell>
          <cell r="M4176" t="str">
            <v>SPECFIT</v>
          </cell>
          <cell r="N4176" t="str">
            <v>(81)6203615</v>
          </cell>
          <cell r="O4176" t="str">
            <v>BOX</v>
          </cell>
          <cell r="P4176" t="str">
            <v>D</v>
          </cell>
          <cell r="Q4176">
            <v>9986.105882352942</v>
          </cell>
          <cell r="R4176">
            <v>10685.133294117648</v>
          </cell>
          <cell r="S4176">
            <v>10685.133294117648</v>
          </cell>
          <cell r="T4176">
            <v>10685.133294117648</v>
          </cell>
          <cell r="U4176">
            <v>11433.092624705883</v>
          </cell>
          <cell r="V4176">
            <v>11433.092624705883</v>
          </cell>
          <cell r="W4176">
            <v>11433.092624705883</v>
          </cell>
          <cell r="X4176"/>
          <cell r="Y4176" t="str">
            <v/>
          </cell>
          <cell r="Z4176">
            <v>4318</v>
          </cell>
          <cell r="AA4176">
            <v>0</v>
          </cell>
          <cell r="AB4176">
            <v>0</v>
          </cell>
          <cell r="AC4176">
            <v>0</v>
          </cell>
          <cell r="AD4176">
            <v>0</v>
          </cell>
          <cell r="AE4176"/>
          <cell r="AF4176" t="e">
            <v>#N/A</v>
          </cell>
        </row>
        <row r="4177">
          <cell r="A4177" t="str">
            <v>ACTIVE</v>
          </cell>
          <cell r="B4177" t="str">
            <v>36-1905</v>
          </cell>
          <cell r="C4177">
            <v>28894910</v>
          </cell>
          <cell r="D4177" t="str">
            <v>36-1905</v>
          </cell>
          <cell r="E4177" t="str">
            <v>SDR 35 SW</v>
          </cell>
          <cell r="F4177" t="str">
            <v>36X18 RED BUSHING CON SXH SDR35 SW</v>
          </cell>
          <cell r="G4177">
            <v>211.5</v>
          </cell>
          <cell r="H4177">
            <v>95.934708000000001</v>
          </cell>
          <cell r="I4177">
            <v>1</v>
          </cell>
          <cell r="J4177">
            <v>1</v>
          </cell>
          <cell r="K4177">
            <v>14634.340780000002</v>
          </cell>
          <cell r="L4177">
            <v>1521.0813000000001</v>
          </cell>
          <cell r="M4177" t="str">
            <v>SPECFIT</v>
          </cell>
          <cell r="N4177" t="str">
            <v>(81)6203618</v>
          </cell>
          <cell r="O4177" t="str">
            <v>BOX</v>
          </cell>
          <cell r="P4177" t="str">
            <v>D</v>
          </cell>
          <cell r="Q4177">
            <v>12782.2</v>
          </cell>
          <cell r="R4177">
            <v>13676.954000000002</v>
          </cell>
          <cell r="S4177">
            <v>13676.954000000002</v>
          </cell>
          <cell r="T4177">
            <v>13676.954000000002</v>
          </cell>
          <cell r="U4177">
            <v>14634.340780000002</v>
          </cell>
          <cell r="V4177">
            <v>14634.340780000002</v>
          </cell>
          <cell r="W4177">
            <v>14634.340780000002</v>
          </cell>
          <cell r="X4177"/>
          <cell r="Y4177" t="str">
            <v/>
          </cell>
          <cell r="Z4177">
            <v>4319</v>
          </cell>
          <cell r="AA4177">
            <v>0</v>
          </cell>
          <cell r="AB4177">
            <v>0</v>
          </cell>
          <cell r="AC4177">
            <v>0</v>
          </cell>
          <cell r="AD4177">
            <v>0</v>
          </cell>
          <cell r="AE4177"/>
          <cell r="AF4177" t="e">
            <v>#N/A</v>
          </cell>
        </row>
        <row r="4178">
          <cell r="A4178" t="str">
            <v>ACTIVE</v>
          </cell>
          <cell r="B4178" t="str">
            <v>36-1906</v>
          </cell>
          <cell r="C4178">
            <v>28894929</v>
          </cell>
          <cell r="D4178" t="str">
            <v>36-1906</v>
          </cell>
          <cell r="E4178" t="str">
            <v>SDR 35 SW</v>
          </cell>
          <cell r="F4178" t="str">
            <v>36X21 RED BUSHING CON SXH SDR35 SW</v>
          </cell>
          <cell r="G4178">
            <v>218.25</v>
          </cell>
          <cell r="H4178">
            <v>98.996454</v>
          </cell>
          <cell r="I4178">
            <v>1</v>
          </cell>
          <cell r="J4178">
            <v>1</v>
          </cell>
          <cell r="K4178">
            <v>18731.991757647062</v>
          </cell>
          <cell r="L4178">
            <v>1946.9874</v>
          </cell>
          <cell r="M4178" t="str">
            <v>SPECFIT</v>
          </cell>
          <cell r="N4178" t="str">
            <v>(81)6203621</v>
          </cell>
          <cell r="O4178" t="str">
            <v>BOX</v>
          </cell>
          <cell r="P4178" t="str">
            <v>D</v>
          </cell>
          <cell r="Q4178">
            <v>16361.24705882353</v>
          </cell>
          <cell r="R4178">
            <v>17506.534352941177</v>
          </cell>
          <cell r="S4178">
            <v>17506.534352941177</v>
          </cell>
          <cell r="T4178">
            <v>17506.534352941177</v>
          </cell>
          <cell r="U4178">
            <v>18731.991757647062</v>
          </cell>
          <cell r="V4178">
            <v>18731.991757647062</v>
          </cell>
          <cell r="W4178">
            <v>18731.991757647062</v>
          </cell>
          <cell r="X4178"/>
          <cell r="Y4178" t="str">
            <v/>
          </cell>
          <cell r="Z4178">
            <v>4320</v>
          </cell>
          <cell r="AA4178">
            <v>0</v>
          </cell>
          <cell r="AB4178">
            <v>0</v>
          </cell>
          <cell r="AC4178">
            <v>0</v>
          </cell>
          <cell r="AD4178">
            <v>0</v>
          </cell>
          <cell r="AE4178"/>
          <cell r="AF4178" t="e">
            <v>#N/A</v>
          </cell>
        </row>
        <row r="4179">
          <cell r="A4179" t="str">
            <v>ACTIVE</v>
          </cell>
          <cell r="B4179" t="str">
            <v>36-1907</v>
          </cell>
          <cell r="C4179">
            <v>28894937</v>
          </cell>
          <cell r="D4179" t="str">
            <v>36-1907</v>
          </cell>
          <cell r="E4179" t="str">
            <v>SDR 35 SW</v>
          </cell>
          <cell r="F4179" t="str">
            <v>36X24 RED BUSHING CON SXH SDR35 SW</v>
          </cell>
          <cell r="G4179">
            <v>226.35</v>
          </cell>
          <cell r="H4179">
            <v>102.6705492</v>
          </cell>
          <cell r="I4179">
            <v>1</v>
          </cell>
          <cell r="J4179">
            <v>1</v>
          </cell>
          <cell r="K4179">
            <v>23976.940290588238</v>
          </cell>
          <cell r="L4179">
            <v>2492.1430999999998</v>
          </cell>
          <cell r="M4179" t="str">
            <v>SPECFIT</v>
          </cell>
          <cell r="N4179" t="str">
            <v>(81)6203624</v>
          </cell>
          <cell r="O4179" t="str">
            <v>BOX</v>
          </cell>
          <cell r="P4179" t="str">
            <v>D</v>
          </cell>
          <cell r="Q4179">
            <v>20942.388235294118</v>
          </cell>
          <cell r="R4179">
            <v>22408.355411764707</v>
          </cell>
          <cell r="S4179">
            <v>22408.355411764707</v>
          </cell>
          <cell r="T4179">
            <v>22408.355411764707</v>
          </cell>
          <cell r="U4179">
            <v>23976.940290588238</v>
          </cell>
          <cell r="V4179">
            <v>23976.940290588238</v>
          </cell>
          <cell r="W4179">
            <v>23976.940290588238</v>
          </cell>
          <cell r="X4179"/>
          <cell r="Y4179" t="str">
            <v/>
          </cell>
          <cell r="Z4179">
            <v>4321</v>
          </cell>
          <cell r="AA4179">
            <v>0</v>
          </cell>
          <cell r="AB4179">
            <v>0</v>
          </cell>
          <cell r="AC4179">
            <v>0</v>
          </cell>
          <cell r="AD4179">
            <v>0</v>
          </cell>
          <cell r="AE4179"/>
          <cell r="AF4179" t="e">
            <v>#N/A</v>
          </cell>
        </row>
        <row r="4180">
          <cell r="A4180" t="str">
            <v>ACTIVE</v>
          </cell>
          <cell r="B4180" t="str">
            <v>36-1908</v>
          </cell>
          <cell r="C4180">
            <v>28894945</v>
          </cell>
          <cell r="D4180" t="str">
            <v>36-1908</v>
          </cell>
          <cell r="E4180" t="str">
            <v>SDR 35 SW</v>
          </cell>
          <cell r="F4180" t="str">
            <v>36X27 RED BUSHING CON SXH SDR35 SW</v>
          </cell>
          <cell r="G4180">
            <v>238.05</v>
          </cell>
          <cell r="H4180">
            <v>107.97757560000001</v>
          </cell>
          <cell r="I4180">
            <v>1</v>
          </cell>
          <cell r="J4180">
            <v>1</v>
          </cell>
          <cell r="K4180">
            <v>30690.485727058829</v>
          </cell>
          <cell r="L4180">
            <v>3189.9438</v>
          </cell>
          <cell r="M4180" t="str">
            <v>SPECFIT</v>
          </cell>
          <cell r="N4180" t="str">
            <v>(81)6203627</v>
          </cell>
          <cell r="O4180" t="str">
            <v>BOX</v>
          </cell>
          <cell r="P4180" t="str">
            <v>D</v>
          </cell>
          <cell r="Q4180">
            <v>26806.258823529413</v>
          </cell>
          <cell r="R4180">
            <v>28682.696941176473</v>
          </cell>
          <cell r="S4180">
            <v>28682.696941176473</v>
          </cell>
          <cell r="T4180">
            <v>28682.696941176473</v>
          </cell>
          <cell r="U4180">
            <v>30690.485727058829</v>
          </cell>
          <cell r="V4180">
            <v>30690.485727058829</v>
          </cell>
          <cell r="W4180">
            <v>30690.485727058829</v>
          </cell>
          <cell r="X4180"/>
          <cell r="Y4180" t="str">
            <v/>
          </cell>
          <cell r="Z4180">
            <v>4322</v>
          </cell>
          <cell r="AA4180">
            <v>0</v>
          </cell>
          <cell r="AB4180">
            <v>0</v>
          </cell>
          <cell r="AC4180">
            <v>0</v>
          </cell>
          <cell r="AD4180">
            <v>0</v>
          </cell>
          <cell r="AE4180"/>
          <cell r="AF4180" t="e">
            <v>#N/A</v>
          </cell>
        </row>
        <row r="4181">
          <cell r="A4181" t="str">
            <v>ACTIVE</v>
          </cell>
          <cell r="B4181" t="str">
            <v>36-1909</v>
          </cell>
          <cell r="C4181">
            <v>28894953</v>
          </cell>
          <cell r="D4181" t="str">
            <v>36-1909</v>
          </cell>
          <cell r="E4181" t="str">
            <v>SDR 35 SW</v>
          </cell>
          <cell r="F4181" t="str">
            <v>36X30 RED BUSHING CON SXH SDR35 SW</v>
          </cell>
          <cell r="G4181">
            <v>254.25</v>
          </cell>
          <cell r="H4181">
            <v>115.325766</v>
          </cell>
          <cell r="I4181">
            <v>1</v>
          </cell>
          <cell r="J4181">
            <v>1</v>
          </cell>
          <cell r="K4181">
            <v>39283.808800000006</v>
          </cell>
          <cell r="L4181">
            <v>4083.1278000000002</v>
          </cell>
          <cell r="M4181" t="str">
            <v>SPECFIT</v>
          </cell>
          <cell r="N4181" t="str">
            <v>(81)6203630</v>
          </cell>
          <cell r="O4181" t="str">
            <v>BOX</v>
          </cell>
          <cell r="P4181" t="str">
            <v>D</v>
          </cell>
          <cell r="Q4181">
            <v>34312</v>
          </cell>
          <cell r="R4181">
            <v>36713.840000000004</v>
          </cell>
          <cell r="S4181">
            <v>36713.840000000004</v>
          </cell>
          <cell r="T4181">
            <v>36713.840000000004</v>
          </cell>
          <cell r="U4181">
            <v>39283.808800000006</v>
          </cell>
          <cell r="V4181">
            <v>39283.808800000006</v>
          </cell>
          <cell r="W4181">
            <v>39283.808800000006</v>
          </cell>
          <cell r="X4181"/>
          <cell r="Y4181" t="str">
            <v/>
          </cell>
          <cell r="Z4181">
            <v>4323</v>
          </cell>
          <cell r="AA4181">
            <v>0</v>
          </cell>
          <cell r="AB4181">
            <v>0</v>
          </cell>
          <cell r="AC4181">
            <v>0</v>
          </cell>
          <cell r="AD4181">
            <v>0</v>
          </cell>
          <cell r="AE4181"/>
          <cell r="AF4181" t="e">
            <v>#N/A</v>
          </cell>
        </row>
        <row r="4182">
          <cell r="A4182" t="str">
            <v>ACTIVE</v>
          </cell>
          <cell r="B4182" t="str">
            <v>36-2056</v>
          </cell>
          <cell r="C4182">
            <v>29859596</v>
          </cell>
          <cell r="D4182" t="str">
            <v>36-2056</v>
          </cell>
          <cell r="E4182" t="str">
            <v>SDR 35 SW</v>
          </cell>
          <cell r="F4182" t="str">
            <v>3X1-1/2 ADAPTER SPGXDWV H SDR35 SW</v>
          </cell>
          <cell r="G4182">
            <v>0.4</v>
          </cell>
          <cell r="H4182">
            <v>0.18143680000000001</v>
          </cell>
          <cell r="I4182">
            <v>25</v>
          </cell>
          <cell r="J4182">
            <v>2400</v>
          </cell>
          <cell r="K4182">
            <v>23.813920000000007</v>
          </cell>
          <cell r="L4182">
            <v>2.0216700000000003</v>
          </cell>
          <cell r="M4182" t="str">
            <v>NORMANDY</v>
          </cell>
          <cell r="N4182" t="str">
            <v>V-1031</v>
          </cell>
          <cell r="O4182" t="str">
            <v>BOX</v>
          </cell>
          <cell r="P4182" t="str">
            <v>D</v>
          </cell>
          <cell r="Q4182">
            <v>20.8</v>
          </cell>
          <cell r="R4182">
            <v>22.256000000000004</v>
          </cell>
          <cell r="S4182">
            <v>22.256000000000004</v>
          </cell>
          <cell r="T4182">
            <v>22.256000000000004</v>
          </cell>
          <cell r="U4182">
            <v>23.813920000000007</v>
          </cell>
          <cell r="V4182">
            <v>23.813920000000007</v>
          </cell>
          <cell r="W4182">
            <v>23.813920000000007</v>
          </cell>
          <cell r="X4182"/>
          <cell r="Y4182" t="str">
            <v/>
          </cell>
          <cell r="Z4182">
            <v>4324</v>
          </cell>
          <cell r="AA4182">
            <v>0</v>
          </cell>
          <cell r="AB4182">
            <v>0</v>
          </cell>
          <cell r="AC4182">
            <v>0</v>
          </cell>
          <cell r="AD4182">
            <v>0</v>
          </cell>
          <cell r="AE4182"/>
          <cell r="AF4182" t="e">
            <v>#N/A</v>
          </cell>
        </row>
        <row r="4183">
          <cell r="A4183" t="str">
            <v>ACTIVE</v>
          </cell>
          <cell r="B4183" t="str">
            <v>36-656</v>
          </cell>
          <cell r="C4183">
            <v>29853509</v>
          </cell>
          <cell r="D4183" t="str">
            <v>36-656</v>
          </cell>
          <cell r="E4183" t="str">
            <v>SDR 35 SW</v>
          </cell>
          <cell r="F4183" t="str">
            <v>4 ADAPTER SPGXDWV H SDR35 SW</v>
          </cell>
          <cell r="G4183">
            <v>0.60299999999999998</v>
          </cell>
          <cell r="H4183">
            <v>0.27351597599999999</v>
          </cell>
          <cell r="I4183">
            <v>36</v>
          </cell>
          <cell r="J4183">
            <v>864</v>
          </cell>
          <cell r="K4183">
            <v>34.721500000000006</v>
          </cell>
          <cell r="L4183">
            <v>0.49181999999999998</v>
          </cell>
          <cell r="M4183" t="str">
            <v>TIGRE</v>
          </cell>
          <cell r="N4183" t="str">
            <v>36-656</v>
          </cell>
          <cell r="O4183" t="str">
            <v>BOX</v>
          </cell>
          <cell r="P4183" t="str">
            <v>B</v>
          </cell>
          <cell r="Q4183">
            <v>31.035294117647059</v>
          </cell>
          <cell r="R4183">
            <v>33.207764705882354</v>
          </cell>
          <cell r="S4183">
            <v>32.450000000000003</v>
          </cell>
          <cell r="T4183">
            <v>32.450000000000003</v>
          </cell>
          <cell r="U4183">
            <v>34.721500000000006</v>
          </cell>
          <cell r="V4183">
            <v>34.721500000000006</v>
          </cell>
          <cell r="W4183">
            <v>34.721500000000006</v>
          </cell>
          <cell r="X4183" t="str">
            <v>T-13</v>
          </cell>
          <cell r="Y4183">
            <v>29853509</v>
          </cell>
          <cell r="Z4183">
            <v>4325</v>
          </cell>
          <cell r="AA4183" t="str">
            <v>US-00353</v>
          </cell>
          <cell r="AB4183">
            <v>63</v>
          </cell>
          <cell r="AC4183">
            <v>0.8034</v>
          </cell>
          <cell r="AD4183">
            <v>0</v>
          </cell>
          <cell r="AE4183"/>
          <cell r="AF4183" t="e">
            <v>#N/A</v>
          </cell>
        </row>
        <row r="4184">
          <cell r="A4184" t="str">
            <v>ACTIVE</v>
          </cell>
          <cell r="B4184" t="str">
            <v>36-6551</v>
          </cell>
          <cell r="C4184">
            <v>29856516</v>
          </cell>
          <cell r="D4184" t="str">
            <v>36-6551</v>
          </cell>
          <cell r="E4184" t="str">
            <v>SDR 35 SW</v>
          </cell>
          <cell r="F4184" t="str">
            <v>4X1.5 ADAPTER SPGXDWV H SDR35 SW</v>
          </cell>
          <cell r="G4184">
            <v>0.4</v>
          </cell>
          <cell r="H4184">
            <v>0.18143680000000001</v>
          </cell>
          <cell r="I4184">
            <v>25</v>
          </cell>
          <cell r="J4184">
            <v>1800</v>
          </cell>
          <cell r="K4184">
            <v>24.470900000000004</v>
          </cell>
          <cell r="L4184">
            <v>2.8451850000000003</v>
          </cell>
          <cell r="M4184" t="str">
            <v>NORMANDY</v>
          </cell>
          <cell r="N4184" t="str">
            <v>V-1041</v>
          </cell>
          <cell r="O4184" t="str">
            <v>BOX</v>
          </cell>
          <cell r="P4184" t="str">
            <v>D</v>
          </cell>
          <cell r="Q4184">
            <v>26.670588235294119</v>
          </cell>
          <cell r="R4184">
            <v>28.537529411764709</v>
          </cell>
          <cell r="S4184">
            <v>22.87</v>
          </cell>
          <cell r="T4184">
            <v>22.87</v>
          </cell>
          <cell r="U4184">
            <v>24.470900000000004</v>
          </cell>
          <cell r="V4184">
            <v>24.470900000000004</v>
          </cell>
          <cell r="W4184">
            <v>24.470900000000004</v>
          </cell>
          <cell r="X4184"/>
          <cell r="Y4184" t="str">
            <v/>
          </cell>
          <cell r="Z4184">
            <v>4326</v>
          </cell>
          <cell r="AA4184">
            <v>0</v>
          </cell>
          <cell r="AB4184">
            <v>0</v>
          </cell>
          <cell r="AC4184">
            <v>0</v>
          </cell>
          <cell r="AD4184">
            <v>0</v>
          </cell>
          <cell r="AE4184"/>
          <cell r="AF4184" t="e">
            <v>#N/A</v>
          </cell>
        </row>
        <row r="4185">
          <cell r="A4185" t="str">
            <v>ACTIVE</v>
          </cell>
          <cell r="B4185" t="str">
            <v>36-6552</v>
          </cell>
          <cell r="C4185">
            <v>29856524</v>
          </cell>
          <cell r="D4185" t="str">
            <v>36-6552</v>
          </cell>
          <cell r="E4185" t="str">
            <v>SDR 35 SW</v>
          </cell>
          <cell r="F4185" t="str">
            <v>4X2 ADAPTER SPGXDWV H SDR35 SW</v>
          </cell>
          <cell r="G4185">
            <v>0.4</v>
          </cell>
          <cell r="H4185">
            <v>0.18143680000000001</v>
          </cell>
          <cell r="I4185">
            <v>25</v>
          </cell>
          <cell r="J4185">
            <v>1800</v>
          </cell>
          <cell r="K4185">
            <v>24.813300000000002</v>
          </cell>
          <cell r="L4185">
            <v>2.9137499999999998</v>
          </cell>
          <cell r="M4185" t="str">
            <v>NORMANDY</v>
          </cell>
          <cell r="N4185" t="str">
            <v>V-1042</v>
          </cell>
          <cell r="O4185" t="str">
            <v>BOX</v>
          </cell>
          <cell r="P4185" t="str">
            <v>D</v>
          </cell>
          <cell r="Q4185">
            <v>26.235294117647062</v>
          </cell>
          <cell r="R4185">
            <v>28.071764705882359</v>
          </cell>
          <cell r="S4185">
            <v>23.19</v>
          </cell>
          <cell r="T4185">
            <v>23.19</v>
          </cell>
          <cell r="U4185">
            <v>24.813300000000002</v>
          </cell>
          <cell r="V4185">
            <v>24.813300000000002</v>
          </cell>
          <cell r="W4185">
            <v>24.813300000000002</v>
          </cell>
          <cell r="X4185"/>
          <cell r="Y4185" t="str">
            <v/>
          </cell>
          <cell r="Z4185">
            <v>4327</v>
          </cell>
          <cell r="AA4185">
            <v>0</v>
          </cell>
          <cell r="AB4185">
            <v>0</v>
          </cell>
          <cell r="AC4185">
            <v>0</v>
          </cell>
          <cell r="AD4185">
            <v>0</v>
          </cell>
          <cell r="AE4185"/>
          <cell r="AF4185" t="e">
            <v>#N/A</v>
          </cell>
        </row>
        <row r="4186">
          <cell r="A4186" t="str">
            <v>ACTIVE</v>
          </cell>
          <cell r="B4186" t="str">
            <v>36-655</v>
          </cell>
          <cell r="C4186">
            <v>29858705</v>
          </cell>
          <cell r="D4186" t="str">
            <v>36-655</v>
          </cell>
          <cell r="E4186" t="str">
            <v>SDR 35 SW</v>
          </cell>
          <cell r="F4186" t="str">
            <v>4X3 ADAPTER SPGXDWV H SDR35 SW</v>
          </cell>
          <cell r="G4186">
            <v>0.4</v>
          </cell>
          <cell r="H4186">
            <v>0.18143680000000001</v>
          </cell>
          <cell r="I4186">
            <v>15</v>
          </cell>
          <cell r="J4186" t="str">
            <v>-</v>
          </cell>
          <cell r="K4186">
            <v>54.195500000000003</v>
          </cell>
          <cell r="L4186">
            <v>8.8314450000000004</v>
          </cell>
          <cell r="M4186" t="str">
            <v>PTI</v>
          </cell>
          <cell r="N4186" t="str">
            <v>P1211</v>
          </cell>
          <cell r="O4186" t="str">
            <v>BOX</v>
          </cell>
          <cell r="P4186" t="str">
            <v>D</v>
          </cell>
          <cell r="Q4186">
            <v>58.058823529411768</v>
          </cell>
          <cell r="R4186">
            <v>62.122941176470597</v>
          </cell>
          <cell r="S4186">
            <v>50.65</v>
          </cell>
          <cell r="T4186">
            <v>50.65</v>
          </cell>
          <cell r="U4186">
            <v>54.195500000000003</v>
          </cell>
          <cell r="V4186">
            <v>54.195500000000003</v>
          </cell>
          <cell r="W4186">
            <v>54.195500000000003</v>
          </cell>
          <cell r="X4186"/>
          <cell r="Y4186" t="str">
            <v/>
          </cell>
          <cell r="Z4186">
            <v>4328</v>
          </cell>
          <cell r="AA4186">
            <v>0</v>
          </cell>
          <cell r="AB4186">
            <v>0</v>
          </cell>
          <cell r="AC4186">
            <v>0</v>
          </cell>
          <cell r="AD4186">
            <v>0</v>
          </cell>
          <cell r="AE4186"/>
          <cell r="AF4186" t="e">
            <v>#N/A</v>
          </cell>
        </row>
        <row r="4187">
          <cell r="A4187" t="str">
            <v>ACTIVE</v>
          </cell>
          <cell r="B4187" t="str">
            <v>36-658</v>
          </cell>
          <cell r="C4187">
            <v>29853517</v>
          </cell>
          <cell r="D4187" t="str">
            <v>36-658</v>
          </cell>
          <cell r="E4187" t="str">
            <v>SDR 35 SW</v>
          </cell>
          <cell r="F4187" t="str">
            <v>6 ADAPTER SPGXDWV H SDR35 SW</v>
          </cell>
          <cell r="G4187">
            <v>1.78</v>
          </cell>
          <cell r="H4187">
            <v>0.80739375999999996</v>
          </cell>
          <cell r="I4187">
            <v>25</v>
          </cell>
          <cell r="J4187">
            <v>300</v>
          </cell>
          <cell r="K4187">
            <v>79.265600000000006</v>
          </cell>
          <cell r="L4187">
            <v>1.4538300000000002</v>
          </cell>
          <cell r="M4187" t="str">
            <v>PTI</v>
          </cell>
          <cell r="N4187" t="str">
            <v>36-658</v>
          </cell>
          <cell r="O4187" t="str">
            <v>BOX</v>
          </cell>
          <cell r="P4187" t="str">
            <v>D</v>
          </cell>
          <cell r="Q4187">
            <v>70.835294117647067</v>
          </cell>
          <cell r="R4187">
            <v>75.793764705882367</v>
          </cell>
          <cell r="S4187">
            <v>74.08</v>
          </cell>
          <cell r="T4187">
            <v>74.08</v>
          </cell>
          <cell r="U4187">
            <v>79.265600000000006</v>
          </cell>
          <cell r="V4187">
            <v>79.265600000000006</v>
          </cell>
          <cell r="W4187">
            <v>79.265600000000006</v>
          </cell>
          <cell r="X4187" t="str">
            <v>T-15</v>
          </cell>
          <cell r="Y4187">
            <v>29853517</v>
          </cell>
          <cell r="Z4187">
            <v>4329</v>
          </cell>
          <cell r="AA4187" t="str">
            <v>US-00368</v>
          </cell>
          <cell r="AB4187">
            <v>23</v>
          </cell>
          <cell r="AC4187">
            <v>0.8034</v>
          </cell>
          <cell r="AD4187">
            <v>0</v>
          </cell>
          <cell r="AE4187" t="str">
            <v>Need to Change Class to C</v>
          </cell>
          <cell r="AF4187" t="e">
            <v>#N/A</v>
          </cell>
        </row>
        <row r="4188">
          <cell r="A4188" t="str">
            <v>ACTIVE</v>
          </cell>
          <cell r="B4188" t="str">
            <v>36-657</v>
          </cell>
          <cell r="C4188">
            <v>29853541</v>
          </cell>
          <cell r="D4188" t="str">
            <v>36-657</v>
          </cell>
          <cell r="E4188" t="str">
            <v>SDR 35 SW</v>
          </cell>
          <cell r="F4188" t="str">
            <v>6X4 ADAPTER SPGXDWV H SDR35 SW</v>
          </cell>
          <cell r="G4188">
            <v>1.2</v>
          </cell>
          <cell r="H4188">
            <v>0.54431039999999997</v>
          </cell>
          <cell r="I4188">
            <v>12</v>
          </cell>
          <cell r="J4188">
            <v>480</v>
          </cell>
          <cell r="K4188">
            <v>59.909300000000009</v>
          </cell>
          <cell r="L4188">
            <v>5.4246150000000002</v>
          </cell>
          <cell r="M4188" t="str">
            <v>NORMANDY</v>
          </cell>
          <cell r="N4188" t="str">
            <v>V-2664</v>
          </cell>
          <cell r="O4188" t="str">
            <v>BOX</v>
          </cell>
          <cell r="P4188" t="str">
            <v>D</v>
          </cell>
          <cell r="Q4188">
            <v>62.494117647058822</v>
          </cell>
          <cell r="R4188">
            <v>66.868705882352941</v>
          </cell>
          <cell r="S4188">
            <v>55.99</v>
          </cell>
          <cell r="T4188">
            <v>55.99</v>
          </cell>
          <cell r="U4188">
            <v>59.909300000000009</v>
          </cell>
          <cell r="V4188">
            <v>59.909300000000009</v>
          </cell>
          <cell r="W4188">
            <v>59.909300000000009</v>
          </cell>
          <cell r="X4188"/>
          <cell r="Y4188" t="str">
            <v/>
          </cell>
          <cell r="Z4188">
            <v>4330</v>
          </cell>
          <cell r="AA4188">
            <v>0</v>
          </cell>
          <cell r="AB4188">
            <v>0</v>
          </cell>
          <cell r="AC4188">
            <v>0</v>
          </cell>
          <cell r="AD4188">
            <v>0</v>
          </cell>
          <cell r="AE4188"/>
          <cell r="AF4188" t="e">
            <v>#N/A</v>
          </cell>
        </row>
        <row r="4189">
          <cell r="A4189" t="str">
            <v>ACTIVE</v>
          </cell>
          <cell r="B4189" t="str">
            <v>36-1910</v>
          </cell>
          <cell r="C4189">
            <v>28895003</v>
          </cell>
          <cell r="D4189" t="str">
            <v>36-1910</v>
          </cell>
          <cell r="E4189" t="str">
            <v>SDR 35 SW</v>
          </cell>
          <cell r="F4189" t="str">
            <v>6X4 INCR COUPLING ECC HXH SDR35 SW</v>
          </cell>
          <cell r="G4189">
            <v>0.9</v>
          </cell>
          <cell r="H4189">
            <v>0.40823280000000001</v>
          </cell>
          <cell r="I4189">
            <v>1</v>
          </cell>
          <cell r="J4189">
            <v>150</v>
          </cell>
          <cell r="K4189">
            <v>56.089400000000005</v>
          </cell>
          <cell r="L4189">
            <v>6.2811000000000003</v>
          </cell>
          <cell r="M4189" t="str">
            <v>SPECFIT</v>
          </cell>
          <cell r="N4189" t="str">
            <v>(81)61064</v>
          </cell>
          <cell r="O4189" t="str">
            <v>BOX</v>
          </cell>
          <cell r="P4189" t="str">
            <v>C</v>
          </cell>
          <cell r="Q4189">
            <v>59.882352941176471</v>
          </cell>
          <cell r="R4189">
            <v>64.074117647058827</v>
          </cell>
          <cell r="S4189">
            <v>52.42</v>
          </cell>
          <cell r="T4189">
            <v>52.42</v>
          </cell>
          <cell r="U4189">
            <v>56.089400000000005</v>
          </cell>
          <cell r="V4189">
            <v>56.089400000000005</v>
          </cell>
          <cell r="W4189">
            <v>56.089400000000005</v>
          </cell>
          <cell r="X4189"/>
          <cell r="Y4189" t="str">
            <v/>
          </cell>
          <cell r="Z4189">
            <v>4331</v>
          </cell>
          <cell r="AA4189">
            <v>0</v>
          </cell>
          <cell r="AB4189">
            <v>0</v>
          </cell>
          <cell r="AC4189">
            <v>0</v>
          </cell>
          <cell r="AD4189">
            <v>0</v>
          </cell>
          <cell r="AE4189"/>
          <cell r="AF4189" t="e">
            <v>#N/A</v>
          </cell>
        </row>
        <row r="4190">
          <cell r="A4190" t="str">
            <v>ACTIVE</v>
          </cell>
          <cell r="B4190" t="str">
            <v>36-1911</v>
          </cell>
          <cell r="C4190">
            <v>28895011</v>
          </cell>
          <cell r="D4190" t="str">
            <v>36-1911</v>
          </cell>
          <cell r="E4190" t="str">
            <v>SDR 35 SW</v>
          </cell>
          <cell r="F4190" t="str">
            <v>8X4 INCR COUPLING ECC HXH SDR35 SW</v>
          </cell>
          <cell r="G4190">
            <v>1.35</v>
          </cell>
          <cell r="H4190">
            <v>0.61234920000000004</v>
          </cell>
          <cell r="I4190">
            <v>1</v>
          </cell>
          <cell r="J4190">
            <v>100</v>
          </cell>
          <cell r="K4190">
            <v>143.21950000000001</v>
          </cell>
          <cell r="L4190">
            <v>23.642849999999999</v>
          </cell>
          <cell r="M4190" t="str">
            <v>SPECFIT</v>
          </cell>
          <cell r="N4190" t="str">
            <v>(81)61084</v>
          </cell>
          <cell r="O4190" t="str">
            <v>BOX</v>
          </cell>
          <cell r="P4190" t="str">
            <v>D</v>
          </cell>
          <cell r="Q4190">
            <v>127.9764705882353</v>
          </cell>
          <cell r="R4190">
            <v>136.93482352941177</v>
          </cell>
          <cell r="S4190">
            <v>133.85</v>
          </cell>
          <cell r="T4190">
            <v>133.85</v>
          </cell>
          <cell r="U4190">
            <v>143.21950000000001</v>
          </cell>
          <cell r="V4190">
            <v>143.21950000000001</v>
          </cell>
          <cell r="W4190">
            <v>143.21950000000001</v>
          </cell>
          <cell r="X4190"/>
          <cell r="Y4190" t="str">
            <v/>
          </cell>
          <cell r="Z4190">
            <v>4332</v>
          </cell>
          <cell r="AA4190">
            <v>0</v>
          </cell>
          <cell r="AB4190">
            <v>0</v>
          </cell>
          <cell r="AC4190">
            <v>0</v>
          </cell>
          <cell r="AD4190">
            <v>0</v>
          </cell>
          <cell r="AE4190"/>
          <cell r="AF4190" t="e">
            <v>#N/A</v>
          </cell>
        </row>
        <row r="4191">
          <cell r="A4191" t="str">
            <v>ACTIVE</v>
          </cell>
          <cell r="B4191" t="str">
            <v>36-1912</v>
          </cell>
          <cell r="C4191">
            <v>28895020</v>
          </cell>
          <cell r="D4191" t="str">
            <v>36-1912</v>
          </cell>
          <cell r="E4191" t="str">
            <v>SDR 35 SW</v>
          </cell>
          <cell r="F4191" t="str">
            <v>8X6 INCR COUPLING ECC HXH SDR35 SW</v>
          </cell>
          <cell r="G4191">
            <v>2.25</v>
          </cell>
          <cell r="H4191">
            <v>1.0205820000000001</v>
          </cell>
          <cell r="I4191">
            <v>1</v>
          </cell>
          <cell r="J4191">
            <v>60</v>
          </cell>
          <cell r="K4191">
            <v>147.1892</v>
          </cell>
          <cell r="L4191">
            <v>16.43355</v>
          </cell>
          <cell r="M4191" t="str">
            <v>SPECFIT</v>
          </cell>
          <cell r="N4191" t="str">
            <v>(81)61086</v>
          </cell>
          <cell r="O4191" t="str">
            <v>BOX</v>
          </cell>
          <cell r="P4191" t="str">
            <v>D</v>
          </cell>
          <cell r="Q4191">
            <v>131.52941176470588</v>
          </cell>
          <cell r="R4191">
            <v>140.73647058823531</v>
          </cell>
          <cell r="S4191">
            <v>137.56</v>
          </cell>
          <cell r="T4191">
            <v>137.56</v>
          </cell>
          <cell r="U4191">
            <v>147.1892</v>
          </cell>
          <cell r="V4191">
            <v>147.1892</v>
          </cell>
          <cell r="W4191">
            <v>147.1892</v>
          </cell>
          <cell r="X4191"/>
          <cell r="Y4191" t="str">
            <v/>
          </cell>
          <cell r="Z4191">
            <v>4333</v>
          </cell>
          <cell r="AA4191">
            <v>0</v>
          </cell>
          <cell r="AB4191">
            <v>0</v>
          </cell>
          <cell r="AC4191">
            <v>0</v>
          </cell>
          <cell r="AD4191">
            <v>0</v>
          </cell>
          <cell r="AE4191"/>
          <cell r="AF4191" t="e">
            <v>#N/A</v>
          </cell>
        </row>
        <row r="4192">
          <cell r="A4192" t="str">
            <v>ACTIVE</v>
          </cell>
          <cell r="B4192" t="str">
            <v>36-1913</v>
          </cell>
          <cell r="C4192">
            <v>28895038</v>
          </cell>
          <cell r="D4192" t="str">
            <v>36-1913</v>
          </cell>
          <cell r="E4192" t="str">
            <v>SDR 35 SW</v>
          </cell>
          <cell r="F4192" t="str">
            <v>10X4 INCR COUPLING ECC HXH SDR35 SW</v>
          </cell>
          <cell r="G4192">
            <v>1.35</v>
          </cell>
          <cell r="H4192">
            <v>0.61234920000000004</v>
          </cell>
          <cell r="I4192">
            <v>1</v>
          </cell>
          <cell r="J4192">
            <v>100</v>
          </cell>
          <cell r="K4192">
            <v>295.21299999999997</v>
          </cell>
          <cell r="L4192">
            <v>28.486499999999999</v>
          </cell>
          <cell r="M4192" t="str">
            <v>SPECFIT</v>
          </cell>
          <cell r="N4192" t="str">
            <v>(81)610104</v>
          </cell>
          <cell r="O4192" t="str">
            <v>BOX</v>
          </cell>
          <cell r="P4192" t="str">
            <v>D</v>
          </cell>
          <cell r="Q4192">
            <v>263.78823529411767</v>
          </cell>
          <cell r="R4192">
            <v>282.2534117647059</v>
          </cell>
          <cell r="S4192">
            <v>275.89999999999998</v>
          </cell>
          <cell r="T4192">
            <v>275.89999999999998</v>
          </cell>
          <cell r="U4192">
            <v>295.21299999999997</v>
          </cell>
          <cell r="V4192">
            <v>295.21299999999997</v>
          </cell>
          <cell r="W4192">
            <v>295.21299999999997</v>
          </cell>
          <cell r="X4192"/>
          <cell r="Y4192" t="str">
            <v/>
          </cell>
          <cell r="Z4192">
            <v>4334</v>
          </cell>
          <cell r="AA4192">
            <v>0</v>
          </cell>
          <cell r="AB4192">
            <v>0</v>
          </cell>
          <cell r="AC4192">
            <v>0</v>
          </cell>
          <cell r="AD4192">
            <v>0</v>
          </cell>
          <cell r="AE4192"/>
          <cell r="AF4192" t="e">
            <v>#N/A</v>
          </cell>
        </row>
        <row r="4193">
          <cell r="A4193" t="str">
            <v>ACTIVE</v>
          </cell>
          <cell r="B4193" t="str">
            <v>36-1914</v>
          </cell>
          <cell r="C4193">
            <v>28895046</v>
          </cell>
          <cell r="D4193" t="str">
            <v>36-1914</v>
          </cell>
          <cell r="E4193" t="str">
            <v>SDR 35 SW</v>
          </cell>
          <cell r="F4193" t="str">
            <v>10X6 INCR COUPLING ECC HXH SDR35 SW</v>
          </cell>
          <cell r="G4193">
            <v>1.8</v>
          </cell>
          <cell r="H4193">
            <v>0.81646560000000001</v>
          </cell>
          <cell r="I4193">
            <v>1</v>
          </cell>
          <cell r="J4193">
            <v>75</v>
          </cell>
          <cell r="K4193">
            <v>474.70550000000003</v>
          </cell>
          <cell r="L4193">
            <v>53.00085</v>
          </cell>
          <cell r="M4193" t="str">
            <v>SPECFIT</v>
          </cell>
          <cell r="N4193" t="str">
            <v>(81)610106</v>
          </cell>
          <cell r="O4193" t="str">
            <v>BOX</v>
          </cell>
          <cell r="P4193" t="str">
            <v>D</v>
          </cell>
          <cell r="Q4193">
            <v>424.18823529411765</v>
          </cell>
          <cell r="R4193">
            <v>453.88141176470589</v>
          </cell>
          <cell r="S4193">
            <v>443.65</v>
          </cell>
          <cell r="T4193">
            <v>443.65</v>
          </cell>
          <cell r="U4193">
            <v>474.70550000000003</v>
          </cell>
          <cell r="V4193">
            <v>474.70550000000003</v>
          </cell>
          <cell r="W4193">
            <v>474.70550000000003</v>
          </cell>
          <cell r="X4193"/>
          <cell r="Y4193" t="str">
            <v/>
          </cell>
          <cell r="Z4193">
            <v>4335</v>
          </cell>
          <cell r="AA4193">
            <v>0</v>
          </cell>
          <cell r="AB4193">
            <v>0</v>
          </cell>
          <cell r="AC4193">
            <v>0</v>
          </cell>
          <cell r="AD4193">
            <v>0</v>
          </cell>
          <cell r="AE4193"/>
          <cell r="AF4193" t="e">
            <v>#N/A</v>
          </cell>
        </row>
        <row r="4194">
          <cell r="A4194" t="str">
            <v>ACTIVE</v>
          </cell>
          <cell r="B4194" t="str">
            <v>36-1915</v>
          </cell>
          <cell r="C4194">
            <v>28895054</v>
          </cell>
          <cell r="D4194" t="str">
            <v>36-1915</v>
          </cell>
          <cell r="E4194" t="str">
            <v>SDR 35 SW</v>
          </cell>
          <cell r="F4194" t="str">
            <v>10X8 INCR COUPLING ECC HXH SDR35 SW</v>
          </cell>
          <cell r="G4194">
            <v>4.5</v>
          </cell>
          <cell r="H4194">
            <v>2.0411640000000002</v>
          </cell>
          <cell r="I4194">
            <v>1</v>
          </cell>
          <cell r="J4194">
            <v>30</v>
          </cell>
          <cell r="K4194">
            <v>580.83880000000011</v>
          </cell>
          <cell r="L4194">
            <v>46.897200000000005</v>
          </cell>
          <cell r="M4194" t="str">
            <v>SPECFIT</v>
          </cell>
          <cell r="N4194" t="str">
            <v>(81)610108</v>
          </cell>
          <cell r="O4194" t="str">
            <v>BOX</v>
          </cell>
          <cell r="P4194" t="str">
            <v>D</v>
          </cell>
          <cell r="Q4194">
            <v>377.68235294117648</v>
          </cell>
          <cell r="R4194">
            <v>404.12011764705886</v>
          </cell>
          <cell r="S4194">
            <v>542.84</v>
          </cell>
          <cell r="T4194">
            <v>542.84</v>
          </cell>
          <cell r="U4194">
            <v>580.83880000000011</v>
          </cell>
          <cell r="V4194">
            <v>580.83880000000011</v>
          </cell>
          <cell r="W4194">
            <v>580.83880000000011</v>
          </cell>
          <cell r="X4194"/>
          <cell r="Y4194" t="str">
            <v/>
          </cell>
          <cell r="Z4194">
            <v>4336</v>
          </cell>
          <cell r="AA4194">
            <v>0</v>
          </cell>
          <cell r="AB4194">
            <v>0</v>
          </cell>
          <cell r="AC4194">
            <v>0</v>
          </cell>
          <cell r="AD4194">
            <v>0</v>
          </cell>
          <cell r="AE4194"/>
          <cell r="AF4194" t="e">
            <v>#N/A</v>
          </cell>
        </row>
        <row r="4195">
          <cell r="A4195" t="str">
            <v>ACTIVE</v>
          </cell>
          <cell r="B4195" t="str">
            <v>36-1916</v>
          </cell>
          <cell r="C4195">
            <v>28895062</v>
          </cell>
          <cell r="D4195" t="str">
            <v>36-1916</v>
          </cell>
          <cell r="E4195" t="str">
            <v>SDR 35 SW</v>
          </cell>
          <cell r="F4195" t="str">
            <v>12X4 INCR COUPLING ECC HXH SDR35 SW</v>
          </cell>
          <cell r="G4195">
            <v>1.8</v>
          </cell>
          <cell r="H4195">
            <v>0.81646560000000001</v>
          </cell>
          <cell r="I4195">
            <v>1</v>
          </cell>
          <cell r="J4195">
            <v>75</v>
          </cell>
          <cell r="K4195">
            <v>499.7756</v>
          </cell>
          <cell r="L4195">
            <v>53.141800000000003</v>
          </cell>
          <cell r="M4195" t="str">
            <v>SPECFIT</v>
          </cell>
          <cell r="N4195" t="str">
            <v>(81)610124</v>
          </cell>
          <cell r="O4195" t="str">
            <v>BOX</v>
          </cell>
          <cell r="P4195" t="str">
            <v>D</v>
          </cell>
          <cell r="Q4195">
            <v>446.57647058823528</v>
          </cell>
          <cell r="R4195">
            <v>477.83682352941179</v>
          </cell>
          <cell r="S4195">
            <v>467.08</v>
          </cell>
          <cell r="T4195">
            <v>467.08</v>
          </cell>
          <cell r="U4195">
            <v>499.7756</v>
          </cell>
          <cell r="V4195">
            <v>499.7756</v>
          </cell>
          <cell r="W4195">
            <v>499.7756</v>
          </cell>
          <cell r="X4195"/>
          <cell r="Y4195" t="str">
            <v/>
          </cell>
          <cell r="Z4195">
            <v>4337</v>
          </cell>
          <cell r="AA4195">
            <v>0</v>
          </cell>
          <cell r="AB4195">
            <v>0</v>
          </cell>
          <cell r="AC4195">
            <v>0</v>
          </cell>
          <cell r="AD4195">
            <v>0</v>
          </cell>
          <cell r="AE4195"/>
          <cell r="AF4195" t="e">
            <v>#N/A</v>
          </cell>
        </row>
        <row r="4196">
          <cell r="A4196" t="str">
            <v>ACTIVE</v>
          </cell>
          <cell r="B4196" t="str">
            <v>36-1917</v>
          </cell>
          <cell r="C4196">
            <v>28895070</v>
          </cell>
          <cell r="D4196" t="str">
            <v>36-1917</v>
          </cell>
          <cell r="E4196" t="str">
            <v>SDR 35 SW</v>
          </cell>
          <cell r="F4196" t="str">
            <v>12X6 INCR COUPLING ECC HXH SDR35 SW</v>
          </cell>
          <cell r="G4196">
            <v>2.25</v>
          </cell>
          <cell r="H4196">
            <v>1.0205820000000001</v>
          </cell>
          <cell r="I4196">
            <v>1</v>
          </cell>
          <cell r="J4196">
            <v>60</v>
          </cell>
          <cell r="K4196">
            <v>526.52560000000005</v>
          </cell>
          <cell r="L4196">
            <v>58.785299999999999</v>
          </cell>
          <cell r="M4196" t="str">
            <v>SPECFIT</v>
          </cell>
          <cell r="N4196" t="str">
            <v>(81)610126</v>
          </cell>
          <cell r="O4196" t="str">
            <v>BOX</v>
          </cell>
          <cell r="P4196" t="str">
            <v>D</v>
          </cell>
          <cell r="Q4196">
            <v>470.47058823529409</v>
          </cell>
          <cell r="R4196">
            <v>503.40352941176468</v>
          </cell>
          <cell r="S4196">
            <v>492.08</v>
          </cell>
          <cell r="T4196">
            <v>492.08</v>
          </cell>
          <cell r="U4196">
            <v>526.52560000000005</v>
          </cell>
          <cell r="V4196">
            <v>526.52560000000005</v>
          </cell>
          <cell r="W4196">
            <v>526.52560000000005</v>
          </cell>
          <cell r="X4196"/>
          <cell r="Y4196" t="str">
            <v/>
          </cell>
          <cell r="Z4196">
            <v>4338</v>
          </cell>
          <cell r="AA4196">
            <v>0</v>
          </cell>
          <cell r="AB4196">
            <v>0</v>
          </cell>
          <cell r="AC4196">
            <v>0</v>
          </cell>
          <cell r="AD4196">
            <v>0</v>
          </cell>
          <cell r="AE4196"/>
          <cell r="AF4196" t="e">
            <v>#N/A</v>
          </cell>
        </row>
        <row r="4197">
          <cell r="A4197" t="str">
            <v>ACTIVE</v>
          </cell>
          <cell r="B4197" t="str">
            <v>36-1918</v>
          </cell>
          <cell r="C4197">
            <v>28895089</v>
          </cell>
          <cell r="D4197" t="str">
            <v>36-1918</v>
          </cell>
          <cell r="E4197" t="str">
            <v>SDR 35 SW</v>
          </cell>
          <cell r="F4197" t="str">
            <v>12X8 INCR COUPLING ECC HXH SDR35 SW</v>
          </cell>
          <cell r="G4197">
            <v>3.15</v>
          </cell>
          <cell r="H4197">
            <v>1.4288148000000001</v>
          </cell>
          <cell r="I4197">
            <v>1</v>
          </cell>
          <cell r="J4197">
            <v>43</v>
          </cell>
          <cell r="K4197">
            <v>686.9828</v>
          </cell>
          <cell r="L4197">
            <v>76.699349999999995</v>
          </cell>
          <cell r="M4197" t="str">
            <v>SPECFIT</v>
          </cell>
          <cell r="N4197" t="str">
            <v>(81)610128</v>
          </cell>
          <cell r="O4197" t="str">
            <v>BOX</v>
          </cell>
          <cell r="P4197" t="str">
            <v>D</v>
          </cell>
          <cell r="Q4197">
            <v>613.84705882352944</v>
          </cell>
          <cell r="R4197">
            <v>656.81635294117655</v>
          </cell>
          <cell r="S4197">
            <v>642.04</v>
          </cell>
          <cell r="T4197">
            <v>642.04</v>
          </cell>
          <cell r="U4197">
            <v>686.9828</v>
          </cell>
          <cell r="V4197">
            <v>686.9828</v>
          </cell>
          <cell r="W4197">
            <v>686.9828</v>
          </cell>
          <cell r="X4197"/>
          <cell r="Y4197" t="str">
            <v/>
          </cell>
          <cell r="Z4197">
            <v>4339</v>
          </cell>
          <cell r="AA4197">
            <v>0</v>
          </cell>
          <cell r="AB4197">
            <v>0</v>
          </cell>
          <cell r="AC4197">
            <v>0</v>
          </cell>
          <cell r="AD4197">
            <v>0</v>
          </cell>
          <cell r="AE4197"/>
          <cell r="AF4197" t="e">
            <v>#N/A</v>
          </cell>
        </row>
        <row r="4198">
          <cell r="A4198" t="str">
            <v>ACTIVE</v>
          </cell>
          <cell r="B4198" t="str">
            <v>36-1919</v>
          </cell>
          <cell r="C4198">
            <v>28895097</v>
          </cell>
          <cell r="D4198" t="str">
            <v>36-1919</v>
          </cell>
          <cell r="E4198" t="str">
            <v>SDR 35 SW</v>
          </cell>
          <cell r="F4198" t="str">
            <v>12X10 INCR COUPLING ECC HXH SDR35 SW</v>
          </cell>
          <cell r="G4198">
            <v>8.1</v>
          </cell>
          <cell r="H4198">
            <v>3.6740952</v>
          </cell>
          <cell r="I4198">
            <v>1</v>
          </cell>
          <cell r="J4198">
            <v>17</v>
          </cell>
          <cell r="K4198">
            <v>565.89089999999999</v>
          </cell>
          <cell r="L4198">
            <v>182.69159999999999</v>
          </cell>
          <cell r="M4198" t="str">
            <v>SPECFIT</v>
          </cell>
          <cell r="N4198" t="str">
            <v>(81)6101210</v>
          </cell>
          <cell r="O4198" t="str">
            <v>BOX</v>
          </cell>
          <cell r="P4198" t="str">
            <v>D</v>
          </cell>
          <cell r="Q4198">
            <v>505.64705882352945</v>
          </cell>
          <cell r="R4198">
            <v>541.04235294117655</v>
          </cell>
          <cell r="S4198">
            <v>528.87</v>
          </cell>
          <cell r="T4198">
            <v>528.87</v>
          </cell>
          <cell r="U4198">
            <v>565.89089999999999</v>
          </cell>
          <cell r="V4198">
            <v>565.89089999999999</v>
          </cell>
          <cell r="W4198">
            <v>565.89089999999999</v>
          </cell>
          <cell r="X4198"/>
          <cell r="Y4198" t="str">
            <v/>
          </cell>
          <cell r="Z4198">
            <v>4340</v>
          </cell>
          <cell r="AA4198">
            <v>0</v>
          </cell>
          <cell r="AB4198">
            <v>0</v>
          </cell>
          <cell r="AC4198">
            <v>0</v>
          </cell>
          <cell r="AD4198">
            <v>0</v>
          </cell>
          <cell r="AE4198"/>
          <cell r="AF4198" t="e">
            <v>#N/A</v>
          </cell>
        </row>
        <row r="4199">
          <cell r="A4199" t="str">
            <v>ACTIVE</v>
          </cell>
          <cell r="B4199" t="str">
            <v>36-1920</v>
          </cell>
          <cell r="C4199">
            <v>28895100</v>
          </cell>
          <cell r="D4199" t="str">
            <v>36-1920</v>
          </cell>
          <cell r="E4199" t="str">
            <v>SDR 35 SW</v>
          </cell>
          <cell r="F4199" t="str">
            <v>15X4 INCR COUPLING ECC HXH SDR35 SW</v>
          </cell>
          <cell r="G4199">
            <v>2.25</v>
          </cell>
          <cell r="H4199">
            <v>1.0205820000000001</v>
          </cell>
          <cell r="I4199">
            <v>1</v>
          </cell>
          <cell r="J4199">
            <v>60</v>
          </cell>
          <cell r="K4199">
            <v>606.29410000000007</v>
          </cell>
          <cell r="L4199">
            <v>64.469200000000001</v>
          </cell>
          <cell r="M4199" t="str">
            <v>SPECFIT</v>
          </cell>
          <cell r="N4199" t="str">
            <v>(81)610154</v>
          </cell>
          <cell r="O4199" t="str">
            <v>BOX</v>
          </cell>
          <cell r="P4199" t="str">
            <v>D</v>
          </cell>
          <cell r="Q4199">
            <v>541.76470588235293</v>
          </cell>
          <cell r="R4199">
            <v>579.6882352941177</v>
          </cell>
          <cell r="S4199">
            <v>566.63</v>
          </cell>
          <cell r="T4199">
            <v>566.63</v>
          </cell>
          <cell r="U4199">
            <v>606.29410000000007</v>
          </cell>
          <cell r="V4199">
            <v>606.29410000000007</v>
          </cell>
          <cell r="W4199">
            <v>606.29410000000007</v>
          </cell>
          <cell r="X4199"/>
          <cell r="Y4199" t="str">
            <v/>
          </cell>
          <cell r="Z4199">
            <v>4341</v>
          </cell>
          <cell r="AA4199">
            <v>0</v>
          </cell>
          <cell r="AB4199">
            <v>0</v>
          </cell>
          <cell r="AC4199">
            <v>0</v>
          </cell>
          <cell r="AD4199">
            <v>0</v>
          </cell>
          <cell r="AE4199"/>
          <cell r="AF4199" t="e">
            <v>#N/A</v>
          </cell>
        </row>
        <row r="4200">
          <cell r="A4200" t="str">
            <v>ACTIVE</v>
          </cell>
          <cell r="B4200" t="str">
            <v>36-1921</v>
          </cell>
          <cell r="C4200">
            <v>28895119</v>
          </cell>
          <cell r="D4200" t="str">
            <v>36-1921</v>
          </cell>
          <cell r="E4200" t="str">
            <v>SDR 35 SW</v>
          </cell>
          <cell r="F4200" t="str">
            <v>15X6 INCR COUPLING ECC HXH SDR35 SW</v>
          </cell>
          <cell r="G4200">
            <v>2.7</v>
          </cell>
          <cell r="H4200">
            <v>1.2246984000000001</v>
          </cell>
          <cell r="I4200">
            <v>1</v>
          </cell>
          <cell r="J4200">
            <v>50</v>
          </cell>
          <cell r="K4200">
            <v>761.41200000000003</v>
          </cell>
          <cell r="L4200">
            <v>80.962400000000002</v>
          </cell>
          <cell r="M4200" t="str">
            <v>SPECFIT</v>
          </cell>
          <cell r="N4200" t="str">
            <v>(81)610156</v>
          </cell>
          <cell r="O4200" t="str">
            <v>BOX</v>
          </cell>
          <cell r="P4200" t="str">
            <v>D</v>
          </cell>
          <cell r="Q4200">
            <v>680.36470588235295</v>
          </cell>
          <cell r="R4200">
            <v>727.99023529411772</v>
          </cell>
          <cell r="S4200">
            <v>711.6</v>
          </cell>
          <cell r="T4200">
            <v>711.6</v>
          </cell>
          <cell r="U4200">
            <v>761.41200000000003</v>
          </cell>
          <cell r="V4200">
            <v>761.41200000000003</v>
          </cell>
          <cell r="W4200">
            <v>761.41200000000003</v>
          </cell>
          <cell r="X4200"/>
          <cell r="Y4200" t="str">
            <v/>
          </cell>
          <cell r="Z4200">
            <v>4342</v>
          </cell>
          <cell r="AA4200">
            <v>0</v>
          </cell>
          <cell r="AB4200">
            <v>0</v>
          </cell>
          <cell r="AC4200">
            <v>0</v>
          </cell>
          <cell r="AD4200">
            <v>0</v>
          </cell>
          <cell r="AE4200"/>
          <cell r="AF4200" t="e">
            <v>#N/A</v>
          </cell>
        </row>
        <row r="4201">
          <cell r="A4201" t="str">
            <v>ACTIVE</v>
          </cell>
          <cell r="B4201" t="str">
            <v>36-1922</v>
          </cell>
          <cell r="C4201">
            <v>28895127</v>
          </cell>
          <cell r="D4201" t="str">
            <v>36-1922</v>
          </cell>
          <cell r="E4201" t="str">
            <v>SDR 35 SW</v>
          </cell>
          <cell r="F4201" t="str">
            <v>15X8 INCR COUPLING ECC HXH SDR35 SW</v>
          </cell>
          <cell r="G4201">
            <v>3.6</v>
          </cell>
          <cell r="H4201">
            <v>1.6329312</v>
          </cell>
          <cell r="I4201">
            <v>1</v>
          </cell>
          <cell r="J4201">
            <v>38</v>
          </cell>
          <cell r="K4201">
            <v>1006.3243000000001</v>
          </cell>
          <cell r="L4201">
            <v>107.00369999999999</v>
          </cell>
          <cell r="M4201" t="str">
            <v>SPECFIT</v>
          </cell>
          <cell r="N4201" t="str">
            <v>(81)610158</v>
          </cell>
          <cell r="O4201" t="str">
            <v>BOX</v>
          </cell>
          <cell r="P4201" t="str">
            <v>D</v>
          </cell>
          <cell r="Q4201">
            <v>899.2</v>
          </cell>
          <cell r="R4201">
            <v>962.14400000000012</v>
          </cell>
          <cell r="S4201">
            <v>940.49</v>
          </cell>
          <cell r="T4201">
            <v>940.49</v>
          </cell>
          <cell r="U4201">
            <v>1006.3243000000001</v>
          </cell>
          <cell r="V4201">
            <v>1006.3243000000001</v>
          </cell>
          <cell r="W4201">
            <v>1006.3243000000001</v>
          </cell>
          <cell r="X4201"/>
          <cell r="Y4201" t="str">
            <v/>
          </cell>
          <cell r="Z4201">
            <v>4343</v>
          </cell>
          <cell r="AA4201">
            <v>0</v>
          </cell>
          <cell r="AB4201">
            <v>0</v>
          </cell>
          <cell r="AC4201">
            <v>0</v>
          </cell>
          <cell r="AD4201">
            <v>0</v>
          </cell>
          <cell r="AE4201"/>
          <cell r="AF4201" t="e">
            <v>#N/A</v>
          </cell>
        </row>
        <row r="4202">
          <cell r="A4202" t="str">
            <v>ACTIVE</v>
          </cell>
          <cell r="B4202" t="str">
            <v>36-1923</v>
          </cell>
          <cell r="C4202">
            <v>28895135</v>
          </cell>
          <cell r="D4202" t="str">
            <v>36-1923</v>
          </cell>
          <cell r="E4202" t="str">
            <v>SDR 35 SW</v>
          </cell>
          <cell r="F4202" t="str">
            <v>15X10 INCR COUPLING ECC HXH SDR35 SW</v>
          </cell>
          <cell r="G4202">
            <v>4.5</v>
          </cell>
          <cell r="H4202">
            <v>2.0411640000000002</v>
          </cell>
          <cell r="I4202">
            <v>1</v>
          </cell>
          <cell r="J4202">
            <v>30</v>
          </cell>
          <cell r="K4202">
            <v>1108.7233000000001</v>
          </cell>
          <cell r="L4202">
            <v>157.85489999999999</v>
          </cell>
          <cell r="M4202" t="str">
            <v>SPECFIT</v>
          </cell>
          <cell r="N4202" t="str">
            <v>(81)6101510</v>
          </cell>
          <cell r="O4202" t="str">
            <v>BOX</v>
          </cell>
          <cell r="P4202" t="str">
            <v>D</v>
          </cell>
          <cell r="Q4202">
            <v>990.69411764705887</v>
          </cell>
          <cell r="R4202">
            <v>1060.0427058823529</v>
          </cell>
          <cell r="S4202">
            <v>1036.19</v>
          </cell>
          <cell r="T4202">
            <v>1036.19</v>
          </cell>
          <cell r="U4202">
            <v>1108.7233000000001</v>
          </cell>
          <cell r="V4202">
            <v>1108.7233000000001</v>
          </cell>
          <cell r="W4202">
            <v>1108.7233000000001</v>
          </cell>
          <cell r="X4202"/>
          <cell r="Y4202" t="str">
            <v/>
          </cell>
          <cell r="Z4202">
            <v>4344</v>
          </cell>
          <cell r="AA4202">
            <v>0</v>
          </cell>
          <cell r="AB4202">
            <v>0</v>
          </cell>
          <cell r="AC4202">
            <v>0</v>
          </cell>
          <cell r="AD4202">
            <v>0</v>
          </cell>
          <cell r="AE4202"/>
          <cell r="AF4202" t="e">
            <v>#N/A</v>
          </cell>
        </row>
        <row r="4203">
          <cell r="A4203" t="str">
            <v>ACTIVE</v>
          </cell>
          <cell r="B4203" t="str">
            <v>36-1924</v>
          </cell>
          <cell r="C4203">
            <v>28895143</v>
          </cell>
          <cell r="D4203" t="str">
            <v>36-1924</v>
          </cell>
          <cell r="E4203" t="str">
            <v>SDR 35 SW</v>
          </cell>
          <cell r="F4203" t="str">
            <v>15X12 INCR COUPLING ECC HXH SDR35 SW</v>
          </cell>
          <cell r="G4203">
            <v>13.05</v>
          </cell>
          <cell r="H4203">
            <v>5.9193756000000004</v>
          </cell>
          <cell r="I4203">
            <v>1</v>
          </cell>
          <cell r="J4203">
            <v>10</v>
          </cell>
          <cell r="K4203">
            <v>1105.9092000000001</v>
          </cell>
          <cell r="L4203">
            <v>157.45075500000002</v>
          </cell>
          <cell r="M4203" t="str">
            <v>SPECFIT</v>
          </cell>
          <cell r="N4203" t="str">
            <v>(81)6101512</v>
          </cell>
          <cell r="O4203" t="str">
            <v>BOX</v>
          </cell>
          <cell r="P4203" t="str">
            <v>D</v>
          </cell>
          <cell r="Q4203">
            <v>988.17647058823536</v>
          </cell>
          <cell r="R4203">
            <v>1057.3488235294119</v>
          </cell>
          <cell r="S4203">
            <v>1033.56</v>
          </cell>
          <cell r="T4203">
            <v>1033.56</v>
          </cell>
          <cell r="U4203">
            <v>1105.9092000000001</v>
          </cell>
          <cell r="V4203">
            <v>1105.9092000000001</v>
          </cell>
          <cell r="W4203">
            <v>1105.9092000000001</v>
          </cell>
          <cell r="X4203"/>
          <cell r="Y4203" t="str">
            <v/>
          </cell>
          <cell r="Z4203">
            <v>4345</v>
          </cell>
          <cell r="AA4203">
            <v>0</v>
          </cell>
          <cell r="AB4203">
            <v>0</v>
          </cell>
          <cell r="AC4203">
            <v>0</v>
          </cell>
          <cell r="AD4203">
            <v>0</v>
          </cell>
          <cell r="AE4203"/>
          <cell r="AF4203" t="e">
            <v>#N/A</v>
          </cell>
        </row>
        <row r="4204">
          <cell r="A4204" t="str">
            <v>ACTIVE</v>
          </cell>
          <cell r="B4204" t="str">
            <v>36-1925</v>
          </cell>
          <cell r="C4204">
            <v>28895151</v>
          </cell>
          <cell r="D4204" t="str">
            <v>36-1925</v>
          </cell>
          <cell r="E4204" t="str">
            <v>SDR 35 SW</v>
          </cell>
          <cell r="F4204" t="str">
            <v>18X4 INCR COUPLING ECC HXH SDR35 SW</v>
          </cell>
          <cell r="G4204">
            <v>5.4</v>
          </cell>
          <cell r="H4204">
            <v>2.4493968000000002</v>
          </cell>
          <cell r="I4204">
            <v>1</v>
          </cell>
          <cell r="J4204">
            <v>25</v>
          </cell>
          <cell r="K4204">
            <v>949.31470000000013</v>
          </cell>
          <cell r="L4204">
            <v>100.9419</v>
          </cell>
          <cell r="M4204" t="str">
            <v>SPECFIT</v>
          </cell>
          <cell r="N4204" t="str">
            <v>(81)610184</v>
          </cell>
          <cell r="O4204" t="str">
            <v>BOX</v>
          </cell>
          <cell r="P4204" t="str">
            <v>D</v>
          </cell>
          <cell r="Q4204">
            <v>848.25882352941176</v>
          </cell>
          <cell r="R4204">
            <v>907.6369411764706</v>
          </cell>
          <cell r="S4204">
            <v>887.21</v>
          </cell>
          <cell r="T4204">
            <v>887.21</v>
          </cell>
          <cell r="U4204">
            <v>949.31470000000013</v>
          </cell>
          <cell r="V4204">
            <v>949.31470000000013</v>
          </cell>
          <cell r="W4204">
            <v>949.31470000000013</v>
          </cell>
          <cell r="X4204"/>
          <cell r="Y4204" t="str">
            <v/>
          </cell>
          <cell r="Z4204">
            <v>4346</v>
          </cell>
          <cell r="AA4204">
            <v>0</v>
          </cell>
          <cell r="AB4204">
            <v>0</v>
          </cell>
          <cell r="AC4204">
            <v>0</v>
          </cell>
          <cell r="AD4204">
            <v>0</v>
          </cell>
          <cell r="AE4204"/>
          <cell r="AF4204" t="e">
            <v>#N/A</v>
          </cell>
        </row>
        <row r="4205">
          <cell r="A4205" t="str">
            <v>ACTIVE</v>
          </cell>
          <cell r="B4205" t="str">
            <v>36-1926</v>
          </cell>
          <cell r="C4205">
            <v>28895160</v>
          </cell>
          <cell r="D4205" t="str">
            <v>36-1926</v>
          </cell>
          <cell r="E4205" t="str">
            <v>SDR 35 SW</v>
          </cell>
          <cell r="F4205" t="str">
            <v>18X6 INCR COUPLING ECC HXH SDR35 SW</v>
          </cell>
          <cell r="G4205">
            <v>5.85</v>
          </cell>
          <cell r="H4205">
            <v>2.6535131999999999</v>
          </cell>
          <cell r="I4205">
            <v>1</v>
          </cell>
          <cell r="J4205">
            <v>23</v>
          </cell>
          <cell r="K4205">
            <v>1001.8624000000001</v>
          </cell>
          <cell r="L4205">
            <v>106.52979999999999</v>
          </cell>
          <cell r="M4205" t="str">
            <v>SPECFIT</v>
          </cell>
          <cell r="N4205" t="str">
            <v>(81)610186</v>
          </cell>
          <cell r="O4205" t="str">
            <v>BOX</v>
          </cell>
          <cell r="P4205" t="str">
            <v>D</v>
          </cell>
          <cell r="Q4205">
            <v>895.21176470588227</v>
          </cell>
          <cell r="R4205">
            <v>957.87658823529409</v>
          </cell>
          <cell r="S4205">
            <v>936.32</v>
          </cell>
          <cell r="T4205">
            <v>936.32</v>
          </cell>
          <cell r="U4205">
            <v>1001.8624000000001</v>
          </cell>
          <cell r="V4205">
            <v>1001.8624000000001</v>
          </cell>
          <cell r="W4205">
            <v>1001.8624000000001</v>
          </cell>
          <cell r="X4205"/>
          <cell r="Y4205" t="str">
            <v/>
          </cell>
          <cell r="Z4205">
            <v>4347</v>
          </cell>
          <cell r="AA4205">
            <v>0</v>
          </cell>
          <cell r="AB4205">
            <v>0</v>
          </cell>
          <cell r="AC4205">
            <v>0</v>
          </cell>
          <cell r="AD4205">
            <v>0</v>
          </cell>
          <cell r="AE4205"/>
          <cell r="AF4205" t="e">
            <v>#N/A</v>
          </cell>
        </row>
        <row r="4206">
          <cell r="A4206" t="str">
            <v>ACTIVE</v>
          </cell>
          <cell r="B4206" t="str">
            <v>36-1927</v>
          </cell>
          <cell r="C4206">
            <v>28895178</v>
          </cell>
          <cell r="D4206" t="str">
            <v>36-1927</v>
          </cell>
          <cell r="E4206" t="str">
            <v>SDR 35 SW</v>
          </cell>
          <cell r="F4206" t="str">
            <v>18X8 INCR COUPLING ECC HXH SDR35 SW</v>
          </cell>
          <cell r="G4206">
            <v>6.75</v>
          </cell>
          <cell r="H4206">
            <v>3.0617459999999999</v>
          </cell>
          <cell r="I4206">
            <v>1</v>
          </cell>
          <cell r="J4206">
            <v>20</v>
          </cell>
          <cell r="K4206">
            <v>1041.9874000000002</v>
          </cell>
          <cell r="L4206">
            <v>110.79559999999999</v>
          </cell>
          <cell r="M4206" t="str">
            <v>SPECFIT</v>
          </cell>
          <cell r="N4206" t="str">
            <v>(81)610188</v>
          </cell>
          <cell r="O4206" t="str">
            <v>BOX</v>
          </cell>
          <cell r="P4206" t="str">
            <v>D</v>
          </cell>
          <cell r="Q4206">
            <v>931.05882352941171</v>
          </cell>
          <cell r="R4206">
            <v>996.2329411764706</v>
          </cell>
          <cell r="S4206">
            <v>973.82</v>
          </cell>
          <cell r="T4206">
            <v>973.82</v>
          </cell>
          <cell r="U4206">
            <v>1041.9874000000002</v>
          </cell>
          <cell r="V4206">
            <v>1041.9874000000002</v>
          </cell>
          <cell r="W4206">
            <v>1041.9874000000002</v>
          </cell>
          <cell r="X4206"/>
          <cell r="Y4206" t="str">
            <v/>
          </cell>
          <cell r="Z4206">
            <v>4348</v>
          </cell>
          <cell r="AA4206">
            <v>0</v>
          </cell>
          <cell r="AB4206">
            <v>0</v>
          </cell>
          <cell r="AC4206">
            <v>0</v>
          </cell>
          <cell r="AD4206">
            <v>0</v>
          </cell>
          <cell r="AE4206"/>
          <cell r="AF4206" t="e">
            <v>#N/A</v>
          </cell>
        </row>
        <row r="4207">
          <cell r="A4207" t="str">
            <v>ACTIVE</v>
          </cell>
          <cell r="B4207" t="str">
            <v>36-1928</v>
          </cell>
          <cell r="C4207">
            <v>28895186</v>
          </cell>
          <cell r="D4207" t="str">
            <v>36-1928</v>
          </cell>
          <cell r="E4207" t="str">
            <v>SDR 35 SW</v>
          </cell>
          <cell r="F4207" t="str">
            <v>18X10 INCR COUPLING ECC HXH SDR35 SW</v>
          </cell>
          <cell r="G4207">
            <v>7.65</v>
          </cell>
          <cell r="H4207">
            <v>3.4699788000000003</v>
          </cell>
          <cell r="I4207">
            <v>1</v>
          </cell>
          <cell r="J4207">
            <v>18</v>
          </cell>
          <cell r="K4207">
            <v>1222.0255999999999</v>
          </cell>
          <cell r="L4207">
            <v>114.9633</v>
          </cell>
          <cell r="M4207" t="str">
            <v>SPECFIT</v>
          </cell>
          <cell r="N4207" t="str">
            <v>(81)6101810</v>
          </cell>
          <cell r="O4207" t="str">
            <v>BOX</v>
          </cell>
          <cell r="P4207" t="str">
            <v>D</v>
          </cell>
          <cell r="Q4207">
            <v>966.0823529411764</v>
          </cell>
          <cell r="R4207">
            <v>1033.7081176470588</v>
          </cell>
          <cell r="S4207">
            <v>1142.08</v>
          </cell>
          <cell r="T4207">
            <v>1142.08</v>
          </cell>
          <cell r="U4207">
            <v>1222.0255999999999</v>
          </cell>
          <cell r="V4207">
            <v>1222.0255999999999</v>
          </cell>
          <cell r="W4207">
            <v>1222.0255999999999</v>
          </cell>
          <cell r="X4207"/>
          <cell r="Y4207" t="str">
            <v/>
          </cell>
          <cell r="Z4207">
            <v>4349</v>
          </cell>
          <cell r="AA4207">
            <v>0</v>
          </cell>
          <cell r="AB4207">
            <v>0</v>
          </cell>
          <cell r="AC4207">
            <v>0</v>
          </cell>
          <cell r="AD4207">
            <v>0</v>
          </cell>
          <cell r="AE4207"/>
          <cell r="AF4207" t="e">
            <v>#N/A</v>
          </cell>
        </row>
        <row r="4208">
          <cell r="A4208" t="str">
            <v>ACTIVE</v>
          </cell>
          <cell r="B4208" t="str">
            <v>36-1929</v>
          </cell>
          <cell r="C4208">
            <v>28895194</v>
          </cell>
          <cell r="D4208" t="str">
            <v>36-1929</v>
          </cell>
          <cell r="E4208" t="str">
            <v>SDR 35 SW</v>
          </cell>
          <cell r="F4208" t="str">
            <v>18X12 INCR COUPLING ECC HXH SDR35 SW</v>
          </cell>
          <cell r="G4208">
            <v>9</v>
          </cell>
          <cell r="H4208">
            <v>4.0823280000000004</v>
          </cell>
          <cell r="I4208">
            <v>1</v>
          </cell>
          <cell r="J4208">
            <v>15</v>
          </cell>
          <cell r="K4208">
            <v>1268.0249000000001</v>
          </cell>
          <cell r="L4208">
            <v>127.1536</v>
          </cell>
          <cell r="M4208" t="str">
            <v>SPECFIT</v>
          </cell>
          <cell r="N4208" t="str">
            <v>(81)6101812</v>
          </cell>
          <cell r="O4208" t="str">
            <v>BOX</v>
          </cell>
          <cell r="P4208" t="str">
            <v>D</v>
          </cell>
          <cell r="Q4208">
            <v>1068.5294117647059</v>
          </cell>
          <cell r="R4208">
            <v>1143.3264705882352</v>
          </cell>
          <cell r="S4208">
            <v>1185.07</v>
          </cell>
          <cell r="T4208">
            <v>1185.07</v>
          </cell>
          <cell r="U4208">
            <v>1268.0249000000001</v>
          </cell>
          <cell r="V4208">
            <v>1268.0249000000001</v>
          </cell>
          <cell r="W4208">
            <v>1268.0249000000001</v>
          </cell>
          <cell r="X4208"/>
          <cell r="Y4208" t="str">
            <v/>
          </cell>
          <cell r="Z4208">
            <v>4350</v>
          </cell>
          <cell r="AA4208">
            <v>0</v>
          </cell>
          <cell r="AB4208">
            <v>0</v>
          </cell>
          <cell r="AC4208">
            <v>0</v>
          </cell>
          <cell r="AD4208">
            <v>0</v>
          </cell>
          <cell r="AE4208"/>
          <cell r="AF4208" t="e">
            <v>#N/A</v>
          </cell>
        </row>
        <row r="4209">
          <cell r="A4209" t="str">
            <v>ACTIVE</v>
          </cell>
          <cell r="B4209" t="str">
            <v>36-1930</v>
          </cell>
          <cell r="C4209">
            <v>28895208</v>
          </cell>
          <cell r="D4209" t="str">
            <v>36-1930</v>
          </cell>
          <cell r="E4209" t="str">
            <v>SDR 35 SW</v>
          </cell>
          <cell r="F4209" t="str">
            <v>18X15 INCR COUPLING ECC HXH SDR35 SW</v>
          </cell>
          <cell r="G4209">
            <v>11.7</v>
          </cell>
          <cell r="H4209">
            <v>5.3070263999999998</v>
          </cell>
          <cell r="I4209">
            <v>1</v>
          </cell>
          <cell r="J4209">
            <v>12</v>
          </cell>
          <cell r="K4209">
            <v>1400.9296000000002</v>
          </cell>
          <cell r="L4209">
            <v>122.8155</v>
          </cell>
          <cell r="M4209" t="str">
            <v>SPECFIT</v>
          </cell>
          <cell r="N4209" t="str">
            <v>(81)6101815</v>
          </cell>
          <cell r="O4209" t="str">
            <v>BOX</v>
          </cell>
          <cell r="P4209" t="str">
            <v>D</v>
          </cell>
          <cell r="Q4209">
            <v>1032.0705882352941</v>
          </cell>
          <cell r="R4209">
            <v>1104.3155294117646</v>
          </cell>
          <cell r="S4209">
            <v>1309.28</v>
          </cell>
          <cell r="T4209">
            <v>1309.28</v>
          </cell>
          <cell r="U4209">
            <v>1400.9296000000002</v>
          </cell>
          <cell r="V4209">
            <v>1400.9296000000002</v>
          </cell>
          <cell r="W4209">
            <v>1400.9296000000002</v>
          </cell>
          <cell r="X4209"/>
          <cell r="Y4209" t="str">
            <v/>
          </cell>
          <cell r="Z4209">
            <v>4351</v>
          </cell>
          <cell r="AA4209">
            <v>0</v>
          </cell>
          <cell r="AB4209">
            <v>0</v>
          </cell>
          <cell r="AC4209">
            <v>0</v>
          </cell>
          <cell r="AD4209">
            <v>0</v>
          </cell>
          <cell r="AE4209"/>
          <cell r="AF4209" t="e">
            <v>#N/A</v>
          </cell>
        </row>
        <row r="4210">
          <cell r="A4210" t="str">
            <v>ACTIVE</v>
          </cell>
          <cell r="B4210" t="str">
            <v>36-1931</v>
          </cell>
          <cell r="C4210">
            <v>28895216</v>
          </cell>
          <cell r="D4210" t="str">
            <v>36-1931</v>
          </cell>
          <cell r="E4210" t="str">
            <v>SDR 35 SW</v>
          </cell>
          <cell r="F4210" t="str">
            <v>21X4 INCR COUPLING ECC HXH SDR35 SW</v>
          </cell>
          <cell r="G4210">
            <v>14.85</v>
          </cell>
          <cell r="H4210">
            <v>6.7358411999999994</v>
          </cell>
          <cell r="I4210">
            <v>1</v>
          </cell>
          <cell r="J4210">
            <v>9</v>
          </cell>
          <cell r="K4210">
            <v>1239.6592000000001</v>
          </cell>
          <cell r="L4210">
            <v>131.81569999999999</v>
          </cell>
          <cell r="M4210" t="str">
            <v>SPECFIT</v>
          </cell>
          <cell r="N4210" t="str">
            <v>(81)610214</v>
          </cell>
          <cell r="O4210" t="str">
            <v>BOX</v>
          </cell>
          <cell r="P4210" t="str">
            <v>D</v>
          </cell>
          <cell r="Q4210">
            <v>1107.7058823529412</v>
          </cell>
          <cell r="R4210">
            <v>1185.2452941176471</v>
          </cell>
          <cell r="S4210">
            <v>1158.56</v>
          </cell>
          <cell r="T4210">
            <v>1158.56</v>
          </cell>
          <cell r="U4210">
            <v>1239.6592000000001</v>
          </cell>
          <cell r="V4210">
            <v>1239.6592000000001</v>
          </cell>
          <cell r="W4210">
            <v>1239.6592000000001</v>
          </cell>
          <cell r="X4210"/>
          <cell r="Y4210" t="str">
            <v/>
          </cell>
          <cell r="Z4210">
            <v>4352</v>
          </cell>
          <cell r="AA4210">
            <v>0</v>
          </cell>
          <cell r="AB4210">
            <v>0</v>
          </cell>
          <cell r="AC4210">
            <v>0</v>
          </cell>
          <cell r="AD4210">
            <v>0</v>
          </cell>
          <cell r="AE4210"/>
          <cell r="AF4210" t="e">
            <v>#N/A</v>
          </cell>
        </row>
        <row r="4211">
          <cell r="A4211" t="str">
            <v>ACTIVE</v>
          </cell>
          <cell r="B4211" t="str">
            <v>36-1932</v>
          </cell>
          <cell r="C4211">
            <v>28895224</v>
          </cell>
          <cell r="D4211" t="str">
            <v>36-1932</v>
          </cell>
          <cell r="E4211" t="str">
            <v>SDR 35 SW</v>
          </cell>
          <cell r="F4211" t="str">
            <v>21X6 INCR COUPLING ECC HXH SDR35 SW</v>
          </cell>
          <cell r="G4211">
            <v>15.3</v>
          </cell>
          <cell r="H4211">
            <v>6.9399576000000005</v>
          </cell>
          <cell r="I4211">
            <v>1</v>
          </cell>
          <cell r="J4211">
            <v>9</v>
          </cell>
          <cell r="K4211">
            <v>1261.1555000000001</v>
          </cell>
          <cell r="L4211">
            <v>134.10040000000001</v>
          </cell>
          <cell r="M4211" t="str">
            <v>SPECFIT</v>
          </cell>
          <cell r="N4211" t="str">
            <v>(81)610216</v>
          </cell>
          <cell r="O4211" t="str">
            <v>BOX</v>
          </cell>
          <cell r="P4211" t="str">
            <v>D</v>
          </cell>
          <cell r="Q4211">
            <v>1126.9058823529413</v>
          </cell>
          <cell r="R4211">
            <v>1205.7892941176472</v>
          </cell>
          <cell r="S4211">
            <v>1178.6500000000001</v>
          </cell>
          <cell r="T4211">
            <v>1178.6500000000001</v>
          </cell>
          <cell r="U4211">
            <v>1261.1555000000001</v>
          </cell>
          <cell r="V4211">
            <v>1261.1555000000001</v>
          </cell>
          <cell r="W4211">
            <v>1261.1555000000001</v>
          </cell>
          <cell r="X4211"/>
          <cell r="Y4211" t="str">
            <v/>
          </cell>
          <cell r="Z4211">
            <v>4353</v>
          </cell>
          <cell r="AA4211">
            <v>0</v>
          </cell>
          <cell r="AB4211">
            <v>0</v>
          </cell>
          <cell r="AC4211">
            <v>0</v>
          </cell>
          <cell r="AD4211">
            <v>0</v>
          </cell>
          <cell r="AE4211"/>
          <cell r="AF4211" t="e">
            <v>#N/A</v>
          </cell>
        </row>
        <row r="4212">
          <cell r="A4212" t="str">
            <v>ACTIVE</v>
          </cell>
          <cell r="B4212" t="str">
            <v>36-1933</v>
          </cell>
          <cell r="C4212">
            <v>28895232</v>
          </cell>
          <cell r="D4212" t="str">
            <v>36-1933</v>
          </cell>
          <cell r="E4212" t="str">
            <v>SDR 35 SW</v>
          </cell>
          <cell r="F4212" t="str">
            <v>21X8 INCR COUPLING ECC HXH SDR35 SW</v>
          </cell>
          <cell r="G4212">
            <v>16.2</v>
          </cell>
          <cell r="H4212">
            <v>7.3481904</v>
          </cell>
          <cell r="I4212">
            <v>1</v>
          </cell>
          <cell r="J4212">
            <v>8</v>
          </cell>
          <cell r="K4212">
            <v>1293.2662000000003</v>
          </cell>
          <cell r="L4212">
            <v>137.5146</v>
          </cell>
          <cell r="M4212" t="str">
            <v>SPECFIT</v>
          </cell>
          <cell r="N4212" t="str">
            <v>(81)610218</v>
          </cell>
          <cell r="O4212" t="str">
            <v>BOX</v>
          </cell>
          <cell r="P4212" t="str">
            <v>D</v>
          </cell>
          <cell r="Q4212">
            <v>1155.5882352941176</v>
          </cell>
          <cell r="R4212">
            <v>1236.4794117647059</v>
          </cell>
          <cell r="S4212">
            <v>1208.6600000000001</v>
          </cell>
          <cell r="T4212">
            <v>1208.6600000000001</v>
          </cell>
          <cell r="U4212">
            <v>1293.2662000000003</v>
          </cell>
          <cell r="V4212">
            <v>1293.2662000000003</v>
          </cell>
          <cell r="W4212">
            <v>1293.2662000000003</v>
          </cell>
          <cell r="X4212"/>
          <cell r="Y4212" t="str">
            <v/>
          </cell>
          <cell r="Z4212">
            <v>4354</v>
          </cell>
          <cell r="AA4212">
            <v>0</v>
          </cell>
          <cell r="AB4212">
            <v>0</v>
          </cell>
          <cell r="AC4212">
            <v>0</v>
          </cell>
          <cell r="AD4212">
            <v>0</v>
          </cell>
          <cell r="AE4212"/>
          <cell r="AF4212" t="e">
            <v>#N/A</v>
          </cell>
        </row>
        <row r="4213">
          <cell r="A4213" t="str">
            <v>ACTIVE</v>
          </cell>
          <cell r="B4213" t="str">
            <v>36-1934</v>
          </cell>
          <cell r="C4213">
            <v>28895240</v>
          </cell>
          <cell r="D4213" t="str">
            <v>36-1934</v>
          </cell>
          <cell r="E4213" t="str">
            <v>SDR 35 SW</v>
          </cell>
          <cell r="F4213" t="str">
            <v>21X10 INCR COUPLING ECC HXH SDR35 SW</v>
          </cell>
          <cell r="G4213">
            <v>17.100000000000001</v>
          </cell>
          <cell r="H4213">
            <v>7.7564232000000004</v>
          </cell>
          <cell r="I4213">
            <v>1</v>
          </cell>
          <cell r="J4213">
            <v>8</v>
          </cell>
          <cell r="K4213">
            <v>1335.3172000000002</v>
          </cell>
          <cell r="L4213">
            <v>141.98599999999999</v>
          </cell>
          <cell r="M4213" t="str">
            <v>SPECFIT</v>
          </cell>
          <cell r="N4213" t="str">
            <v>(81)6102110</v>
          </cell>
          <cell r="O4213" t="str">
            <v>BOX</v>
          </cell>
          <cell r="P4213" t="str">
            <v>D</v>
          </cell>
          <cell r="Q4213">
            <v>1193.164705882353</v>
          </cell>
          <cell r="R4213">
            <v>1276.6862352941178</v>
          </cell>
          <cell r="S4213">
            <v>1247.96</v>
          </cell>
          <cell r="T4213">
            <v>1247.96</v>
          </cell>
          <cell r="U4213">
            <v>1335.3172000000002</v>
          </cell>
          <cell r="V4213">
            <v>1335.3172000000002</v>
          </cell>
          <cell r="W4213">
            <v>1335.3172000000002</v>
          </cell>
          <cell r="X4213"/>
          <cell r="Y4213" t="str">
            <v/>
          </cell>
          <cell r="Z4213">
            <v>4355</v>
          </cell>
          <cell r="AA4213">
            <v>0</v>
          </cell>
          <cell r="AB4213">
            <v>0</v>
          </cell>
          <cell r="AC4213">
            <v>0</v>
          </cell>
          <cell r="AD4213">
            <v>0</v>
          </cell>
          <cell r="AE4213"/>
          <cell r="AF4213" t="e">
            <v>#N/A</v>
          </cell>
        </row>
        <row r="4214">
          <cell r="A4214" t="str">
            <v>ACTIVE</v>
          </cell>
          <cell r="B4214" t="str">
            <v>36-1935</v>
          </cell>
          <cell r="C4214">
            <v>28895259</v>
          </cell>
          <cell r="D4214" t="str">
            <v>36-1935</v>
          </cell>
          <cell r="E4214" t="str">
            <v>SDR 35 SW</v>
          </cell>
          <cell r="F4214" t="str">
            <v>21X12 INCR COUPLING ECC HXH SDR35 SW</v>
          </cell>
          <cell r="G4214">
            <v>18.45</v>
          </cell>
          <cell r="H4214">
            <v>8.3687723999999992</v>
          </cell>
          <cell r="I4214">
            <v>1</v>
          </cell>
          <cell r="J4214">
            <v>7</v>
          </cell>
          <cell r="K4214">
            <v>3060.9490000000001</v>
          </cell>
          <cell r="L4214">
            <v>158.38659999999999</v>
          </cell>
          <cell r="M4214" t="str">
            <v>SPECFIT</v>
          </cell>
          <cell r="N4214" t="str">
            <v>(81)6102112</v>
          </cell>
          <cell r="O4214" t="str">
            <v>BOX</v>
          </cell>
          <cell r="P4214" t="str">
            <v>D</v>
          </cell>
          <cell r="Q4214">
            <v>1330.9882352941177</v>
          </cell>
          <cell r="R4214">
            <v>1424.157411764706</v>
          </cell>
          <cell r="S4214">
            <v>2860.7</v>
          </cell>
          <cell r="T4214">
            <v>2860.7</v>
          </cell>
          <cell r="U4214">
            <v>3060.9490000000001</v>
          </cell>
          <cell r="V4214">
            <v>3060.9490000000001</v>
          </cell>
          <cell r="W4214">
            <v>3060.9490000000001</v>
          </cell>
          <cell r="X4214"/>
          <cell r="Y4214" t="str">
            <v/>
          </cell>
          <cell r="Z4214">
            <v>4356</v>
          </cell>
          <cell r="AA4214">
            <v>0</v>
          </cell>
          <cell r="AB4214">
            <v>0</v>
          </cell>
          <cell r="AC4214">
            <v>0</v>
          </cell>
          <cell r="AD4214">
            <v>0</v>
          </cell>
          <cell r="AE4214"/>
          <cell r="AF4214" t="e">
            <v>#N/A</v>
          </cell>
        </row>
        <row r="4215">
          <cell r="A4215" t="str">
            <v>ACTIVE</v>
          </cell>
          <cell r="B4215" t="str">
            <v>36-1936</v>
          </cell>
          <cell r="C4215">
            <v>28895267</v>
          </cell>
          <cell r="D4215" t="str">
            <v>36-1936</v>
          </cell>
          <cell r="E4215" t="str">
            <v>SDR 35 SW</v>
          </cell>
          <cell r="F4215" t="str">
            <v>21X15 INCR COUPLING ECC HXH SDR35 SW</v>
          </cell>
          <cell r="G4215">
            <v>21.15</v>
          </cell>
          <cell r="H4215">
            <v>9.5934707999999986</v>
          </cell>
          <cell r="I4215">
            <v>1</v>
          </cell>
          <cell r="J4215">
            <v>6</v>
          </cell>
          <cell r="K4215">
            <v>1489.5577000000001</v>
          </cell>
          <cell r="L4215">
            <v>158.38659999999999</v>
          </cell>
          <cell r="M4215" t="str">
            <v>SPECFIT</v>
          </cell>
          <cell r="N4215" t="str">
            <v>(81)6102115</v>
          </cell>
          <cell r="O4215" t="str">
            <v>BOX</v>
          </cell>
          <cell r="P4215" t="str">
            <v>D</v>
          </cell>
          <cell r="Q4215">
            <v>1330.9882352941177</v>
          </cell>
          <cell r="R4215">
            <v>1424.157411764706</v>
          </cell>
          <cell r="S4215">
            <v>1392.11</v>
          </cell>
          <cell r="T4215">
            <v>1392.11</v>
          </cell>
          <cell r="U4215">
            <v>1489.5577000000001</v>
          </cell>
          <cell r="V4215">
            <v>1489.5577000000001</v>
          </cell>
          <cell r="W4215">
            <v>1489.5577000000001</v>
          </cell>
          <cell r="X4215"/>
          <cell r="Y4215" t="str">
            <v/>
          </cell>
          <cell r="Z4215">
            <v>4357</v>
          </cell>
          <cell r="AA4215">
            <v>0</v>
          </cell>
          <cell r="AB4215">
            <v>0</v>
          </cell>
          <cell r="AC4215">
            <v>0</v>
          </cell>
          <cell r="AD4215">
            <v>0</v>
          </cell>
          <cell r="AE4215"/>
          <cell r="AF4215" t="e">
            <v>#N/A</v>
          </cell>
        </row>
        <row r="4216">
          <cell r="A4216" t="str">
            <v>ACTIVE</v>
          </cell>
          <cell r="B4216" t="str">
            <v>36-1937</v>
          </cell>
          <cell r="C4216">
            <v>28895275</v>
          </cell>
          <cell r="D4216" t="str">
            <v>36-1937</v>
          </cell>
          <cell r="E4216" t="str">
            <v>SDR 35 SW</v>
          </cell>
          <cell r="F4216" t="str">
            <v>21X18 INCR COUPLING ECC HXH SDR35 SW</v>
          </cell>
          <cell r="G4216">
            <v>27.45</v>
          </cell>
          <cell r="H4216">
            <v>12.4511004</v>
          </cell>
          <cell r="I4216">
            <v>1</v>
          </cell>
          <cell r="J4216">
            <v>5</v>
          </cell>
          <cell r="K4216">
            <v>1650.4964</v>
          </cell>
          <cell r="L4216">
            <v>175.5</v>
          </cell>
          <cell r="M4216" t="str">
            <v>SPECFIT</v>
          </cell>
          <cell r="N4216" t="str">
            <v>(81)6102118</v>
          </cell>
          <cell r="O4216" t="str">
            <v>BOX</v>
          </cell>
          <cell r="P4216" t="str">
            <v>D</v>
          </cell>
          <cell r="Q4216">
            <v>1474.8</v>
          </cell>
          <cell r="R4216">
            <v>1578.0360000000001</v>
          </cell>
          <cell r="S4216">
            <v>1542.52</v>
          </cell>
          <cell r="T4216">
            <v>1542.52</v>
          </cell>
          <cell r="U4216">
            <v>1650.4964</v>
          </cell>
          <cell r="V4216">
            <v>1650.4964</v>
          </cell>
          <cell r="W4216">
            <v>1650.4964</v>
          </cell>
          <cell r="X4216"/>
          <cell r="Y4216" t="str">
            <v/>
          </cell>
          <cell r="Z4216">
            <v>4358</v>
          </cell>
          <cell r="AA4216">
            <v>0</v>
          </cell>
          <cell r="AB4216">
            <v>0</v>
          </cell>
          <cell r="AC4216">
            <v>0</v>
          </cell>
          <cell r="AD4216">
            <v>0</v>
          </cell>
          <cell r="AE4216"/>
          <cell r="AF4216" t="e">
            <v>#N/A</v>
          </cell>
        </row>
        <row r="4217">
          <cell r="A4217" t="str">
            <v>ACTIVE</v>
          </cell>
          <cell r="B4217" t="str">
            <v>36-1938</v>
          </cell>
          <cell r="C4217">
            <v>28895283</v>
          </cell>
          <cell r="D4217" t="str">
            <v>36-1938</v>
          </cell>
          <cell r="E4217" t="str">
            <v>SDR 35 SW</v>
          </cell>
          <cell r="F4217" t="str">
            <v>24X4 INCR COUPLING ECC HXH SDR35 SW</v>
          </cell>
          <cell r="G4217">
            <v>16.2</v>
          </cell>
          <cell r="H4217">
            <v>7.3481904</v>
          </cell>
          <cell r="I4217">
            <v>1</v>
          </cell>
          <cell r="J4217">
            <v>8</v>
          </cell>
          <cell r="K4217">
            <v>2916.7772</v>
          </cell>
          <cell r="L4217">
            <v>310.14479999999998</v>
          </cell>
          <cell r="M4217" t="str">
            <v>SPECFIT</v>
          </cell>
          <cell r="N4217" t="str">
            <v>(81)610244</v>
          </cell>
          <cell r="O4217" t="str">
            <v>BOX</v>
          </cell>
          <cell r="P4217" t="str">
            <v>D</v>
          </cell>
          <cell r="Q4217">
            <v>2606.258823529412</v>
          </cell>
          <cell r="R4217">
            <v>2788.6969411764708</v>
          </cell>
          <cell r="S4217">
            <v>2725.96</v>
          </cell>
          <cell r="T4217">
            <v>2725.96</v>
          </cell>
          <cell r="U4217">
            <v>2916.7772</v>
          </cell>
          <cell r="V4217">
            <v>2916.7772</v>
          </cell>
          <cell r="W4217">
            <v>2916.7772</v>
          </cell>
          <cell r="X4217"/>
          <cell r="Y4217" t="str">
            <v/>
          </cell>
          <cell r="Z4217">
            <v>4359</v>
          </cell>
          <cell r="AA4217">
            <v>0</v>
          </cell>
          <cell r="AB4217">
            <v>0</v>
          </cell>
          <cell r="AC4217">
            <v>0</v>
          </cell>
          <cell r="AD4217">
            <v>0</v>
          </cell>
          <cell r="AE4217"/>
          <cell r="AF4217" t="e">
            <v>#N/A</v>
          </cell>
        </row>
        <row r="4218">
          <cell r="A4218" t="str">
            <v>ACTIVE</v>
          </cell>
          <cell r="B4218" t="str">
            <v>36-1939</v>
          </cell>
          <cell r="C4218">
            <v>28895291</v>
          </cell>
          <cell r="D4218" t="str">
            <v>36-1939</v>
          </cell>
          <cell r="E4218" t="str">
            <v>SDR 35 SW</v>
          </cell>
          <cell r="F4218" t="str">
            <v>24X6 INCR COUPLING ECC HXH SDR35 SW</v>
          </cell>
          <cell r="G4218">
            <v>16.649999999999999</v>
          </cell>
          <cell r="H4218">
            <v>7.5523067999999993</v>
          </cell>
          <cell r="I4218">
            <v>1</v>
          </cell>
          <cell r="J4218">
            <v>8</v>
          </cell>
          <cell r="K4218">
            <v>2938.0488000000005</v>
          </cell>
          <cell r="L4218">
            <v>312.40910000000002</v>
          </cell>
          <cell r="M4218" t="str">
            <v>SPECFIT</v>
          </cell>
          <cell r="N4218" t="str">
            <v>(81)610246</v>
          </cell>
          <cell r="O4218" t="str">
            <v>BOX</v>
          </cell>
          <cell r="P4218" t="str">
            <v>D</v>
          </cell>
          <cell r="Q4218">
            <v>2625.294117647059</v>
          </cell>
          <cell r="R4218">
            <v>2809.0647058823533</v>
          </cell>
          <cell r="S4218">
            <v>2745.84</v>
          </cell>
          <cell r="T4218">
            <v>2745.84</v>
          </cell>
          <cell r="U4218">
            <v>2938.0488000000005</v>
          </cell>
          <cell r="V4218">
            <v>2938.0488000000005</v>
          </cell>
          <cell r="W4218">
            <v>2938.0488000000005</v>
          </cell>
          <cell r="X4218"/>
          <cell r="Y4218" t="str">
            <v/>
          </cell>
          <cell r="Z4218">
            <v>4360</v>
          </cell>
          <cell r="AA4218">
            <v>0</v>
          </cell>
          <cell r="AB4218">
            <v>0</v>
          </cell>
          <cell r="AC4218">
            <v>0</v>
          </cell>
          <cell r="AD4218">
            <v>0</v>
          </cell>
          <cell r="AE4218"/>
          <cell r="AF4218" t="e">
            <v>#N/A</v>
          </cell>
        </row>
        <row r="4219">
          <cell r="A4219" t="str">
            <v>ACTIVE</v>
          </cell>
          <cell r="B4219" t="str">
            <v>36-1940</v>
          </cell>
          <cell r="C4219">
            <v>28895305</v>
          </cell>
          <cell r="D4219" t="str">
            <v>36-1940</v>
          </cell>
          <cell r="E4219" t="str">
            <v>SDR 35 SW</v>
          </cell>
          <cell r="F4219" t="str">
            <v>24X8 INCR COUPLING ECC HXH SDR35 SW</v>
          </cell>
          <cell r="G4219">
            <v>17.55</v>
          </cell>
          <cell r="H4219">
            <v>7.9605396000000006</v>
          </cell>
          <cell r="I4219">
            <v>1</v>
          </cell>
          <cell r="J4219">
            <v>8</v>
          </cell>
          <cell r="K4219">
            <v>2970.3092999999999</v>
          </cell>
          <cell r="L4219">
            <v>315.83629999999999</v>
          </cell>
          <cell r="M4219" t="str">
            <v>SPECFIT</v>
          </cell>
          <cell r="N4219" t="str">
            <v>(81)610248</v>
          </cell>
          <cell r="O4219" t="str">
            <v>BOX</v>
          </cell>
          <cell r="P4219" t="str">
            <v>D</v>
          </cell>
          <cell r="Q4219">
            <v>2654.0941176470587</v>
          </cell>
          <cell r="R4219">
            <v>2839.8807058823531</v>
          </cell>
          <cell r="S4219">
            <v>2775.99</v>
          </cell>
          <cell r="T4219">
            <v>2775.99</v>
          </cell>
          <cell r="U4219">
            <v>2970.3092999999999</v>
          </cell>
          <cell r="V4219">
            <v>2970.3092999999999</v>
          </cell>
          <cell r="W4219">
            <v>2970.3092999999999</v>
          </cell>
          <cell r="X4219"/>
          <cell r="Y4219" t="str">
            <v/>
          </cell>
          <cell r="Z4219">
            <v>4361</v>
          </cell>
          <cell r="AA4219">
            <v>0</v>
          </cell>
          <cell r="AB4219">
            <v>0</v>
          </cell>
          <cell r="AC4219">
            <v>0</v>
          </cell>
          <cell r="AD4219">
            <v>0</v>
          </cell>
          <cell r="AE4219"/>
          <cell r="AF4219" t="e">
            <v>#N/A</v>
          </cell>
        </row>
        <row r="4220">
          <cell r="A4220" t="str">
            <v>ACTIVE</v>
          </cell>
          <cell r="B4220" t="str">
            <v>36-1941</v>
          </cell>
          <cell r="C4220">
            <v>28895313</v>
          </cell>
          <cell r="D4220" t="str">
            <v>36-1941</v>
          </cell>
          <cell r="E4220" t="str">
            <v>SDR 35 SW</v>
          </cell>
          <cell r="F4220" t="str">
            <v>24X10 INCR COUPLING ECC HXH SDR35 SW</v>
          </cell>
          <cell r="G4220">
            <v>18.45</v>
          </cell>
          <cell r="H4220">
            <v>8.3687723999999992</v>
          </cell>
          <cell r="I4220">
            <v>1</v>
          </cell>
          <cell r="J4220">
            <v>7</v>
          </cell>
          <cell r="K4220">
            <v>3012.2212</v>
          </cell>
          <cell r="L4220">
            <v>320.29469999999998</v>
          </cell>
          <cell r="M4220" t="str">
            <v>SPECFIT</v>
          </cell>
          <cell r="N4220" t="str">
            <v>(81)6102410</v>
          </cell>
          <cell r="O4220" t="str">
            <v>BOX</v>
          </cell>
          <cell r="P4220" t="str">
            <v>D</v>
          </cell>
          <cell r="Q4220">
            <v>2691.552941176471</v>
          </cell>
          <cell r="R4220">
            <v>2879.9616470588239</v>
          </cell>
          <cell r="S4220">
            <v>2815.16</v>
          </cell>
          <cell r="T4220">
            <v>2815.16</v>
          </cell>
          <cell r="U4220">
            <v>3012.2212</v>
          </cell>
          <cell r="V4220">
            <v>3012.2212</v>
          </cell>
          <cell r="W4220">
            <v>3012.2212</v>
          </cell>
          <cell r="X4220"/>
          <cell r="Y4220" t="str">
            <v/>
          </cell>
          <cell r="Z4220">
            <v>4362</v>
          </cell>
          <cell r="AA4220">
            <v>0</v>
          </cell>
          <cell r="AB4220">
            <v>0</v>
          </cell>
          <cell r="AC4220">
            <v>0</v>
          </cell>
          <cell r="AD4220">
            <v>0</v>
          </cell>
          <cell r="AE4220"/>
          <cell r="AF4220" t="e">
            <v>#N/A</v>
          </cell>
        </row>
        <row r="4221">
          <cell r="A4221" t="str">
            <v>ACTIVE</v>
          </cell>
          <cell r="B4221" t="str">
            <v>36-1942</v>
          </cell>
          <cell r="C4221">
            <v>28895321</v>
          </cell>
          <cell r="D4221" t="str">
            <v>36-1942</v>
          </cell>
          <cell r="E4221" t="str">
            <v>SDR 35 SW</v>
          </cell>
          <cell r="F4221" t="str">
            <v>24X12 INCR COUPLING ECC HXH SDR35 SW</v>
          </cell>
          <cell r="G4221">
            <v>19.8</v>
          </cell>
          <cell r="H4221">
            <v>8.9811215999999998</v>
          </cell>
          <cell r="I4221">
            <v>1</v>
          </cell>
          <cell r="J4221">
            <v>7</v>
          </cell>
          <cell r="K4221">
            <v>3060.9490000000001</v>
          </cell>
          <cell r="L4221">
            <v>325.47519999999997</v>
          </cell>
          <cell r="M4221" t="str">
            <v>SPECFIT</v>
          </cell>
          <cell r="N4221" t="str">
            <v>(81)6102412</v>
          </cell>
          <cell r="O4221" t="str">
            <v>BOX</v>
          </cell>
          <cell r="P4221" t="str">
            <v>D</v>
          </cell>
          <cell r="Q4221">
            <v>2735.0941176470587</v>
          </cell>
          <cell r="R4221">
            <v>2926.5507058823532</v>
          </cell>
          <cell r="S4221">
            <v>2860.7</v>
          </cell>
          <cell r="T4221">
            <v>2860.7</v>
          </cell>
          <cell r="U4221">
            <v>3060.9490000000001</v>
          </cell>
          <cell r="V4221">
            <v>3060.9490000000001</v>
          </cell>
          <cell r="W4221">
            <v>3060.9490000000001</v>
          </cell>
          <cell r="X4221"/>
          <cell r="Y4221" t="str">
            <v/>
          </cell>
          <cell r="Z4221">
            <v>4363</v>
          </cell>
          <cell r="AA4221">
            <v>0</v>
          </cell>
          <cell r="AB4221">
            <v>0</v>
          </cell>
          <cell r="AC4221">
            <v>0</v>
          </cell>
          <cell r="AD4221">
            <v>0</v>
          </cell>
          <cell r="AE4221"/>
          <cell r="AF4221" t="e">
            <v>#N/A</v>
          </cell>
        </row>
        <row r="4222">
          <cell r="A4222" t="str">
            <v>ACTIVE</v>
          </cell>
          <cell r="B4222" t="str">
            <v>36-1943</v>
          </cell>
          <cell r="C4222">
            <v>28895330</v>
          </cell>
          <cell r="D4222" t="str">
            <v>36-1943</v>
          </cell>
          <cell r="E4222" t="str">
            <v>SDR 35 SW</v>
          </cell>
          <cell r="F4222" t="str">
            <v>24X15 INCR COUPLING ECC HXH SDR35 SW</v>
          </cell>
          <cell r="G4222">
            <v>22.5</v>
          </cell>
          <cell r="H4222">
            <v>10.205819999999999</v>
          </cell>
          <cell r="I4222">
            <v>1</v>
          </cell>
          <cell r="J4222">
            <v>6</v>
          </cell>
          <cell r="K4222">
            <v>3166.8255000000004</v>
          </cell>
          <cell r="L4222">
            <v>336.73230000000001</v>
          </cell>
          <cell r="M4222" t="str">
            <v>SPECFIT</v>
          </cell>
          <cell r="N4222" t="str">
            <v>(81)6102415</v>
          </cell>
          <cell r="O4222" t="str">
            <v>BOX</v>
          </cell>
          <cell r="P4222" t="str">
            <v>D</v>
          </cell>
          <cell r="Q4222">
            <v>2829.6941176470586</v>
          </cell>
          <cell r="R4222">
            <v>3027.772705882353</v>
          </cell>
          <cell r="S4222">
            <v>2959.65</v>
          </cell>
          <cell r="T4222">
            <v>2959.65</v>
          </cell>
          <cell r="U4222">
            <v>3166.8255000000004</v>
          </cell>
          <cell r="V4222">
            <v>3166.8255000000004</v>
          </cell>
          <cell r="W4222">
            <v>3166.8255000000004</v>
          </cell>
          <cell r="X4222"/>
          <cell r="Y4222" t="str">
            <v/>
          </cell>
          <cell r="Z4222">
            <v>4364</v>
          </cell>
          <cell r="AA4222">
            <v>0</v>
          </cell>
          <cell r="AB4222">
            <v>0</v>
          </cell>
          <cell r="AC4222">
            <v>0</v>
          </cell>
          <cell r="AD4222">
            <v>0</v>
          </cell>
          <cell r="AE4222"/>
          <cell r="AF4222" t="e">
            <v>#N/A</v>
          </cell>
        </row>
        <row r="4223">
          <cell r="A4223" t="str">
            <v>ACTIVE</v>
          </cell>
          <cell r="B4223" t="str">
            <v>36-1944</v>
          </cell>
          <cell r="C4223">
            <v>28895348</v>
          </cell>
          <cell r="D4223" t="str">
            <v>36-1944</v>
          </cell>
          <cell r="E4223" t="str">
            <v>SDR 35 SW</v>
          </cell>
          <cell r="F4223" t="str">
            <v>24X18 INCR COUPLING ECC HXH SDR35 SW</v>
          </cell>
          <cell r="G4223">
            <v>28.8</v>
          </cell>
          <cell r="H4223">
            <v>13.0634496</v>
          </cell>
          <cell r="I4223">
            <v>1</v>
          </cell>
          <cell r="J4223">
            <v>5</v>
          </cell>
          <cell r="K4223">
            <v>3327.6786000000002</v>
          </cell>
          <cell r="L4223">
            <v>353.8383</v>
          </cell>
          <cell r="M4223" t="str">
            <v>SPECFIT</v>
          </cell>
          <cell r="N4223" t="str">
            <v>(81)6102418</v>
          </cell>
          <cell r="O4223" t="str">
            <v>BOX</v>
          </cell>
          <cell r="P4223" t="str">
            <v>D</v>
          </cell>
          <cell r="Q4223">
            <v>2973.4352941176471</v>
          </cell>
          <cell r="R4223">
            <v>3181.5757647058826</v>
          </cell>
          <cell r="S4223">
            <v>3109.98</v>
          </cell>
          <cell r="T4223">
            <v>3109.98</v>
          </cell>
          <cell r="U4223">
            <v>3327.6786000000002</v>
          </cell>
          <cell r="V4223">
            <v>3327.6786000000002</v>
          </cell>
          <cell r="W4223">
            <v>3327.6786000000002</v>
          </cell>
          <cell r="X4223"/>
          <cell r="Y4223" t="str">
            <v/>
          </cell>
          <cell r="Z4223">
            <v>4365</v>
          </cell>
          <cell r="AA4223">
            <v>0</v>
          </cell>
          <cell r="AB4223">
            <v>0</v>
          </cell>
          <cell r="AC4223">
            <v>0</v>
          </cell>
          <cell r="AD4223">
            <v>0</v>
          </cell>
          <cell r="AE4223"/>
          <cell r="AF4223" t="e">
            <v>#N/A</v>
          </cell>
        </row>
        <row r="4224">
          <cell r="A4224" t="str">
            <v>ACTIVE</v>
          </cell>
          <cell r="B4224" t="str">
            <v>36-1945</v>
          </cell>
          <cell r="C4224">
            <v>28895356</v>
          </cell>
          <cell r="D4224" t="str">
            <v>36-1945</v>
          </cell>
          <cell r="E4224" t="str">
            <v>SDR 35 SW</v>
          </cell>
          <cell r="F4224" t="str">
            <v>24X21 INCR COUPLING ECC HXH SDR35 SW</v>
          </cell>
          <cell r="G4224">
            <v>35.549999999999997</v>
          </cell>
          <cell r="H4224">
            <v>16.125195599999998</v>
          </cell>
          <cell r="I4224">
            <v>1</v>
          </cell>
          <cell r="J4224">
            <v>4</v>
          </cell>
          <cell r="K4224">
            <v>4132.7118564705888</v>
          </cell>
          <cell r="L4224">
            <v>429.5498</v>
          </cell>
          <cell r="M4224" t="str">
            <v>SPECFIT</v>
          </cell>
          <cell r="N4224" t="str">
            <v>(81)6102421</v>
          </cell>
          <cell r="O4224" t="str">
            <v>BOX</v>
          </cell>
          <cell r="P4224" t="str">
            <v>D</v>
          </cell>
          <cell r="Q4224">
            <v>3609.670588235294</v>
          </cell>
          <cell r="R4224">
            <v>3862.3475294117648</v>
          </cell>
          <cell r="S4224">
            <v>3862.3475294117648</v>
          </cell>
          <cell r="T4224">
            <v>3862.3475294117648</v>
          </cell>
          <cell r="U4224">
            <v>4132.7118564705888</v>
          </cell>
          <cell r="V4224">
            <v>4132.7118564705888</v>
          </cell>
          <cell r="W4224">
            <v>4132.7118564705888</v>
          </cell>
          <cell r="X4224"/>
          <cell r="Y4224" t="str">
            <v/>
          </cell>
          <cell r="Z4224">
            <v>4366</v>
          </cell>
          <cell r="AA4224">
            <v>0</v>
          </cell>
          <cell r="AB4224">
            <v>0</v>
          </cell>
          <cell r="AC4224">
            <v>0</v>
          </cell>
          <cell r="AD4224">
            <v>0</v>
          </cell>
          <cell r="AE4224"/>
          <cell r="AF4224" t="e">
            <v>#N/A</v>
          </cell>
        </row>
        <row r="4225">
          <cell r="A4225" t="str">
            <v>ACTIVE</v>
          </cell>
          <cell r="B4225" t="str">
            <v>36-1946</v>
          </cell>
          <cell r="C4225">
            <v>28895364</v>
          </cell>
          <cell r="D4225" t="str">
            <v>36-1946</v>
          </cell>
          <cell r="E4225" t="str">
            <v>SDR 35 SW</v>
          </cell>
          <cell r="F4225" t="str">
            <v>27X4 INCR COUPLING ECC HXH SDR35 SW</v>
          </cell>
          <cell r="G4225">
            <v>30.15</v>
          </cell>
          <cell r="H4225">
            <v>13.675798799999999</v>
          </cell>
          <cell r="I4225">
            <v>1</v>
          </cell>
          <cell r="J4225">
            <v>4</v>
          </cell>
          <cell r="K4225">
            <v>2934.6076800000001</v>
          </cell>
          <cell r="L4225">
            <v>305.01979999999998</v>
          </cell>
          <cell r="M4225" t="str">
            <v>SPECFIT</v>
          </cell>
          <cell r="N4225" t="str">
            <v>(81)610274</v>
          </cell>
          <cell r="O4225" t="str">
            <v>BOX</v>
          </cell>
          <cell r="P4225" t="str">
            <v>D</v>
          </cell>
          <cell r="Q4225">
            <v>2563.1999999999998</v>
          </cell>
          <cell r="R4225">
            <v>2742.6239999999998</v>
          </cell>
          <cell r="S4225">
            <v>2742.6239999999998</v>
          </cell>
          <cell r="T4225">
            <v>2742.6239999999998</v>
          </cell>
          <cell r="U4225">
            <v>2934.6076800000001</v>
          </cell>
          <cell r="V4225">
            <v>2934.6076800000001</v>
          </cell>
          <cell r="W4225">
            <v>2934.6076800000001</v>
          </cell>
          <cell r="X4225"/>
          <cell r="Y4225" t="str">
            <v/>
          </cell>
          <cell r="Z4225">
            <v>4367</v>
          </cell>
          <cell r="AA4225">
            <v>0</v>
          </cell>
          <cell r="AB4225">
            <v>0</v>
          </cell>
          <cell r="AC4225">
            <v>0</v>
          </cell>
          <cell r="AD4225">
            <v>0</v>
          </cell>
          <cell r="AE4225"/>
          <cell r="AF4225" t="e">
            <v>#N/A</v>
          </cell>
        </row>
        <row r="4226">
          <cell r="A4226" t="str">
            <v>ACTIVE</v>
          </cell>
          <cell r="B4226" t="str">
            <v>36-1947</v>
          </cell>
          <cell r="C4226">
            <v>28895372</v>
          </cell>
          <cell r="D4226" t="str">
            <v>36-1947</v>
          </cell>
          <cell r="E4226" t="str">
            <v>SDR 35 SW</v>
          </cell>
          <cell r="F4226" t="str">
            <v>27X6 INCR COUPLING ECC HXH SDR35 SW</v>
          </cell>
          <cell r="G4226">
            <v>30.6</v>
          </cell>
          <cell r="H4226">
            <v>13.879915200000001</v>
          </cell>
          <cell r="I4226">
            <v>1</v>
          </cell>
          <cell r="J4226">
            <v>4</v>
          </cell>
          <cell r="K4226">
            <v>2947.8750505882363</v>
          </cell>
          <cell r="L4226">
            <v>306.39920000000001</v>
          </cell>
          <cell r="M4226" t="str">
            <v>SPECFIT</v>
          </cell>
          <cell r="N4226" t="str">
            <v>(81)610276</v>
          </cell>
          <cell r="O4226" t="str">
            <v>BOX</v>
          </cell>
          <cell r="P4226" t="str">
            <v>D</v>
          </cell>
          <cell r="Q4226">
            <v>2574.7882352941178</v>
          </cell>
          <cell r="R4226">
            <v>2755.0234117647065</v>
          </cell>
          <cell r="S4226">
            <v>2755.0234117647065</v>
          </cell>
          <cell r="T4226">
            <v>2755.0234117647065</v>
          </cell>
          <cell r="U4226">
            <v>2947.8750505882363</v>
          </cell>
          <cell r="V4226">
            <v>2947.8750505882363</v>
          </cell>
          <cell r="W4226">
            <v>2947.8750505882363</v>
          </cell>
          <cell r="X4226"/>
          <cell r="Y4226" t="str">
            <v/>
          </cell>
          <cell r="Z4226">
            <v>4368</v>
          </cell>
          <cell r="AA4226">
            <v>0</v>
          </cell>
          <cell r="AB4226">
            <v>0</v>
          </cell>
          <cell r="AC4226">
            <v>0</v>
          </cell>
          <cell r="AD4226">
            <v>0</v>
          </cell>
          <cell r="AE4226"/>
          <cell r="AF4226" t="e">
            <v>#N/A</v>
          </cell>
        </row>
        <row r="4227">
          <cell r="A4227" t="str">
            <v>ACTIVE</v>
          </cell>
          <cell r="B4227" t="str">
            <v>36-1948</v>
          </cell>
          <cell r="C4227">
            <v>28895380</v>
          </cell>
          <cell r="D4227" t="str">
            <v>36-1948</v>
          </cell>
          <cell r="E4227" t="str">
            <v>SDR 35 SW</v>
          </cell>
          <cell r="F4227" t="str">
            <v>27X8 INCR COUPLING ECC HXH SDR35 SW</v>
          </cell>
          <cell r="G4227">
            <v>31.5</v>
          </cell>
          <cell r="H4227">
            <v>14.288148</v>
          </cell>
          <cell r="I4227">
            <v>1</v>
          </cell>
          <cell r="J4227">
            <v>4</v>
          </cell>
          <cell r="K4227">
            <v>2979.4473517647066</v>
          </cell>
          <cell r="L4227">
            <v>309.68</v>
          </cell>
          <cell r="M4227" t="str">
            <v>SPECFIT</v>
          </cell>
          <cell r="N4227" t="str">
            <v>(81)610278</v>
          </cell>
          <cell r="O4227" t="str">
            <v>BOX</v>
          </cell>
          <cell r="P4227" t="str">
            <v>D</v>
          </cell>
          <cell r="Q4227">
            <v>2602.3647058823531</v>
          </cell>
          <cell r="R4227">
            <v>2784.530235294118</v>
          </cell>
          <cell r="S4227">
            <v>2784.530235294118</v>
          </cell>
          <cell r="T4227">
            <v>2784.530235294118</v>
          </cell>
          <cell r="U4227">
            <v>2979.4473517647066</v>
          </cell>
          <cell r="V4227">
            <v>2979.4473517647066</v>
          </cell>
          <cell r="W4227">
            <v>2979.4473517647066</v>
          </cell>
          <cell r="X4227"/>
          <cell r="Y4227" t="str">
            <v/>
          </cell>
          <cell r="Z4227">
            <v>4369</v>
          </cell>
          <cell r="AA4227">
            <v>0</v>
          </cell>
          <cell r="AB4227">
            <v>0</v>
          </cell>
          <cell r="AC4227">
            <v>0</v>
          </cell>
          <cell r="AD4227">
            <v>0</v>
          </cell>
          <cell r="AE4227"/>
          <cell r="AF4227" t="e">
            <v>#N/A</v>
          </cell>
        </row>
        <row r="4228">
          <cell r="A4228" t="str">
            <v>ACTIVE</v>
          </cell>
          <cell r="B4228" t="str">
            <v>36-1949</v>
          </cell>
          <cell r="C4228">
            <v>28895399</v>
          </cell>
          <cell r="D4228" t="str">
            <v>36-1949</v>
          </cell>
          <cell r="E4228" t="str">
            <v>SDR 35 SW</v>
          </cell>
          <cell r="F4228" t="str">
            <v>27X10 INCR COUPLING ECC HXH SDR35 SW</v>
          </cell>
          <cell r="G4228">
            <v>32.4</v>
          </cell>
          <cell r="H4228">
            <v>14.6963808</v>
          </cell>
          <cell r="I4228">
            <v>1</v>
          </cell>
          <cell r="J4228">
            <v>4</v>
          </cell>
          <cell r="K4228">
            <v>3013.4306776470589</v>
          </cell>
          <cell r="L4228">
            <v>313.21269999999998</v>
          </cell>
          <cell r="M4228" t="str">
            <v>SPECFIT</v>
          </cell>
          <cell r="N4228" t="str">
            <v>(81)6102710</v>
          </cell>
          <cell r="O4228" t="str">
            <v>BOX</v>
          </cell>
          <cell r="P4228" t="str">
            <v>D</v>
          </cell>
          <cell r="Q4228">
            <v>2632.0470588235294</v>
          </cell>
          <cell r="R4228">
            <v>2816.2903529411765</v>
          </cell>
          <cell r="S4228">
            <v>2816.2903529411765</v>
          </cell>
          <cell r="T4228">
            <v>2816.2903529411765</v>
          </cell>
          <cell r="U4228">
            <v>3013.4306776470589</v>
          </cell>
          <cell r="V4228">
            <v>3013.4306776470589</v>
          </cell>
          <cell r="W4228">
            <v>3013.4306776470589</v>
          </cell>
          <cell r="X4228"/>
          <cell r="Y4228" t="str">
            <v/>
          </cell>
          <cell r="Z4228">
            <v>4370</v>
          </cell>
          <cell r="AA4228">
            <v>0</v>
          </cell>
          <cell r="AB4228">
            <v>0</v>
          </cell>
          <cell r="AC4228">
            <v>0</v>
          </cell>
          <cell r="AD4228">
            <v>0</v>
          </cell>
          <cell r="AE4228"/>
          <cell r="AF4228" t="e">
            <v>#N/A</v>
          </cell>
        </row>
        <row r="4229">
          <cell r="A4229" t="str">
            <v>ACTIVE</v>
          </cell>
          <cell r="B4229" t="str">
            <v>36-1950</v>
          </cell>
          <cell r="C4229">
            <v>28895402</v>
          </cell>
          <cell r="D4229" t="str">
            <v>36-1950</v>
          </cell>
          <cell r="E4229" t="str">
            <v>SDR 35 SW</v>
          </cell>
          <cell r="F4229" t="str">
            <v>27X12 INCR COUPLING ECC HXH SDR35 SW</v>
          </cell>
          <cell r="G4229">
            <v>33.75</v>
          </cell>
          <cell r="H4229">
            <v>15.308730000000001</v>
          </cell>
          <cell r="I4229">
            <v>1</v>
          </cell>
          <cell r="J4229">
            <v>4</v>
          </cell>
          <cell r="K4229">
            <v>3167.9652388235295</v>
          </cell>
          <cell r="L4229">
            <v>329.27449999999999</v>
          </cell>
          <cell r="M4229" t="str">
            <v>SPECFIT</v>
          </cell>
          <cell r="N4229" t="str">
            <v>(81)6102712</v>
          </cell>
          <cell r="O4229" t="str">
            <v>BOX</v>
          </cell>
          <cell r="P4229" t="str">
            <v>D</v>
          </cell>
          <cell r="Q4229">
            <v>2767.0235294117647</v>
          </cell>
          <cell r="R4229">
            <v>2960.7151764705882</v>
          </cell>
          <cell r="S4229">
            <v>2960.7151764705882</v>
          </cell>
          <cell r="T4229">
            <v>2960.7151764705882</v>
          </cell>
          <cell r="U4229">
            <v>3167.9652388235295</v>
          </cell>
          <cell r="V4229">
            <v>3167.9652388235295</v>
          </cell>
          <cell r="W4229">
            <v>3167.9652388235295</v>
          </cell>
          <cell r="X4229"/>
          <cell r="Y4229" t="str">
            <v/>
          </cell>
          <cell r="Z4229">
            <v>4371</v>
          </cell>
          <cell r="AA4229">
            <v>0</v>
          </cell>
          <cell r="AB4229">
            <v>0</v>
          </cell>
          <cell r="AC4229">
            <v>0</v>
          </cell>
          <cell r="AD4229">
            <v>0</v>
          </cell>
          <cell r="AE4229"/>
          <cell r="AF4229" t="e">
            <v>#N/A</v>
          </cell>
        </row>
        <row r="4230">
          <cell r="A4230" t="str">
            <v>ACTIVE</v>
          </cell>
          <cell r="B4230" t="str">
            <v>36-1951</v>
          </cell>
          <cell r="C4230">
            <v>28895410</v>
          </cell>
          <cell r="D4230" t="str">
            <v>36-1951</v>
          </cell>
          <cell r="E4230" t="str">
            <v>SDR 35 SW</v>
          </cell>
          <cell r="F4230" t="str">
            <v>27X15 INCR COUPLING ECC HXH SDR35 SW</v>
          </cell>
          <cell r="G4230">
            <v>36.450000000000003</v>
          </cell>
          <cell r="H4230">
            <v>16.533428400000002</v>
          </cell>
          <cell r="I4230">
            <v>1</v>
          </cell>
          <cell r="J4230">
            <v>4</v>
          </cell>
          <cell r="K4230">
            <v>3185.0579223529412</v>
          </cell>
          <cell r="L4230">
            <v>331.05189999999999</v>
          </cell>
          <cell r="M4230" t="str">
            <v>SPECFIT</v>
          </cell>
          <cell r="N4230" t="str">
            <v>(81)6102715</v>
          </cell>
          <cell r="O4230" t="str">
            <v>BOX</v>
          </cell>
          <cell r="P4230" t="str">
            <v>D</v>
          </cell>
          <cell r="Q4230">
            <v>2781.9529411764706</v>
          </cell>
          <cell r="R4230">
            <v>2976.6896470588235</v>
          </cell>
          <cell r="S4230">
            <v>2976.6896470588235</v>
          </cell>
          <cell r="T4230">
            <v>2976.6896470588235</v>
          </cell>
          <cell r="U4230">
            <v>3185.0579223529412</v>
          </cell>
          <cell r="V4230">
            <v>3185.0579223529412</v>
          </cell>
          <cell r="W4230">
            <v>3185.0579223529412</v>
          </cell>
          <cell r="X4230"/>
          <cell r="Y4230" t="str">
            <v/>
          </cell>
          <cell r="Z4230">
            <v>4372</v>
          </cell>
          <cell r="AA4230">
            <v>0</v>
          </cell>
          <cell r="AB4230">
            <v>0</v>
          </cell>
          <cell r="AC4230">
            <v>0</v>
          </cell>
          <cell r="AD4230">
            <v>0</v>
          </cell>
          <cell r="AE4230"/>
          <cell r="AF4230" t="e">
            <v>#N/A</v>
          </cell>
        </row>
        <row r="4231">
          <cell r="A4231" t="str">
            <v>ACTIVE</v>
          </cell>
          <cell r="B4231" t="str">
            <v>36-1952</v>
          </cell>
          <cell r="C4231">
            <v>28895429</v>
          </cell>
          <cell r="D4231" t="str">
            <v>36-1952</v>
          </cell>
          <cell r="E4231" t="str">
            <v>SDR 35 SW</v>
          </cell>
          <cell r="F4231" t="str">
            <v>27X18 INCR COUPLING ECC HXH SDR35 SW</v>
          </cell>
          <cell r="G4231">
            <v>42.75</v>
          </cell>
          <cell r="H4231">
            <v>19.391058000000001</v>
          </cell>
          <cell r="I4231">
            <v>1</v>
          </cell>
          <cell r="J4231">
            <v>3</v>
          </cell>
          <cell r="K4231">
            <v>3316.3038705882354</v>
          </cell>
          <cell r="L4231">
            <v>344.69380000000001</v>
          </cell>
          <cell r="M4231" t="str">
            <v>SPECFIT</v>
          </cell>
          <cell r="N4231" t="str">
            <v>(81)6102718</v>
          </cell>
          <cell r="O4231" t="str">
            <v>BOX</v>
          </cell>
          <cell r="P4231" t="str">
            <v>D</v>
          </cell>
          <cell r="Q4231">
            <v>2896.5882352941176</v>
          </cell>
          <cell r="R4231">
            <v>3099.349411764706</v>
          </cell>
          <cell r="S4231">
            <v>3099.349411764706</v>
          </cell>
          <cell r="T4231">
            <v>3099.349411764706</v>
          </cell>
          <cell r="U4231">
            <v>3316.3038705882354</v>
          </cell>
          <cell r="V4231">
            <v>3316.3038705882354</v>
          </cell>
          <cell r="W4231">
            <v>3316.3038705882354</v>
          </cell>
          <cell r="X4231"/>
          <cell r="Y4231" t="str">
            <v/>
          </cell>
          <cell r="Z4231">
            <v>4373</v>
          </cell>
          <cell r="AA4231">
            <v>0</v>
          </cell>
          <cell r="AB4231">
            <v>0</v>
          </cell>
          <cell r="AC4231">
            <v>0</v>
          </cell>
          <cell r="AD4231">
            <v>0</v>
          </cell>
          <cell r="AE4231"/>
          <cell r="AF4231" t="e">
            <v>#N/A</v>
          </cell>
        </row>
        <row r="4232">
          <cell r="A4232" t="str">
            <v>ACTIVE</v>
          </cell>
          <cell r="B4232" t="str">
            <v>36-1953</v>
          </cell>
          <cell r="C4232">
            <v>28895437</v>
          </cell>
          <cell r="D4232" t="str">
            <v>36-1953</v>
          </cell>
          <cell r="E4232" t="str">
            <v>SDR 35 SW</v>
          </cell>
          <cell r="F4232" t="str">
            <v>27X21 INCR COUPLING ECC HXH SDR35 SW</v>
          </cell>
          <cell r="G4232">
            <v>49.5</v>
          </cell>
          <cell r="H4232">
            <v>22.452804</v>
          </cell>
          <cell r="I4232">
            <v>1</v>
          </cell>
          <cell r="J4232">
            <v>3</v>
          </cell>
          <cell r="K4232">
            <v>3821.8513023529413</v>
          </cell>
          <cell r="L4232">
            <v>397.23930000000001</v>
          </cell>
          <cell r="M4232" t="str">
            <v>SPECFIT</v>
          </cell>
          <cell r="N4232" t="str">
            <v>(81)6102721</v>
          </cell>
          <cell r="O4232" t="str">
            <v>BOX</v>
          </cell>
          <cell r="P4232" t="str">
            <v>D</v>
          </cell>
          <cell r="Q4232">
            <v>3338.1529411764704</v>
          </cell>
          <cell r="R4232">
            <v>3571.8236470588236</v>
          </cell>
          <cell r="S4232">
            <v>3571.8236470588236</v>
          </cell>
          <cell r="T4232">
            <v>3571.8236470588236</v>
          </cell>
          <cell r="U4232">
            <v>3821.8513023529413</v>
          </cell>
          <cell r="V4232">
            <v>3821.8513023529413</v>
          </cell>
          <cell r="W4232">
            <v>3821.8513023529413</v>
          </cell>
          <cell r="X4232"/>
          <cell r="Y4232" t="str">
            <v/>
          </cell>
          <cell r="Z4232">
            <v>4374</v>
          </cell>
          <cell r="AA4232">
            <v>0</v>
          </cell>
          <cell r="AB4232">
            <v>0</v>
          </cell>
          <cell r="AC4232">
            <v>0</v>
          </cell>
          <cell r="AD4232">
            <v>0</v>
          </cell>
          <cell r="AE4232"/>
          <cell r="AF4232" t="e">
            <v>#N/A</v>
          </cell>
        </row>
        <row r="4233">
          <cell r="A4233" t="str">
            <v>ACTIVE</v>
          </cell>
          <cell r="B4233" t="str">
            <v>36-1954</v>
          </cell>
          <cell r="C4233">
            <v>28895445</v>
          </cell>
          <cell r="D4233" t="str">
            <v>36-1954</v>
          </cell>
          <cell r="E4233" t="str">
            <v>SDR 35 SW</v>
          </cell>
          <cell r="F4233" t="str">
            <v>27X24 INCR COUPLING ECC HXH SDR35 SW</v>
          </cell>
          <cell r="G4233">
            <v>57.15</v>
          </cell>
          <cell r="H4233">
            <v>25.9227828</v>
          </cell>
          <cell r="I4233">
            <v>1</v>
          </cell>
          <cell r="J4233">
            <v>2</v>
          </cell>
          <cell r="K4233">
            <v>4140.1200329411768</v>
          </cell>
          <cell r="L4233">
            <v>430.32010000000002</v>
          </cell>
          <cell r="M4233" t="str">
            <v>SPECFIT</v>
          </cell>
          <cell r="N4233" t="str">
            <v>(81)6102724</v>
          </cell>
          <cell r="O4233" t="str">
            <v>BOX</v>
          </cell>
          <cell r="P4233" t="str">
            <v>D</v>
          </cell>
          <cell r="Q4233">
            <v>3616.1411764705881</v>
          </cell>
          <cell r="R4233">
            <v>3869.2710588235295</v>
          </cell>
          <cell r="S4233">
            <v>3869.2710588235295</v>
          </cell>
          <cell r="T4233">
            <v>3869.2710588235295</v>
          </cell>
          <cell r="U4233">
            <v>4140.1200329411768</v>
          </cell>
          <cell r="V4233">
            <v>4140.1200329411768</v>
          </cell>
          <cell r="W4233">
            <v>4140.1200329411768</v>
          </cell>
          <cell r="X4233"/>
          <cell r="Y4233" t="str">
            <v/>
          </cell>
          <cell r="Z4233">
            <v>4375</v>
          </cell>
          <cell r="AA4233">
            <v>0</v>
          </cell>
          <cell r="AB4233">
            <v>0</v>
          </cell>
          <cell r="AC4233">
            <v>0</v>
          </cell>
          <cell r="AD4233">
            <v>0</v>
          </cell>
          <cell r="AE4233"/>
          <cell r="AF4233" t="e">
            <v>#N/A</v>
          </cell>
        </row>
        <row r="4234">
          <cell r="A4234" t="str">
            <v>ACTIVE</v>
          </cell>
          <cell r="B4234" t="str">
            <v>36-1955</v>
          </cell>
          <cell r="C4234">
            <v>28895453</v>
          </cell>
          <cell r="D4234" t="str">
            <v>36-1955</v>
          </cell>
          <cell r="E4234" t="str">
            <v>SDR 35 SW</v>
          </cell>
          <cell r="F4234" t="str">
            <v>30X4 INCR COUPLING ECC HXH SDR35 SW</v>
          </cell>
          <cell r="G4234">
            <v>40.950000000000003</v>
          </cell>
          <cell r="H4234">
            <v>18.5745924</v>
          </cell>
          <cell r="I4234">
            <v>1</v>
          </cell>
          <cell r="J4234">
            <v>3</v>
          </cell>
          <cell r="K4234">
            <v>3756.3091447058828</v>
          </cell>
          <cell r="L4234">
            <v>390.42770000000002</v>
          </cell>
          <cell r="M4234" t="str">
            <v>SPECFIT</v>
          </cell>
          <cell r="N4234" t="str">
            <v>(81)610304</v>
          </cell>
          <cell r="O4234" t="str">
            <v>BOX</v>
          </cell>
          <cell r="P4234" t="str">
            <v>D</v>
          </cell>
          <cell r="Q4234">
            <v>3280.9058823529413</v>
          </cell>
          <cell r="R4234">
            <v>3510.5692941176471</v>
          </cell>
          <cell r="S4234">
            <v>3510.5692941176471</v>
          </cell>
          <cell r="T4234">
            <v>3510.5692941176471</v>
          </cell>
          <cell r="U4234">
            <v>3756.3091447058828</v>
          </cell>
          <cell r="V4234">
            <v>3756.3091447058828</v>
          </cell>
          <cell r="W4234">
            <v>3756.3091447058828</v>
          </cell>
          <cell r="X4234"/>
          <cell r="Y4234" t="str">
            <v/>
          </cell>
          <cell r="Z4234">
            <v>4376</v>
          </cell>
          <cell r="AA4234">
            <v>0</v>
          </cell>
          <cell r="AB4234">
            <v>0</v>
          </cell>
          <cell r="AC4234">
            <v>0</v>
          </cell>
          <cell r="AD4234">
            <v>0</v>
          </cell>
          <cell r="AE4234"/>
          <cell r="AF4234" t="e">
            <v>#N/A</v>
          </cell>
        </row>
        <row r="4235">
          <cell r="A4235" t="str">
            <v>ACTIVE</v>
          </cell>
          <cell r="B4235" t="str">
            <v>36-1956</v>
          </cell>
          <cell r="C4235">
            <v>28895461</v>
          </cell>
          <cell r="D4235" t="str">
            <v>36-1956</v>
          </cell>
          <cell r="E4235" t="str">
            <v>SDR 35 SW</v>
          </cell>
          <cell r="F4235" t="str">
            <v>30X6 INCR COUPLING ECC HXH SDR35 SW</v>
          </cell>
          <cell r="G4235">
            <v>41.4</v>
          </cell>
          <cell r="H4235">
            <v>18.7787088</v>
          </cell>
          <cell r="I4235">
            <v>1</v>
          </cell>
          <cell r="J4235">
            <v>3</v>
          </cell>
          <cell r="K4235">
            <v>3773.2671341176474</v>
          </cell>
          <cell r="L4235">
            <v>392.19029999999998</v>
          </cell>
          <cell r="M4235" t="str">
            <v>SPECFIT</v>
          </cell>
          <cell r="N4235" t="str">
            <v>(81)610306</v>
          </cell>
          <cell r="O4235" t="str">
            <v>BOX</v>
          </cell>
          <cell r="P4235" t="str">
            <v>D</v>
          </cell>
          <cell r="Q4235">
            <v>3295.7176470588238</v>
          </cell>
          <cell r="R4235">
            <v>3526.4178823529414</v>
          </cell>
          <cell r="S4235">
            <v>3526.4178823529414</v>
          </cell>
          <cell r="T4235">
            <v>3526.4178823529414</v>
          </cell>
          <cell r="U4235">
            <v>3773.2671341176474</v>
          </cell>
          <cell r="V4235">
            <v>3773.2671341176474</v>
          </cell>
          <cell r="W4235">
            <v>3773.2671341176474</v>
          </cell>
          <cell r="X4235"/>
          <cell r="Y4235" t="str">
            <v/>
          </cell>
          <cell r="Z4235">
            <v>4377</v>
          </cell>
          <cell r="AA4235">
            <v>0</v>
          </cell>
          <cell r="AB4235">
            <v>0</v>
          </cell>
          <cell r="AC4235">
            <v>0</v>
          </cell>
          <cell r="AD4235">
            <v>0</v>
          </cell>
          <cell r="AE4235"/>
          <cell r="AF4235" t="e">
            <v>#N/A</v>
          </cell>
        </row>
        <row r="4236">
          <cell r="A4236" t="str">
            <v>ACTIVE</v>
          </cell>
          <cell r="B4236" t="str">
            <v>36-1957</v>
          </cell>
          <cell r="C4236">
            <v>28895470</v>
          </cell>
          <cell r="D4236" t="str">
            <v>36-1957</v>
          </cell>
          <cell r="E4236" t="str">
            <v>SDR 35 SW</v>
          </cell>
          <cell r="F4236" t="str">
            <v>30X8 INCR COUPLING ECC HXH SDR35 SW</v>
          </cell>
          <cell r="G4236">
            <v>42.3</v>
          </cell>
          <cell r="H4236">
            <v>19.186941599999997</v>
          </cell>
          <cell r="I4236">
            <v>1</v>
          </cell>
          <cell r="J4236">
            <v>3</v>
          </cell>
          <cell r="K4236">
            <v>47644.043702352952</v>
          </cell>
          <cell r="L4236">
            <v>4952.0829999999996</v>
          </cell>
          <cell r="M4236" t="str">
            <v>SPECFIT</v>
          </cell>
          <cell r="N4236" t="str">
            <v>(81)610308</v>
          </cell>
          <cell r="O4236" t="str">
            <v>BOX</v>
          </cell>
          <cell r="P4236" t="str">
            <v>D</v>
          </cell>
          <cell r="Q4236">
            <v>41614.152941176471</v>
          </cell>
          <cell r="R4236">
            <v>44527.143647058831</v>
          </cell>
          <cell r="S4236">
            <v>44527.143647058831</v>
          </cell>
          <cell r="T4236">
            <v>44527.143647058831</v>
          </cell>
          <cell r="U4236">
            <v>47644.043702352952</v>
          </cell>
          <cell r="V4236">
            <v>47644.043702352952</v>
          </cell>
          <cell r="W4236">
            <v>47644.043702352952</v>
          </cell>
          <cell r="X4236"/>
          <cell r="Y4236" t="str">
            <v/>
          </cell>
          <cell r="Z4236">
            <v>4378</v>
          </cell>
          <cell r="AA4236">
            <v>0</v>
          </cell>
          <cell r="AB4236">
            <v>0</v>
          </cell>
          <cell r="AC4236">
            <v>0</v>
          </cell>
          <cell r="AD4236">
            <v>0</v>
          </cell>
          <cell r="AE4236"/>
          <cell r="AF4236" t="e">
            <v>#N/A</v>
          </cell>
        </row>
        <row r="4237">
          <cell r="A4237" t="str">
            <v>ACTIVE</v>
          </cell>
          <cell r="B4237" t="str">
            <v>36-1958</v>
          </cell>
          <cell r="C4237">
            <v>28895488</v>
          </cell>
          <cell r="D4237" t="str">
            <v>36-1958</v>
          </cell>
          <cell r="E4237" t="str">
            <v>SDR 35 SW</v>
          </cell>
          <cell r="F4237" t="str">
            <v>30X10 INCR COUPLING ECC HXH SDR35 SW</v>
          </cell>
          <cell r="G4237">
            <v>43.2</v>
          </cell>
          <cell r="H4237">
            <v>19.595174400000001</v>
          </cell>
          <cell r="I4237">
            <v>1</v>
          </cell>
          <cell r="J4237">
            <v>3</v>
          </cell>
          <cell r="K4237">
            <v>6182.1502035294125</v>
          </cell>
          <cell r="L4237">
            <v>642.56679999999994</v>
          </cell>
          <cell r="M4237" t="str">
            <v>SPECFIT</v>
          </cell>
          <cell r="N4237" t="str">
            <v>(81)6103010</v>
          </cell>
          <cell r="O4237" t="str">
            <v>BOX</v>
          </cell>
          <cell r="P4237" t="str">
            <v>D</v>
          </cell>
          <cell r="Q4237">
            <v>5399.7294117647061</v>
          </cell>
          <cell r="R4237">
            <v>5777.7104705882357</v>
          </cell>
          <cell r="S4237">
            <v>5777.7104705882357</v>
          </cell>
          <cell r="T4237">
            <v>5777.7104705882357</v>
          </cell>
          <cell r="U4237">
            <v>6182.1502035294125</v>
          </cell>
          <cell r="V4237">
            <v>6182.1502035294125</v>
          </cell>
          <cell r="W4237">
            <v>6182.1502035294125</v>
          </cell>
          <cell r="X4237"/>
          <cell r="Y4237" t="str">
            <v/>
          </cell>
          <cell r="Z4237">
            <v>4379</v>
          </cell>
          <cell r="AA4237">
            <v>0</v>
          </cell>
          <cell r="AB4237">
            <v>0</v>
          </cell>
          <cell r="AC4237">
            <v>0</v>
          </cell>
          <cell r="AD4237">
            <v>0</v>
          </cell>
          <cell r="AE4237"/>
          <cell r="AF4237" t="e">
            <v>#N/A</v>
          </cell>
        </row>
        <row r="4238">
          <cell r="A4238" t="str">
            <v>ACTIVE</v>
          </cell>
          <cell r="B4238" t="str">
            <v>36-1959</v>
          </cell>
          <cell r="C4238">
            <v>28895496</v>
          </cell>
          <cell r="D4238" t="str">
            <v>36-1959</v>
          </cell>
          <cell r="E4238" t="str">
            <v>SDR 35 SW</v>
          </cell>
          <cell r="F4238" t="str">
            <v>30X12 INCR COUPLING ECC HXH SDR35 SW</v>
          </cell>
          <cell r="G4238">
            <v>44.55</v>
          </cell>
          <cell r="H4238">
            <v>20.207523599999998</v>
          </cell>
          <cell r="I4238">
            <v>1</v>
          </cell>
          <cell r="J4238">
            <v>3</v>
          </cell>
          <cell r="K4238">
            <v>7913.1177788235309</v>
          </cell>
          <cell r="L4238">
            <v>822.48260000000005</v>
          </cell>
          <cell r="M4238" t="str">
            <v>SPECFIT</v>
          </cell>
          <cell r="N4238" t="str">
            <v>(81)6103012</v>
          </cell>
          <cell r="O4238" t="str">
            <v>BOX</v>
          </cell>
          <cell r="P4238" t="str">
            <v>D</v>
          </cell>
          <cell r="Q4238">
            <v>6911.623529411765</v>
          </cell>
          <cell r="R4238">
            <v>7395.4371764705893</v>
          </cell>
          <cell r="S4238">
            <v>7395.4371764705893</v>
          </cell>
          <cell r="T4238">
            <v>7395.4371764705893</v>
          </cell>
          <cell r="U4238">
            <v>7913.1177788235309</v>
          </cell>
          <cell r="V4238">
            <v>7913.1177788235309</v>
          </cell>
          <cell r="W4238">
            <v>7913.1177788235309</v>
          </cell>
          <cell r="X4238"/>
          <cell r="Y4238" t="str">
            <v/>
          </cell>
          <cell r="Z4238">
            <v>4380</v>
          </cell>
          <cell r="AA4238">
            <v>0</v>
          </cell>
          <cell r="AB4238">
            <v>0</v>
          </cell>
          <cell r="AC4238">
            <v>0</v>
          </cell>
          <cell r="AD4238">
            <v>0</v>
          </cell>
          <cell r="AE4238"/>
          <cell r="AF4238" t="e">
            <v>#N/A</v>
          </cell>
        </row>
        <row r="4239">
          <cell r="A4239" t="str">
            <v>ACTIVE</v>
          </cell>
          <cell r="B4239" t="str">
            <v>36-1960</v>
          </cell>
          <cell r="C4239">
            <v>28895500</v>
          </cell>
          <cell r="D4239" t="str">
            <v>36-1960</v>
          </cell>
          <cell r="E4239" t="str">
            <v>SDR 35 SW</v>
          </cell>
          <cell r="F4239" t="str">
            <v>30X15 INCR COUPLING ECC HXH SDR35 SW</v>
          </cell>
          <cell r="G4239">
            <v>47.25</v>
          </cell>
          <cell r="H4239">
            <v>21.432221999999999</v>
          </cell>
          <cell r="I4239">
            <v>1</v>
          </cell>
          <cell r="J4239">
            <v>3</v>
          </cell>
          <cell r="K4239">
            <v>10128.795605882355</v>
          </cell>
          <cell r="L4239">
            <v>1052.7777000000001</v>
          </cell>
          <cell r="M4239" t="str">
            <v>SPECFIT</v>
          </cell>
          <cell r="N4239" t="str">
            <v>(81)6103015</v>
          </cell>
          <cell r="O4239" t="str">
            <v>BOX</v>
          </cell>
          <cell r="P4239" t="str">
            <v>D</v>
          </cell>
          <cell r="Q4239">
            <v>8846.8823529411766</v>
          </cell>
          <cell r="R4239">
            <v>9466.1641176470603</v>
          </cell>
          <cell r="S4239">
            <v>9466.1641176470603</v>
          </cell>
          <cell r="T4239">
            <v>9466.1641176470603</v>
          </cell>
          <cell r="U4239">
            <v>10128.795605882355</v>
          </cell>
          <cell r="V4239">
            <v>10128.795605882355</v>
          </cell>
          <cell r="W4239">
            <v>10128.795605882355</v>
          </cell>
          <cell r="X4239"/>
          <cell r="Y4239" t="str">
            <v/>
          </cell>
          <cell r="Z4239">
            <v>4381</v>
          </cell>
          <cell r="AA4239">
            <v>0</v>
          </cell>
          <cell r="AB4239">
            <v>0</v>
          </cell>
          <cell r="AC4239">
            <v>0</v>
          </cell>
          <cell r="AD4239">
            <v>0</v>
          </cell>
          <cell r="AE4239"/>
          <cell r="AF4239" t="e">
            <v>#N/A</v>
          </cell>
        </row>
        <row r="4240">
          <cell r="A4240" t="str">
            <v>ACTIVE</v>
          </cell>
          <cell r="B4240" t="str">
            <v>36-1961</v>
          </cell>
          <cell r="C4240">
            <v>28895518</v>
          </cell>
          <cell r="D4240" t="str">
            <v>36-1961</v>
          </cell>
          <cell r="E4240" t="str">
            <v>SDR 35 SW</v>
          </cell>
          <cell r="F4240" t="str">
            <v>30X18 INCR COUPLING ECC HXH SDR35 SW</v>
          </cell>
          <cell r="G4240">
            <v>53.55</v>
          </cell>
          <cell r="H4240">
            <v>24.289851599999999</v>
          </cell>
          <cell r="I4240">
            <v>1</v>
          </cell>
          <cell r="J4240">
            <v>3</v>
          </cell>
          <cell r="K4240">
            <v>12964.861069411767</v>
          </cell>
          <cell r="L4240">
            <v>1347.5569</v>
          </cell>
          <cell r="M4240" t="str">
            <v>SPECFIT</v>
          </cell>
          <cell r="N4240" t="str">
            <v>(81)6103018</v>
          </cell>
          <cell r="O4240" t="str">
            <v>BOX</v>
          </cell>
          <cell r="P4240" t="str">
            <v>D</v>
          </cell>
          <cell r="Q4240">
            <v>11324.011764705883</v>
          </cell>
          <cell r="R4240">
            <v>12116.692588235295</v>
          </cell>
          <cell r="S4240">
            <v>12116.692588235295</v>
          </cell>
          <cell r="T4240">
            <v>12116.692588235295</v>
          </cell>
          <cell r="U4240">
            <v>12964.861069411767</v>
          </cell>
          <cell r="V4240">
            <v>12964.861069411767</v>
          </cell>
          <cell r="W4240">
            <v>12964.861069411767</v>
          </cell>
          <cell r="X4240"/>
          <cell r="Y4240" t="str">
            <v/>
          </cell>
          <cell r="Z4240">
            <v>4382</v>
          </cell>
          <cell r="AA4240">
            <v>0</v>
          </cell>
          <cell r="AB4240">
            <v>0</v>
          </cell>
          <cell r="AC4240">
            <v>0</v>
          </cell>
          <cell r="AD4240">
            <v>0</v>
          </cell>
          <cell r="AE4240"/>
          <cell r="AF4240" t="e">
            <v>#N/A</v>
          </cell>
        </row>
        <row r="4241">
          <cell r="A4241" t="str">
            <v>ACTIVE</v>
          </cell>
          <cell r="B4241" t="str">
            <v>36-1962</v>
          </cell>
          <cell r="C4241">
            <v>28895526</v>
          </cell>
          <cell r="D4241" t="str">
            <v>36-1962</v>
          </cell>
          <cell r="E4241" t="str">
            <v>SDR 35 SW</v>
          </cell>
          <cell r="F4241" t="str">
            <v>30X21 INCR COUPLING ECC HXH SDR35 SW</v>
          </cell>
          <cell r="G4241">
            <v>60.3</v>
          </cell>
          <cell r="H4241">
            <v>27.351597599999998</v>
          </cell>
          <cell r="I4241">
            <v>1</v>
          </cell>
          <cell r="J4241">
            <v>2</v>
          </cell>
          <cell r="K4241">
            <v>16595.015703529414</v>
          </cell>
          <cell r="L4241">
            <v>1724.8722</v>
          </cell>
          <cell r="M4241" t="str">
            <v>SPECFIT</v>
          </cell>
          <cell r="N4241" t="str">
            <v>(81)6103021</v>
          </cell>
          <cell r="O4241" t="str">
            <v>BOX</v>
          </cell>
          <cell r="P4241" t="str">
            <v>D</v>
          </cell>
          <cell r="Q4241">
            <v>14494.729411764707</v>
          </cell>
          <cell r="R4241">
            <v>15509.360470588237</v>
          </cell>
          <cell r="S4241">
            <v>15509.360470588237</v>
          </cell>
          <cell r="T4241">
            <v>15509.360470588237</v>
          </cell>
          <cell r="U4241">
            <v>16595.015703529414</v>
          </cell>
          <cell r="V4241">
            <v>16595.015703529414</v>
          </cell>
          <cell r="W4241">
            <v>16595.015703529414</v>
          </cell>
          <cell r="X4241"/>
          <cell r="Y4241" t="str">
            <v/>
          </cell>
          <cell r="Z4241">
            <v>4383</v>
          </cell>
          <cell r="AA4241">
            <v>0</v>
          </cell>
          <cell r="AB4241">
            <v>0</v>
          </cell>
          <cell r="AC4241">
            <v>0</v>
          </cell>
          <cell r="AD4241">
            <v>0</v>
          </cell>
          <cell r="AE4241"/>
          <cell r="AF4241" t="e">
            <v>#N/A</v>
          </cell>
        </row>
        <row r="4242">
          <cell r="A4242" t="str">
            <v>ACTIVE</v>
          </cell>
          <cell r="B4242" t="str">
            <v>36-1963</v>
          </cell>
          <cell r="C4242">
            <v>28895534</v>
          </cell>
          <cell r="D4242" t="str">
            <v>36-1963</v>
          </cell>
          <cell r="E4242" t="str">
            <v>SDR 35 SW</v>
          </cell>
          <cell r="F4242" t="str">
            <v>30X24 INCR COUPLING ECC HXH SDR35 SW</v>
          </cell>
          <cell r="G4242">
            <v>67.95</v>
          </cell>
          <cell r="H4242">
            <v>30.821576400000001</v>
          </cell>
          <cell r="I4242">
            <v>1</v>
          </cell>
          <cell r="J4242">
            <v>2</v>
          </cell>
          <cell r="K4242">
            <v>21241.612557647062</v>
          </cell>
          <cell r="L4242">
            <v>2207.8359999999998</v>
          </cell>
          <cell r="M4242" t="str">
            <v>SPECFIT</v>
          </cell>
          <cell r="N4242" t="str">
            <v>(81)6103024</v>
          </cell>
          <cell r="O4242" t="str">
            <v>BOX</v>
          </cell>
          <cell r="P4242" t="str">
            <v>D</v>
          </cell>
          <cell r="Q4242">
            <v>18553.24705882353</v>
          </cell>
          <cell r="R4242">
            <v>19851.974352941179</v>
          </cell>
          <cell r="S4242">
            <v>19851.974352941179</v>
          </cell>
          <cell r="T4242">
            <v>19851.974352941179</v>
          </cell>
          <cell r="U4242">
            <v>21241.612557647062</v>
          </cell>
          <cell r="V4242">
            <v>21241.612557647062</v>
          </cell>
          <cell r="W4242">
            <v>21241.612557647062</v>
          </cell>
          <cell r="X4242"/>
          <cell r="Y4242" t="str">
            <v/>
          </cell>
          <cell r="Z4242">
            <v>4384</v>
          </cell>
          <cell r="AA4242">
            <v>0</v>
          </cell>
          <cell r="AB4242">
            <v>0</v>
          </cell>
          <cell r="AC4242">
            <v>0</v>
          </cell>
          <cell r="AD4242">
            <v>0</v>
          </cell>
          <cell r="AE4242"/>
          <cell r="AF4242" t="e">
            <v>#N/A</v>
          </cell>
        </row>
        <row r="4243">
          <cell r="A4243" t="str">
            <v>ACTIVE</v>
          </cell>
          <cell r="B4243" t="str">
            <v>36-1964</v>
          </cell>
          <cell r="C4243">
            <v>28895542</v>
          </cell>
          <cell r="D4243" t="str">
            <v>36-1964</v>
          </cell>
          <cell r="E4243" t="str">
            <v>SDR 35 SW</v>
          </cell>
          <cell r="F4243" t="str">
            <v>30X27 INCR COUPLING ECC HXH SDR35 SW</v>
          </cell>
          <cell r="G4243">
            <v>80.099999999999994</v>
          </cell>
          <cell r="H4243">
            <v>36.3327192</v>
          </cell>
          <cell r="I4243">
            <v>1</v>
          </cell>
          <cell r="J4243">
            <v>2</v>
          </cell>
          <cell r="K4243">
            <v>27189.273771764707</v>
          </cell>
          <cell r="L4243">
            <v>2826.0315000000001</v>
          </cell>
          <cell r="M4243" t="str">
            <v>SPECFIT</v>
          </cell>
          <cell r="N4243" t="str">
            <v>(81)6103027</v>
          </cell>
          <cell r="O4243" t="str">
            <v>BOX</v>
          </cell>
          <cell r="P4243" t="str">
            <v>D</v>
          </cell>
          <cell r="Q4243">
            <v>23748.164705882351</v>
          </cell>
          <cell r="R4243">
            <v>25410.536235294116</v>
          </cell>
          <cell r="S4243">
            <v>25410.536235294116</v>
          </cell>
          <cell r="T4243">
            <v>25410.536235294116</v>
          </cell>
          <cell r="U4243">
            <v>27189.273771764707</v>
          </cell>
          <cell r="V4243">
            <v>27189.273771764707</v>
          </cell>
          <cell r="W4243">
            <v>27189.273771764707</v>
          </cell>
          <cell r="X4243"/>
          <cell r="Y4243" t="str">
            <v/>
          </cell>
          <cell r="Z4243">
            <v>4385</v>
          </cell>
          <cell r="AA4243">
            <v>0</v>
          </cell>
          <cell r="AB4243">
            <v>0</v>
          </cell>
          <cell r="AC4243">
            <v>0</v>
          </cell>
          <cell r="AD4243">
            <v>0</v>
          </cell>
          <cell r="AE4243"/>
          <cell r="AF4243" t="e">
            <v>#N/A</v>
          </cell>
        </row>
        <row r="4244">
          <cell r="A4244" t="str">
            <v>ACTIVE</v>
          </cell>
          <cell r="B4244" t="str">
            <v>36-1965</v>
          </cell>
          <cell r="C4244">
            <v>28895550</v>
          </cell>
          <cell r="D4244" t="str">
            <v>36-1965</v>
          </cell>
          <cell r="E4244" t="str">
            <v>SDR 35 SW</v>
          </cell>
          <cell r="F4244" t="str">
            <v>36X4 INCR COUPLING ECC HXH SDR35 SW</v>
          </cell>
          <cell r="G4244">
            <v>64.349999999999994</v>
          </cell>
          <cell r="H4244">
            <v>29.188645199999996</v>
          </cell>
          <cell r="I4244">
            <v>1</v>
          </cell>
          <cell r="J4244">
            <v>2</v>
          </cell>
          <cell r="K4244">
            <v>4808.0681623529417</v>
          </cell>
          <cell r="L4244">
            <v>499.74579999999997</v>
          </cell>
          <cell r="M4244" t="str">
            <v>SPECFIT</v>
          </cell>
          <cell r="N4244" t="str">
            <v>(81)610364</v>
          </cell>
          <cell r="O4244" t="str">
            <v>BOX</v>
          </cell>
          <cell r="P4244" t="str">
            <v>D</v>
          </cell>
          <cell r="Q4244">
            <v>4199.552941176471</v>
          </cell>
          <cell r="R4244">
            <v>4493.5216470588239</v>
          </cell>
          <cell r="S4244">
            <v>4493.5216470588239</v>
          </cell>
          <cell r="T4244">
            <v>4493.5216470588239</v>
          </cell>
          <cell r="U4244">
            <v>4808.0681623529417</v>
          </cell>
          <cell r="V4244">
            <v>4808.0681623529417</v>
          </cell>
          <cell r="W4244">
            <v>4808.0681623529417</v>
          </cell>
          <cell r="X4244"/>
          <cell r="Y4244" t="str">
            <v/>
          </cell>
          <cell r="Z4244">
            <v>4386</v>
          </cell>
          <cell r="AA4244">
            <v>0</v>
          </cell>
          <cell r="AB4244">
            <v>0</v>
          </cell>
          <cell r="AC4244">
            <v>0</v>
          </cell>
          <cell r="AD4244">
            <v>0</v>
          </cell>
          <cell r="AE4244"/>
          <cell r="AF4244" t="e">
            <v>#N/A</v>
          </cell>
        </row>
        <row r="4245">
          <cell r="A4245" t="str">
            <v>ACTIVE</v>
          </cell>
          <cell r="B4245" t="str">
            <v>36-1966</v>
          </cell>
          <cell r="C4245">
            <v>28895569</v>
          </cell>
          <cell r="D4245" t="str">
            <v>36-1966</v>
          </cell>
          <cell r="E4245" t="str">
            <v>SDR 35 SW</v>
          </cell>
          <cell r="F4245" t="str">
            <v>36X6 INCR COUPLING ECC HXH SDR35 SW</v>
          </cell>
          <cell r="G4245">
            <v>64.8</v>
          </cell>
          <cell r="H4245">
            <v>29.3927616</v>
          </cell>
          <cell r="I4245">
            <v>1</v>
          </cell>
          <cell r="J4245">
            <v>2</v>
          </cell>
          <cell r="K4245">
            <v>4829.7808541176464</v>
          </cell>
          <cell r="L4245">
            <v>502.0027</v>
          </cell>
          <cell r="M4245" t="str">
            <v>SPECFIT</v>
          </cell>
          <cell r="N4245" t="str">
            <v>(81)610366</v>
          </cell>
          <cell r="O4245" t="str">
            <v>BOX</v>
          </cell>
          <cell r="P4245" t="str">
            <v>D</v>
          </cell>
          <cell r="Q4245">
            <v>4218.5176470588231</v>
          </cell>
          <cell r="R4245">
            <v>4513.8138823529407</v>
          </cell>
          <cell r="S4245">
            <v>4513.8138823529407</v>
          </cell>
          <cell r="T4245">
            <v>4513.8138823529407</v>
          </cell>
          <cell r="U4245">
            <v>4829.7808541176464</v>
          </cell>
          <cell r="V4245">
            <v>4829.7808541176464</v>
          </cell>
          <cell r="W4245">
            <v>4829.7808541176464</v>
          </cell>
          <cell r="X4245"/>
          <cell r="Y4245" t="str">
            <v/>
          </cell>
          <cell r="Z4245">
            <v>4387</v>
          </cell>
          <cell r="AA4245">
            <v>0</v>
          </cell>
          <cell r="AB4245">
            <v>0</v>
          </cell>
          <cell r="AC4245">
            <v>0</v>
          </cell>
          <cell r="AD4245">
            <v>0</v>
          </cell>
          <cell r="AE4245"/>
          <cell r="AF4245" t="e">
            <v>#N/A</v>
          </cell>
        </row>
        <row r="4246">
          <cell r="A4246" t="str">
            <v>ACTIVE</v>
          </cell>
          <cell r="B4246" t="str">
            <v>36-1967</v>
          </cell>
          <cell r="C4246">
            <v>28895577</v>
          </cell>
          <cell r="D4246" t="str">
            <v>36-1967</v>
          </cell>
          <cell r="E4246" t="str">
            <v>SDR 35 SW</v>
          </cell>
          <cell r="F4246" t="str">
            <v>36X8 INCR COUPLING ECC HXH SDR35 SW</v>
          </cell>
          <cell r="G4246">
            <v>65.7</v>
          </cell>
          <cell r="H4246">
            <v>29.8009944</v>
          </cell>
          <cell r="I4246">
            <v>1</v>
          </cell>
          <cell r="J4246">
            <v>2</v>
          </cell>
          <cell r="K4246">
            <v>6182.1502035294125</v>
          </cell>
          <cell r="L4246">
            <v>642.56679999999994</v>
          </cell>
          <cell r="M4246" t="str">
            <v>SPECFIT</v>
          </cell>
          <cell r="N4246" t="str">
            <v>(81)610368</v>
          </cell>
          <cell r="O4246" t="str">
            <v>BOX</v>
          </cell>
          <cell r="P4246" t="str">
            <v>D</v>
          </cell>
          <cell r="Q4246">
            <v>5399.7294117647061</v>
          </cell>
          <cell r="R4246">
            <v>5777.7104705882357</v>
          </cell>
          <cell r="S4246">
            <v>5777.7104705882357</v>
          </cell>
          <cell r="T4246">
            <v>5777.7104705882357</v>
          </cell>
          <cell r="U4246">
            <v>6182.1502035294125</v>
          </cell>
          <cell r="V4246">
            <v>6182.1502035294125</v>
          </cell>
          <cell r="W4246">
            <v>6182.1502035294125</v>
          </cell>
          <cell r="X4246"/>
          <cell r="Y4246" t="str">
            <v/>
          </cell>
          <cell r="Z4246">
            <v>4388</v>
          </cell>
          <cell r="AA4246">
            <v>0</v>
          </cell>
          <cell r="AB4246">
            <v>0</v>
          </cell>
          <cell r="AC4246">
            <v>0</v>
          </cell>
          <cell r="AD4246">
            <v>0</v>
          </cell>
          <cell r="AE4246"/>
          <cell r="AF4246" t="e">
            <v>#N/A</v>
          </cell>
        </row>
        <row r="4247">
          <cell r="A4247" t="str">
            <v>ACTIVE</v>
          </cell>
          <cell r="B4247" t="str">
            <v>36-1968</v>
          </cell>
          <cell r="C4247">
            <v>28895585</v>
          </cell>
          <cell r="D4247" t="str">
            <v>36-1968</v>
          </cell>
          <cell r="E4247" t="str">
            <v>SDR 35 SW</v>
          </cell>
          <cell r="F4247" t="str">
            <v>36X10 INCR COUPLING ECC HXH SDR35 SW</v>
          </cell>
          <cell r="G4247">
            <v>66.599999999999994</v>
          </cell>
          <cell r="H4247">
            <v>30.209227199999997</v>
          </cell>
          <cell r="I4247">
            <v>1</v>
          </cell>
          <cell r="J4247">
            <v>2</v>
          </cell>
          <cell r="K4247">
            <v>7913.1177788235309</v>
          </cell>
          <cell r="L4247">
            <v>822.48260000000005</v>
          </cell>
          <cell r="M4247" t="str">
            <v>SPECFIT</v>
          </cell>
          <cell r="N4247" t="str">
            <v>(81)6103610</v>
          </cell>
          <cell r="O4247" t="str">
            <v>BOX</v>
          </cell>
          <cell r="P4247" t="str">
            <v>D</v>
          </cell>
          <cell r="Q4247">
            <v>6911.623529411765</v>
          </cell>
          <cell r="R4247">
            <v>7395.4371764705893</v>
          </cell>
          <cell r="S4247">
            <v>7395.4371764705893</v>
          </cell>
          <cell r="T4247">
            <v>7395.4371764705893</v>
          </cell>
          <cell r="U4247">
            <v>7913.1177788235309</v>
          </cell>
          <cell r="V4247">
            <v>7913.1177788235309</v>
          </cell>
          <cell r="W4247">
            <v>7913.1177788235309</v>
          </cell>
          <cell r="X4247"/>
          <cell r="Y4247" t="str">
            <v/>
          </cell>
          <cell r="Z4247">
            <v>4389</v>
          </cell>
          <cell r="AA4247">
            <v>0</v>
          </cell>
          <cell r="AB4247">
            <v>0</v>
          </cell>
          <cell r="AC4247">
            <v>0</v>
          </cell>
          <cell r="AD4247">
            <v>0</v>
          </cell>
          <cell r="AE4247"/>
          <cell r="AF4247" t="e">
            <v>#N/A</v>
          </cell>
        </row>
        <row r="4248">
          <cell r="A4248" t="str">
            <v>ACTIVE</v>
          </cell>
          <cell r="B4248" t="str">
            <v>36-1969</v>
          </cell>
          <cell r="C4248">
            <v>28895593</v>
          </cell>
          <cell r="D4248" t="str">
            <v>36-1969</v>
          </cell>
          <cell r="E4248" t="str">
            <v>SDR 35 SW</v>
          </cell>
          <cell r="F4248" t="str">
            <v>36X12 INCR COUPLING ECC HXH SDR35 SW</v>
          </cell>
          <cell r="G4248">
            <v>67.95</v>
          </cell>
          <cell r="H4248">
            <v>30.821576400000001</v>
          </cell>
          <cell r="I4248">
            <v>1</v>
          </cell>
          <cell r="J4248">
            <v>2</v>
          </cell>
          <cell r="K4248">
            <v>10128.795605882355</v>
          </cell>
          <cell r="L4248">
            <v>1052.7777000000001</v>
          </cell>
          <cell r="M4248" t="str">
            <v>SPECFIT</v>
          </cell>
          <cell r="N4248" t="str">
            <v>(81)6103612</v>
          </cell>
          <cell r="O4248" t="str">
            <v>BOX</v>
          </cell>
          <cell r="P4248" t="str">
            <v>D</v>
          </cell>
          <cell r="Q4248">
            <v>8846.8823529411766</v>
          </cell>
          <cell r="R4248">
            <v>9466.1641176470603</v>
          </cell>
          <cell r="S4248">
            <v>9466.1641176470603</v>
          </cell>
          <cell r="T4248">
            <v>9466.1641176470603</v>
          </cell>
          <cell r="U4248">
            <v>10128.795605882355</v>
          </cell>
          <cell r="V4248">
            <v>10128.795605882355</v>
          </cell>
          <cell r="W4248">
            <v>10128.795605882355</v>
          </cell>
          <cell r="X4248"/>
          <cell r="Y4248" t="str">
            <v/>
          </cell>
          <cell r="Z4248">
            <v>4390</v>
          </cell>
          <cell r="AA4248">
            <v>0</v>
          </cell>
          <cell r="AB4248">
            <v>0</v>
          </cell>
          <cell r="AC4248">
            <v>0</v>
          </cell>
          <cell r="AD4248">
            <v>0</v>
          </cell>
          <cell r="AE4248"/>
          <cell r="AF4248" t="e">
            <v>#N/A</v>
          </cell>
        </row>
        <row r="4249">
          <cell r="A4249" t="str">
            <v>ACTIVE</v>
          </cell>
          <cell r="B4249" t="str">
            <v>36-1970</v>
          </cell>
          <cell r="C4249">
            <v>28895607</v>
          </cell>
          <cell r="D4249" t="str">
            <v>36-1970</v>
          </cell>
          <cell r="E4249" t="str">
            <v>SDR 35 SW</v>
          </cell>
          <cell r="F4249" t="str">
            <v>36X15 INCR COUPLING ECC HXH SDR35 SW</v>
          </cell>
          <cell r="G4249">
            <v>70.650000000000006</v>
          </cell>
          <cell r="H4249">
            <v>32.046274799999999</v>
          </cell>
          <cell r="I4249">
            <v>1</v>
          </cell>
          <cell r="J4249">
            <v>2</v>
          </cell>
          <cell r="K4249">
            <v>12964.861069411767</v>
          </cell>
          <cell r="L4249">
            <v>1347.5569</v>
          </cell>
          <cell r="M4249" t="str">
            <v>SPECFIT</v>
          </cell>
          <cell r="N4249" t="str">
            <v>(81)6103615</v>
          </cell>
          <cell r="O4249" t="str">
            <v>BOX</v>
          </cell>
          <cell r="P4249" t="str">
            <v>D</v>
          </cell>
          <cell r="Q4249">
            <v>11324.011764705883</v>
          </cell>
          <cell r="R4249">
            <v>12116.692588235295</v>
          </cell>
          <cell r="S4249">
            <v>12116.692588235295</v>
          </cell>
          <cell r="T4249">
            <v>12116.692588235295</v>
          </cell>
          <cell r="U4249">
            <v>12964.861069411767</v>
          </cell>
          <cell r="V4249">
            <v>12964.861069411767</v>
          </cell>
          <cell r="W4249">
            <v>12964.861069411767</v>
          </cell>
          <cell r="X4249"/>
          <cell r="Y4249" t="str">
            <v/>
          </cell>
          <cell r="Z4249">
            <v>4391</v>
          </cell>
          <cell r="AA4249">
            <v>0</v>
          </cell>
          <cell r="AB4249">
            <v>0</v>
          </cell>
          <cell r="AC4249">
            <v>0</v>
          </cell>
          <cell r="AD4249">
            <v>0</v>
          </cell>
          <cell r="AE4249"/>
          <cell r="AF4249" t="e">
            <v>#N/A</v>
          </cell>
        </row>
        <row r="4250">
          <cell r="A4250" t="str">
            <v>ACTIVE</v>
          </cell>
          <cell r="B4250" t="str">
            <v>36-1971</v>
          </cell>
          <cell r="C4250">
            <v>28895615</v>
          </cell>
          <cell r="D4250" t="str">
            <v>36-1971</v>
          </cell>
          <cell r="E4250" t="str">
            <v>SDR 35 SW</v>
          </cell>
          <cell r="F4250" t="str">
            <v>36X18 INCR COUPLING ECC HXH SDR35 SW</v>
          </cell>
          <cell r="G4250">
            <v>76.95</v>
          </cell>
          <cell r="H4250">
            <v>34.903904400000002</v>
          </cell>
          <cell r="I4250">
            <v>1</v>
          </cell>
          <cell r="J4250">
            <v>2</v>
          </cell>
          <cell r="K4250">
            <v>16595.015703529414</v>
          </cell>
          <cell r="L4250">
            <v>1724.8722</v>
          </cell>
          <cell r="M4250" t="str">
            <v>SPECFIT</v>
          </cell>
          <cell r="N4250" t="str">
            <v>(81)6103618</v>
          </cell>
          <cell r="O4250" t="str">
            <v>BOX</v>
          </cell>
          <cell r="P4250" t="str">
            <v>D</v>
          </cell>
          <cell r="Q4250">
            <v>14494.729411764707</v>
          </cell>
          <cell r="R4250">
            <v>15509.360470588237</v>
          </cell>
          <cell r="S4250">
            <v>15509.360470588237</v>
          </cell>
          <cell r="T4250">
            <v>15509.360470588237</v>
          </cell>
          <cell r="U4250">
            <v>16595.015703529414</v>
          </cell>
          <cell r="V4250">
            <v>16595.015703529414</v>
          </cell>
          <cell r="W4250">
            <v>16595.015703529414</v>
          </cell>
          <cell r="X4250"/>
          <cell r="Y4250" t="str">
            <v/>
          </cell>
          <cell r="Z4250">
            <v>4392</v>
          </cell>
          <cell r="AA4250">
            <v>0</v>
          </cell>
          <cell r="AB4250">
            <v>0</v>
          </cell>
          <cell r="AC4250">
            <v>0</v>
          </cell>
          <cell r="AD4250">
            <v>0</v>
          </cell>
          <cell r="AE4250"/>
          <cell r="AF4250" t="e">
            <v>#N/A</v>
          </cell>
        </row>
        <row r="4251">
          <cell r="A4251" t="str">
            <v>ACTIVE</v>
          </cell>
          <cell r="B4251" t="str">
            <v>36-1972</v>
          </cell>
          <cell r="C4251">
            <v>28895623</v>
          </cell>
          <cell r="D4251" t="str">
            <v>36-1972</v>
          </cell>
          <cell r="E4251" t="str">
            <v>SDR 35 SW</v>
          </cell>
          <cell r="F4251" t="str">
            <v>36X21 INCR COUPLING ECC HXH SDR35 SW</v>
          </cell>
          <cell r="G4251">
            <v>83.7</v>
          </cell>
          <cell r="H4251">
            <v>37.965650400000001</v>
          </cell>
          <cell r="I4251">
            <v>1</v>
          </cell>
          <cell r="J4251">
            <v>2</v>
          </cell>
          <cell r="K4251">
            <v>21241.612557647062</v>
          </cell>
          <cell r="L4251">
            <v>2207.8359999999998</v>
          </cell>
          <cell r="M4251" t="str">
            <v>SPECFIT</v>
          </cell>
          <cell r="N4251" t="str">
            <v>(81)6103611</v>
          </cell>
          <cell r="O4251" t="str">
            <v>BOX</v>
          </cell>
          <cell r="P4251" t="str">
            <v>D</v>
          </cell>
          <cell r="Q4251">
            <v>18553.24705882353</v>
          </cell>
          <cell r="R4251">
            <v>19851.974352941179</v>
          </cell>
          <cell r="S4251">
            <v>19851.974352941179</v>
          </cell>
          <cell r="T4251">
            <v>19851.974352941179</v>
          </cell>
          <cell r="U4251">
            <v>21241.612557647062</v>
          </cell>
          <cell r="V4251">
            <v>21241.612557647062</v>
          </cell>
          <cell r="W4251">
            <v>21241.612557647062</v>
          </cell>
          <cell r="X4251"/>
          <cell r="Y4251" t="str">
            <v/>
          </cell>
          <cell r="Z4251">
            <v>4393</v>
          </cell>
          <cell r="AA4251">
            <v>0</v>
          </cell>
          <cell r="AB4251">
            <v>0</v>
          </cell>
          <cell r="AC4251">
            <v>0</v>
          </cell>
          <cell r="AD4251">
            <v>0</v>
          </cell>
          <cell r="AE4251"/>
          <cell r="AF4251" t="e">
            <v>#N/A</v>
          </cell>
        </row>
        <row r="4252">
          <cell r="A4252" t="str">
            <v>ACTIVE</v>
          </cell>
          <cell r="B4252" t="str">
            <v>36-1973</v>
          </cell>
          <cell r="C4252">
            <v>28895631</v>
          </cell>
          <cell r="D4252" t="str">
            <v>36-1973</v>
          </cell>
          <cell r="E4252" t="str">
            <v>SDR 35 SW</v>
          </cell>
          <cell r="F4252" t="str">
            <v>36X24 INCR COUPLING ECC HXH SDR35 SW</v>
          </cell>
          <cell r="G4252">
            <v>91.35</v>
          </cell>
          <cell r="H4252">
            <v>41.435629199999994</v>
          </cell>
          <cell r="I4252">
            <v>1</v>
          </cell>
          <cell r="J4252">
            <v>1</v>
          </cell>
          <cell r="K4252">
            <v>27189.273771764707</v>
          </cell>
          <cell r="L4252">
            <v>2826.0315000000001</v>
          </cell>
          <cell r="M4252" t="str">
            <v>SPECFIT</v>
          </cell>
          <cell r="N4252" t="str">
            <v>(81)6103614</v>
          </cell>
          <cell r="O4252" t="str">
            <v>BOX</v>
          </cell>
          <cell r="P4252" t="str">
            <v>D</v>
          </cell>
          <cell r="Q4252">
            <v>23748.164705882351</v>
          </cell>
          <cell r="R4252">
            <v>25410.536235294116</v>
          </cell>
          <cell r="S4252">
            <v>25410.536235294116</v>
          </cell>
          <cell r="T4252">
            <v>25410.536235294116</v>
          </cell>
          <cell r="U4252">
            <v>27189.273771764707</v>
          </cell>
          <cell r="V4252">
            <v>27189.273771764707</v>
          </cell>
          <cell r="W4252">
            <v>27189.273771764707</v>
          </cell>
          <cell r="X4252"/>
          <cell r="Y4252" t="str">
            <v/>
          </cell>
          <cell r="Z4252">
            <v>4394</v>
          </cell>
          <cell r="AA4252">
            <v>0</v>
          </cell>
          <cell r="AB4252">
            <v>0</v>
          </cell>
          <cell r="AC4252">
            <v>0</v>
          </cell>
          <cell r="AD4252">
            <v>0</v>
          </cell>
          <cell r="AE4252"/>
          <cell r="AF4252" t="e">
            <v>#N/A</v>
          </cell>
        </row>
        <row r="4253">
          <cell r="A4253" t="str">
            <v>ACTIVE</v>
          </cell>
          <cell r="B4253" t="str">
            <v>36-1974</v>
          </cell>
          <cell r="C4253">
            <v>28895640</v>
          </cell>
          <cell r="D4253" t="str">
            <v>36-1974</v>
          </cell>
          <cell r="E4253" t="str">
            <v>SDR 35 SW</v>
          </cell>
          <cell r="F4253" t="str">
            <v>36X27 INCR COUPLING ECC HXH SDR35 SW</v>
          </cell>
          <cell r="G4253">
            <v>103.5</v>
          </cell>
          <cell r="H4253">
            <v>46.946772000000003</v>
          </cell>
          <cell r="I4253">
            <v>1</v>
          </cell>
          <cell r="J4253">
            <v>1</v>
          </cell>
          <cell r="K4253">
            <v>34802.266117647065</v>
          </cell>
          <cell r="L4253">
            <v>3617.32</v>
          </cell>
          <cell r="M4253" t="str">
            <v>SPECFIT</v>
          </cell>
          <cell r="N4253" t="str">
            <v>(81)6103617</v>
          </cell>
          <cell r="O4253" t="str">
            <v>BOX</v>
          </cell>
          <cell r="P4253" t="str">
            <v>D</v>
          </cell>
          <cell r="Q4253">
            <v>30397.647058823532</v>
          </cell>
          <cell r="R4253">
            <v>32525.482352941181</v>
          </cell>
          <cell r="S4253">
            <v>32525.482352941181</v>
          </cell>
          <cell r="T4253">
            <v>32525.482352941181</v>
          </cell>
          <cell r="U4253">
            <v>34802.266117647065</v>
          </cell>
          <cell r="V4253">
            <v>34802.266117647065</v>
          </cell>
          <cell r="W4253">
            <v>34802.266117647065</v>
          </cell>
          <cell r="X4253"/>
          <cell r="Y4253" t="str">
            <v/>
          </cell>
          <cell r="Z4253">
            <v>4395</v>
          </cell>
          <cell r="AA4253">
            <v>0</v>
          </cell>
          <cell r="AB4253">
            <v>0</v>
          </cell>
          <cell r="AC4253">
            <v>0</v>
          </cell>
          <cell r="AD4253">
            <v>0</v>
          </cell>
          <cell r="AE4253"/>
          <cell r="AF4253" t="e">
            <v>#N/A</v>
          </cell>
        </row>
        <row r="4254">
          <cell r="A4254" t="str">
            <v>ACTIVE</v>
          </cell>
          <cell r="B4254" t="str">
            <v>36-1975</v>
          </cell>
          <cell r="C4254">
            <v>28895658</v>
          </cell>
          <cell r="D4254" t="str">
            <v>36-1975</v>
          </cell>
          <cell r="E4254" t="str">
            <v>SDR 35 SW</v>
          </cell>
          <cell r="F4254" t="str">
            <v>36X30 INCR COUPLING ECC HXH SDR35 SW</v>
          </cell>
          <cell r="G4254">
            <v>119.7</v>
          </cell>
          <cell r="H4254">
            <v>54.294962400000003</v>
          </cell>
          <cell r="I4254">
            <v>1</v>
          </cell>
          <cell r="J4254">
            <v>1</v>
          </cell>
          <cell r="K4254">
            <v>44546.900630588243</v>
          </cell>
          <cell r="L4254">
            <v>4630.1682000000001</v>
          </cell>
          <cell r="M4254" t="str">
            <v>SPECFIT</v>
          </cell>
          <cell r="N4254" t="str">
            <v>(81)6103630</v>
          </cell>
          <cell r="O4254" t="str">
            <v>BOX</v>
          </cell>
          <cell r="P4254" t="str">
            <v>D</v>
          </cell>
          <cell r="Q4254">
            <v>38908.98823529412</v>
          </cell>
          <cell r="R4254">
            <v>41632.61741176471</v>
          </cell>
          <cell r="S4254">
            <v>41632.61741176471</v>
          </cell>
          <cell r="T4254">
            <v>41632.61741176471</v>
          </cell>
          <cell r="U4254">
            <v>44546.900630588243</v>
          </cell>
          <cell r="V4254">
            <v>44546.900630588243</v>
          </cell>
          <cell r="W4254">
            <v>44546.900630588243</v>
          </cell>
          <cell r="X4254"/>
          <cell r="Y4254" t="str">
            <v/>
          </cell>
          <cell r="Z4254">
            <v>4396</v>
          </cell>
          <cell r="AA4254">
            <v>0</v>
          </cell>
          <cell r="AB4254">
            <v>0</v>
          </cell>
          <cell r="AC4254">
            <v>0</v>
          </cell>
          <cell r="AD4254">
            <v>0</v>
          </cell>
          <cell r="AE4254"/>
          <cell r="AF4254" t="e">
            <v>#N/A</v>
          </cell>
        </row>
        <row r="4255">
          <cell r="A4255" t="str">
            <v>ACTIVE</v>
          </cell>
          <cell r="B4255" t="str">
            <v>36-812</v>
          </cell>
          <cell r="C4255">
            <v>29851026</v>
          </cell>
          <cell r="D4255" t="str">
            <v>36-812</v>
          </cell>
          <cell r="E4255" t="str">
            <v>SDR 35 SW</v>
          </cell>
          <cell r="F4255" t="str">
            <v>6X4 RED BUSHING ECC SXH SDR35 SW</v>
          </cell>
          <cell r="G4255">
            <v>1.19</v>
          </cell>
          <cell r="H4255">
            <v>0.53977447999999995</v>
          </cell>
          <cell r="I4255">
            <v>20</v>
          </cell>
          <cell r="J4255">
            <v>360</v>
          </cell>
          <cell r="K4255">
            <v>56.089400000000005</v>
          </cell>
          <cell r="L4255">
            <v>0.94153500000000012</v>
          </cell>
          <cell r="M4255" t="str">
            <v>NORMANDY</v>
          </cell>
          <cell r="N4255" t="str">
            <v>36-812</v>
          </cell>
          <cell r="O4255" t="str">
            <v>BOX</v>
          </cell>
          <cell r="P4255" t="str">
            <v>D</v>
          </cell>
          <cell r="Q4255">
            <v>50.270588235294113</v>
          </cell>
          <cell r="R4255">
            <v>53.789529411764704</v>
          </cell>
          <cell r="S4255">
            <v>52.42</v>
          </cell>
          <cell r="T4255">
            <v>52.42</v>
          </cell>
          <cell r="U4255">
            <v>56.089400000000005</v>
          </cell>
          <cell r="V4255">
            <v>56.089400000000005</v>
          </cell>
          <cell r="W4255">
            <v>56.089400000000005</v>
          </cell>
          <cell r="X4255" t="str">
            <v>T-14</v>
          </cell>
          <cell r="Y4255">
            <v>29851026</v>
          </cell>
          <cell r="Z4255">
            <v>4397</v>
          </cell>
          <cell r="AA4255" t="str">
            <v>US-00436</v>
          </cell>
          <cell r="AB4255">
            <v>30</v>
          </cell>
          <cell r="AC4255">
            <v>0.8034</v>
          </cell>
          <cell r="AD4255">
            <v>0</v>
          </cell>
          <cell r="AE4255"/>
          <cell r="AF4255" t="e">
            <v>#N/A</v>
          </cell>
        </row>
        <row r="4256">
          <cell r="A4256" t="str">
            <v>ACTIVE</v>
          </cell>
          <cell r="B4256" t="str">
            <v>36-813</v>
          </cell>
          <cell r="C4256">
            <v>29856141</v>
          </cell>
          <cell r="D4256" t="str">
            <v>36-813</v>
          </cell>
          <cell r="E4256" t="str">
            <v>SDR 35 SW</v>
          </cell>
          <cell r="F4256" t="str">
            <v>8X4 RED BUSHING ECC SXH SDR35 SW</v>
          </cell>
          <cell r="G4256">
            <v>2.75</v>
          </cell>
          <cell r="H4256">
            <v>1.2473779999999999</v>
          </cell>
          <cell r="I4256">
            <v>8</v>
          </cell>
          <cell r="J4256">
            <v>96</v>
          </cell>
          <cell r="K4256">
            <v>112.16810000000001</v>
          </cell>
          <cell r="L4256">
            <v>25.391310000000004</v>
          </cell>
          <cell r="M4256" t="str">
            <v>PTI</v>
          </cell>
          <cell r="N4256" t="str">
            <v>36-813</v>
          </cell>
          <cell r="O4256" t="str">
            <v>BOX</v>
          </cell>
          <cell r="P4256" t="str">
            <v>D</v>
          </cell>
          <cell r="Q4256">
            <v>127.9764705882353</v>
          </cell>
          <cell r="R4256">
            <v>136.93482352941177</v>
          </cell>
          <cell r="S4256">
            <v>104.83</v>
          </cell>
          <cell r="T4256">
            <v>104.83</v>
          </cell>
          <cell r="U4256">
            <v>112.16810000000001</v>
          </cell>
          <cell r="V4256">
            <v>112.16810000000001</v>
          </cell>
          <cell r="W4256">
            <v>112.16810000000001</v>
          </cell>
          <cell r="X4256" t="str">
            <v>T-15</v>
          </cell>
          <cell r="Y4256">
            <v>29856141</v>
          </cell>
          <cell r="Z4256">
            <v>4398</v>
          </cell>
          <cell r="AA4256" t="str">
            <v>US-00356</v>
          </cell>
          <cell r="AB4256">
            <v>20</v>
          </cell>
          <cell r="AC4256">
            <v>0.6</v>
          </cell>
          <cell r="AD4256">
            <v>0</v>
          </cell>
          <cell r="AE4256"/>
          <cell r="AF4256" t="e">
            <v>#N/A</v>
          </cell>
        </row>
        <row r="4257">
          <cell r="A4257" t="str">
            <v>ACTIVE</v>
          </cell>
          <cell r="B4257" t="str">
            <v>36-814</v>
          </cell>
          <cell r="C4257">
            <v>29856150</v>
          </cell>
          <cell r="D4257" t="str">
            <v>36-814</v>
          </cell>
          <cell r="E4257" t="str">
            <v>SDR 35 SW</v>
          </cell>
          <cell r="F4257" t="str">
            <v>8X6 RED BUSHING ECC SXH SDR35 SW</v>
          </cell>
          <cell r="G4257">
            <v>2.93</v>
          </cell>
          <cell r="H4257">
            <v>1.3290245600000001</v>
          </cell>
          <cell r="I4257">
            <v>8</v>
          </cell>
          <cell r="J4257">
            <v>96</v>
          </cell>
          <cell r="K4257">
            <v>114.3616</v>
          </cell>
          <cell r="L4257">
            <v>21.199500000000004</v>
          </cell>
          <cell r="M4257" t="str">
            <v>PTI</v>
          </cell>
          <cell r="N4257" t="str">
            <v>36-814</v>
          </cell>
          <cell r="O4257" t="str">
            <v>BOX</v>
          </cell>
          <cell r="P4257" t="str">
            <v>D</v>
          </cell>
          <cell r="Q4257">
            <v>131.52941176470588</v>
          </cell>
          <cell r="R4257">
            <v>140.73647058823531</v>
          </cell>
          <cell r="S4257">
            <v>106.88</v>
          </cell>
          <cell r="T4257">
            <v>106.88</v>
          </cell>
          <cell r="U4257">
            <v>114.3616</v>
          </cell>
          <cell r="V4257">
            <v>114.3616</v>
          </cell>
          <cell r="W4257">
            <v>114.3616</v>
          </cell>
          <cell r="X4257" t="str">
            <v>T-14.1</v>
          </cell>
          <cell r="Y4257">
            <v>29856150</v>
          </cell>
          <cell r="Z4257">
            <v>4399</v>
          </cell>
          <cell r="AA4257" t="str">
            <v>US-00340</v>
          </cell>
          <cell r="AB4257">
            <v>20</v>
          </cell>
          <cell r="AC4257">
            <v>0.7158102623456789</v>
          </cell>
          <cell r="AD4257">
            <v>0</v>
          </cell>
          <cell r="AE4257"/>
          <cell r="AF4257" t="e">
            <v>#N/A</v>
          </cell>
        </row>
        <row r="4258">
          <cell r="A4258" t="str">
            <v>ACTIVE</v>
          </cell>
          <cell r="B4258" t="str">
            <v>36-803</v>
          </cell>
          <cell r="C4258">
            <v>29853691</v>
          </cell>
          <cell r="D4258" t="str">
            <v>36-803</v>
          </cell>
          <cell r="E4258" t="str">
            <v>SDR 35 SW</v>
          </cell>
          <cell r="F4258" t="str">
            <v>4 ADAPTER CORR INSXSWR SPG SDR35SW</v>
          </cell>
          <cell r="G4258">
            <v>0.34</v>
          </cell>
          <cell r="H4258">
            <v>0.15422128000000002</v>
          </cell>
          <cell r="I4258">
            <v>60</v>
          </cell>
          <cell r="J4258">
            <v>2700</v>
          </cell>
          <cell r="K4258">
            <v>21.2074</v>
          </cell>
          <cell r="L4258">
            <v>1.5246</v>
          </cell>
          <cell r="M4258" t="str">
            <v>NORMANDY</v>
          </cell>
          <cell r="N4258" t="str">
            <v>V-44</v>
          </cell>
          <cell r="O4258" t="str">
            <v>BOX</v>
          </cell>
          <cell r="P4258" t="str">
            <v>D</v>
          </cell>
          <cell r="Q4258">
            <v>16.2</v>
          </cell>
          <cell r="R4258">
            <v>17.334</v>
          </cell>
          <cell r="S4258">
            <v>19.82</v>
          </cell>
          <cell r="T4258">
            <v>19.82</v>
          </cell>
          <cell r="U4258">
            <v>21.2074</v>
          </cell>
          <cell r="V4258">
            <v>21.2074</v>
          </cell>
          <cell r="W4258">
            <v>21.2074</v>
          </cell>
          <cell r="X4258"/>
          <cell r="Y4258"/>
          <cell r="Z4258">
            <v>4400</v>
          </cell>
          <cell r="AA4258">
            <v>0</v>
          </cell>
          <cell r="AB4258">
            <v>0</v>
          </cell>
          <cell r="AC4258">
            <v>0</v>
          </cell>
          <cell r="AD4258">
            <v>0</v>
          </cell>
          <cell r="AE4258"/>
          <cell r="AF4258" t="e">
            <v>#N/A</v>
          </cell>
        </row>
        <row r="4259">
          <cell r="A4259" t="str">
            <v>ACTIVE</v>
          </cell>
          <cell r="B4259" t="str">
            <v>36-805</v>
          </cell>
          <cell r="C4259">
            <v>29853690</v>
          </cell>
          <cell r="D4259" t="str">
            <v>36-805</v>
          </cell>
          <cell r="E4259" t="str">
            <v>SDR 35 SW</v>
          </cell>
          <cell r="F4259" t="str">
            <v>4 ADAPTER CORR SPGXSWR HUB SDR35SW</v>
          </cell>
          <cell r="G4259">
            <v>0.34</v>
          </cell>
          <cell r="H4259">
            <v>0.15422128000000002</v>
          </cell>
          <cell r="I4259">
            <v>24</v>
          </cell>
          <cell r="J4259" t="str">
            <v>-</v>
          </cell>
          <cell r="K4259">
            <v>48.802700000000002</v>
          </cell>
          <cell r="L4259">
            <v>8.145900000000001</v>
          </cell>
          <cell r="M4259" t="str">
            <v>PTI</v>
          </cell>
          <cell r="N4259" t="str">
            <v>P674</v>
          </cell>
          <cell r="O4259" t="str">
            <v>BOX</v>
          </cell>
          <cell r="P4259" t="str">
            <v>D</v>
          </cell>
          <cell r="Q4259">
            <v>62.652482524987811</v>
          </cell>
          <cell r="R4259">
            <v>67.038156301736961</v>
          </cell>
          <cell r="S4259">
            <v>45.61</v>
          </cell>
          <cell r="T4259">
            <v>45.61</v>
          </cell>
          <cell r="U4259">
            <v>48.802700000000002</v>
          </cell>
          <cell r="V4259">
            <v>48.802700000000002</v>
          </cell>
          <cell r="W4259">
            <v>48.802700000000002</v>
          </cell>
          <cell r="X4259"/>
          <cell r="Y4259" t="str">
            <v/>
          </cell>
          <cell r="Z4259">
            <v>4401</v>
          </cell>
          <cell r="AA4259">
            <v>0</v>
          </cell>
          <cell r="AB4259">
            <v>0</v>
          </cell>
          <cell r="AC4259">
            <v>0</v>
          </cell>
          <cell r="AD4259">
            <v>0</v>
          </cell>
          <cell r="AE4259"/>
          <cell r="AF4259" t="e">
            <v>#N/A</v>
          </cell>
        </row>
        <row r="4260">
          <cell r="A4260" t="str">
            <v>ACTIVE</v>
          </cell>
          <cell r="B4260" t="str">
            <v>36-2059</v>
          </cell>
          <cell r="C4260">
            <v>29859629</v>
          </cell>
          <cell r="D4260" t="str">
            <v>36-2059</v>
          </cell>
          <cell r="E4260" t="str">
            <v>SDR 35 SW</v>
          </cell>
          <cell r="F4260" t="str">
            <v>3 ADAPTER DWV SPGXSWR HUB SDR35SW</v>
          </cell>
          <cell r="G4260">
            <v>0.33</v>
          </cell>
          <cell r="H4260">
            <v>0.14968536000000002</v>
          </cell>
          <cell r="I4260">
            <v>25</v>
          </cell>
          <cell r="J4260">
            <v>2400</v>
          </cell>
          <cell r="K4260">
            <v>15.076300000000002</v>
          </cell>
          <cell r="L4260">
            <v>1.7265150000000002</v>
          </cell>
          <cell r="M4260" t="str">
            <v>NORMANDY</v>
          </cell>
          <cell r="N4260" t="str">
            <v>V-3033</v>
          </cell>
          <cell r="O4260" t="str">
            <v>BOX</v>
          </cell>
          <cell r="P4260" t="str">
            <v>D</v>
          </cell>
          <cell r="Q4260">
            <v>17.294117647058822</v>
          </cell>
          <cell r="R4260">
            <v>18.50470588235294</v>
          </cell>
          <cell r="S4260">
            <v>14.09</v>
          </cell>
          <cell r="T4260">
            <v>14.09</v>
          </cell>
          <cell r="U4260">
            <v>15.076300000000002</v>
          </cell>
          <cell r="V4260">
            <v>15.076300000000002</v>
          </cell>
          <cell r="W4260">
            <v>15.076300000000002</v>
          </cell>
          <cell r="X4260"/>
          <cell r="Y4260" t="str">
            <v/>
          </cell>
          <cell r="Z4260">
            <v>4402</v>
          </cell>
          <cell r="AA4260">
            <v>0</v>
          </cell>
          <cell r="AB4260">
            <v>0</v>
          </cell>
          <cell r="AC4260">
            <v>0</v>
          </cell>
          <cell r="AD4260">
            <v>0</v>
          </cell>
          <cell r="AE4260"/>
          <cell r="AF4260" t="e">
            <v>#N/A</v>
          </cell>
        </row>
        <row r="4261">
          <cell r="A4261" t="str">
            <v>ACTIVE</v>
          </cell>
          <cell r="B4261" t="str">
            <v>36-566</v>
          </cell>
          <cell r="C4261">
            <v>29853525</v>
          </cell>
          <cell r="D4261" t="str">
            <v>36-566</v>
          </cell>
          <cell r="E4261" t="str">
            <v>SDR 35 SW</v>
          </cell>
          <cell r="F4261" t="str">
            <v>4 ADAPTER DWV SPGXSWR HUB SDR35SW</v>
          </cell>
          <cell r="G4261">
            <v>0.188</v>
          </cell>
          <cell r="H4261">
            <v>8.5275296E-2</v>
          </cell>
          <cell r="I4261">
            <v>25</v>
          </cell>
          <cell r="J4261">
            <v>1800</v>
          </cell>
          <cell r="K4261">
            <v>13.6318</v>
          </cell>
          <cell r="L4261">
            <v>1.8233250000000001</v>
          </cell>
          <cell r="M4261" t="str">
            <v>NORMANDY</v>
          </cell>
          <cell r="N4261" t="str">
            <v>V-3044</v>
          </cell>
          <cell r="O4261" t="str">
            <v>BOX</v>
          </cell>
          <cell r="P4261" t="str">
            <v>C</v>
          </cell>
          <cell r="Q4261">
            <v>13.658823529411764</v>
          </cell>
          <cell r="R4261">
            <v>14.614941176470589</v>
          </cell>
          <cell r="S4261">
            <v>12.74</v>
          </cell>
          <cell r="T4261">
            <v>12.74</v>
          </cell>
          <cell r="U4261">
            <v>13.6318</v>
          </cell>
          <cell r="V4261">
            <v>13.6318</v>
          </cell>
          <cell r="W4261">
            <v>13.6318</v>
          </cell>
          <cell r="X4261"/>
          <cell r="Y4261" t="str">
            <v/>
          </cell>
          <cell r="Z4261">
            <v>4403</v>
          </cell>
          <cell r="AA4261">
            <v>0</v>
          </cell>
          <cell r="AB4261">
            <v>0</v>
          </cell>
          <cell r="AC4261">
            <v>0</v>
          </cell>
          <cell r="AD4261">
            <v>0</v>
          </cell>
          <cell r="AE4261"/>
          <cell r="AF4261" t="e">
            <v>#N/A</v>
          </cell>
        </row>
        <row r="4262">
          <cell r="A4262" t="str">
            <v>ACTIVE</v>
          </cell>
          <cell r="B4262" t="str">
            <v>36-567</v>
          </cell>
          <cell r="C4262">
            <v>29851808</v>
          </cell>
          <cell r="D4262" t="str">
            <v>36-567</v>
          </cell>
          <cell r="E4262" t="str">
            <v>SDR 35 SW</v>
          </cell>
          <cell r="F4262" t="str">
            <v>6 ADAPTER DWV SPGXSWR HUB SDR35SW</v>
          </cell>
          <cell r="G4262">
            <v>1.5920000000000001</v>
          </cell>
          <cell r="H4262">
            <v>0.72211846400000002</v>
          </cell>
          <cell r="I4262">
            <v>10</v>
          </cell>
          <cell r="J4262">
            <v>400</v>
          </cell>
          <cell r="K4262">
            <v>58.764400000000002</v>
          </cell>
          <cell r="L4262">
            <v>7.1636249999999997</v>
          </cell>
          <cell r="M4262" t="str">
            <v>NORMANDY</v>
          </cell>
          <cell r="N4262" t="str">
            <v>V-3066</v>
          </cell>
          <cell r="O4262" t="str">
            <v>BOX</v>
          </cell>
          <cell r="P4262" t="str">
            <v>C</v>
          </cell>
          <cell r="Q4262">
            <v>59.576470588235296</v>
          </cell>
          <cell r="R4262">
            <v>63.74682352941177</v>
          </cell>
          <cell r="S4262">
            <v>54.92</v>
          </cell>
          <cell r="T4262">
            <v>54.92</v>
          </cell>
          <cell r="U4262">
            <v>58.764400000000002</v>
          </cell>
          <cell r="V4262">
            <v>58.764400000000002</v>
          </cell>
          <cell r="W4262">
            <v>58.764400000000002</v>
          </cell>
          <cell r="X4262"/>
          <cell r="Y4262" t="str">
            <v/>
          </cell>
          <cell r="Z4262">
            <v>4404</v>
          </cell>
          <cell r="AA4262">
            <v>0</v>
          </cell>
          <cell r="AB4262">
            <v>0</v>
          </cell>
          <cell r="AC4262">
            <v>0</v>
          </cell>
          <cell r="AD4262">
            <v>0</v>
          </cell>
          <cell r="AE4262"/>
          <cell r="AF4262" t="e">
            <v>#N/A</v>
          </cell>
        </row>
        <row r="4263">
          <cell r="A4263" t="str">
            <v>ACTIVE</v>
          </cell>
          <cell r="B4263" t="str">
            <v>36-612</v>
          </cell>
          <cell r="C4263">
            <v>29849231</v>
          </cell>
          <cell r="D4263" t="str">
            <v>36-612</v>
          </cell>
          <cell r="E4263" t="str">
            <v>SDR 35 SW</v>
          </cell>
          <cell r="F4263" t="str">
            <v>12 ADAPTER DWV SPGXSWR HUB SDR35SW</v>
          </cell>
          <cell r="G4263">
            <v>13.66</v>
          </cell>
          <cell r="H4263">
            <v>6.1960667200000001</v>
          </cell>
          <cell r="I4263">
            <v>1</v>
          </cell>
          <cell r="J4263" t="str">
            <v>-</v>
          </cell>
          <cell r="K4263">
            <v>560.81910000000005</v>
          </cell>
          <cell r="L4263">
            <v>56.019599999999997</v>
          </cell>
          <cell r="M4263" t="str">
            <v>SPECFIT</v>
          </cell>
          <cell r="N4263" t="str">
            <v>7317112-SWR</v>
          </cell>
          <cell r="O4263" t="str">
            <v>BOX</v>
          </cell>
          <cell r="P4263" t="str">
            <v>D</v>
          </cell>
          <cell r="Q4263">
            <v>303.22352941176473</v>
          </cell>
          <cell r="R4263">
            <v>324.44917647058827</v>
          </cell>
          <cell r="S4263">
            <v>524.13</v>
          </cell>
          <cell r="T4263">
            <v>524.13</v>
          </cell>
          <cell r="U4263">
            <v>560.81910000000005</v>
          </cell>
          <cell r="V4263">
            <v>560.81910000000005</v>
          </cell>
          <cell r="W4263">
            <v>560.81910000000005</v>
          </cell>
          <cell r="X4263"/>
          <cell r="Y4263" t="str">
            <v/>
          </cell>
          <cell r="Z4263">
            <v>4405</v>
          </cell>
          <cell r="AA4263">
            <v>0</v>
          </cell>
          <cell r="AB4263">
            <v>0</v>
          </cell>
          <cell r="AC4263">
            <v>0</v>
          </cell>
          <cell r="AD4263">
            <v>0</v>
          </cell>
          <cell r="AE4263"/>
          <cell r="AF4263" t="e">
            <v>#N/A</v>
          </cell>
        </row>
        <row r="4264">
          <cell r="A4264" t="str">
            <v>ACTIVE</v>
          </cell>
          <cell r="B4264" t="str">
            <v>36-404</v>
          </cell>
          <cell r="C4264">
            <v>29854084</v>
          </cell>
          <cell r="D4264" t="str">
            <v>36-404</v>
          </cell>
          <cell r="E4264" t="str">
            <v>SDR 35 SW</v>
          </cell>
          <cell r="F4264" t="str">
            <v>4 FEMALE ADAP HXFPT W/PLUG SDR35SW</v>
          </cell>
          <cell r="G4264">
            <v>1.087</v>
          </cell>
          <cell r="H4264">
            <v>0.493054504</v>
          </cell>
          <cell r="I4264">
            <v>24</v>
          </cell>
          <cell r="J4264">
            <v>576</v>
          </cell>
          <cell r="K4264">
            <v>35.941300000000005</v>
          </cell>
          <cell r="L4264">
            <v>0.94468500000000011</v>
          </cell>
          <cell r="M4264" t="str">
            <v>ASSEMBLY</v>
          </cell>
          <cell r="N4264" t="str">
            <v>36-404</v>
          </cell>
          <cell r="O4264" t="str">
            <v>BOX</v>
          </cell>
          <cell r="P4264" t="str">
            <v>C</v>
          </cell>
          <cell r="Q4264">
            <v>27.517647058823531</v>
          </cell>
          <cell r="R4264">
            <v>29.443882352941181</v>
          </cell>
          <cell r="S4264">
            <v>33.590000000000003</v>
          </cell>
          <cell r="T4264">
            <v>33.590000000000003</v>
          </cell>
          <cell r="U4264">
            <v>35.941300000000005</v>
          </cell>
          <cell r="V4264">
            <v>35.941300000000005</v>
          </cell>
          <cell r="W4264">
            <v>35.941300000000005</v>
          </cell>
          <cell r="X4264" t="str">
            <v>T-13</v>
          </cell>
          <cell r="Y4264" t="str">
            <v/>
          </cell>
          <cell r="Z4264">
            <v>4406</v>
          </cell>
          <cell r="AA4264" t="str">
            <v>US-00392</v>
          </cell>
          <cell r="AB4264">
            <v>103</v>
          </cell>
          <cell r="AC4264">
            <v>0.85489999999999999</v>
          </cell>
          <cell r="AD4264">
            <v>0</v>
          </cell>
          <cell r="AE4264"/>
          <cell r="AF4264" t="e">
            <v>#N/A</v>
          </cell>
        </row>
        <row r="4265">
          <cell r="A4265" t="str">
            <v>ACTIVE</v>
          </cell>
          <cell r="B4265" t="str">
            <v>36-406</v>
          </cell>
          <cell r="C4265">
            <v>29854254</v>
          </cell>
          <cell r="D4265" t="str">
            <v>36-406</v>
          </cell>
          <cell r="E4265" t="str">
            <v>SDR 35 SW</v>
          </cell>
          <cell r="F4265" t="str">
            <v>6 FEMALE ADAP HXFPT W/PLUG SDR35SW</v>
          </cell>
          <cell r="G4265">
            <v>1.875</v>
          </cell>
          <cell r="H4265">
            <v>0.85048499999999994</v>
          </cell>
          <cell r="I4265">
            <v>16</v>
          </cell>
          <cell r="J4265">
            <v>192</v>
          </cell>
          <cell r="K4265">
            <v>124.2912</v>
          </cell>
          <cell r="L4265">
            <v>1.62582</v>
          </cell>
          <cell r="M4265" t="str">
            <v>ASSEMBLY</v>
          </cell>
          <cell r="N4265" t="str">
            <v>36-406</v>
          </cell>
          <cell r="O4265" t="str">
            <v>BOX</v>
          </cell>
          <cell r="P4265" t="str">
            <v>C</v>
          </cell>
          <cell r="Q4265">
            <v>111.07058823529411</v>
          </cell>
          <cell r="R4265">
            <v>118.8455294117647</v>
          </cell>
          <cell r="S4265">
            <v>116.16</v>
          </cell>
          <cell r="T4265">
            <v>116.16</v>
          </cell>
          <cell r="U4265">
            <v>124.2912</v>
          </cell>
          <cell r="V4265">
            <v>124.2912</v>
          </cell>
          <cell r="W4265">
            <v>124.2912</v>
          </cell>
          <cell r="X4265" t="str">
            <v>T-14.1</v>
          </cell>
          <cell r="Y4265" t="str">
            <v/>
          </cell>
          <cell r="Z4265">
            <v>4407</v>
          </cell>
          <cell r="AA4265" t="str">
            <v>US-00393</v>
          </cell>
          <cell r="AB4265">
            <v>42</v>
          </cell>
          <cell r="AC4265">
            <v>0.72099999999999997</v>
          </cell>
          <cell r="AD4265">
            <v>0</v>
          </cell>
          <cell r="AE4265" t="str">
            <v>Need to Change Class to C</v>
          </cell>
          <cell r="AF4265" t="e">
            <v>#N/A</v>
          </cell>
        </row>
        <row r="4266">
          <cell r="A4266" t="str">
            <v>ACTIVE</v>
          </cell>
          <cell r="B4266" t="str">
            <v>36-1976</v>
          </cell>
          <cell r="C4266">
            <v>28895704</v>
          </cell>
          <cell r="D4266" t="str">
            <v>36-1976</v>
          </cell>
          <cell r="E4266" t="str">
            <v>SDR 35 SW</v>
          </cell>
          <cell r="F4266" t="str">
            <v>3 FITTING CLEANOUT SXFIPT SDR35 SW</v>
          </cell>
          <cell r="G4266">
            <v>0.22500000000000001</v>
          </cell>
          <cell r="H4266">
            <v>0.1020582</v>
          </cell>
          <cell r="I4266">
            <v>1</v>
          </cell>
          <cell r="J4266">
            <v>600</v>
          </cell>
          <cell r="K4266">
            <v>14.648300000000001</v>
          </cell>
          <cell r="L4266">
            <v>3.0425849999999999</v>
          </cell>
          <cell r="M4266" t="str">
            <v>SPECFIT</v>
          </cell>
          <cell r="N4266" t="str">
            <v>(81)1103</v>
          </cell>
          <cell r="O4266" t="str">
            <v>BOX</v>
          </cell>
          <cell r="P4266" t="str">
            <v>D</v>
          </cell>
          <cell r="Q4266">
            <v>13.094117647058825</v>
          </cell>
          <cell r="R4266">
            <v>14.010705882352944</v>
          </cell>
          <cell r="S4266">
            <v>13.69</v>
          </cell>
          <cell r="T4266">
            <v>13.69</v>
          </cell>
          <cell r="U4266">
            <v>14.648300000000001</v>
          </cell>
          <cell r="V4266">
            <v>14.648300000000001</v>
          </cell>
          <cell r="W4266">
            <v>14.648300000000001</v>
          </cell>
          <cell r="X4266"/>
          <cell r="Y4266" t="str">
            <v/>
          </cell>
          <cell r="Z4266">
            <v>4408</v>
          </cell>
          <cell r="AA4266">
            <v>0</v>
          </cell>
          <cell r="AB4266">
            <v>0</v>
          </cell>
          <cell r="AC4266">
            <v>0</v>
          </cell>
          <cell r="AD4266">
            <v>0</v>
          </cell>
          <cell r="AE4266"/>
          <cell r="AF4266" t="e">
            <v>#N/A</v>
          </cell>
        </row>
        <row r="4267">
          <cell r="A4267" t="str">
            <v>ACTIVE</v>
          </cell>
          <cell r="B4267" t="str">
            <v>36-641</v>
          </cell>
          <cell r="C4267">
            <v>29859256</v>
          </cell>
          <cell r="D4267" t="str">
            <v>36-641</v>
          </cell>
          <cell r="E4267" t="str">
            <v>SDR 35 SW</v>
          </cell>
          <cell r="F4267" t="str">
            <v>4 FITTING CLEANOUT SXFIPT SDR35 SW</v>
          </cell>
          <cell r="G4267">
            <v>0.56999999999999995</v>
          </cell>
          <cell r="H4267">
            <v>0.25854743999999996</v>
          </cell>
          <cell r="I4267">
            <v>10</v>
          </cell>
          <cell r="J4267">
            <v>450</v>
          </cell>
          <cell r="K4267">
            <v>11.1601</v>
          </cell>
          <cell r="L4267">
            <v>0.46662000000000003</v>
          </cell>
          <cell r="M4267" t="str">
            <v>TIGRE</v>
          </cell>
          <cell r="N4267" t="str">
            <v>36-641</v>
          </cell>
          <cell r="O4267" t="str">
            <v>BOX</v>
          </cell>
          <cell r="P4267" t="str">
            <v>A</v>
          </cell>
          <cell r="Q4267">
            <v>9.9764705882352942</v>
          </cell>
          <cell r="R4267">
            <v>10.674823529411766</v>
          </cell>
          <cell r="S4267">
            <v>10.43</v>
          </cell>
          <cell r="T4267">
            <v>10.43</v>
          </cell>
          <cell r="U4267">
            <v>11.1601</v>
          </cell>
          <cell r="V4267">
            <v>11.1601</v>
          </cell>
          <cell r="W4267">
            <v>11.1601</v>
          </cell>
          <cell r="X4267" t="str">
            <v>T-12</v>
          </cell>
          <cell r="Y4267">
            <v>29859256</v>
          </cell>
          <cell r="Z4267">
            <v>4409</v>
          </cell>
          <cell r="AA4267" t="str">
            <v>US-00390</v>
          </cell>
          <cell r="AB4267">
            <v>53</v>
          </cell>
          <cell r="AC4267">
            <v>0.85489999999999999</v>
          </cell>
          <cell r="AD4267">
            <v>0</v>
          </cell>
          <cell r="AE4267"/>
          <cell r="AF4267" t="e">
            <v>#N/A</v>
          </cell>
        </row>
        <row r="4268">
          <cell r="A4268" t="str">
            <v>ACTIVE</v>
          </cell>
          <cell r="B4268" t="str">
            <v>36-642</v>
          </cell>
          <cell r="C4268">
            <v>29859264</v>
          </cell>
          <cell r="D4268" t="str">
            <v>36-642</v>
          </cell>
          <cell r="E4268" t="str">
            <v>SDR 35 SW</v>
          </cell>
          <cell r="F4268" t="str">
            <v>6 FITTING CLEANOUT SXFIPT SDR35 SW</v>
          </cell>
          <cell r="G4268">
            <v>1.1850000000000001</v>
          </cell>
          <cell r="H4268">
            <v>0.53750651999999999</v>
          </cell>
          <cell r="I4268">
            <v>20</v>
          </cell>
          <cell r="J4268">
            <v>360</v>
          </cell>
          <cell r="K4268">
            <v>69.69980000000001</v>
          </cell>
          <cell r="L4268">
            <v>1.0009650000000001</v>
          </cell>
          <cell r="M4268" t="str">
            <v>NORMANDY</v>
          </cell>
          <cell r="N4268" t="str">
            <v>36-642</v>
          </cell>
          <cell r="O4268" t="str">
            <v>BOX</v>
          </cell>
          <cell r="P4268" t="str">
            <v>D</v>
          </cell>
          <cell r="Q4268">
            <v>62.28235294117647</v>
          </cell>
          <cell r="R4268">
            <v>66.642117647058825</v>
          </cell>
          <cell r="S4268">
            <v>65.14</v>
          </cell>
          <cell r="T4268">
            <v>65.14</v>
          </cell>
          <cell r="U4268">
            <v>69.69980000000001</v>
          </cell>
          <cell r="V4268">
            <v>69.69980000000001</v>
          </cell>
          <cell r="W4268">
            <v>69.69980000000001</v>
          </cell>
          <cell r="X4268" t="str">
            <v>T-14</v>
          </cell>
          <cell r="Y4268">
            <v>29859264</v>
          </cell>
          <cell r="Z4268">
            <v>4410</v>
          </cell>
          <cell r="AA4268" t="str">
            <v>US-00393</v>
          </cell>
          <cell r="AB4268">
            <v>42</v>
          </cell>
          <cell r="AC4268">
            <v>0.72099999999999997</v>
          </cell>
          <cell r="AD4268">
            <v>0</v>
          </cell>
          <cell r="AE4268"/>
          <cell r="AF4268" t="e">
            <v>#N/A</v>
          </cell>
        </row>
        <row r="4269">
          <cell r="A4269" t="str">
            <v>ACTIVE</v>
          </cell>
          <cell r="B4269" t="str">
            <v>36-643</v>
          </cell>
          <cell r="C4269">
            <v>29859272</v>
          </cell>
          <cell r="D4269" t="str">
            <v>36-643</v>
          </cell>
          <cell r="E4269" t="str">
            <v>SDR 35 SW</v>
          </cell>
          <cell r="F4269" t="str">
            <v>8 FITTING CLEANOUT SXFIPT SDR35 SW</v>
          </cell>
          <cell r="G4269">
            <v>4.63</v>
          </cell>
          <cell r="H4269">
            <v>2.10013096</v>
          </cell>
          <cell r="I4269">
            <v>8</v>
          </cell>
          <cell r="J4269" t="str">
            <v>-</v>
          </cell>
          <cell r="K4269">
            <v>243.38220000000001</v>
          </cell>
          <cell r="L4269">
            <v>34.9482</v>
          </cell>
          <cell r="M4269" t="str">
            <v>PTI</v>
          </cell>
          <cell r="N4269" t="str">
            <v>P1508</v>
          </cell>
          <cell r="O4269" t="str">
            <v>BOX</v>
          </cell>
          <cell r="P4269" t="str">
            <v>D</v>
          </cell>
          <cell r="Q4269">
            <v>829.5953917619255</v>
          </cell>
          <cell r="R4269">
            <v>887.66706918526029</v>
          </cell>
          <cell r="S4269">
            <v>227.46</v>
          </cell>
          <cell r="T4269">
            <v>227.46</v>
          </cell>
          <cell r="U4269">
            <v>243.38220000000001</v>
          </cell>
          <cell r="V4269">
            <v>243.38220000000001</v>
          </cell>
          <cell r="W4269">
            <v>243.38220000000001</v>
          </cell>
          <cell r="X4269"/>
          <cell r="Y4269" t="str">
            <v/>
          </cell>
          <cell r="Z4269">
            <v>4411</v>
          </cell>
          <cell r="AA4269">
            <v>0</v>
          </cell>
          <cell r="AB4269">
            <v>0</v>
          </cell>
          <cell r="AC4269">
            <v>0</v>
          </cell>
          <cell r="AD4269">
            <v>0</v>
          </cell>
          <cell r="AE4269"/>
          <cell r="AF4269" t="e">
            <v>#N/A</v>
          </cell>
        </row>
        <row r="4270">
          <cell r="A4270" t="str">
            <v>ACTIVE</v>
          </cell>
          <cell r="B4270" t="str">
            <v>36-1977</v>
          </cell>
          <cell r="C4270">
            <v>28895712</v>
          </cell>
          <cell r="D4270" t="str">
            <v>36-1977</v>
          </cell>
          <cell r="E4270" t="str">
            <v>SDR 35 SW</v>
          </cell>
          <cell r="F4270" t="str">
            <v>10 FITTING CLEANOUT SXFIPT SDR35 SW</v>
          </cell>
          <cell r="G4270">
            <v>2.25</v>
          </cell>
          <cell r="H4270">
            <v>1.0205820000000001</v>
          </cell>
          <cell r="I4270">
            <v>1</v>
          </cell>
          <cell r="J4270">
            <v>60</v>
          </cell>
          <cell r="K4270">
            <v>1237.7332000000001</v>
          </cell>
          <cell r="L4270">
            <v>133.57470000000001</v>
          </cell>
          <cell r="M4270" t="str">
            <v>SPECFIT</v>
          </cell>
          <cell r="N4270" t="str">
            <v>(81)11010</v>
          </cell>
          <cell r="O4270" t="str">
            <v>BOX</v>
          </cell>
          <cell r="P4270" t="str">
            <v>D</v>
          </cell>
          <cell r="Q4270">
            <v>1021.1882352941177</v>
          </cell>
          <cell r="R4270">
            <v>1092.6714117647059</v>
          </cell>
          <cell r="S4270">
            <v>1156.76</v>
          </cell>
          <cell r="T4270">
            <v>1156.76</v>
          </cell>
          <cell r="U4270">
            <v>1237.7332000000001</v>
          </cell>
          <cell r="V4270">
            <v>1237.7332000000001</v>
          </cell>
          <cell r="W4270">
            <v>1237.7332000000001</v>
          </cell>
          <cell r="X4270"/>
          <cell r="Y4270" t="str">
            <v/>
          </cell>
          <cell r="Z4270">
            <v>4412</v>
          </cell>
          <cell r="AA4270">
            <v>0</v>
          </cell>
          <cell r="AB4270">
            <v>0</v>
          </cell>
          <cell r="AC4270">
            <v>0</v>
          </cell>
          <cell r="AD4270">
            <v>0</v>
          </cell>
          <cell r="AE4270"/>
          <cell r="AF4270" t="e">
            <v>#N/A</v>
          </cell>
        </row>
        <row r="4271">
          <cell r="A4271" t="str">
            <v>ACTIVE</v>
          </cell>
          <cell r="B4271" t="str">
            <v>36-1978</v>
          </cell>
          <cell r="C4271">
            <v>28895720</v>
          </cell>
          <cell r="D4271" t="str">
            <v>36-1978</v>
          </cell>
          <cell r="E4271" t="str">
            <v>SDR 35 SW</v>
          </cell>
          <cell r="F4271" t="str">
            <v>12 FITTING CLEANOUT SXFIPT SDR35 SW</v>
          </cell>
          <cell r="G4271">
            <v>4.05</v>
          </cell>
          <cell r="H4271">
            <v>1.8370476</v>
          </cell>
          <cell r="I4271">
            <v>1</v>
          </cell>
          <cell r="J4271">
            <v>33</v>
          </cell>
          <cell r="K4271">
            <v>1608.8413</v>
          </cell>
          <cell r="L4271">
            <v>149.0087</v>
          </cell>
          <cell r="M4271" t="str">
            <v>SPECFIT</v>
          </cell>
          <cell r="N4271" t="str">
            <v>(81)11012</v>
          </cell>
          <cell r="O4271" t="str">
            <v>BOX</v>
          </cell>
          <cell r="P4271" t="str">
            <v>D</v>
          </cell>
          <cell r="Q4271">
            <v>1252.1764705882351</v>
          </cell>
          <cell r="R4271">
            <v>1339.8288235294117</v>
          </cell>
          <cell r="S4271">
            <v>1503.59</v>
          </cell>
          <cell r="T4271">
            <v>1503.59</v>
          </cell>
          <cell r="U4271">
            <v>1608.8413</v>
          </cell>
          <cell r="V4271">
            <v>1608.8413</v>
          </cell>
          <cell r="W4271">
            <v>1608.8413</v>
          </cell>
          <cell r="X4271"/>
          <cell r="Y4271" t="str">
            <v/>
          </cell>
          <cell r="Z4271">
            <v>4413</v>
          </cell>
          <cell r="AA4271">
            <v>0</v>
          </cell>
          <cell r="AB4271">
            <v>0</v>
          </cell>
          <cell r="AC4271">
            <v>0</v>
          </cell>
          <cell r="AD4271">
            <v>0</v>
          </cell>
          <cell r="AE4271"/>
          <cell r="AF4271" t="e">
            <v>#N/A</v>
          </cell>
        </row>
        <row r="4272">
          <cell r="A4272" t="str">
            <v>ACTIVE</v>
          </cell>
          <cell r="B4272" t="str">
            <v>36-1979</v>
          </cell>
          <cell r="C4272">
            <v>28895739</v>
          </cell>
          <cell r="D4272" t="str">
            <v>36-1979</v>
          </cell>
          <cell r="E4272" t="str">
            <v>SDR 35 SW</v>
          </cell>
          <cell r="F4272" t="str">
            <v>15X16 FITTING CLEANOUT SXFIPT 35SW</v>
          </cell>
          <cell r="G4272">
            <v>6.75</v>
          </cell>
          <cell r="H4272">
            <v>3.0617459999999999</v>
          </cell>
          <cell r="I4272">
            <v>1</v>
          </cell>
          <cell r="J4272">
            <v>20</v>
          </cell>
          <cell r="K4272">
            <v>2430.7573941176479</v>
          </cell>
          <cell r="L4272">
            <v>252.65010000000001</v>
          </cell>
          <cell r="M4272" t="str">
            <v>SPECFIT</v>
          </cell>
          <cell r="N4272" t="str">
            <v>(81)11015-16IPS</v>
          </cell>
          <cell r="O4272" t="str">
            <v>BOX</v>
          </cell>
          <cell r="P4272" t="str">
            <v>D</v>
          </cell>
          <cell r="Q4272">
            <v>2123.1176470588239</v>
          </cell>
          <cell r="R4272">
            <v>2271.7358823529416</v>
          </cell>
          <cell r="S4272">
            <v>2271.7358823529416</v>
          </cell>
          <cell r="T4272">
            <v>2271.7358823529416</v>
          </cell>
          <cell r="U4272">
            <v>2430.7573941176479</v>
          </cell>
          <cell r="V4272">
            <v>2430.7573941176479</v>
          </cell>
          <cell r="W4272">
            <v>2430.7573941176479</v>
          </cell>
          <cell r="X4272"/>
          <cell r="Y4272" t="str">
            <v/>
          </cell>
          <cell r="Z4272">
            <v>4414</v>
          </cell>
          <cell r="AA4272">
            <v>0</v>
          </cell>
          <cell r="AB4272">
            <v>0</v>
          </cell>
          <cell r="AC4272">
            <v>0</v>
          </cell>
          <cell r="AD4272">
            <v>0</v>
          </cell>
          <cell r="AE4272"/>
          <cell r="AF4272" t="e">
            <v>#N/A</v>
          </cell>
        </row>
        <row r="4273">
          <cell r="A4273" t="str">
            <v>ACTIVE</v>
          </cell>
          <cell r="B4273" t="str">
            <v>36-1980</v>
          </cell>
          <cell r="C4273">
            <v>28895747</v>
          </cell>
          <cell r="D4273" t="str">
            <v>36-1980</v>
          </cell>
          <cell r="E4273" t="str">
            <v>SDR 35 SW</v>
          </cell>
          <cell r="F4273" t="str">
            <v>18 FITTING CLEANOUT SXFIPT SDR35 SW</v>
          </cell>
          <cell r="G4273">
            <v>13.05</v>
          </cell>
          <cell r="H4273">
            <v>5.9193756000000004</v>
          </cell>
          <cell r="I4273">
            <v>1</v>
          </cell>
          <cell r="J4273">
            <v>10</v>
          </cell>
          <cell r="K4273">
            <v>3889.1983611764708</v>
          </cell>
          <cell r="L4273">
            <v>404.23989999999998</v>
          </cell>
          <cell r="M4273" t="str">
            <v>SPECFIT</v>
          </cell>
          <cell r="N4273" t="str">
            <v>(81)11018</v>
          </cell>
          <cell r="O4273" t="str">
            <v>BOX</v>
          </cell>
          <cell r="P4273" t="str">
            <v>D</v>
          </cell>
          <cell r="Q4273">
            <v>3396.9764705882353</v>
          </cell>
          <cell r="R4273">
            <v>3634.7648235294118</v>
          </cell>
          <cell r="S4273">
            <v>3634.7648235294118</v>
          </cell>
          <cell r="T4273">
            <v>3634.7648235294118</v>
          </cell>
          <cell r="U4273">
            <v>3889.1983611764708</v>
          </cell>
          <cell r="V4273">
            <v>3889.1983611764708</v>
          </cell>
          <cell r="W4273">
            <v>3889.1983611764708</v>
          </cell>
          <cell r="X4273"/>
          <cell r="Y4273" t="str">
            <v/>
          </cell>
          <cell r="Z4273">
            <v>4415</v>
          </cell>
          <cell r="AA4273">
            <v>0</v>
          </cell>
          <cell r="AB4273">
            <v>0</v>
          </cell>
          <cell r="AC4273">
            <v>0</v>
          </cell>
          <cell r="AD4273">
            <v>0</v>
          </cell>
          <cell r="AE4273"/>
          <cell r="AF4273" t="e">
            <v>#N/A</v>
          </cell>
        </row>
        <row r="4274">
          <cell r="A4274" t="str">
            <v>ACTIVE</v>
          </cell>
          <cell r="B4274" t="str">
            <v>36-1981</v>
          </cell>
          <cell r="C4274">
            <v>28895755</v>
          </cell>
          <cell r="D4274" t="str">
            <v>36-1981</v>
          </cell>
          <cell r="E4274" t="str">
            <v>SDR 35 SW</v>
          </cell>
          <cell r="F4274" t="str">
            <v>21X20 FITTING CLEANOUT SXFIPT 35SW</v>
          </cell>
          <cell r="G4274">
            <v>19.350000000000001</v>
          </cell>
          <cell r="H4274">
            <v>8.7770052000000014</v>
          </cell>
          <cell r="I4274">
            <v>1</v>
          </cell>
          <cell r="J4274">
            <v>7</v>
          </cell>
          <cell r="K4274">
            <v>5172.6716694117649</v>
          </cell>
          <cell r="L4274">
            <v>537.64229999999998</v>
          </cell>
          <cell r="M4274" t="str">
            <v>SPECFIT</v>
          </cell>
          <cell r="N4274" t="str">
            <v>(81)11021-20IPS</v>
          </cell>
          <cell r="O4274" t="str">
            <v>BOX</v>
          </cell>
          <cell r="P4274" t="str">
            <v>D</v>
          </cell>
          <cell r="Q4274">
            <v>4518.0117647058823</v>
          </cell>
          <cell r="R4274">
            <v>4834.2725882352943</v>
          </cell>
          <cell r="S4274">
            <v>4834.2725882352943</v>
          </cell>
          <cell r="T4274">
            <v>4834.2725882352943</v>
          </cell>
          <cell r="U4274">
            <v>5172.6716694117649</v>
          </cell>
          <cell r="V4274">
            <v>5172.6716694117649</v>
          </cell>
          <cell r="W4274">
            <v>5172.6716694117649</v>
          </cell>
          <cell r="X4274"/>
          <cell r="Y4274" t="str">
            <v/>
          </cell>
          <cell r="Z4274">
            <v>4416</v>
          </cell>
          <cell r="AA4274">
            <v>0</v>
          </cell>
          <cell r="AB4274">
            <v>0</v>
          </cell>
          <cell r="AC4274">
            <v>0</v>
          </cell>
          <cell r="AD4274">
            <v>0</v>
          </cell>
          <cell r="AE4274"/>
          <cell r="AF4274" t="e">
            <v>#N/A</v>
          </cell>
        </row>
        <row r="4275">
          <cell r="A4275" t="str">
            <v>ACTIVE</v>
          </cell>
          <cell r="B4275" t="str">
            <v>36-1999</v>
          </cell>
          <cell r="C4275">
            <v>28896000</v>
          </cell>
          <cell r="D4275" t="str">
            <v>36-1999</v>
          </cell>
          <cell r="E4275" t="str">
            <v>SDR 35 SW</v>
          </cell>
          <cell r="F4275" t="str">
            <v>4 ADAPTER HXS SDR35 SW</v>
          </cell>
          <cell r="G4275">
            <v>1.8</v>
          </cell>
          <cell r="H4275">
            <v>0.81646560000000001</v>
          </cell>
          <cell r="I4275">
            <v>1</v>
          </cell>
          <cell r="J4275">
            <v>75</v>
          </cell>
          <cell r="K4275">
            <v>33.781284705882356</v>
          </cell>
          <cell r="L4275">
            <v>3.5104000000000002</v>
          </cell>
          <cell r="M4275" t="str">
            <v>SPECFIT</v>
          </cell>
          <cell r="N4275" t="str">
            <v>(81)1344</v>
          </cell>
          <cell r="O4275" t="str">
            <v>BOX</v>
          </cell>
          <cell r="P4275" t="str">
            <v>D</v>
          </cell>
          <cell r="Q4275">
            <v>29.505882352941175</v>
          </cell>
          <cell r="R4275">
            <v>31.57129411764706</v>
          </cell>
          <cell r="S4275">
            <v>31.57129411764706</v>
          </cell>
          <cell r="T4275">
            <v>31.57129411764706</v>
          </cell>
          <cell r="U4275">
            <v>33.781284705882356</v>
          </cell>
          <cell r="V4275">
            <v>33.781284705882356</v>
          </cell>
          <cell r="W4275">
            <v>33.781284705882356</v>
          </cell>
          <cell r="X4275"/>
          <cell r="Y4275" t="str">
            <v/>
          </cell>
          <cell r="Z4275">
            <v>4417</v>
          </cell>
          <cell r="AA4275">
            <v>0</v>
          </cell>
          <cell r="AB4275">
            <v>0</v>
          </cell>
          <cell r="AC4275">
            <v>0</v>
          </cell>
          <cell r="AD4275">
            <v>0</v>
          </cell>
          <cell r="AE4275"/>
          <cell r="AF4275" t="e">
            <v>#N/A</v>
          </cell>
        </row>
        <row r="4276">
          <cell r="A4276" t="str">
            <v>ACTIVE</v>
          </cell>
          <cell r="B4276" t="str">
            <v>36-2000</v>
          </cell>
          <cell r="C4276">
            <v>28896018</v>
          </cell>
          <cell r="D4276" t="str">
            <v>36-2000</v>
          </cell>
          <cell r="E4276" t="str">
            <v>SDR 35 SW</v>
          </cell>
          <cell r="F4276" t="str">
            <v>6 ADAPTER HXS SDR35 SW</v>
          </cell>
          <cell r="G4276">
            <v>2.7</v>
          </cell>
          <cell r="H4276">
            <v>1.2246984000000001</v>
          </cell>
          <cell r="I4276">
            <v>1</v>
          </cell>
          <cell r="J4276">
            <v>50</v>
          </cell>
          <cell r="K4276">
            <v>63.185010588235301</v>
          </cell>
          <cell r="L4276">
            <v>6.9631800000000004</v>
          </cell>
          <cell r="M4276" t="str">
            <v>SPECFIT</v>
          </cell>
          <cell r="N4276" t="str">
            <v>(81)1346</v>
          </cell>
          <cell r="O4276" t="str">
            <v>BOX</v>
          </cell>
          <cell r="P4276" t="str">
            <v>D</v>
          </cell>
          <cell r="Q4276">
            <v>55.188235294117646</v>
          </cell>
          <cell r="R4276">
            <v>59.051411764705882</v>
          </cell>
          <cell r="S4276">
            <v>59.051411764705882</v>
          </cell>
          <cell r="T4276">
            <v>59.051411764705882</v>
          </cell>
          <cell r="U4276">
            <v>63.185010588235301</v>
          </cell>
          <cell r="V4276">
            <v>63.185010588235301</v>
          </cell>
          <cell r="W4276">
            <v>63.185010588235301</v>
          </cell>
          <cell r="X4276"/>
          <cell r="Y4276" t="str">
            <v/>
          </cell>
          <cell r="Z4276">
            <v>4418</v>
          </cell>
          <cell r="AA4276">
            <v>0</v>
          </cell>
          <cell r="AB4276">
            <v>0</v>
          </cell>
          <cell r="AC4276">
            <v>0</v>
          </cell>
          <cell r="AD4276">
            <v>0</v>
          </cell>
          <cell r="AE4276"/>
          <cell r="AF4276" t="e">
            <v>#N/A</v>
          </cell>
        </row>
        <row r="4277">
          <cell r="A4277" t="str">
            <v>ACTIVE</v>
          </cell>
          <cell r="B4277" t="str">
            <v>36-2001</v>
          </cell>
          <cell r="C4277">
            <v>28896026</v>
          </cell>
          <cell r="D4277" t="str">
            <v>36-2001</v>
          </cell>
          <cell r="E4277" t="str">
            <v>SDR 35 SW</v>
          </cell>
          <cell r="F4277" t="str">
            <v>8 ADAPTER HXS SDR35 SW</v>
          </cell>
          <cell r="G4277">
            <v>4.95</v>
          </cell>
          <cell r="H4277">
            <v>2.2452804</v>
          </cell>
          <cell r="I4277">
            <v>1</v>
          </cell>
          <cell r="J4277">
            <v>27</v>
          </cell>
          <cell r="K4277">
            <v>146.29128117647062</v>
          </cell>
          <cell r="L4277">
            <v>15.204499999999999</v>
          </cell>
          <cell r="M4277" t="str">
            <v>SPECFIT</v>
          </cell>
          <cell r="N4277" t="str">
            <v>(81)1348</v>
          </cell>
          <cell r="O4277" t="str">
            <v>BOX</v>
          </cell>
          <cell r="P4277" t="str">
            <v>D</v>
          </cell>
          <cell r="Q4277">
            <v>127.7764705882353</v>
          </cell>
          <cell r="R4277">
            <v>136.72082352941177</v>
          </cell>
          <cell r="S4277">
            <v>136.72082352941177</v>
          </cell>
          <cell r="T4277">
            <v>136.72082352941177</v>
          </cell>
          <cell r="U4277">
            <v>146.29128117647062</v>
          </cell>
          <cell r="V4277">
            <v>146.29128117647062</v>
          </cell>
          <cell r="W4277">
            <v>146.29128117647062</v>
          </cell>
          <cell r="X4277"/>
          <cell r="Y4277" t="str">
            <v/>
          </cell>
          <cell r="Z4277">
            <v>4419</v>
          </cell>
          <cell r="AA4277">
            <v>0</v>
          </cell>
          <cell r="AB4277">
            <v>0</v>
          </cell>
          <cell r="AC4277">
            <v>0</v>
          </cell>
          <cell r="AD4277">
            <v>0</v>
          </cell>
          <cell r="AE4277"/>
          <cell r="AF4277" t="e">
            <v>#N/A</v>
          </cell>
        </row>
        <row r="4278">
          <cell r="A4278" t="str">
            <v>ACTIVE</v>
          </cell>
          <cell r="B4278" t="str">
            <v>36-2002</v>
          </cell>
          <cell r="C4278">
            <v>28896034</v>
          </cell>
          <cell r="D4278" t="str">
            <v>36-2002</v>
          </cell>
          <cell r="E4278" t="str">
            <v>SDR 35 SW</v>
          </cell>
          <cell r="F4278" t="str">
            <v>10 ADAPTER HXS SDR35 SW</v>
          </cell>
          <cell r="G4278">
            <v>9.9</v>
          </cell>
          <cell r="H4278">
            <v>4.4905607999999999</v>
          </cell>
          <cell r="I4278">
            <v>1</v>
          </cell>
          <cell r="J4278">
            <v>14</v>
          </cell>
          <cell r="K4278">
            <v>151.39618823529418</v>
          </cell>
          <cell r="L4278">
            <v>16.5228</v>
          </cell>
          <cell r="M4278" t="str">
            <v>SPECFIT</v>
          </cell>
          <cell r="N4278" t="str">
            <v>(81)13410</v>
          </cell>
          <cell r="O4278" t="str">
            <v>BOX</v>
          </cell>
          <cell r="P4278" t="str">
            <v>D</v>
          </cell>
          <cell r="Q4278">
            <v>132.23529411764707</v>
          </cell>
          <cell r="R4278">
            <v>141.49176470588239</v>
          </cell>
          <cell r="S4278">
            <v>141.49176470588239</v>
          </cell>
          <cell r="T4278">
            <v>141.49176470588239</v>
          </cell>
          <cell r="U4278">
            <v>151.39618823529418</v>
          </cell>
          <cell r="V4278">
            <v>151.39618823529418</v>
          </cell>
          <cell r="W4278">
            <v>151.39618823529418</v>
          </cell>
          <cell r="X4278"/>
          <cell r="Y4278" t="str">
            <v/>
          </cell>
          <cell r="Z4278">
            <v>4420</v>
          </cell>
          <cell r="AA4278">
            <v>0</v>
          </cell>
          <cell r="AB4278">
            <v>0</v>
          </cell>
          <cell r="AC4278">
            <v>0</v>
          </cell>
          <cell r="AD4278">
            <v>0</v>
          </cell>
          <cell r="AE4278"/>
          <cell r="AF4278" t="e">
            <v>#N/A</v>
          </cell>
        </row>
        <row r="4279">
          <cell r="A4279" t="str">
            <v>ACTIVE</v>
          </cell>
          <cell r="B4279" t="str">
            <v>36-2003</v>
          </cell>
          <cell r="C4279">
            <v>28896042</v>
          </cell>
          <cell r="D4279" t="str">
            <v>36-2003</v>
          </cell>
          <cell r="E4279" t="str">
            <v>SDR 35 SW</v>
          </cell>
          <cell r="F4279" t="str">
            <v>12 ADAPTER HXS SDR35 SW</v>
          </cell>
          <cell r="G4279">
            <v>14.13</v>
          </cell>
          <cell r="H4279">
            <v>6.4092549600000002</v>
          </cell>
          <cell r="I4279">
            <v>1</v>
          </cell>
          <cell r="J4279">
            <v>10</v>
          </cell>
          <cell r="K4279">
            <v>230.35388000000003</v>
          </cell>
          <cell r="L4279">
            <v>23.941800000000001</v>
          </cell>
          <cell r="M4279" t="str">
            <v>SPECFIT</v>
          </cell>
          <cell r="N4279" t="str">
            <v>(81)13412</v>
          </cell>
          <cell r="O4279" t="str">
            <v>BOX</v>
          </cell>
          <cell r="P4279" t="str">
            <v>D</v>
          </cell>
          <cell r="Q4279">
            <v>201.20000000000002</v>
          </cell>
          <cell r="R4279">
            <v>215.28400000000002</v>
          </cell>
          <cell r="S4279">
            <v>215.28400000000002</v>
          </cell>
          <cell r="T4279">
            <v>215.28400000000002</v>
          </cell>
          <cell r="U4279">
            <v>230.35388000000003</v>
          </cell>
          <cell r="V4279">
            <v>230.35388000000003</v>
          </cell>
          <cell r="W4279">
            <v>230.35388000000003</v>
          </cell>
          <cell r="X4279"/>
          <cell r="Y4279" t="str">
            <v/>
          </cell>
          <cell r="Z4279">
            <v>4421</v>
          </cell>
          <cell r="AA4279">
            <v>0</v>
          </cell>
          <cell r="AB4279">
            <v>0</v>
          </cell>
          <cell r="AC4279">
            <v>0</v>
          </cell>
          <cell r="AD4279">
            <v>0</v>
          </cell>
          <cell r="AE4279"/>
          <cell r="AF4279" t="e">
            <v>#N/A</v>
          </cell>
        </row>
        <row r="4280">
          <cell r="A4280" t="str">
            <v>ACTIVE</v>
          </cell>
          <cell r="B4280" t="str">
            <v>36-2004</v>
          </cell>
          <cell r="C4280">
            <v>28896050</v>
          </cell>
          <cell r="D4280" t="str">
            <v>36-2004</v>
          </cell>
          <cell r="E4280" t="str">
            <v>SDR 35 SW</v>
          </cell>
          <cell r="F4280" t="str">
            <v>15 ADAPTER HXS SDR35 SW</v>
          </cell>
          <cell r="G4280">
            <v>39.15</v>
          </cell>
          <cell r="H4280">
            <v>17.758126799999999</v>
          </cell>
          <cell r="I4280">
            <v>1</v>
          </cell>
          <cell r="J4280">
            <v>3</v>
          </cell>
          <cell r="K4280">
            <v>348.22470235294116</v>
          </cell>
          <cell r="L4280">
            <v>36.193100000000001</v>
          </cell>
          <cell r="M4280" t="str">
            <v>SPECFIT</v>
          </cell>
          <cell r="N4280" t="str">
            <v>(81)13415</v>
          </cell>
          <cell r="O4280" t="str">
            <v>BOX</v>
          </cell>
          <cell r="P4280" t="str">
            <v>D</v>
          </cell>
          <cell r="Q4280">
            <v>304.15294117647056</v>
          </cell>
          <cell r="R4280">
            <v>325.4436470588235</v>
          </cell>
          <cell r="S4280">
            <v>325.4436470588235</v>
          </cell>
          <cell r="T4280">
            <v>325.4436470588235</v>
          </cell>
          <cell r="U4280">
            <v>348.22470235294116</v>
          </cell>
          <cell r="V4280">
            <v>348.22470235294116</v>
          </cell>
          <cell r="W4280">
            <v>348.22470235294116</v>
          </cell>
          <cell r="X4280"/>
          <cell r="Y4280" t="str">
            <v/>
          </cell>
          <cell r="Z4280">
            <v>4422</v>
          </cell>
          <cell r="AA4280">
            <v>0</v>
          </cell>
          <cell r="AB4280">
            <v>0</v>
          </cell>
          <cell r="AC4280">
            <v>0</v>
          </cell>
          <cell r="AD4280">
            <v>0</v>
          </cell>
          <cell r="AE4280"/>
          <cell r="AF4280" t="e">
            <v>#N/A</v>
          </cell>
        </row>
        <row r="4281">
          <cell r="A4281" t="str">
            <v>ACTIVE</v>
          </cell>
          <cell r="B4281" t="str">
            <v>36-2005</v>
          </cell>
          <cell r="C4281">
            <v>28896069</v>
          </cell>
          <cell r="D4281" t="str">
            <v>36-2005</v>
          </cell>
          <cell r="E4281" t="str">
            <v>SDR 35 SW</v>
          </cell>
          <cell r="F4281" t="str">
            <v>18 ADAPTER HXS SDR35 SW</v>
          </cell>
          <cell r="G4281">
            <v>52.65</v>
          </cell>
          <cell r="H4281">
            <v>23.881618799999998</v>
          </cell>
          <cell r="I4281">
            <v>1</v>
          </cell>
          <cell r="J4281">
            <v>3</v>
          </cell>
          <cell r="K4281">
            <v>765.35891529411776</v>
          </cell>
          <cell r="L4281">
            <v>79.549700000000001</v>
          </cell>
          <cell r="M4281" t="str">
            <v>SPECFIT</v>
          </cell>
          <cell r="N4281" t="str">
            <v>(81)13418</v>
          </cell>
          <cell r="O4281" t="str">
            <v>BOX</v>
          </cell>
          <cell r="P4281" t="str">
            <v>D</v>
          </cell>
          <cell r="Q4281">
            <v>668.49411764705883</v>
          </cell>
          <cell r="R4281">
            <v>715.28870588235304</v>
          </cell>
          <cell r="S4281">
            <v>715.28870588235304</v>
          </cell>
          <cell r="T4281">
            <v>715.28870588235304</v>
          </cell>
          <cell r="U4281">
            <v>765.35891529411776</v>
          </cell>
          <cell r="V4281">
            <v>765.35891529411776</v>
          </cell>
          <cell r="W4281">
            <v>765.35891529411776</v>
          </cell>
          <cell r="X4281"/>
          <cell r="Y4281" t="str">
            <v/>
          </cell>
          <cell r="Z4281">
            <v>4423</v>
          </cell>
          <cell r="AA4281">
            <v>0</v>
          </cell>
          <cell r="AB4281">
            <v>0</v>
          </cell>
          <cell r="AC4281">
            <v>0</v>
          </cell>
          <cell r="AD4281">
            <v>0</v>
          </cell>
          <cell r="AE4281"/>
          <cell r="AF4281" t="e">
            <v>#N/A</v>
          </cell>
        </row>
        <row r="4282">
          <cell r="A4282" t="str">
            <v>ACTIVE</v>
          </cell>
          <cell r="B4282" t="str">
            <v>36-2006</v>
          </cell>
          <cell r="C4282">
            <v>28896077</v>
          </cell>
          <cell r="D4282" t="str">
            <v>36-2006</v>
          </cell>
          <cell r="E4282" t="str">
            <v>SDR 35 SW</v>
          </cell>
          <cell r="F4282" t="str">
            <v>21 ADAPTER HXS SDR35 SW</v>
          </cell>
          <cell r="G4282">
            <v>77.849999999999994</v>
          </cell>
          <cell r="H4282">
            <v>35.312137199999995</v>
          </cell>
          <cell r="I4282">
            <v>1</v>
          </cell>
          <cell r="J4282">
            <v>2</v>
          </cell>
          <cell r="K4282">
            <v>841.98639882352961</v>
          </cell>
          <cell r="L4282">
            <v>87.514899999999997</v>
          </cell>
          <cell r="M4282" t="str">
            <v>SPECFIT</v>
          </cell>
          <cell r="N4282" t="str">
            <v>(81)13421</v>
          </cell>
          <cell r="O4282" t="str">
            <v>BOX</v>
          </cell>
          <cell r="P4282" t="str">
            <v>D</v>
          </cell>
          <cell r="Q4282">
            <v>735.42352941176478</v>
          </cell>
          <cell r="R4282">
            <v>786.90317647058839</v>
          </cell>
          <cell r="S4282">
            <v>786.90317647058839</v>
          </cell>
          <cell r="T4282">
            <v>786.90317647058839</v>
          </cell>
          <cell r="U4282">
            <v>841.98639882352961</v>
          </cell>
          <cell r="V4282">
            <v>841.98639882352961</v>
          </cell>
          <cell r="W4282">
            <v>841.98639882352961</v>
          </cell>
          <cell r="X4282"/>
          <cell r="Y4282" t="str">
            <v/>
          </cell>
          <cell r="Z4282">
            <v>4424</v>
          </cell>
          <cell r="AA4282">
            <v>0</v>
          </cell>
          <cell r="AB4282">
            <v>0</v>
          </cell>
          <cell r="AC4282">
            <v>0</v>
          </cell>
          <cell r="AD4282">
            <v>0</v>
          </cell>
          <cell r="AE4282"/>
          <cell r="AF4282" t="e">
            <v>#N/A</v>
          </cell>
        </row>
        <row r="4283">
          <cell r="A4283" t="str">
            <v>ACTIVE</v>
          </cell>
          <cell r="B4283" t="str">
            <v>36-2007</v>
          </cell>
          <cell r="C4283">
            <v>28896085</v>
          </cell>
          <cell r="D4283" t="str">
            <v>36-2007</v>
          </cell>
          <cell r="E4283" t="str">
            <v>SDR 35 SW</v>
          </cell>
          <cell r="F4283" t="str">
            <v>24 ADAPTER HXS SDR35 SW</v>
          </cell>
          <cell r="G4283">
            <v>112.05</v>
          </cell>
          <cell r="H4283">
            <v>50.824983599999996</v>
          </cell>
          <cell r="I4283">
            <v>1</v>
          </cell>
          <cell r="J4283">
            <v>1</v>
          </cell>
          <cell r="K4283">
            <v>1522.0435294117651</v>
          </cell>
          <cell r="L4283">
            <v>158.1996</v>
          </cell>
          <cell r="M4283" t="str">
            <v>SPECFIT</v>
          </cell>
          <cell r="N4283" t="str">
            <v>(81)13424</v>
          </cell>
          <cell r="O4283" t="str">
            <v>BOX</v>
          </cell>
          <cell r="P4283" t="str">
            <v>D</v>
          </cell>
          <cell r="Q4283">
            <v>1329.4117647058824</v>
          </cell>
          <cell r="R4283">
            <v>1422.4705882352944</v>
          </cell>
          <cell r="S4283">
            <v>1422.4705882352944</v>
          </cell>
          <cell r="T4283">
            <v>1422.4705882352944</v>
          </cell>
          <cell r="U4283">
            <v>1522.0435294117651</v>
          </cell>
          <cell r="V4283">
            <v>1522.0435294117651</v>
          </cell>
          <cell r="W4283">
            <v>1522.0435294117651</v>
          </cell>
          <cell r="X4283"/>
          <cell r="Y4283" t="str">
            <v/>
          </cell>
          <cell r="Z4283">
            <v>4425</v>
          </cell>
          <cell r="AA4283">
            <v>0</v>
          </cell>
          <cell r="AB4283">
            <v>0</v>
          </cell>
          <cell r="AC4283">
            <v>0</v>
          </cell>
          <cell r="AD4283">
            <v>0</v>
          </cell>
          <cell r="AE4283"/>
          <cell r="AF4283" t="e">
            <v>#N/A</v>
          </cell>
        </row>
        <row r="4284">
          <cell r="A4284" t="str">
            <v>ACTIVE</v>
          </cell>
          <cell r="B4284" t="str">
            <v>36-2008</v>
          </cell>
          <cell r="C4284">
            <v>28896093</v>
          </cell>
          <cell r="D4284" t="str">
            <v>36-2008</v>
          </cell>
          <cell r="E4284" t="str">
            <v>SDR 35 SW</v>
          </cell>
          <cell r="F4284" t="str">
            <v>27 ADAPTER HXS SDR35 SW</v>
          </cell>
          <cell r="G4284">
            <v>150.75</v>
          </cell>
          <cell r="H4284">
            <v>68.378994000000006</v>
          </cell>
          <cell r="I4284">
            <v>1</v>
          </cell>
          <cell r="J4284">
            <v>1</v>
          </cell>
          <cell r="K4284">
            <v>1773.7060188235296</v>
          </cell>
          <cell r="L4284">
            <v>184.35759999999999</v>
          </cell>
          <cell r="M4284" t="str">
            <v>SPECFIT</v>
          </cell>
          <cell r="N4284" t="str">
            <v>(81)13427</v>
          </cell>
          <cell r="O4284" t="str">
            <v>BOX</v>
          </cell>
          <cell r="P4284" t="str">
            <v>D</v>
          </cell>
          <cell r="Q4284">
            <v>1549.2235294117647</v>
          </cell>
          <cell r="R4284">
            <v>1657.6691764705884</v>
          </cell>
          <cell r="S4284">
            <v>1657.6691764705884</v>
          </cell>
          <cell r="T4284">
            <v>1657.6691764705884</v>
          </cell>
          <cell r="U4284">
            <v>1773.7060188235296</v>
          </cell>
          <cell r="V4284">
            <v>1773.7060188235296</v>
          </cell>
          <cell r="W4284">
            <v>1773.7060188235296</v>
          </cell>
          <cell r="X4284"/>
          <cell r="Y4284" t="str">
            <v/>
          </cell>
          <cell r="Z4284">
            <v>4426</v>
          </cell>
          <cell r="AA4284">
            <v>0</v>
          </cell>
          <cell r="AB4284">
            <v>0</v>
          </cell>
          <cell r="AC4284">
            <v>0</v>
          </cell>
          <cell r="AD4284">
            <v>0</v>
          </cell>
          <cell r="AE4284"/>
          <cell r="AF4284" t="e">
            <v>#N/A</v>
          </cell>
        </row>
        <row r="4285">
          <cell r="A4285" t="str">
            <v>ACTIVE</v>
          </cell>
          <cell r="B4285" t="str">
            <v>36-2009</v>
          </cell>
          <cell r="C4285">
            <v>28896107</v>
          </cell>
          <cell r="D4285" t="str">
            <v>36-2009</v>
          </cell>
          <cell r="E4285" t="str">
            <v>SDR 35 SW</v>
          </cell>
          <cell r="F4285" t="str">
            <v>30 ADAPTER HXS SDR35 SW</v>
          </cell>
          <cell r="G4285">
            <v>238.5</v>
          </cell>
          <cell r="H4285">
            <v>108.181692</v>
          </cell>
          <cell r="I4285">
            <v>1</v>
          </cell>
          <cell r="J4285">
            <v>1</v>
          </cell>
          <cell r="K4285">
            <v>2270.3501694117649</v>
          </cell>
          <cell r="L4285">
            <v>235.97739999999999</v>
          </cell>
          <cell r="M4285" t="str">
            <v>SPECFIT</v>
          </cell>
          <cell r="N4285" t="str">
            <v>(81)13430</v>
          </cell>
          <cell r="O4285" t="str">
            <v>BOX</v>
          </cell>
          <cell r="P4285" t="str">
            <v>D</v>
          </cell>
          <cell r="Q4285">
            <v>1983.0117647058823</v>
          </cell>
          <cell r="R4285">
            <v>2121.822588235294</v>
          </cell>
          <cell r="S4285">
            <v>2121.822588235294</v>
          </cell>
          <cell r="T4285">
            <v>2121.822588235294</v>
          </cell>
          <cell r="U4285">
            <v>2270.3501694117649</v>
          </cell>
          <cell r="V4285">
            <v>2270.3501694117649</v>
          </cell>
          <cell r="W4285">
            <v>2270.3501694117649</v>
          </cell>
          <cell r="X4285"/>
          <cell r="Y4285" t="str">
            <v/>
          </cell>
          <cell r="Z4285">
            <v>4427</v>
          </cell>
          <cell r="AA4285">
            <v>0</v>
          </cell>
          <cell r="AB4285">
            <v>0</v>
          </cell>
          <cell r="AC4285">
            <v>0</v>
          </cell>
          <cell r="AD4285">
            <v>0</v>
          </cell>
          <cell r="AE4285"/>
          <cell r="AF4285" t="e">
            <v>#N/A</v>
          </cell>
        </row>
        <row r="4286">
          <cell r="A4286" t="str">
            <v>ACTIVE</v>
          </cell>
          <cell r="B4286" t="str">
            <v>36-2010</v>
          </cell>
          <cell r="C4286">
            <v>28896115</v>
          </cell>
          <cell r="D4286" t="str">
            <v>36-2010</v>
          </cell>
          <cell r="E4286" t="str">
            <v>SDR 35 SW</v>
          </cell>
          <cell r="F4286" t="str">
            <v>36 ADAPTER HXS SDR35 SW</v>
          </cell>
          <cell r="G4286">
            <v>364.5</v>
          </cell>
          <cell r="H4286">
            <v>165.334284</v>
          </cell>
          <cell r="I4286">
            <v>1</v>
          </cell>
          <cell r="J4286" t="str">
            <v>-</v>
          </cell>
          <cell r="K4286">
            <v>2906.0390576470595</v>
          </cell>
          <cell r="L4286">
            <v>302.05</v>
          </cell>
          <cell r="M4286" t="str">
            <v>SPECFIT</v>
          </cell>
          <cell r="N4286" t="str">
            <v>(81)13436</v>
          </cell>
          <cell r="O4286" t="str">
            <v>BOX</v>
          </cell>
          <cell r="P4286" t="str">
            <v>D</v>
          </cell>
          <cell r="Q4286">
            <v>2538.2470588235296</v>
          </cell>
          <cell r="R4286">
            <v>2715.9243529411769</v>
          </cell>
          <cell r="S4286">
            <v>2715.9243529411769</v>
          </cell>
          <cell r="T4286">
            <v>2715.9243529411769</v>
          </cell>
          <cell r="U4286">
            <v>2906.0390576470595</v>
          </cell>
          <cell r="V4286">
            <v>2906.0390576470595</v>
          </cell>
          <cell r="W4286">
            <v>2906.0390576470595</v>
          </cell>
          <cell r="X4286"/>
          <cell r="Y4286" t="str">
            <v/>
          </cell>
          <cell r="Z4286">
            <v>4428</v>
          </cell>
          <cell r="AA4286">
            <v>0</v>
          </cell>
          <cell r="AB4286">
            <v>0</v>
          </cell>
          <cell r="AC4286">
            <v>0</v>
          </cell>
          <cell r="AD4286">
            <v>0</v>
          </cell>
          <cell r="AE4286"/>
          <cell r="AF4286" t="e">
            <v>#N/A</v>
          </cell>
        </row>
        <row r="4287">
          <cell r="A4287" t="str">
            <v>ACTIVE</v>
          </cell>
          <cell r="B4287" t="str">
            <v>36-1062</v>
          </cell>
          <cell r="C4287">
            <v>29853444</v>
          </cell>
          <cell r="D4287" t="str">
            <v>36-1062</v>
          </cell>
          <cell r="E4287" t="str">
            <v>SDR 35 SW</v>
          </cell>
          <cell r="F4287" t="str">
            <v>4 MALE ADAPTER HXMIPT SDR35 SW</v>
          </cell>
          <cell r="G4287">
            <v>0.86</v>
          </cell>
          <cell r="H4287">
            <v>0.39008912000000001</v>
          </cell>
          <cell r="I4287">
            <v>30</v>
          </cell>
          <cell r="J4287" t="str">
            <v>-</v>
          </cell>
          <cell r="K4287">
            <v>42.575299999999999</v>
          </cell>
          <cell r="L4287">
            <v>7.5201000000000002</v>
          </cell>
          <cell r="M4287" t="str">
            <v>PTI</v>
          </cell>
          <cell r="N4287" t="str">
            <v>P1304</v>
          </cell>
          <cell r="O4287" t="str">
            <v>BOX</v>
          </cell>
          <cell r="P4287" t="str">
            <v>D</v>
          </cell>
          <cell r="Q4287">
            <v>41.435294117647061</v>
          </cell>
          <cell r="R4287">
            <v>44.335764705882355</v>
          </cell>
          <cell r="S4287">
            <v>39.79</v>
          </cell>
          <cell r="T4287">
            <v>39.79</v>
          </cell>
          <cell r="U4287">
            <v>42.575299999999999</v>
          </cell>
          <cell r="V4287">
            <v>42.575299999999999</v>
          </cell>
          <cell r="W4287">
            <v>42.575299999999999</v>
          </cell>
          <cell r="X4287"/>
          <cell r="Y4287" t="str">
            <v/>
          </cell>
          <cell r="Z4287">
            <v>4429</v>
          </cell>
          <cell r="AA4287">
            <v>0</v>
          </cell>
          <cell r="AB4287">
            <v>0</v>
          </cell>
          <cell r="AC4287">
            <v>0</v>
          </cell>
          <cell r="AD4287">
            <v>0</v>
          </cell>
          <cell r="AE4287"/>
          <cell r="AF4287" t="e">
            <v>#N/A</v>
          </cell>
        </row>
        <row r="4288">
          <cell r="A4288" t="str">
            <v>ACTIVE</v>
          </cell>
          <cell r="B4288" t="str">
            <v>36-1063</v>
          </cell>
          <cell r="C4288">
            <v>29853460</v>
          </cell>
          <cell r="D4288" t="str">
            <v>36-1063</v>
          </cell>
          <cell r="E4288" t="str">
            <v>SDR 35 SW</v>
          </cell>
          <cell r="F4288" t="str">
            <v>6 MALE ADAPTER HXMIPT SDR35 SW</v>
          </cell>
          <cell r="G4288">
            <v>2.601</v>
          </cell>
          <cell r="H4288">
            <v>1.179792792</v>
          </cell>
          <cell r="I4288">
            <v>3</v>
          </cell>
          <cell r="J4288" t="str">
            <v>-</v>
          </cell>
          <cell r="K4288">
            <v>199.94020000000003</v>
          </cell>
          <cell r="L4288">
            <v>28.701750000000001</v>
          </cell>
          <cell r="M4288" t="str">
            <v>PTI</v>
          </cell>
          <cell r="N4288" t="str">
            <v>P1306</v>
          </cell>
          <cell r="O4288" t="str">
            <v>BOX</v>
          </cell>
          <cell r="P4288" t="str">
            <v>D</v>
          </cell>
          <cell r="Q4288">
            <v>178.67058823529413</v>
          </cell>
          <cell r="R4288">
            <v>191.17752941176474</v>
          </cell>
          <cell r="S4288">
            <v>186.86</v>
          </cell>
          <cell r="T4288">
            <v>186.86</v>
          </cell>
          <cell r="U4288">
            <v>199.94020000000003</v>
          </cell>
          <cell r="V4288">
            <v>199.94020000000003</v>
          </cell>
          <cell r="W4288">
            <v>199.94020000000003</v>
          </cell>
          <cell r="X4288"/>
          <cell r="Y4288" t="str">
            <v/>
          </cell>
          <cell r="Z4288">
            <v>4430</v>
          </cell>
          <cell r="AA4288">
            <v>0</v>
          </cell>
          <cell r="AB4288">
            <v>0</v>
          </cell>
          <cell r="AC4288">
            <v>0</v>
          </cell>
          <cell r="AD4288">
            <v>0</v>
          </cell>
          <cell r="AE4288"/>
          <cell r="AF4288" t="e">
            <v>#N/A</v>
          </cell>
        </row>
        <row r="4289">
          <cell r="A4289" t="str">
            <v>ACTIVE</v>
          </cell>
          <cell r="B4289" t="str">
            <v>36-1982</v>
          </cell>
          <cell r="C4289">
            <v>28895801</v>
          </cell>
          <cell r="D4289" t="str">
            <v>36-1982</v>
          </cell>
          <cell r="E4289" t="str">
            <v>SDR 35 SW</v>
          </cell>
          <cell r="F4289" t="str">
            <v>3 FEMALE ADAPTER HXFIPT SDR35 SW</v>
          </cell>
          <cell r="G4289">
            <v>1</v>
          </cell>
          <cell r="H4289">
            <v>0.453592</v>
          </cell>
          <cell r="I4289">
            <v>24</v>
          </cell>
          <cell r="J4289">
            <v>2304</v>
          </cell>
          <cell r="K4289">
            <v>16.371000000000002</v>
          </cell>
          <cell r="L4289">
            <v>1.9071150000000001</v>
          </cell>
          <cell r="M4289" t="str">
            <v>NORMANDY</v>
          </cell>
          <cell r="N4289" t="str">
            <v>V-2103</v>
          </cell>
          <cell r="O4289" t="str">
            <v>BOX</v>
          </cell>
          <cell r="P4289" t="str">
            <v>D</v>
          </cell>
          <cell r="Q4289">
            <v>16.55294117647059</v>
          </cell>
          <cell r="R4289">
            <v>17.711647058823534</v>
          </cell>
          <cell r="S4289">
            <v>15.3</v>
          </cell>
          <cell r="T4289">
            <v>15.3</v>
          </cell>
          <cell r="U4289">
            <v>16.371000000000002</v>
          </cell>
          <cell r="V4289">
            <v>16.371000000000002</v>
          </cell>
          <cell r="W4289">
            <v>16.371000000000002</v>
          </cell>
          <cell r="X4289"/>
          <cell r="Y4289" t="str">
            <v/>
          </cell>
          <cell r="Z4289">
            <v>4431</v>
          </cell>
          <cell r="AA4289">
            <v>0</v>
          </cell>
          <cell r="AB4289">
            <v>0</v>
          </cell>
          <cell r="AC4289">
            <v>0</v>
          </cell>
          <cell r="AD4289">
            <v>0</v>
          </cell>
          <cell r="AE4289"/>
          <cell r="AF4289" t="e">
            <v>#N/A</v>
          </cell>
        </row>
        <row r="4290">
          <cell r="A4290" t="str">
            <v>ACTIVE</v>
          </cell>
          <cell r="B4290" t="str">
            <v>36-644</v>
          </cell>
          <cell r="C4290">
            <v>29859205</v>
          </cell>
          <cell r="D4290" t="str">
            <v>36-644</v>
          </cell>
          <cell r="E4290" t="str">
            <v>SDR 35 SW</v>
          </cell>
          <cell r="F4290" t="str">
            <v>4 FEMALE ADAPTER HXFIPT SDR35 SW</v>
          </cell>
          <cell r="G4290">
            <v>0.59599999999999997</v>
          </cell>
          <cell r="H4290">
            <v>0.27034083199999998</v>
          </cell>
          <cell r="I4290">
            <v>24</v>
          </cell>
          <cell r="J4290">
            <v>768</v>
          </cell>
          <cell r="K4290">
            <v>14.241700000000002</v>
          </cell>
          <cell r="L4290">
            <v>0.48730500000000004</v>
          </cell>
          <cell r="M4290" t="str">
            <v>TIGRE</v>
          </cell>
          <cell r="N4290" t="str">
            <v>36-644</v>
          </cell>
          <cell r="O4290" t="str">
            <v>BOX</v>
          </cell>
          <cell r="P4290" t="str">
            <v>A</v>
          </cell>
          <cell r="Q4290">
            <v>12.729411764705883</v>
          </cell>
          <cell r="R4290">
            <v>13.620470588235296</v>
          </cell>
          <cell r="S4290">
            <v>13.31</v>
          </cell>
          <cell r="T4290">
            <v>13.31</v>
          </cell>
          <cell r="U4290">
            <v>14.241700000000002</v>
          </cell>
          <cell r="V4290">
            <v>14.241700000000002</v>
          </cell>
          <cell r="W4290">
            <v>14.241700000000002</v>
          </cell>
          <cell r="X4290" t="str">
            <v>T-12</v>
          </cell>
          <cell r="Y4290">
            <v>29859205</v>
          </cell>
          <cell r="Z4290">
            <v>4432</v>
          </cell>
          <cell r="AA4290" t="str">
            <v>US-00392</v>
          </cell>
          <cell r="AB4290">
            <v>103</v>
          </cell>
          <cell r="AC4290">
            <v>0.85489999999999999</v>
          </cell>
          <cell r="AD4290">
            <v>0</v>
          </cell>
          <cell r="AE4290"/>
          <cell r="AF4290" t="e">
            <v>#N/A</v>
          </cell>
        </row>
        <row r="4291">
          <cell r="A4291" t="str">
            <v>ACTIVE</v>
          </cell>
          <cell r="B4291" t="str">
            <v>36-645</v>
          </cell>
          <cell r="C4291">
            <v>29859213</v>
          </cell>
          <cell r="D4291" t="str">
            <v>36-645</v>
          </cell>
          <cell r="E4291" t="str">
            <v>SDR 35 SW</v>
          </cell>
          <cell r="F4291" t="str">
            <v>6 FEMALE ADAPTER HXFIPT SDR35 SW</v>
          </cell>
          <cell r="G4291">
            <v>1.28</v>
          </cell>
          <cell r="H4291">
            <v>0.58059775999999996</v>
          </cell>
          <cell r="I4291">
            <v>5</v>
          </cell>
          <cell r="J4291">
            <v>120</v>
          </cell>
          <cell r="K4291">
            <v>67.260199999999998</v>
          </cell>
          <cell r="L4291">
            <v>1.0558800000000002</v>
          </cell>
          <cell r="M4291" t="str">
            <v>TIGRE</v>
          </cell>
          <cell r="N4291" t="str">
            <v>36-645</v>
          </cell>
          <cell r="O4291" t="str">
            <v>BOX</v>
          </cell>
          <cell r="P4291" t="str">
            <v>A</v>
          </cell>
          <cell r="Q4291">
            <v>60.10588235294118</v>
          </cell>
          <cell r="R4291">
            <v>64.313294117647061</v>
          </cell>
          <cell r="S4291">
            <v>62.86</v>
          </cell>
          <cell r="T4291">
            <v>62.86</v>
          </cell>
          <cell r="U4291">
            <v>67.260199999999998</v>
          </cell>
          <cell r="V4291">
            <v>67.260199999999998</v>
          </cell>
          <cell r="W4291">
            <v>67.260199999999998</v>
          </cell>
          <cell r="X4291" t="str">
            <v>T-14</v>
          </cell>
          <cell r="Y4291">
            <v>29859213</v>
          </cell>
          <cell r="Z4291">
            <v>4433</v>
          </cell>
          <cell r="AA4291" t="str">
            <v>US-00393</v>
          </cell>
          <cell r="AB4291">
            <v>42</v>
          </cell>
          <cell r="AC4291">
            <v>0.72099999999999997</v>
          </cell>
          <cell r="AD4291">
            <v>0</v>
          </cell>
          <cell r="AE4291"/>
          <cell r="AF4291" t="e">
            <v>#N/A</v>
          </cell>
        </row>
        <row r="4292">
          <cell r="A4292" t="str">
            <v>ACTIVE</v>
          </cell>
          <cell r="B4292" t="str">
            <v>36-333</v>
          </cell>
          <cell r="C4292">
            <v>29859230</v>
          </cell>
          <cell r="D4292" t="str">
            <v>36-333</v>
          </cell>
          <cell r="E4292" t="str">
            <v>SDR 35 SW</v>
          </cell>
          <cell r="F4292" t="str">
            <v>8 FEMALE ADAPTER HXFIPT SDR35 SW</v>
          </cell>
          <cell r="G4292">
            <v>5.0270000000000001</v>
          </cell>
          <cell r="H4292">
            <v>2.2802069839999999</v>
          </cell>
          <cell r="I4292">
            <v>8</v>
          </cell>
          <cell r="J4292" t="str">
            <v>-</v>
          </cell>
          <cell r="K4292">
            <v>223.88680000000002</v>
          </cell>
          <cell r="L4292">
            <v>32.135355000000004</v>
          </cell>
          <cell r="M4292" t="str">
            <v>PTI</v>
          </cell>
          <cell r="N4292" t="str">
            <v>P1408</v>
          </cell>
          <cell r="O4292" t="str">
            <v>BOX</v>
          </cell>
          <cell r="P4292" t="str">
            <v>C</v>
          </cell>
          <cell r="Q4292">
            <v>335.16080276112251</v>
          </cell>
          <cell r="R4292">
            <v>358.6220589544011</v>
          </cell>
          <cell r="S4292">
            <v>209.24</v>
          </cell>
          <cell r="T4292">
            <v>209.24</v>
          </cell>
          <cell r="U4292">
            <v>223.88680000000002</v>
          </cell>
          <cell r="V4292">
            <v>223.88680000000002</v>
          </cell>
          <cell r="W4292">
            <v>223.88680000000002</v>
          </cell>
          <cell r="X4292"/>
          <cell r="Y4292" t="str">
            <v/>
          </cell>
          <cell r="Z4292">
            <v>4434</v>
          </cell>
          <cell r="AA4292">
            <v>0</v>
          </cell>
          <cell r="AB4292">
            <v>0</v>
          </cell>
          <cell r="AC4292">
            <v>0</v>
          </cell>
          <cell r="AD4292">
            <v>0</v>
          </cell>
          <cell r="AE4292"/>
          <cell r="AF4292" t="e">
            <v>#N/A</v>
          </cell>
        </row>
        <row r="4293">
          <cell r="A4293" t="str">
            <v>ACTIVE</v>
          </cell>
          <cell r="B4293" t="str">
            <v>36-1983</v>
          </cell>
          <cell r="C4293">
            <v>28895810</v>
          </cell>
          <cell r="D4293" t="str">
            <v>36-1983</v>
          </cell>
          <cell r="E4293" t="str">
            <v>SDR 35 SW</v>
          </cell>
          <cell r="F4293" t="str">
            <v>10 FEMALE ADAPTER HXFIPT SDR35 SW</v>
          </cell>
          <cell r="G4293">
            <v>2.7</v>
          </cell>
          <cell r="H4293">
            <v>1.2246984000000001</v>
          </cell>
          <cell r="I4293">
            <v>1</v>
          </cell>
          <cell r="J4293">
            <v>50</v>
          </cell>
          <cell r="K4293">
            <v>1237.7332000000001</v>
          </cell>
          <cell r="L4293">
            <v>143.48250000000002</v>
          </cell>
          <cell r="M4293" t="str">
            <v>SPECFIT</v>
          </cell>
          <cell r="N4293" t="str">
            <v>(81)13010</v>
          </cell>
          <cell r="O4293" t="str">
            <v>BOX</v>
          </cell>
          <cell r="P4293" t="str">
            <v>D</v>
          </cell>
          <cell r="Q4293">
            <v>1021.1882352941177</v>
          </cell>
          <cell r="R4293">
            <v>1092.6714117647059</v>
          </cell>
          <cell r="S4293">
            <v>1156.76</v>
          </cell>
          <cell r="T4293">
            <v>1156.76</v>
          </cell>
          <cell r="U4293">
            <v>1237.7332000000001</v>
          </cell>
          <cell r="V4293">
            <v>1237.7332000000001</v>
          </cell>
          <cell r="W4293">
            <v>1237.7332000000001</v>
          </cell>
          <cell r="X4293"/>
          <cell r="Y4293" t="str">
            <v/>
          </cell>
          <cell r="Z4293">
            <v>4435</v>
          </cell>
          <cell r="AA4293">
            <v>0</v>
          </cell>
          <cell r="AB4293">
            <v>0</v>
          </cell>
          <cell r="AC4293">
            <v>0</v>
          </cell>
          <cell r="AD4293">
            <v>0</v>
          </cell>
          <cell r="AE4293"/>
          <cell r="AF4293" t="e">
            <v>#N/A</v>
          </cell>
        </row>
        <row r="4294">
          <cell r="A4294" t="str">
            <v>ACTIVE</v>
          </cell>
          <cell r="B4294" t="str">
            <v>36-1984</v>
          </cell>
          <cell r="C4294">
            <v>28895828</v>
          </cell>
          <cell r="D4294" t="str">
            <v>36-1984</v>
          </cell>
          <cell r="E4294" t="str">
            <v>SDR 35 SW</v>
          </cell>
          <cell r="F4294" t="str">
            <v>12 FEMALE ADAPTER HXFIPT SDR35 SW</v>
          </cell>
          <cell r="G4294">
            <v>4.5</v>
          </cell>
          <cell r="H4294">
            <v>2.0411640000000002</v>
          </cell>
          <cell r="I4294">
            <v>2</v>
          </cell>
          <cell r="J4294" t="str">
            <v>-</v>
          </cell>
          <cell r="K4294">
            <v>1608.8413</v>
          </cell>
          <cell r="L4294">
            <v>169.17495</v>
          </cell>
          <cell r="M4294" t="str">
            <v>PTI</v>
          </cell>
          <cell r="N4294" t="str">
            <v>P14012</v>
          </cell>
          <cell r="O4294" t="str">
            <v>BOX</v>
          </cell>
          <cell r="P4294" t="str">
            <v>D</v>
          </cell>
          <cell r="Q4294">
            <v>1252.1764705882351</v>
          </cell>
          <cell r="R4294">
            <v>1339.8288235294117</v>
          </cell>
          <cell r="S4294">
            <v>1503.59</v>
          </cell>
          <cell r="T4294">
            <v>1503.59</v>
          </cell>
          <cell r="U4294">
            <v>1608.8413</v>
          </cell>
          <cell r="V4294">
            <v>1608.8413</v>
          </cell>
          <cell r="W4294">
            <v>1608.8413</v>
          </cell>
          <cell r="X4294"/>
          <cell r="Y4294" t="str">
            <v/>
          </cell>
          <cell r="Z4294">
            <v>4436</v>
          </cell>
          <cell r="AA4294">
            <v>0</v>
          </cell>
          <cell r="AB4294">
            <v>0</v>
          </cell>
          <cell r="AC4294">
            <v>0</v>
          </cell>
          <cell r="AD4294">
            <v>0</v>
          </cell>
          <cell r="AE4294"/>
          <cell r="AF4294" t="e">
            <v>#N/A</v>
          </cell>
        </row>
        <row r="4295">
          <cell r="A4295" t="str">
            <v>ACTIVE</v>
          </cell>
          <cell r="B4295" t="str">
            <v>36-1985</v>
          </cell>
          <cell r="C4295">
            <v>28895836</v>
          </cell>
          <cell r="D4295" t="str">
            <v>36-1985</v>
          </cell>
          <cell r="E4295" t="str">
            <v>SDR 35 SW</v>
          </cell>
          <cell r="F4295" t="str">
            <v>15X16 FEMALE ADAPTER HXFIPT SDR35SW</v>
          </cell>
          <cell r="G4295">
            <v>1</v>
          </cell>
          <cell r="H4295">
            <v>0.453592</v>
          </cell>
          <cell r="I4295">
            <v>1</v>
          </cell>
          <cell r="J4295" t="str">
            <v>-</v>
          </cell>
          <cell r="K4295">
            <v>2430.7573941176479</v>
          </cell>
          <cell r="L4295">
            <v>252.65010000000001</v>
          </cell>
          <cell r="M4295" t="str">
            <v>SPECFIT</v>
          </cell>
          <cell r="N4295" t="str">
            <v>(81)13015-16IPS</v>
          </cell>
          <cell r="O4295" t="str">
            <v>BOX</v>
          </cell>
          <cell r="P4295" t="str">
            <v>D</v>
          </cell>
          <cell r="Q4295">
            <v>2123.1176470588239</v>
          </cell>
          <cell r="R4295">
            <v>2271.7358823529416</v>
          </cell>
          <cell r="S4295">
            <v>2271.7358823529416</v>
          </cell>
          <cell r="T4295">
            <v>2271.7358823529416</v>
          </cell>
          <cell r="U4295">
            <v>2430.7573941176479</v>
          </cell>
          <cell r="V4295">
            <v>2430.7573941176479</v>
          </cell>
          <cell r="W4295">
            <v>2430.7573941176479</v>
          </cell>
          <cell r="X4295"/>
          <cell r="Y4295" t="str">
            <v/>
          </cell>
          <cell r="Z4295">
            <v>4437</v>
          </cell>
          <cell r="AA4295">
            <v>0</v>
          </cell>
          <cell r="AB4295">
            <v>0</v>
          </cell>
          <cell r="AC4295">
            <v>0</v>
          </cell>
          <cell r="AD4295">
            <v>0</v>
          </cell>
          <cell r="AE4295"/>
          <cell r="AF4295" t="e">
            <v>#N/A</v>
          </cell>
        </row>
        <row r="4296">
          <cell r="A4296" t="str">
            <v>ACTIVE</v>
          </cell>
          <cell r="B4296" t="str">
            <v>36-1986</v>
          </cell>
          <cell r="C4296">
            <v>28895844</v>
          </cell>
          <cell r="D4296" t="str">
            <v>36-1986</v>
          </cell>
          <cell r="E4296" t="str">
            <v>SDR 35 SW</v>
          </cell>
          <cell r="F4296" t="str">
            <v>18 FEMALE ADAPTER HXFIPT SDR35 SW</v>
          </cell>
          <cell r="G4296">
            <v>1</v>
          </cell>
          <cell r="H4296">
            <v>0.453592</v>
          </cell>
          <cell r="I4296">
            <v>1</v>
          </cell>
          <cell r="J4296" t="str">
            <v>-</v>
          </cell>
          <cell r="K4296">
            <v>3889.1983611764708</v>
          </cell>
          <cell r="L4296">
            <v>404.23989999999998</v>
          </cell>
          <cell r="M4296" t="str">
            <v>SPECFIT</v>
          </cell>
          <cell r="N4296" t="str">
            <v>(81)13018</v>
          </cell>
          <cell r="O4296" t="str">
            <v>BOX</v>
          </cell>
          <cell r="P4296" t="str">
            <v>D</v>
          </cell>
          <cell r="Q4296">
            <v>3396.9764705882353</v>
          </cell>
          <cell r="R4296">
            <v>3634.7648235294118</v>
          </cell>
          <cell r="S4296">
            <v>3634.7648235294118</v>
          </cell>
          <cell r="T4296">
            <v>3634.7648235294118</v>
          </cell>
          <cell r="U4296">
            <v>3889.1983611764708</v>
          </cell>
          <cell r="V4296">
            <v>3889.1983611764708</v>
          </cell>
          <cell r="W4296">
            <v>3889.1983611764708</v>
          </cell>
          <cell r="X4296"/>
          <cell r="Y4296" t="str">
            <v/>
          </cell>
          <cell r="Z4296">
            <v>4438</v>
          </cell>
          <cell r="AA4296">
            <v>0</v>
          </cell>
          <cell r="AB4296">
            <v>0</v>
          </cell>
          <cell r="AC4296">
            <v>0</v>
          </cell>
          <cell r="AD4296">
            <v>0</v>
          </cell>
          <cell r="AE4296"/>
          <cell r="AF4296" t="e">
            <v>#N/A</v>
          </cell>
        </row>
        <row r="4297">
          <cell r="A4297" t="str">
            <v>ACTIVE</v>
          </cell>
          <cell r="B4297" t="str">
            <v>36-1987</v>
          </cell>
          <cell r="C4297">
            <v>28895852</v>
          </cell>
          <cell r="D4297" t="str">
            <v>36-1987</v>
          </cell>
          <cell r="E4297" t="str">
            <v>SDR 35 SW</v>
          </cell>
          <cell r="F4297" t="str">
            <v>21X20 FEMALE ADAPTER HXFIPT SDR35SW</v>
          </cell>
          <cell r="G4297">
            <v>1</v>
          </cell>
          <cell r="H4297">
            <v>0.453592</v>
          </cell>
          <cell r="I4297">
            <v>1</v>
          </cell>
          <cell r="J4297" t="str">
            <v>-</v>
          </cell>
          <cell r="K4297">
            <v>5172.6716694117649</v>
          </cell>
          <cell r="L4297">
            <v>537.64229999999998</v>
          </cell>
          <cell r="M4297" t="str">
            <v>SPECFIT</v>
          </cell>
          <cell r="N4297" t="str">
            <v>(81)13021-20IPS</v>
          </cell>
          <cell r="O4297" t="str">
            <v>BOX</v>
          </cell>
          <cell r="P4297" t="str">
            <v>D</v>
          </cell>
          <cell r="Q4297">
            <v>4518.0117647058823</v>
          </cell>
          <cell r="R4297">
            <v>4834.2725882352943</v>
          </cell>
          <cell r="S4297">
            <v>4834.2725882352943</v>
          </cell>
          <cell r="T4297">
            <v>4834.2725882352943</v>
          </cell>
          <cell r="U4297">
            <v>5172.6716694117649</v>
          </cell>
          <cell r="V4297">
            <v>5172.6716694117649</v>
          </cell>
          <cell r="W4297">
            <v>5172.6716694117649</v>
          </cell>
          <cell r="X4297"/>
          <cell r="Y4297" t="str">
            <v/>
          </cell>
          <cell r="Z4297">
            <v>4439</v>
          </cell>
          <cell r="AA4297">
            <v>0</v>
          </cell>
          <cell r="AB4297">
            <v>0</v>
          </cell>
          <cell r="AC4297">
            <v>0</v>
          </cell>
          <cell r="AD4297">
            <v>0</v>
          </cell>
          <cell r="AE4297"/>
          <cell r="AF4297" t="e">
            <v>#N/A</v>
          </cell>
        </row>
        <row r="4298">
          <cell r="A4298" t="str">
            <v>ACTIVE</v>
          </cell>
          <cell r="B4298" t="str">
            <v>36-1988</v>
          </cell>
          <cell r="C4298">
            <v>28895860</v>
          </cell>
          <cell r="D4298" t="str">
            <v>36-1988</v>
          </cell>
          <cell r="E4298" t="str">
            <v>SDR 35 SW</v>
          </cell>
          <cell r="F4298" t="str">
            <v>24 FEMALE ADAPTER HXFIPT SDR35 SW</v>
          </cell>
          <cell r="G4298">
            <v>1</v>
          </cell>
          <cell r="H4298">
            <v>0.453592</v>
          </cell>
          <cell r="I4298">
            <v>1</v>
          </cell>
          <cell r="J4298" t="str">
            <v>-</v>
          </cell>
          <cell r="K4298">
            <v>5982.1025</v>
          </cell>
          <cell r="L4298">
            <v>621.77440000000001</v>
          </cell>
          <cell r="M4298" t="str">
            <v>SPECFIT</v>
          </cell>
          <cell r="N4298" t="str">
            <v>(81)13024</v>
          </cell>
          <cell r="O4298" t="str">
            <v>BOX</v>
          </cell>
          <cell r="P4298" t="str">
            <v>D</v>
          </cell>
          <cell r="Q4298">
            <v>5225</v>
          </cell>
          <cell r="R4298">
            <v>5590.75</v>
          </cell>
          <cell r="S4298">
            <v>5590.75</v>
          </cell>
          <cell r="T4298">
            <v>5590.75</v>
          </cell>
          <cell r="U4298">
            <v>5982.1025</v>
          </cell>
          <cell r="V4298">
            <v>5982.1025</v>
          </cell>
          <cell r="W4298">
            <v>5982.1025</v>
          </cell>
          <cell r="X4298"/>
          <cell r="Y4298" t="str">
            <v/>
          </cell>
          <cell r="Z4298">
            <v>4440</v>
          </cell>
          <cell r="AA4298">
            <v>0</v>
          </cell>
          <cell r="AB4298">
            <v>0</v>
          </cell>
          <cell r="AC4298">
            <v>0</v>
          </cell>
          <cell r="AD4298">
            <v>0</v>
          </cell>
          <cell r="AE4298"/>
          <cell r="AF4298" t="e">
            <v>#N/A</v>
          </cell>
        </row>
        <row r="4299">
          <cell r="A4299" t="str">
            <v>ACTIVE</v>
          </cell>
          <cell r="B4299" t="str">
            <v>36-1992</v>
          </cell>
          <cell r="C4299">
            <v>28895933</v>
          </cell>
          <cell r="D4299" t="str">
            <v>36-1992</v>
          </cell>
          <cell r="E4299" t="str">
            <v>SDR 35 SW</v>
          </cell>
          <cell r="F4299" t="str">
            <v>8 ADAPTER SEWERXIPS HXH SDR35 SW</v>
          </cell>
          <cell r="G4299">
            <v>1.8</v>
          </cell>
          <cell r="H4299">
            <v>0.81646560000000001</v>
          </cell>
          <cell r="I4299">
            <v>1</v>
          </cell>
          <cell r="J4299">
            <v>75</v>
          </cell>
          <cell r="K4299">
            <v>190.90940000000001</v>
          </cell>
          <cell r="L4299">
            <v>30.654120000000002</v>
          </cell>
          <cell r="M4299" t="str">
            <v>SPECFIT</v>
          </cell>
          <cell r="N4299" t="str">
            <v>(81)1058</v>
          </cell>
          <cell r="O4299" t="str">
            <v>BOX</v>
          </cell>
          <cell r="P4299" t="str">
            <v>D</v>
          </cell>
          <cell r="Q4299">
            <v>142.91764705882355</v>
          </cell>
          <cell r="R4299">
            <v>152.9218823529412</v>
          </cell>
          <cell r="S4299">
            <v>178.42</v>
          </cell>
          <cell r="T4299">
            <v>178.42</v>
          </cell>
          <cell r="U4299">
            <v>190.90940000000001</v>
          </cell>
          <cell r="V4299">
            <v>190.90940000000001</v>
          </cell>
          <cell r="W4299">
            <v>190.90940000000001</v>
          </cell>
          <cell r="X4299"/>
          <cell r="Y4299" t="str">
            <v/>
          </cell>
          <cell r="Z4299">
            <v>4441</v>
          </cell>
          <cell r="AA4299">
            <v>0</v>
          </cell>
          <cell r="AB4299">
            <v>0</v>
          </cell>
          <cell r="AC4299">
            <v>0</v>
          </cell>
          <cell r="AD4299">
            <v>0</v>
          </cell>
          <cell r="AE4299"/>
          <cell r="AF4299" t="e">
            <v>#N/A</v>
          </cell>
        </row>
        <row r="4300">
          <cell r="A4300" t="str">
            <v>ACTIVE</v>
          </cell>
          <cell r="B4300" t="str">
            <v>36-1993</v>
          </cell>
          <cell r="C4300">
            <v>28895941</v>
          </cell>
          <cell r="D4300" t="str">
            <v>36-1993</v>
          </cell>
          <cell r="E4300" t="str">
            <v>SDR 35 SW</v>
          </cell>
          <cell r="F4300" t="str">
            <v>10 ADAPTER SEWERXIPS HXH SDR35 SW</v>
          </cell>
          <cell r="G4300">
            <v>3.15</v>
          </cell>
          <cell r="H4300">
            <v>1.4288148000000001</v>
          </cell>
          <cell r="I4300">
            <v>1</v>
          </cell>
          <cell r="J4300">
            <v>43</v>
          </cell>
          <cell r="K4300">
            <v>465.41790000000003</v>
          </cell>
          <cell r="L4300">
            <v>22.383900000000004</v>
          </cell>
          <cell r="M4300" t="str">
            <v>SPECFIT</v>
          </cell>
          <cell r="N4300" t="str">
            <v>(81)10510</v>
          </cell>
          <cell r="O4300" t="str">
            <v>BOX</v>
          </cell>
          <cell r="P4300" t="str">
            <v>D</v>
          </cell>
          <cell r="Q4300">
            <v>179.15294117647059</v>
          </cell>
          <cell r="R4300">
            <v>191.69364705882356</v>
          </cell>
          <cell r="S4300">
            <v>434.97</v>
          </cell>
          <cell r="T4300">
            <v>434.97</v>
          </cell>
          <cell r="U4300">
            <v>465.41790000000003</v>
          </cell>
          <cell r="V4300">
            <v>465.41790000000003</v>
          </cell>
          <cell r="W4300">
            <v>465.41790000000003</v>
          </cell>
          <cell r="X4300"/>
          <cell r="Y4300" t="str">
            <v/>
          </cell>
          <cell r="Z4300">
            <v>4442</v>
          </cell>
          <cell r="AA4300">
            <v>0</v>
          </cell>
          <cell r="AB4300">
            <v>0</v>
          </cell>
          <cell r="AC4300">
            <v>0</v>
          </cell>
          <cell r="AD4300">
            <v>0</v>
          </cell>
          <cell r="AE4300"/>
          <cell r="AF4300" t="e">
            <v>#N/A</v>
          </cell>
        </row>
        <row r="4301">
          <cell r="A4301" t="str">
            <v>ACTIVE</v>
          </cell>
          <cell r="B4301" t="str">
            <v>36-1994</v>
          </cell>
          <cell r="C4301">
            <v>28895950</v>
          </cell>
          <cell r="D4301" t="str">
            <v>36-1994</v>
          </cell>
          <cell r="E4301" t="str">
            <v>SDR 35 SW</v>
          </cell>
          <cell r="F4301" t="str">
            <v>12 ADAPTER SEWERXIPS HXH SDR35 SW</v>
          </cell>
          <cell r="G4301">
            <v>5.4</v>
          </cell>
          <cell r="H4301">
            <v>2.4493968000000002</v>
          </cell>
          <cell r="I4301">
            <v>1</v>
          </cell>
          <cell r="J4301">
            <v>25</v>
          </cell>
          <cell r="K4301">
            <v>685.15310000000011</v>
          </cell>
          <cell r="L4301">
            <v>30.813300000000002</v>
          </cell>
          <cell r="M4301" t="str">
            <v>SPECFIT</v>
          </cell>
          <cell r="N4301" t="str">
            <v>(81)10512</v>
          </cell>
          <cell r="O4301" t="str">
            <v>BOX</v>
          </cell>
          <cell r="P4301" t="str">
            <v>D</v>
          </cell>
          <cell r="Q4301">
            <v>246.61176470588236</v>
          </cell>
          <cell r="R4301">
            <v>263.87458823529414</v>
          </cell>
          <cell r="S4301">
            <v>640.33000000000004</v>
          </cell>
          <cell r="T4301">
            <v>640.33000000000004</v>
          </cell>
          <cell r="U4301">
            <v>685.15310000000011</v>
          </cell>
          <cell r="V4301">
            <v>685.15310000000011</v>
          </cell>
          <cell r="W4301">
            <v>685.15310000000011</v>
          </cell>
          <cell r="X4301"/>
          <cell r="Y4301" t="str">
            <v/>
          </cell>
          <cell r="Z4301">
            <v>4443</v>
          </cell>
          <cell r="AA4301">
            <v>0</v>
          </cell>
          <cell r="AB4301">
            <v>0</v>
          </cell>
          <cell r="AC4301">
            <v>0</v>
          </cell>
          <cell r="AD4301">
            <v>0</v>
          </cell>
          <cell r="AE4301"/>
          <cell r="AF4301" t="e">
            <v>#N/A</v>
          </cell>
        </row>
        <row r="4302">
          <cell r="A4302" t="str">
            <v>ACTIVE</v>
          </cell>
          <cell r="B4302" t="str">
            <v>36-1995</v>
          </cell>
          <cell r="C4302">
            <v>28895968</v>
          </cell>
          <cell r="D4302" t="str">
            <v>36-1995</v>
          </cell>
          <cell r="E4302" t="str">
            <v>SDR 35 SW</v>
          </cell>
          <cell r="F4302" t="str">
            <v>15X14 ADAPT SEWERXIPS HXH SDR35 SW</v>
          </cell>
          <cell r="G4302">
            <v>9.9</v>
          </cell>
          <cell r="H4302">
            <v>4.4905607999999999</v>
          </cell>
          <cell r="I4302">
            <v>1</v>
          </cell>
          <cell r="J4302">
            <v>14</v>
          </cell>
          <cell r="K4302">
            <v>1642.3523152941177</v>
          </cell>
          <cell r="L4302">
            <v>170.7046</v>
          </cell>
          <cell r="M4302" t="str">
            <v>SPECFIT</v>
          </cell>
          <cell r="N4302" t="str">
            <v>(81)10515-14IPS</v>
          </cell>
          <cell r="O4302" t="str">
            <v>BOX</v>
          </cell>
          <cell r="P4302" t="str">
            <v>D</v>
          </cell>
          <cell r="Q4302">
            <v>1434.4941176470588</v>
          </cell>
          <cell r="R4302">
            <v>1534.9087058823529</v>
          </cell>
          <cell r="S4302">
            <v>1534.9087058823529</v>
          </cell>
          <cell r="T4302">
            <v>1534.9087058823529</v>
          </cell>
          <cell r="U4302">
            <v>1642.3523152941177</v>
          </cell>
          <cell r="V4302">
            <v>1642.3523152941177</v>
          </cell>
          <cell r="W4302">
            <v>1642.3523152941177</v>
          </cell>
          <cell r="X4302"/>
          <cell r="Y4302" t="str">
            <v/>
          </cell>
          <cell r="Z4302">
            <v>4444</v>
          </cell>
          <cell r="AA4302">
            <v>0</v>
          </cell>
          <cell r="AB4302">
            <v>0</v>
          </cell>
          <cell r="AC4302">
            <v>0</v>
          </cell>
          <cell r="AD4302">
            <v>0</v>
          </cell>
          <cell r="AE4302"/>
          <cell r="AF4302" t="e">
            <v>#N/A</v>
          </cell>
        </row>
        <row r="4303">
          <cell r="A4303" t="str">
            <v>ACTIVE</v>
          </cell>
          <cell r="B4303" t="str">
            <v>36-1996</v>
          </cell>
          <cell r="C4303">
            <v>28895976</v>
          </cell>
          <cell r="D4303" t="str">
            <v>36-1996</v>
          </cell>
          <cell r="E4303" t="str">
            <v>SDR 35 SW</v>
          </cell>
          <cell r="F4303" t="str">
            <v>15X16 ADAPT SEWERXIPS HXH SDR35 SW</v>
          </cell>
          <cell r="G4303">
            <v>9.9</v>
          </cell>
          <cell r="H4303">
            <v>4.4905607999999999</v>
          </cell>
          <cell r="I4303">
            <v>1</v>
          </cell>
          <cell r="J4303">
            <v>14</v>
          </cell>
          <cell r="K4303">
            <v>2052.8999858823531</v>
          </cell>
          <cell r="L4303">
            <v>213.37610000000001</v>
          </cell>
          <cell r="M4303" t="str">
            <v>SPECFIT</v>
          </cell>
          <cell r="N4303" t="str">
            <v>(81)10515-16IPS</v>
          </cell>
          <cell r="O4303" t="str">
            <v>BOX</v>
          </cell>
          <cell r="P4303" t="str">
            <v>D</v>
          </cell>
          <cell r="Q4303">
            <v>1793.0823529411764</v>
          </cell>
          <cell r="R4303">
            <v>1918.5981176470589</v>
          </cell>
          <cell r="S4303">
            <v>1918.5981176470589</v>
          </cell>
          <cell r="T4303">
            <v>1918.5981176470589</v>
          </cell>
          <cell r="U4303">
            <v>2052.8999858823531</v>
          </cell>
          <cell r="V4303">
            <v>2052.8999858823531</v>
          </cell>
          <cell r="W4303">
            <v>2052.8999858823531</v>
          </cell>
          <cell r="X4303"/>
          <cell r="Y4303" t="str">
            <v/>
          </cell>
          <cell r="Z4303">
            <v>4445</v>
          </cell>
          <cell r="AA4303">
            <v>0</v>
          </cell>
          <cell r="AB4303">
            <v>0</v>
          </cell>
          <cell r="AC4303">
            <v>0</v>
          </cell>
          <cell r="AD4303">
            <v>0</v>
          </cell>
          <cell r="AE4303"/>
          <cell r="AF4303" t="e">
            <v>#N/A</v>
          </cell>
        </row>
        <row r="4304">
          <cell r="A4304" t="str">
            <v>ACTIVE</v>
          </cell>
          <cell r="B4304" t="str">
            <v>36-1997</v>
          </cell>
          <cell r="C4304">
            <v>28895984</v>
          </cell>
          <cell r="D4304" t="str">
            <v>36-1997</v>
          </cell>
          <cell r="E4304" t="str">
            <v>SDR 35 SW</v>
          </cell>
          <cell r="F4304" t="str">
            <v>18 ADAPTER SEWERXIPS HXH SDR35 SW</v>
          </cell>
          <cell r="G4304">
            <v>18.45</v>
          </cell>
          <cell r="H4304">
            <v>8.3687723999999992</v>
          </cell>
          <cell r="I4304">
            <v>1</v>
          </cell>
          <cell r="J4304">
            <v>7</v>
          </cell>
          <cell r="K4304">
            <v>3279.2091105882355</v>
          </cell>
          <cell r="L4304">
            <v>340.83710000000002</v>
          </cell>
          <cell r="M4304" t="str">
            <v>SPECFIT</v>
          </cell>
          <cell r="N4304" t="str">
            <v>(81)10518</v>
          </cell>
          <cell r="O4304" t="str">
            <v>BOX</v>
          </cell>
          <cell r="P4304" t="str">
            <v>D</v>
          </cell>
          <cell r="Q4304">
            <v>2864.1882352941175</v>
          </cell>
          <cell r="R4304">
            <v>3064.6814117647059</v>
          </cell>
          <cell r="S4304">
            <v>3064.6814117647059</v>
          </cell>
          <cell r="T4304">
            <v>3064.6814117647059</v>
          </cell>
          <cell r="U4304">
            <v>3279.2091105882355</v>
          </cell>
          <cell r="V4304">
            <v>3279.2091105882355</v>
          </cell>
          <cell r="W4304">
            <v>3279.2091105882355</v>
          </cell>
          <cell r="X4304"/>
          <cell r="Y4304" t="str">
            <v/>
          </cell>
          <cell r="Z4304">
            <v>4446</v>
          </cell>
          <cell r="AA4304">
            <v>0</v>
          </cell>
          <cell r="AB4304">
            <v>0</v>
          </cell>
          <cell r="AC4304">
            <v>0</v>
          </cell>
          <cell r="AD4304">
            <v>0</v>
          </cell>
          <cell r="AE4304"/>
          <cell r="AF4304" t="e">
            <v>#N/A</v>
          </cell>
        </row>
        <row r="4305">
          <cell r="A4305" t="str">
            <v>ACTIVE</v>
          </cell>
          <cell r="B4305" t="str">
            <v>36-1998</v>
          </cell>
          <cell r="C4305">
            <v>28895998</v>
          </cell>
          <cell r="D4305" t="str">
            <v>36-1998</v>
          </cell>
          <cell r="E4305" t="str">
            <v>SDR 35 SW</v>
          </cell>
          <cell r="F4305" t="str">
            <v>21X20 ADAPT SEWERXIPS HXH SDR35 SW</v>
          </cell>
          <cell r="G4305">
            <v>29.7</v>
          </cell>
          <cell r="H4305">
            <v>13.471682399999999</v>
          </cell>
          <cell r="I4305">
            <v>1</v>
          </cell>
          <cell r="J4305">
            <v>5</v>
          </cell>
          <cell r="K4305">
            <v>4105.6114000000007</v>
          </cell>
          <cell r="L4305">
            <v>426.7337</v>
          </cell>
          <cell r="M4305" t="str">
            <v>SPECFIT</v>
          </cell>
          <cell r="N4305" t="str">
            <v>(81)10521-20IPS</v>
          </cell>
          <cell r="O4305" t="str">
            <v>BOX</v>
          </cell>
          <cell r="P4305" t="str">
            <v>D</v>
          </cell>
          <cell r="Q4305">
            <v>3586</v>
          </cell>
          <cell r="R4305">
            <v>3837.0200000000004</v>
          </cell>
          <cell r="S4305">
            <v>3837.0200000000004</v>
          </cell>
          <cell r="T4305">
            <v>3837.0200000000004</v>
          </cell>
          <cell r="U4305">
            <v>4105.6114000000007</v>
          </cell>
          <cell r="V4305">
            <v>4105.6114000000007</v>
          </cell>
          <cell r="W4305">
            <v>4105.6114000000007</v>
          </cell>
          <cell r="X4305"/>
          <cell r="Y4305" t="str">
            <v/>
          </cell>
          <cell r="Z4305">
            <v>4447</v>
          </cell>
          <cell r="AA4305">
            <v>0</v>
          </cell>
          <cell r="AB4305">
            <v>0</v>
          </cell>
          <cell r="AC4305">
            <v>0</v>
          </cell>
          <cell r="AD4305">
            <v>0</v>
          </cell>
          <cell r="AE4305"/>
          <cell r="AF4305" t="e">
            <v>#N/A</v>
          </cell>
        </row>
        <row r="4306">
          <cell r="A4306" t="str">
            <v>ACTIVE</v>
          </cell>
          <cell r="B4306" t="str">
            <v>36-1770</v>
          </cell>
          <cell r="C4306">
            <v>28893469</v>
          </cell>
          <cell r="D4306" t="str">
            <v>36-1770</v>
          </cell>
          <cell r="E4306" t="str">
            <v>SDR 35 SW</v>
          </cell>
          <cell r="F4306" t="str">
            <v>3 STOP COUPLING HXH SDR35 SW</v>
          </cell>
          <cell r="G4306">
            <v>1</v>
          </cell>
          <cell r="H4306">
            <v>0.453592</v>
          </cell>
          <cell r="I4306">
            <v>10</v>
          </cell>
          <cell r="J4306">
            <v>800</v>
          </cell>
          <cell r="K4306">
            <v>6.2702000000000009</v>
          </cell>
          <cell r="L4306">
            <v>0.76450499999999999</v>
          </cell>
          <cell r="M4306" t="str">
            <v>NORMANDY</v>
          </cell>
          <cell r="N4306" t="str">
            <v>V-103</v>
          </cell>
          <cell r="O4306" t="str">
            <v>BOX</v>
          </cell>
          <cell r="P4306" t="str">
            <v>A</v>
          </cell>
          <cell r="Q4306">
            <v>5.9294117647058826</v>
          </cell>
          <cell r="R4306">
            <v>6.3444705882352945</v>
          </cell>
          <cell r="S4306">
            <v>5.86</v>
          </cell>
          <cell r="T4306">
            <v>5.86</v>
          </cell>
          <cell r="U4306">
            <v>6.2702000000000009</v>
          </cell>
          <cell r="V4306">
            <v>6.2702000000000009</v>
          </cell>
          <cell r="W4306">
            <v>6.2702000000000009</v>
          </cell>
          <cell r="X4306"/>
          <cell r="Y4306" t="str">
            <v/>
          </cell>
          <cell r="Z4306">
            <v>4448</v>
          </cell>
          <cell r="AA4306">
            <v>0</v>
          </cell>
          <cell r="AB4306">
            <v>0</v>
          </cell>
          <cell r="AC4306">
            <v>0</v>
          </cell>
          <cell r="AD4306">
            <v>0</v>
          </cell>
          <cell r="AE4306"/>
          <cell r="AF4306" t="e">
            <v>#N/A</v>
          </cell>
        </row>
        <row r="4307">
          <cell r="A4307" t="str">
            <v>ACTIVE</v>
          </cell>
          <cell r="B4307" t="str">
            <v>36-665</v>
          </cell>
          <cell r="C4307">
            <v>29852120</v>
          </cell>
          <cell r="D4307" t="str">
            <v>36-665</v>
          </cell>
          <cell r="E4307" t="str">
            <v>SDR 35 SW</v>
          </cell>
          <cell r="F4307" t="str">
            <v>4 STOP COUPLING HXH SDR35 SW</v>
          </cell>
          <cell r="G4307">
            <v>0.36</v>
          </cell>
          <cell r="H4307">
            <v>0.16329311999999999</v>
          </cell>
          <cell r="I4307">
            <v>20</v>
          </cell>
          <cell r="J4307">
            <v>900</v>
          </cell>
          <cell r="K4307">
            <v>7.1583000000000006</v>
          </cell>
          <cell r="L4307">
            <v>0.327075</v>
          </cell>
          <cell r="M4307" t="str">
            <v>TIGRE</v>
          </cell>
          <cell r="N4307" t="str">
            <v>36-665</v>
          </cell>
          <cell r="O4307" t="str">
            <v>BOX</v>
          </cell>
          <cell r="P4307" t="str">
            <v>A</v>
          </cell>
          <cell r="Q4307">
            <v>6.4</v>
          </cell>
          <cell r="R4307">
            <v>6.8480000000000008</v>
          </cell>
          <cell r="S4307">
            <v>6.69</v>
          </cell>
          <cell r="T4307">
            <v>6.69</v>
          </cell>
          <cell r="U4307">
            <v>7.1583000000000006</v>
          </cell>
          <cell r="V4307">
            <v>7.1583000000000006</v>
          </cell>
          <cell r="W4307">
            <v>7.1583000000000006</v>
          </cell>
          <cell r="X4307" t="str">
            <v>T-11</v>
          </cell>
          <cell r="Y4307">
            <v>29852120</v>
          </cell>
          <cell r="Z4307">
            <v>4449</v>
          </cell>
          <cell r="AA4307" t="str">
            <v>US-00439</v>
          </cell>
          <cell r="AB4307">
            <v>192</v>
          </cell>
          <cell r="AC4307">
            <v>0.8034</v>
          </cell>
          <cell r="AD4307">
            <v>0</v>
          </cell>
          <cell r="AE4307"/>
          <cell r="AF4307" t="e">
            <v>#N/A</v>
          </cell>
        </row>
        <row r="4308">
          <cell r="A4308" t="str">
            <v>ACTIVE</v>
          </cell>
          <cell r="B4308" t="str">
            <v>36-666</v>
          </cell>
          <cell r="C4308">
            <v>29852138</v>
          </cell>
          <cell r="D4308" t="str">
            <v>36-666</v>
          </cell>
          <cell r="E4308" t="str">
            <v>SDR 35 SW</v>
          </cell>
          <cell r="F4308" t="str">
            <v>6 STOP COUPLING HXH SDR35 SW</v>
          </cell>
          <cell r="G4308">
            <v>1.35</v>
          </cell>
          <cell r="H4308">
            <v>0.61234920000000004</v>
          </cell>
          <cell r="I4308">
            <v>5</v>
          </cell>
          <cell r="J4308">
            <v>120</v>
          </cell>
          <cell r="K4308">
            <v>26.1401</v>
          </cell>
          <cell r="L4308">
            <v>1.1698050000000002</v>
          </cell>
          <cell r="M4308" t="str">
            <v>TIGRE</v>
          </cell>
          <cell r="N4308" t="str">
            <v>36-666</v>
          </cell>
          <cell r="O4308" t="str">
            <v>BOX</v>
          </cell>
          <cell r="P4308" t="str">
            <v>A</v>
          </cell>
          <cell r="Q4308">
            <v>23.36470588235294</v>
          </cell>
          <cell r="R4308">
            <v>25.000235294117648</v>
          </cell>
          <cell r="S4308">
            <v>24.43</v>
          </cell>
          <cell r="T4308">
            <v>24.43</v>
          </cell>
          <cell r="U4308">
            <v>26.1401</v>
          </cell>
          <cell r="V4308">
            <v>26.1401</v>
          </cell>
          <cell r="W4308">
            <v>26.1401</v>
          </cell>
          <cell r="X4308" t="str">
            <v>T-14</v>
          </cell>
          <cell r="Y4308">
            <v>29852138</v>
          </cell>
          <cell r="Z4308">
            <v>4450</v>
          </cell>
          <cell r="AA4308" t="str">
            <v>US-00440</v>
          </cell>
          <cell r="AB4308">
            <v>65</v>
          </cell>
          <cell r="AC4308">
            <v>0.7158102623456789</v>
          </cell>
          <cell r="AD4308">
            <v>0</v>
          </cell>
          <cell r="AE4308"/>
          <cell r="AF4308" t="e">
            <v>#N/A</v>
          </cell>
        </row>
        <row r="4309">
          <cell r="A4309" t="str">
            <v>ACTIVE</v>
          </cell>
          <cell r="B4309" t="str">
            <v>36-667</v>
          </cell>
          <cell r="C4309">
            <v>29852146</v>
          </cell>
          <cell r="D4309" t="str">
            <v>36-667</v>
          </cell>
          <cell r="E4309" t="str">
            <v>SDR 35 SW</v>
          </cell>
          <cell r="F4309" t="str">
            <v>8 STOP COUPLING HXH SDR35 SW</v>
          </cell>
          <cell r="G4309">
            <v>3.13</v>
          </cell>
          <cell r="H4309">
            <v>1.41974296</v>
          </cell>
          <cell r="I4309">
            <v>6</v>
          </cell>
          <cell r="J4309">
            <v>72</v>
          </cell>
          <cell r="K4309">
            <v>81.469800000000006</v>
          </cell>
          <cell r="L4309">
            <v>2.6305650000000003</v>
          </cell>
          <cell r="M4309" t="str">
            <v>TIGRE</v>
          </cell>
          <cell r="N4309" t="str">
            <v>36-667</v>
          </cell>
          <cell r="O4309" t="str">
            <v>BOX</v>
          </cell>
          <cell r="P4309" t="str">
            <v>C</v>
          </cell>
          <cell r="Q4309">
            <v>72.800000000000011</v>
          </cell>
          <cell r="R4309">
            <v>77.896000000000015</v>
          </cell>
          <cell r="S4309">
            <v>76.14</v>
          </cell>
          <cell r="T4309">
            <v>76.14</v>
          </cell>
          <cell r="U4309">
            <v>81.469800000000006</v>
          </cell>
          <cell r="V4309">
            <v>81.469800000000006</v>
          </cell>
          <cell r="W4309">
            <v>81.469800000000006</v>
          </cell>
          <cell r="X4309" t="str">
            <v>T-15</v>
          </cell>
          <cell r="Y4309">
            <v>29852146</v>
          </cell>
          <cell r="Z4309">
            <v>4451</v>
          </cell>
          <cell r="AA4309" t="str">
            <v>US-00441</v>
          </cell>
          <cell r="AB4309">
            <v>20</v>
          </cell>
          <cell r="AC4309">
            <v>0.7158102623456789</v>
          </cell>
          <cell r="AD4309">
            <v>0</v>
          </cell>
          <cell r="AE4309"/>
          <cell r="AF4309" t="e">
            <v>#N/A</v>
          </cell>
        </row>
        <row r="4310">
          <cell r="A4310" t="str">
            <v>ACTIVE</v>
          </cell>
          <cell r="B4310" t="str">
            <v>36-1771</v>
          </cell>
          <cell r="C4310">
            <v>28893477</v>
          </cell>
          <cell r="D4310" t="str">
            <v>36-1771</v>
          </cell>
          <cell r="E4310" t="str">
            <v>SDR 35 SW</v>
          </cell>
          <cell r="F4310" t="str">
            <v>10 STOP COUPLING HXH SDR35 SW</v>
          </cell>
          <cell r="G4310">
            <v>3.3029999999999999</v>
          </cell>
          <cell r="H4310">
            <v>1.498214376</v>
          </cell>
          <cell r="I4310">
            <v>1</v>
          </cell>
          <cell r="J4310">
            <v>41</v>
          </cell>
          <cell r="K4310">
            <v>230.76689999999999</v>
          </cell>
          <cell r="L4310">
            <v>40.755960000000002</v>
          </cell>
          <cell r="M4310" t="str">
            <v>SPECFIT</v>
          </cell>
          <cell r="N4310" t="str">
            <v>(81)24010</v>
          </cell>
          <cell r="O4310" t="str">
            <v>BOX</v>
          </cell>
          <cell r="P4310" t="str">
            <v>D</v>
          </cell>
          <cell r="Q4310">
            <v>206.21176470588236</v>
          </cell>
          <cell r="R4310">
            <v>220.64658823529413</v>
          </cell>
          <cell r="S4310">
            <v>215.67</v>
          </cell>
          <cell r="T4310">
            <v>215.67</v>
          </cell>
          <cell r="U4310">
            <v>230.76689999999999</v>
          </cell>
          <cell r="V4310">
            <v>230.76689999999999</v>
          </cell>
          <cell r="W4310">
            <v>230.76689999999999</v>
          </cell>
          <cell r="X4310"/>
          <cell r="Y4310" t="str">
            <v/>
          </cell>
          <cell r="Z4310">
            <v>4452</v>
          </cell>
          <cell r="AA4310">
            <v>0</v>
          </cell>
          <cell r="AB4310">
            <v>0</v>
          </cell>
          <cell r="AC4310">
            <v>0</v>
          </cell>
          <cell r="AD4310">
            <v>0</v>
          </cell>
          <cell r="AE4310"/>
          <cell r="AF4310" t="e">
            <v>#N/A</v>
          </cell>
        </row>
        <row r="4311">
          <cell r="A4311" t="str">
            <v>ACTIVE</v>
          </cell>
          <cell r="B4311" t="str">
            <v>36-1772</v>
          </cell>
          <cell r="C4311">
            <v>28893485</v>
          </cell>
          <cell r="D4311" t="str">
            <v>36-1772</v>
          </cell>
          <cell r="E4311" t="str">
            <v>SDR 35 SW</v>
          </cell>
          <cell r="F4311" t="str">
            <v>12 STOP COUPLING HXH SDR35 SW</v>
          </cell>
          <cell r="G4311">
            <v>5.38</v>
          </cell>
          <cell r="H4311">
            <v>2.4403249599999999</v>
          </cell>
          <cell r="I4311">
            <v>1</v>
          </cell>
          <cell r="J4311">
            <v>25</v>
          </cell>
          <cell r="K4311">
            <v>392.87190000000004</v>
          </cell>
          <cell r="L4311">
            <v>50.861265000000003</v>
          </cell>
          <cell r="M4311" t="str">
            <v>SPECFIT</v>
          </cell>
          <cell r="N4311" t="str">
            <v>(81)24012</v>
          </cell>
          <cell r="O4311" t="str">
            <v>BOX</v>
          </cell>
          <cell r="P4311" t="str">
            <v>D</v>
          </cell>
          <cell r="Q4311">
            <v>351.05882352941177</v>
          </cell>
          <cell r="R4311">
            <v>375.63294117647064</v>
          </cell>
          <cell r="S4311">
            <v>367.17</v>
          </cell>
          <cell r="T4311">
            <v>367.17</v>
          </cell>
          <cell r="U4311">
            <v>392.87190000000004</v>
          </cell>
          <cell r="V4311">
            <v>392.87190000000004</v>
          </cell>
          <cell r="W4311">
            <v>392.87190000000004</v>
          </cell>
          <cell r="X4311"/>
          <cell r="Y4311" t="str">
            <v/>
          </cell>
          <cell r="Z4311">
            <v>4453</v>
          </cell>
          <cell r="AA4311">
            <v>0</v>
          </cell>
          <cell r="AB4311">
            <v>0</v>
          </cell>
          <cell r="AC4311">
            <v>0</v>
          </cell>
          <cell r="AD4311">
            <v>0</v>
          </cell>
          <cell r="AE4311"/>
          <cell r="AF4311" t="e">
            <v>#N/A</v>
          </cell>
        </row>
        <row r="4312">
          <cell r="A4312" t="str">
            <v>ACTIVE</v>
          </cell>
          <cell r="B4312" t="str">
            <v>36-1773</v>
          </cell>
          <cell r="C4312">
            <v>28893493</v>
          </cell>
          <cell r="D4312" t="str">
            <v>36-1773</v>
          </cell>
          <cell r="E4312" t="str">
            <v>SDR 35 SW</v>
          </cell>
          <cell r="F4312" t="str">
            <v>15 STOP COUPLING HXH SDR35 SW</v>
          </cell>
          <cell r="G4312">
            <v>9.7650000000000006</v>
          </cell>
          <cell r="H4312">
            <v>4.4293258800000004</v>
          </cell>
          <cell r="I4312">
            <v>1</v>
          </cell>
          <cell r="J4312">
            <v>14</v>
          </cell>
          <cell r="K4312">
            <v>688.0421</v>
          </cell>
          <cell r="L4312">
            <v>66.729074999999995</v>
          </cell>
          <cell r="M4312" t="str">
            <v>SPECFIT</v>
          </cell>
          <cell r="N4312" t="str">
            <v>(81)24015</v>
          </cell>
          <cell r="O4312" t="str">
            <v>BOX</v>
          </cell>
          <cell r="P4312" t="str">
            <v>D</v>
          </cell>
          <cell r="Q4312">
            <v>614.80000000000007</v>
          </cell>
          <cell r="R4312">
            <v>657.83600000000013</v>
          </cell>
          <cell r="S4312">
            <v>643.03</v>
          </cell>
          <cell r="T4312">
            <v>643.03</v>
          </cell>
          <cell r="U4312">
            <v>688.0421</v>
          </cell>
          <cell r="V4312">
            <v>688.0421</v>
          </cell>
          <cell r="W4312">
            <v>688.0421</v>
          </cell>
          <cell r="X4312"/>
          <cell r="Y4312" t="str">
            <v/>
          </cell>
          <cell r="Z4312">
            <v>4454</v>
          </cell>
          <cell r="AA4312">
            <v>0</v>
          </cell>
          <cell r="AB4312">
            <v>0</v>
          </cell>
          <cell r="AC4312">
            <v>0</v>
          </cell>
          <cell r="AD4312">
            <v>0</v>
          </cell>
          <cell r="AE4312"/>
          <cell r="AF4312" t="e">
            <v>#N/A</v>
          </cell>
        </row>
        <row r="4313">
          <cell r="A4313" t="str">
            <v>ACTIVE</v>
          </cell>
          <cell r="B4313" t="str">
            <v>36-1774</v>
          </cell>
          <cell r="C4313">
            <v>28893507</v>
          </cell>
          <cell r="D4313" t="str">
            <v>36-1774</v>
          </cell>
          <cell r="E4313" t="str">
            <v>SDR 35 SW</v>
          </cell>
          <cell r="F4313" t="str">
            <v>18 STOP COUPLING HXH SDR35 SW</v>
          </cell>
          <cell r="G4313">
            <v>14.85</v>
          </cell>
          <cell r="H4313">
            <v>6.7358411999999994</v>
          </cell>
          <cell r="I4313">
            <v>1</v>
          </cell>
          <cell r="J4313">
            <v>9</v>
          </cell>
          <cell r="K4313">
            <v>1430.8147000000001</v>
          </cell>
          <cell r="L4313">
            <v>152.1396</v>
          </cell>
          <cell r="M4313" t="str">
            <v>SPECFIT</v>
          </cell>
          <cell r="N4313" t="str">
            <v>(81)24018</v>
          </cell>
          <cell r="O4313" t="str">
            <v>BOX</v>
          </cell>
          <cell r="P4313" t="str">
            <v>D</v>
          </cell>
          <cell r="Q4313">
            <v>1278.4941176470588</v>
          </cell>
          <cell r="R4313">
            <v>1367.9887058823531</v>
          </cell>
          <cell r="S4313">
            <v>1337.21</v>
          </cell>
          <cell r="T4313">
            <v>1337.21</v>
          </cell>
          <cell r="U4313">
            <v>1430.8147000000001</v>
          </cell>
          <cell r="V4313">
            <v>1430.8147000000001</v>
          </cell>
          <cell r="W4313">
            <v>1430.8147000000001</v>
          </cell>
          <cell r="X4313"/>
          <cell r="Y4313" t="str">
            <v/>
          </cell>
          <cell r="Z4313">
            <v>4455</v>
          </cell>
          <cell r="AA4313">
            <v>0</v>
          </cell>
          <cell r="AB4313">
            <v>0</v>
          </cell>
          <cell r="AC4313">
            <v>0</v>
          </cell>
          <cell r="AD4313">
            <v>0</v>
          </cell>
          <cell r="AE4313"/>
          <cell r="AF4313" t="e">
            <v>#N/A</v>
          </cell>
        </row>
        <row r="4314">
          <cell r="A4314" t="str">
            <v>ACTIVE</v>
          </cell>
          <cell r="B4314" t="str">
            <v>36-1775</v>
          </cell>
          <cell r="C4314">
            <v>28893515</v>
          </cell>
          <cell r="D4314" t="str">
            <v>36-1775</v>
          </cell>
          <cell r="E4314" t="str">
            <v>SDR 35 SW</v>
          </cell>
          <cell r="F4314" t="str">
            <v>21 STOP COUPLING HXH SDR35 SW</v>
          </cell>
          <cell r="G4314">
            <v>24.75</v>
          </cell>
          <cell r="H4314">
            <v>11.226402</v>
          </cell>
          <cell r="I4314">
            <v>1</v>
          </cell>
          <cell r="J4314">
            <v>5</v>
          </cell>
          <cell r="K4314">
            <v>2496.6310000000003</v>
          </cell>
          <cell r="L4314">
            <v>265.47179999999997</v>
          </cell>
          <cell r="M4314" t="str">
            <v>SPECFIT</v>
          </cell>
          <cell r="N4314" t="str">
            <v>(81)24021</v>
          </cell>
          <cell r="O4314" t="str">
            <v>BOX</v>
          </cell>
          <cell r="P4314" t="str">
            <v>D</v>
          </cell>
          <cell r="Q4314">
            <v>2230.8588235294119</v>
          </cell>
          <cell r="R4314">
            <v>2387.0189411764709</v>
          </cell>
          <cell r="S4314">
            <v>2333.3000000000002</v>
          </cell>
          <cell r="T4314">
            <v>2333.3000000000002</v>
          </cell>
          <cell r="U4314">
            <v>2496.6310000000003</v>
          </cell>
          <cell r="V4314">
            <v>2496.6310000000003</v>
          </cell>
          <cell r="W4314">
            <v>2496.6310000000003</v>
          </cell>
          <cell r="X4314"/>
          <cell r="Y4314" t="str">
            <v/>
          </cell>
          <cell r="Z4314">
            <v>4456</v>
          </cell>
          <cell r="AA4314">
            <v>0</v>
          </cell>
          <cell r="AB4314">
            <v>0</v>
          </cell>
          <cell r="AC4314">
            <v>0</v>
          </cell>
          <cell r="AD4314">
            <v>0</v>
          </cell>
          <cell r="AE4314"/>
          <cell r="AF4314" t="e">
            <v>#N/A</v>
          </cell>
        </row>
        <row r="4315">
          <cell r="A4315" t="str">
            <v>ACTIVE</v>
          </cell>
          <cell r="B4315" t="str">
            <v>36-1776</v>
          </cell>
          <cell r="C4315">
            <v>28893523</v>
          </cell>
          <cell r="D4315" t="str">
            <v>36-1776</v>
          </cell>
          <cell r="E4315" t="str">
            <v>SDR 35 SW</v>
          </cell>
          <cell r="F4315" t="str">
            <v>24 STOP COUPLING HXH SDR35 SW</v>
          </cell>
          <cell r="G4315">
            <v>36.450000000000003</v>
          </cell>
          <cell r="H4315">
            <v>16.533428400000002</v>
          </cell>
          <cell r="I4315">
            <v>1</v>
          </cell>
          <cell r="J4315">
            <v>4</v>
          </cell>
          <cell r="K4315">
            <v>3590.3850000000002</v>
          </cell>
          <cell r="L4315">
            <v>381.77190000000002</v>
          </cell>
          <cell r="M4315" t="str">
            <v>SPECFIT</v>
          </cell>
          <cell r="N4315" t="str">
            <v>(81)24024</v>
          </cell>
          <cell r="O4315" t="str">
            <v>BOX</v>
          </cell>
          <cell r="P4315" t="str">
            <v>D</v>
          </cell>
          <cell r="Q4315">
            <v>3208.1764705882351</v>
          </cell>
          <cell r="R4315">
            <v>3432.7488235294118</v>
          </cell>
          <cell r="S4315">
            <v>3355.5</v>
          </cell>
          <cell r="T4315">
            <v>3355.5</v>
          </cell>
          <cell r="U4315">
            <v>3590.3850000000002</v>
          </cell>
          <cell r="V4315">
            <v>3590.3850000000002</v>
          </cell>
          <cell r="W4315">
            <v>3590.3850000000002</v>
          </cell>
          <cell r="X4315"/>
          <cell r="Y4315" t="str">
            <v/>
          </cell>
          <cell r="Z4315">
            <v>4457</v>
          </cell>
          <cell r="AA4315">
            <v>0</v>
          </cell>
          <cell r="AB4315">
            <v>0</v>
          </cell>
          <cell r="AC4315">
            <v>0</v>
          </cell>
          <cell r="AD4315">
            <v>0</v>
          </cell>
          <cell r="AE4315"/>
          <cell r="AF4315" t="e">
            <v>#N/A</v>
          </cell>
        </row>
        <row r="4316">
          <cell r="A4316" t="str">
            <v>ACTIVE</v>
          </cell>
          <cell r="B4316" t="str">
            <v>36-1777</v>
          </cell>
          <cell r="C4316">
            <v>28893531</v>
          </cell>
          <cell r="D4316" t="str">
            <v>36-1777</v>
          </cell>
          <cell r="E4316" t="str">
            <v>SDR 35 SW</v>
          </cell>
          <cell r="F4316" t="str">
            <v>27 STOP COUPLING HXH SDR35 SW</v>
          </cell>
          <cell r="G4316">
            <v>60.75</v>
          </cell>
          <cell r="H4316">
            <v>27.555713999999998</v>
          </cell>
          <cell r="I4316">
            <v>1</v>
          </cell>
          <cell r="J4316">
            <v>2</v>
          </cell>
          <cell r="K4316">
            <v>4591.2779800000008</v>
          </cell>
          <cell r="L4316">
            <v>477.21260000000001</v>
          </cell>
          <cell r="M4316" t="str">
            <v>SPECFIT</v>
          </cell>
          <cell r="N4316" t="str">
            <v>(81)24027</v>
          </cell>
          <cell r="O4316" t="str">
            <v>BOX</v>
          </cell>
          <cell r="P4316" t="str">
            <v>D</v>
          </cell>
          <cell r="Q4316">
            <v>4010.2000000000003</v>
          </cell>
          <cell r="R4316">
            <v>4290.9140000000007</v>
          </cell>
          <cell r="S4316">
            <v>4290.9140000000007</v>
          </cell>
          <cell r="T4316">
            <v>4290.9140000000007</v>
          </cell>
          <cell r="U4316">
            <v>4591.2779800000008</v>
          </cell>
          <cell r="V4316">
            <v>4591.2779800000008</v>
          </cell>
          <cell r="W4316">
            <v>4591.2779800000008</v>
          </cell>
          <cell r="X4316"/>
          <cell r="Y4316" t="str">
            <v/>
          </cell>
          <cell r="Z4316">
            <v>4458</v>
          </cell>
          <cell r="AA4316">
            <v>0</v>
          </cell>
          <cell r="AB4316">
            <v>0</v>
          </cell>
          <cell r="AC4316">
            <v>0</v>
          </cell>
          <cell r="AD4316">
            <v>0</v>
          </cell>
          <cell r="AE4316"/>
          <cell r="AF4316" t="e">
            <v>#N/A</v>
          </cell>
        </row>
        <row r="4317">
          <cell r="A4317" t="str">
            <v>ACTIVE</v>
          </cell>
          <cell r="B4317" t="str">
            <v>36-1778</v>
          </cell>
          <cell r="C4317">
            <v>28893540</v>
          </cell>
          <cell r="D4317" t="str">
            <v>36-1778</v>
          </cell>
          <cell r="E4317" t="str">
            <v>SDR 35 SW</v>
          </cell>
          <cell r="F4317" t="str">
            <v>30 STOP COUPLING HXH SDR35 SW</v>
          </cell>
          <cell r="G4317">
            <v>91.35</v>
          </cell>
          <cell r="H4317">
            <v>41.435629199999994</v>
          </cell>
          <cell r="I4317">
            <v>1</v>
          </cell>
          <cell r="J4317">
            <v>1</v>
          </cell>
          <cell r="K4317">
            <v>5739.0873729411769</v>
          </cell>
          <cell r="L4317">
            <v>596.51520000000005</v>
          </cell>
          <cell r="M4317" t="str">
            <v>SPECFIT</v>
          </cell>
          <cell r="N4317" t="str">
            <v>(81)24030</v>
          </cell>
          <cell r="O4317" t="str">
            <v>BOX</v>
          </cell>
          <cell r="P4317" t="str">
            <v>D</v>
          </cell>
          <cell r="Q4317">
            <v>5012.7411764705885</v>
          </cell>
          <cell r="R4317">
            <v>5363.6330588235296</v>
          </cell>
          <cell r="S4317">
            <v>5363.6330588235296</v>
          </cell>
          <cell r="T4317">
            <v>5363.6330588235296</v>
          </cell>
          <cell r="U4317">
            <v>5739.0873729411769</v>
          </cell>
          <cell r="V4317">
            <v>5739.0873729411769</v>
          </cell>
          <cell r="W4317">
            <v>5739.0873729411769</v>
          </cell>
          <cell r="X4317"/>
          <cell r="Y4317" t="str">
            <v/>
          </cell>
          <cell r="Z4317">
            <v>4459</v>
          </cell>
          <cell r="AA4317">
            <v>0</v>
          </cell>
          <cell r="AB4317">
            <v>0</v>
          </cell>
          <cell r="AC4317">
            <v>0</v>
          </cell>
          <cell r="AD4317">
            <v>0</v>
          </cell>
          <cell r="AE4317"/>
          <cell r="AF4317" t="e">
            <v>#N/A</v>
          </cell>
        </row>
        <row r="4318">
          <cell r="A4318" t="str">
            <v>ACTIVE</v>
          </cell>
          <cell r="B4318" t="str">
            <v>36-1779</v>
          </cell>
          <cell r="C4318">
            <v>28893558</v>
          </cell>
          <cell r="D4318" t="str">
            <v>36-1779</v>
          </cell>
          <cell r="E4318" t="str">
            <v>SDR 35 SW</v>
          </cell>
          <cell r="F4318" t="str">
            <v>36 STOP COUPLING HXH SDR35 SW</v>
          </cell>
          <cell r="G4318">
            <v>153.9</v>
          </cell>
          <cell r="H4318">
            <v>69.807808800000004</v>
          </cell>
          <cell r="I4318">
            <v>1</v>
          </cell>
          <cell r="J4318">
            <v>1</v>
          </cell>
          <cell r="K4318">
            <v>7173.8491141176473</v>
          </cell>
          <cell r="L4318">
            <v>745.64390000000003</v>
          </cell>
          <cell r="M4318" t="str">
            <v>SPECFIT</v>
          </cell>
          <cell r="N4318" t="str">
            <v>(81)24036</v>
          </cell>
          <cell r="O4318" t="str">
            <v>BOX</v>
          </cell>
          <cell r="P4318" t="str">
            <v>D</v>
          </cell>
          <cell r="Q4318">
            <v>6265.9176470588236</v>
          </cell>
          <cell r="R4318">
            <v>6704.5318823529415</v>
          </cell>
          <cell r="S4318">
            <v>6704.5318823529415</v>
          </cell>
          <cell r="T4318">
            <v>6704.5318823529415</v>
          </cell>
          <cell r="U4318">
            <v>7173.8491141176473</v>
          </cell>
          <cell r="V4318">
            <v>7173.8491141176473</v>
          </cell>
          <cell r="W4318">
            <v>7173.8491141176473</v>
          </cell>
          <cell r="X4318"/>
          <cell r="Y4318" t="str">
            <v/>
          </cell>
          <cell r="Z4318">
            <v>4460</v>
          </cell>
          <cell r="AA4318">
            <v>0</v>
          </cell>
          <cell r="AB4318">
            <v>0</v>
          </cell>
          <cell r="AC4318">
            <v>0</v>
          </cell>
          <cell r="AD4318">
            <v>0</v>
          </cell>
          <cell r="AE4318"/>
          <cell r="AF4318" t="e">
            <v>#N/A</v>
          </cell>
        </row>
        <row r="4319">
          <cell r="A4319" t="str">
            <v>ACTIVE</v>
          </cell>
          <cell r="B4319" t="str">
            <v>36-2073</v>
          </cell>
          <cell r="C4319">
            <v>29859575</v>
          </cell>
          <cell r="D4319" t="str">
            <v>36-2073</v>
          </cell>
          <cell r="E4319" t="str">
            <v>SDR 35 SW</v>
          </cell>
          <cell r="F4319" t="str">
            <v>4 REPAIR COUPLING SDR35 SW</v>
          </cell>
          <cell r="G4319">
            <v>0.74099999999999999</v>
          </cell>
          <cell r="H4319">
            <v>0.33611167199999997</v>
          </cell>
          <cell r="I4319">
            <v>30</v>
          </cell>
          <cell r="J4319">
            <v>1200</v>
          </cell>
          <cell r="K4319">
            <v>12.270632393231269</v>
          </cell>
          <cell r="L4319">
            <v>1.2608400000000002</v>
          </cell>
          <cell r="M4319" t="str">
            <v>NORMANDY</v>
          </cell>
          <cell r="N4319" t="str">
            <v>V-144</v>
          </cell>
          <cell r="O4319" t="str">
            <v>BOX</v>
          </cell>
          <cell r="P4319" t="str">
            <v>D</v>
          </cell>
          <cell r="Q4319">
            <v>10.964705882352941</v>
          </cell>
          <cell r="R4319">
            <v>11.732235294117649</v>
          </cell>
          <cell r="S4319">
            <v>11.467880741337634</v>
          </cell>
          <cell r="T4319">
            <v>11.467880741337634</v>
          </cell>
          <cell r="U4319">
            <v>12.270632393231269</v>
          </cell>
          <cell r="V4319">
            <v>12.270632393231269</v>
          </cell>
          <cell r="W4319">
            <v>12.270632393231269</v>
          </cell>
          <cell r="X4319"/>
          <cell r="Y4319" t="str">
            <v/>
          </cell>
          <cell r="Z4319">
            <v>4461</v>
          </cell>
          <cell r="AA4319">
            <v>0</v>
          </cell>
          <cell r="AB4319">
            <v>0</v>
          </cell>
          <cell r="AC4319">
            <v>0</v>
          </cell>
          <cell r="AD4319">
            <v>0</v>
          </cell>
          <cell r="AE4319"/>
          <cell r="AF4319" t="e">
            <v>#N/A</v>
          </cell>
        </row>
        <row r="4320">
          <cell r="A4320" t="str">
            <v>ACTIVE</v>
          </cell>
          <cell r="B4320" t="str">
            <v>36-2011</v>
          </cell>
          <cell r="C4320">
            <v>28896204</v>
          </cell>
          <cell r="D4320" t="str">
            <v>36-2011</v>
          </cell>
          <cell r="E4320" t="str">
            <v>SDR 35 SW</v>
          </cell>
          <cell r="F4320" t="str">
            <v>3 CAP SDR35 SW</v>
          </cell>
          <cell r="G4320">
            <v>1</v>
          </cell>
          <cell r="H4320">
            <v>0.453592</v>
          </cell>
          <cell r="I4320">
            <v>30</v>
          </cell>
          <cell r="J4320">
            <v>1890</v>
          </cell>
          <cell r="K4320">
            <v>4.7508000000000008</v>
          </cell>
          <cell r="L4320">
            <v>0.68145</v>
          </cell>
          <cell r="M4320" t="str">
            <v>NORMANDY</v>
          </cell>
          <cell r="N4320" t="str">
            <v>V-1403</v>
          </cell>
          <cell r="O4320" t="str">
            <v>BOX</v>
          </cell>
          <cell r="P4320" t="str">
            <v>A</v>
          </cell>
          <cell r="Q4320">
            <v>6.5964240909902712</v>
          </cell>
          <cell r="R4320">
            <v>7.058173777359591</v>
          </cell>
          <cell r="S4320">
            <v>4.4400000000000004</v>
          </cell>
          <cell r="T4320">
            <v>4.4400000000000004</v>
          </cell>
          <cell r="U4320">
            <v>4.7508000000000008</v>
          </cell>
          <cell r="V4320">
            <v>4.7508000000000008</v>
          </cell>
          <cell r="W4320">
            <v>4.7508000000000008</v>
          </cell>
          <cell r="X4320"/>
          <cell r="Y4320" t="str">
            <v/>
          </cell>
          <cell r="Z4320">
            <v>4462</v>
          </cell>
          <cell r="AA4320">
            <v>0</v>
          </cell>
          <cell r="AB4320">
            <v>0</v>
          </cell>
          <cell r="AC4320">
            <v>0</v>
          </cell>
          <cell r="AD4320">
            <v>0</v>
          </cell>
          <cell r="AE4320"/>
          <cell r="AF4320" t="e">
            <v>#N/A</v>
          </cell>
        </row>
        <row r="4321">
          <cell r="A4321" t="str">
            <v>ACTIVE</v>
          </cell>
          <cell r="B4321" t="str">
            <v>36-686</v>
          </cell>
          <cell r="C4321">
            <v>29850003</v>
          </cell>
          <cell r="D4321" t="str">
            <v>36-686</v>
          </cell>
          <cell r="E4321" t="str">
            <v>SDR 35 SW</v>
          </cell>
          <cell r="F4321" t="str">
            <v>4 CAP SDR35 SW</v>
          </cell>
          <cell r="G4321">
            <v>0.28199999999999997</v>
          </cell>
          <cell r="H4321">
            <v>0.12791294399999997</v>
          </cell>
          <cell r="I4321">
            <v>16</v>
          </cell>
          <cell r="J4321">
            <v>1280</v>
          </cell>
          <cell r="K4321">
            <v>6.2702000000000009</v>
          </cell>
          <cell r="L4321">
            <v>0.23824500000000001</v>
          </cell>
          <cell r="M4321" t="str">
            <v>TIGRE</v>
          </cell>
          <cell r="N4321" t="str">
            <v>36-686</v>
          </cell>
          <cell r="O4321" t="str">
            <v>BOX</v>
          </cell>
          <cell r="P4321" t="str">
            <v>A</v>
          </cell>
          <cell r="Q4321">
            <v>5.6117647058823525</v>
          </cell>
          <cell r="R4321">
            <v>6.0045882352941176</v>
          </cell>
          <cell r="S4321">
            <v>5.86</v>
          </cell>
          <cell r="T4321">
            <v>5.86</v>
          </cell>
          <cell r="U4321">
            <v>6.2702000000000009</v>
          </cell>
          <cell r="V4321">
            <v>6.2702000000000009</v>
          </cell>
          <cell r="W4321">
            <v>6.2702000000000009</v>
          </cell>
          <cell r="X4321" t="str">
            <v>T-10</v>
          </cell>
          <cell r="Y4321">
            <v>29850003</v>
          </cell>
          <cell r="Z4321">
            <v>4463</v>
          </cell>
          <cell r="AA4321" t="str">
            <v>US-4921</v>
          </cell>
          <cell r="AB4321">
            <v>320</v>
          </cell>
          <cell r="AC4321">
            <v>0.8034</v>
          </cell>
          <cell r="AD4321">
            <v>0</v>
          </cell>
          <cell r="AE4321"/>
          <cell r="AF4321" t="e">
            <v>#N/A</v>
          </cell>
        </row>
        <row r="4322">
          <cell r="A4322" t="str">
            <v>ACTIVE</v>
          </cell>
          <cell r="B4322" t="str">
            <v>36-687</v>
          </cell>
          <cell r="C4322">
            <v>29850011</v>
          </cell>
          <cell r="D4322" t="str">
            <v>36-687</v>
          </cell>
          <cell r="E4322" t="str">
            <v>SDR 35 SW</v>
          </cell>
          <cell r="F4322" t="str">
            <v>6 CAP SDR35 SW</v>
          </cell>
          <cell r="G4322">
            <v>1.0589999999999999</v>
          </cell>
          <cell r="H4322">
            <v>0.48035392799999999</v>
          </cell>
          <cell r="I4322">
            <v>5</v>
          </cell>
          <cell r="J4322">
            <v>225</v>
          </cell>
          <cell r="K4322">
            <v>22.908700000000003</v>
          </cell>
          <cell r="L4322">
            <v>0.86079000000000006</v>
          </cell>
          <cell r="M4322" t="str">
            <v>TIGRE</v>
          </cell>
          <cell r="N4322" t="str">
            <v>36-687</v>
          </cell>
          <cell r="O4322" t="str">
            <v>BOX</v>
          </cell>
          <cell r="P4322" t="str">
            <v>A</v>
          </cell>
          <cell r="Q4322">
            <v>20.482352941176472</v>
          </cell>
          <cell r="R4322">
            <v>21.916117647058826</v>
          </cell>
          <cell r="S4322">
            <v>21.41</v>
          </cell>
          <cell r="T4322">
            <v>21.41</v>
          </cell>
          <cell r="U4322">
            <v>22.908700000000003</v>
          </cell>
          <cell r="V4322">
            <v>22.908700000000003</v>
          </cell>
          <cell r="W4322">
            <v>22.908700000000003</v>
          </cell>
          <cell r="X4322" t="str">
            <v>T-14</v>
          </cell>
          <cell r="Y4322">
            <v>29850011</v>
          </cell>
          <cell r="Z4322">
            <v>4464</v>
          </cell>
          <cell r="AA4322" t="str">
            <v>US-00408</v>
          </cell>
          <cell r="AB4322">
            <v>33</v>
          </cell>
          <cell r="AC4322">
            <v>0.8034</v>
          </cell>
          <cell r="AD4322">
            <v>0</v>
          </cell>
          <cell r="AE4322"/>
          <cell r="AF4322" t="e">
            <v>#N/A</v>
          </cell>
        </row>
        <row r="4323">
          <cell r="A4323" t="str">
            <v>ACTIVE</v>
          </cell>
          <cell r="B4323" t="str">
            <v>36-688</v>
          </cell>
          <cell r="C4323">
            <v>29850020</v>
          </cell>
          <cell r="D4323" t="str">
            <v>36-688</v>
          </cell>
          <cell r="E4323" t="str">
            <v>SDR 35 SW</v>
          </cell>
          <cell r="F4323" t="str">
            <v>8 CAP SDR35 SW</v>
          </cell>
          <cell r="G4323">
            <v>2.2759999999999998</v>
          </cell>
          <cell r="H4323">
            <v>1.0323753919999998</v>
          </cell>
          <cell r="I4323">
            <v>6</v>
          </cell>
          <cell r="J4323">
            <v>144</v>
          </cell>
          <cell r="K4323">
            <v>75.060500000000005</v>
          </cell>
          <cell r="L4323">
            <v>1.9111050000000001</v>
          </cell>
          <cell r="M4323" t="str">
            <v>TIGRE</v>
          </cell>
          <cell r="N4323" t="str">
            <v>36-688</v>
          </cell>
          <cell r="O4323" t="str">
            <v>BOX</v>
          </cell>
          <cell r="P4323" t="str">
            <v>C</v>
          </cell>
          <cell r="Q4323">
            <v>67.082352941176481</v>
          </cell>
          <cell r="R4323">
            <v>71.778117647058835</v>
          </cell>
          <cell r="S4323">
            <v>70.150000000000006</v>
          </cell>
          <cell r="T4323">
            <v>70.150000000000006</v>
          </cell>
          <cell r="U4323">
            <v>75.060500000000005</v>
          </cell>
          <cell r="V4323">
            <v>75.060500000000005</v>
          </cell>
          <cell r="W4323">
            <v>75.060500000000005</v>
          </cell>
          <cell r="X4323" t="str">
            <v>T-13</v>
          </cell>
          <cell r="Y4323">
            <v>29850020</v>
          </cell>
          <cell r="Z4323">
            <v>4465</v>
          </cell>
          <cell r="AA4323" t="str">
            <v>US-00376</v>
          </cell>
          <cell r="AB4323">
            <v>25</v>
          </cell>
          <cell r="AC4323">
            <v>0.82400000000000007</v>
          </cell>
          <cell r="AD4323">
            <v>0</v>
          </cell>
          <cell r="AE4323"/>
          <cell r="AF4323" t="e">
            <v>#N/A</v>
          </cell>
        </row>
        <row r="4324">
          <cell r="A4324" t="str">
            <v>ACTIVE</v>
          </cell>
          <cell r="B4324" t="str">
            <v>36-2012</v>
          </cell>
          <cell r="C4324">
            <v>28896212</v>
          </cell>
          <cell r="D4324" t="str">
            <v>36-2012</v>
          </cell>
          <cell r="E4324" t="str">
            <v>SDR 35 SW</v>
          </cell>
          <cell r="F4324" t="str">
            <v>10 CAP SDR35 SW</v>
          </cell>
          <cell r="G4324">
            <v>18.585000000000001</v>
          </cell>
          <cell r="H4324">
            <v>8.4300073199999996</v>
          </cell>
          <cell r="I4324">
            <v>1</v>
          </cell>
          <cell r="J4324">
            <v>73</v>
          </cell>
          <cell r="K4324">
            <v>247.3091</v>
          </cell>
          <cell r="L4324">
            <v>39.259709999999998</v>
          </cell>
          <cell r="M4324" t="str">
            <v>SPECFIT</v>
          </cell>
          <cell r="N4324" t="str">
            <v>(81)19010</v>
          </cell>
          <cell r="O4324" t="str">
            <v>BOX</v>
          </cell>
          <cell r="P4324" t="str">
            <v>D</v>
          </cell>
          <cell r="Q4324">
            <v>228.60000000000002</v>
          </cell>
          <cell r="R4324">
            <v>244.60200000000003</v>
          </cell>
          <cell r="S4324">
            <v>231.13</v>
          </cell>
          <cell r="T4324">
            <v>231.13</v>
          </cell>
          <cell r="U4324">
            <v>247.3091</v>
          </cell>
          <cell r="V4324">
            <v>247.3091</v>
          </cell>
          <cell r="W4324">
            <v>247.3091</v>
          </cell>
          <cell r="X4324"/>
          <cell r="Y4324" t="str">
            <v/>
          </cell>
          <cell r="Z4324">
            <v>4466</v>
          </cell>
          <cell r="AA4324">
            <v>0</v>
          </cell>
          <cell r="AB4324">
            <v>0</v>
          </cell>
          <cell r="AC4324">
            <v>0</v>
          </cell>
          <cell r="AD4324">
            <v>0</v>
          </cell>
          <cell r="AE4324"/>
          <cell r="AF4324" t="e">
            <v>#N/A</v>
          </cell>
        </row>
        <row r="4325">
          <cell r="A4325" t="str">
            <v>ACTIVE</v>
          </cell>
          <cell r="B4325" t="str">
            <v>36-2013</v>
          </cell>
          <cell r="C4325">
            <v>28896220</v>
          </cell>
          <cell r="D4325" t="str">
            <v>36-2013</v>
          </cell>
          <cell r="E4325" t="str">
            <v>SDR 35 SW</v>
          </cell>
          <cell r="F4325" t="str">
            <v>12 CAP SDR35 SW</v>
          </cell>
          <cell r="G4325">
            <v>32.984999999999999</v>
          </cell>
          <cell r="H4325">
            <v>14.961732119999999</v>
          </cell>
          <cell r="I4325">
            <v>1</v>
          </cell>
          <cell r="J4325">
            <v>41</v>
          </cell>
          <cell r="K4325">
            <v>313.15690000000001</v>
          </cell>
          <cell r="L4325">
            <v>52.605000000000004</v>
          </cell>
          <cell r="M4325" t="str">
            <v>SPECFIT</v>
          </cell>
          <cell r="N4325" t="str">
            <v>(81)19012</v>
          </cell>
          <cell r="O4325" t="str">
            <v>BOX</v>
          </cell>
          <cell r="P4325" t="str">
            <v>D</v>
          </cell>
          <cell r="Q4325">
            <v>298.63529411764705</v>
          </cell>
          <cell r="R4325">
            <v>319.53976470588236</v>
          </cell>
          <cell r="S4325">
            <v>292.67</v>
          </cell>
          <cell r="T4325">
            <v>292.67</v>
          </cell>
          <cell r="U4325">
            <v>313.15690000000001</v>
          </cell>
          <cell r="V4325">
            <v>313.15690000000001</v>
          </cell>
          <cell r="W4325">
            <v>313.15690000000001</v>
          </cell>
          <cell r="X4325"/>
          <cell r="Y4325" t="str">
            <v/>
          </cell>
          <cell r="Z4325">
            <v>4467</v>
          </cell>
          <cell r="AA4325">
            <v>0</v>
          </cell>
          <cell r="AB4325">
            <v>0</v>
          </cell>
          <cell r="AC4325">
            <v>0</v>
          </cell>
          <cell r="AD4325">
            <v>0</v>
          </cell>
          <cell r="AE4325"/>
          <cell r="AF4325" t="e">
            <v>#N/A</v>
          </cell>
        </row>
        <row r="4326">
          <cell r="A4326" t="str">
            <v>ACTIVE</v>
          </cell>
          <cell r="B4326" t="str">
            <v>36-2014</v>
          </cell>
          <cell r="C4326">
            <v>28896239</v>
          </cell>
          <cell r="D4326" t="str">
            <v>36-2014</v>
          </cell>
          <cell r="E4326" t="str">
            <v>SDR 35 SW</v>
          </cell>
          <cell r="F4326" t="str">
            <v>15 CAP SDR35 SW</v>
          </cell>
          <cell r="G4326">
            <v>3.375</v>
          </cell>
          <cell r="H4326">
            <v>1.5308729999999999</v>
          </cell>
          <cell r="I4326">
            <v>1</v>
          </cell>
          <cell r="J4326">
            <v>40</v>
          </cell>
          <cell r="K4326">
            <v>540.16809999999998</v>
          </cell>
          <cell r="L4326">
            <v>89.171250000000001</v>
          </cell>
          <cell r="M4326" t="str">
            <v>SPECFIT</v>
          </cell>
          <cell r="N4326" t="str">
            <v>(81)19015</v>
          </cell>
          <cell r="O4326" t="str">
            <v>BOX</v>
          </cell>
          <cell r="P4326" t="str">
            <v>D</v>
          </cell>
          <cell r="Q4326">
            <v>565.15294117647056</v>
          </cell>
          <cell r="R4326">
            <v>604.71364705882354</v>
          </cell>
          <cell r="S4326">
            <v>504.83</v>
          </cell>
          <cell r="T4326">
            <v>504.83</v>
          </cell>
          <cell r="U4326">
            <v>540.16809999999998</v>
          </cell>
          <cell r="V4326">
            <v>540.16809999999998</v>
          </cell>
          <cell r="W4326">
            <v>540.16809999999998</v>
          </cell>
          <cell r="X4326"/>
          <cell r="Y4326" t="str">
            <v/>
          </cell>
          <cell r="Z4326">
            <v>4468</v>
          </cell>
          <cell r="AA4326">
            <v>0</v>
          </cell>
          <cell r="AB4326">
            <v>0</v>
          </cell>
          <cell r="AC4326">
            <v>0</v>
          </cell>
          <cell r="AD4326">
            <v>0</v>
          </cell>
          <cell r="AE4326"/>
          <cell r="AF4326" t="e">
            <v>#N/A</v>
          </cell>
        </row>
        <row r="4327">
          <cell r="A4327" t="str">
            <v>ACTIVE</v>
          </cell>
          <cell r="B4327" t="str">
            <v>36-2015</v>
          </cell>
          <cell r="C4327">
            <v>28896247</v>
          </cell>
          <cell r="D4327" t="str">
            <v>36-2015</v>
          </cell>
          <cell r="E4327" t="str">
            <v>SDR 35 SW</v>
          </cell>
          <cell r="F4327" t="str">
            <v>18 CAP SDR35 SW</v>
          </cell>
          <cell r="G4327">
            <v>5.85</v>
          </cell>
          <cell r="H4327">
            <v>2.6535131999999999</v>
          </cell>
          <cell r="I4327">
            <v>1</v>
          </cell>
          <cell r="J4327">
            <v>23</v>
          </cell>
          <cell r="K4327">
            <v>953.16669999999999</v>
          </cell>
          <cell r="L4327">
            <v>106.41855000000001</v>
          </cell>
          <cell r="M4327" t="str">
            <v>SPECFIT</v>
          </cell>
          <cell r="N4327" t="str">
            <v>(81)19018</v>
          </cell>
          <cell r="O4327" t="str">
            <v>BOX</v>
          </cell>
          <cell r="P4327" t="str">
            <v>D</v>
          </cell>
          <cell r="Q4327">
            <v>851.69411764705887</v>
          </cell>
          <cell r="R4327">
            <v>911.31270588235304</v>
          </cell>
          <cell r="S4327">
            <v>890.81</v>
          </cell>
          <cell r="T4327">
            <v>890.81</v>
          </cell>
          <cell r="U4327">
            <v>953.16669999999999</v>
          </cell>
          <cell r="V4327">
            <v>953.16669999999999</v>
          </cell>
          <cell r="W4327">
            <v>953.16669999999999</v>
          </cell>
          <cell r="X4327"/>
          <cell r="Y4327" t="str">
            <v/>
          </cell>
          <cell r="Z4327">
            <v>4469</v>
          </cell>
          <cell r="AA4327">
            <v>0</v>
          </cell>
          <cell r="AB4327">
            <v>0</v>
          </cell>
          <cell r="AC4327">
            <v>0</v>
          </cell>
          <cell r="AD4327">
            <v>0</v>
          </cell>
          <cell r="AE4327"/>
          <cell r="AF4327" t="e">
            <v>#N/A</v>
          </cell>
        </row>
        <row r="4328">
          <cell r="A4328" t="str">
            <v>ACTIVE</v>
          </cell>
          <cell r="B4328" t="str">
            <v>36-2016</v>
          </cell>
          <cell r="C4328">
            <v>28896255</v>
          </cell>
          <cell r="D4328" t="str">
            <v>36-2016</v>
          </cell>
          <cell r="E4328" t="str">
            <v>SDR 35 SW</v>
          </cell>
          <cell r="F4328" t="str">
            <v>21 CAP SDR35 SW</v>
          </cell>
          <cell r="G4328">
            <v>9.4499999999999993</v>
          </cell>
          <cell r="H4328">
            <v>4.2864443999999997</v>
          </cell>
          <cell r="I4328">
            <v>1</v>
          </cell>
          <cell r="J4328">
            <v>14</v>
          </cell>
          <cell r="K4328">
            <v>2091.6039000000001</v>
          </cell>
          <cell r="L4328">
            <v>222.404</v>
          </cell>
          <cell r="M4328" t="str">
            <v>SPECFIT</v>
          </cell>
          <cell r="N4328" t="str">
            <v>(81)19021</v>
          </cell>
          <cell r="O4328" t="str">
            <v>BOX</v>
          </cell>
          <cell r="P4328" t="str">
            <v>D</v>
          </cell>
          <cell r="Q4328">
            <v>1868.9529411764706</v>
          </cell>
          <cell r="R4328">
            <v>1999.7796470588237</v>
          </cell>
          <cell r="S4328">
            <v>1954.77</v>
          </cell>
          <cell r="T4328">
            <v>1954.77</v>
          </cell>
          <cell r="U4328">
            <v>2091.6039000000001</v>
          </cell>
          <cell r="V4328">
            <v>2091.6039000000001</v>
          </cell>
          <cell r="W4328">
            <v>2091.6039000000001</v>
          </cell>
          <cell r="X4328"/>
          <cell r="Y4328" t="str">
            <v/>
          </cell>
          <cell r="Z4328">
            <v>4470</v>
          </cell>
          <cell r="AA4328">
            <v>0</v>
          </cell>
          <cell r="AB4328">
            <v>0</v>
          </cell>
          <cell r="AC4328">
            <v>0</v>
          </cell>
          <cell r="AD4328">
            <v>0</v>
          </cell>
          <cell r="AE4328"/>
          <cell r="AF4328" t="e">
            <v>#N/A</v>
          </cell>
        </row>
        <row r="4329">
          <cell r="A4329" t="str">
            <v>ACTIVE</v>
          </cell>
          <cell r="B4329" t="str">
            <v>36-2017</v>
          </cell>
          <cell r="C4329">
            <v>28896263</v>
          </cell>
          <cell r="D4329" t="str">
            <v>36-2017</v>
          </cell>
          <cell r="E4329" t="str">
            <v>SDR 35 SW</v>
          </cell>
          <cell r="F4329" t="str">
            <v>24 CAP SDR35 SW</v>
          </cell>
          <cell r="G4329">
            <v>13.5</v>
          </cell>
          <cell r="H4329">
            <v>6.1234919999999997</v>
          </cell>
          <cell r="I4329">
            <v>1</v>
          </cell>
          <cell r="J4329">
            <v>10</v>
          </cell>
          <cell r="K4329">
            <v>2387.2877000000003</v>
          </cell>
          <cell r="L4329">
            <v>266.53620000000001</v>
          </cell>
          <cell r="M4329" t="str">
            <v>SPECFIT</v>
          </cell>
          <cell r="N4329" t="str">
            <v>(81)19024</v>
          </cell>
          <cell r="O4329" t="str">
            <v>BOX</v>
          </cell>
          <cell r="P4329" t="str">
            <v>D</v>
          </cell>
          <cell r="Q4329">
            <v>2133.1529411764709</v>
          </cell>
          <cell r="R4329">
            <v>2282.4736470588241</v>
          </cell>
          <cell r="S4329">
            <v>2231.11</v>
          </cell>
          <cell r="T4329">
            <v>2231.11</v>
          </cell>
          <cell r="U4329">
            <v>2387.2877000000003</v>
          </cell>
          <cell r="V4329">
            <v>2387.2877000000003</v>
          </cell>
          <cell r="W4329">
            <v>2387.2877000000003</v>
          </cell>
          <cell r="X4329"/>
          <cell r="Y4329" t="str">
            <v/>
          </cell>
          <cell r="Z4329">
            <v>4471</v>
          </cell>
          <cell r="AA4329">
            <v>0</v>
          </cell>
          <cell r="AB4329">
            <v>0</v>
          </cell>
          <cell r="AC4329">
            <v>0</v>
          </cell>
          <cell r="AD4329">
            <v>0</v>
          </cell>
          <cell r="AE4329"/>
          <cell r="AF4329" t="e">
            <v>#N/A</v>
          </cell>
        </row>
        <row r="4330">
          <cell r="A4330" t="str">
            <v>ACTIVE</v>
          </cell>
          <cell r="B4330" t="str">
            <v>36-2018</v>
          </cell>
          <cell r="C4330">
            <v>28896271</v>
          </cell>
          <cell r="D4330" t="str">
            <v>36-2018</v>
          </cell>
          <cell r="E4330" t="str">
            <v>SDR 35 SW</v>
          </cell>
          <cell r="F4330" t="str">
            <v>27 CAP SDR35 SW</v>
          </cell>
          <cell r="G4330">
            <v>18</v>
          </cell>
          <cell r="H4330">
            <v>8.1646560000000008</v>
          </cell>
          <cell r="I4330">
            <v>1</v>
          </cell>
          <cell r="J4330">
            <v>8</v>
          </cell>
          <cell r="K4330">
            <v>2984.1979000000001</v>
          </cell>
          <cell r="L4330">
            <v>277.81569999999999</v>
          </cell>
          <cell r="M4330" t="str">
            <v>SPECFIT</v>
          </cell>
          <cell r="N4330" t="str">
            <v>(81)19027</v>
          </cell>
          <cell r="O4330" t="str">
            <v>BOX</v>
          </cell>
          <cell r="P4330" t="str">
            <v>D</v>
          </cell>
          <cell r="Q4330">
            <v>2334.588235294118</v>
          </cell>
          <cell r="R4330">
            <v>2498.0094117647063</v>
          </cell>
          <cell r="S4330">
            <v>2788.97</v>
          </cell>
          <cell r="T4330">
            <v>2788.97</v>
          </cell>
          <cell r="U4330">
            <v>2984.1979000000001</v>
          </cell>
          <cell r="V4330">
            <v>2984.1979000000001</v>
          </cell>
          <cell r="W4330">
            <v>2984.1979000000001</v>
          </cell>
          <cell r="X4330"/>
          <cell r="Y4330" t="str">
            <v/>
          </cell>
          <cell r="Z4330">
            <v>4472</v>
          </cell>
          <cell r="AA4330">
            <v>0</v>
          </cell>
          <cell r="AB4330">
            <v>0</v>
          </cell>
          <cell r="AC4330">
            <v>0</v>
          </cell>
          <cell r="AD4330">
            <v>0</v>
          </cell>
          <cell r="AE4330"/>
          <cell r="AF4330" t="e">
            <v>#N/A</v>
          </cell>
        </row>
        <row r="4331">
          <cell r="A4331" t="str">
            <v>ACTIVE</v>
          </cell>
          <cell r="B4331" t="str">
            <v>36-2019</v>
          </cell>
          <cell r="C4331">
            <v>28896280</v>
          </cell>
          <cell r="D4331" t="str">
            <v>36-2019</v>
          </cell>
          <cell r="E4331" t="str">
            <v>SDR 35 SW</v>
          </cell>
          <cell r="F4331" t="str">
            <v>30 CAP SDR35 SW</v>
          </cell>
          <cell r="G4331">
            <v>40.950000000000003</v>
          </cell>
          <cell r="H4331">
            <v>18.5745924</v>
          </cell>
          <cell r="I4331">
            <v>1</v>
          </cell>
          <cell r="J4331">
            <v>3</v>
          </cell>
          <cell r="K4331">
            <v>3816.1133329411773</v>
          </cell>
          <cell r="L4331">
            <v>396.6431</v>
          </cell>
          <cell r="M4331" t="str">
            <v>SPECFIT</v>
          </cell>
          <cell r="N4331" t="str">
            <v>(81)19030</v>
          </cell>
          <cell r="O4331" t="str">
            <v>BOX</v>
          </cell>
          <cell r="P4331" t="str">
            <v>D</v>
          </cell>
          <cell r="Q4331">
            <v>3333.1411764705886</v>
          </cell>
          <cell r="R4331">
            <v>3566.46105882353</v>
          </cell>
          <cell r="S4331">
            <v>3566.46105882353</v>
          </cell>
          <cell r="T4331">
            <v>3566.46105882353</v>
          </cell>
          <cell r="U4331">
            <v>3816.1133329411773</v>
          </cell>
          <cell r="V4331">
            <v>3816.1133329411773</v>
          </cell>
          <cell r="W4331">
            <v>3816.1133329411773</v>
          </cell>
          <cell r="X4331"/>
          <cell r="Y4331" t="str">
            <v/>
          </cell>
          <cell r="Z4331">
            <v>4473</v>
          </cell>
          <cell r="AA4331">
            <v>0</v>
          </cell>
          <cell r="AB4331">
            <v>0</v>
          </cell>
          <cell r="AC4331">
            <v>0</v>
          </cell>
          <cell r="AD4331">
            <v>0</v>
          </cell>
          <cell r="AE4331"/>
          <cell r="AF4331" t="e">
            <v>#N/A</v>
          </cell>
        </row>
        <row r="4332">
          <cell r="A4332" t="str">
            <v>ACTIVE</v>
          </cell>
          <cell r="B4332" t="str">
            <v>36-2020</v>
          </cell>
          <cell r="C4332">
            <v>28896298</v>
          </cell>
          <cell r="D4332" t="str">
            <v>36-2020</v>
          </cell>
          <cell r="E4332" t="str">
            <v>SDR 35 SW</v>
          </cell>
          <cell r="F4332" t="str">
            <v>36 CAP SDR35 SW</v>
          </cell>
          <cell r="G4332">
            <v>64.349999999999994</v>
          </cell>
          <cell r="H4332">
            <v>29.188645199999996</v>
          </cell>
          <cell r="I4332">
            <v>1</v>
          </cell>
          <cell r="J4332">
            <v>2</v>
          </cell>
          <cell r="K4332">
            <v>4770.1248294117649</v>
          </cell>
          <cell r="L4332">
            <v>495.8021</v>
          </cell>
          <cell r="M4332" t="str">
            <v>SPECFIT</v>
          </cell>
          <cell r="N4332" t="str">
            <v>(81)19036</v>
          </cell>
          <cell r="O4332" t="str">
            <v>BOX</v>
          </cell>
          <cell r="P4332" t="str">
            <v>D</v>
          </cell>
          <cell r="Q4332">
            <v>4166.411764705882</v>
          </cell>
          <cell r="R4332">
            <v>4458.0605882352938</v>
          </cell>
          <cell r="S4332">
            <v>4458.0605882352938</v>
          </cell>
          <cell r="T4332">
            <v>4458.0605882352938</v>
          </cell>
          <cell r="U4332">
            <v>4770.1248294117649</v>
          </cell>
          <cell r="V4332">
            <v>4770.1248294117649</v>
          </cell>
          <cell r="W4332">
            <v>4770.1248294117649</v>
          </cell>
          <cell r="X4332"/>
          <cell r="Y4332" t="str">
            <v/>
          </cell>
          <cell r="Z4332">
            <v>4474</v>
          </cell>
          <cell r="AA4332">
            <v>0</v>
          </cell>
          <cell r="AB4332">
            <v>0</v>
          </cell>
          <cell r="AC4332">
            <v>0</v>
          </cell>
          <cell r="AD4332">
            <v>0</v>
          </cell>
          <cell r="AE4332"/>
          <cell r="AF4332" t="e">
            <v>#N/A</v>
          </cell>
        </row>
        <row r="4333">
          <cell r="A4333" t="str">
            <v>ACTIVE</v>
          </cell>
          <cell r="B4333" t="str">
            <v>36-2021</v>
          </cell>
          <cell r="C4333">
            <v>28896409</v>
          </cell>
          <cell r="D4333" t="str">
            <v>36-2021</v>
          </cell>
          <cell r="E4333" t="str">
            <v>SDR 35 SW</v>
          </cell>
          <cell r="F4333" t="str">
            <v>3 CLEANOUT THREADED PLUG SDR35SW</v>
          </cell>
          <cell r="G4333">
            <v>1</v>
          </cell>
          <cell r="H4333">
            <v>0.453592</v>
          </cell>
          <cell r="I4333">
            <v>50</v>
          </cell>
          <cell r="J4333">
            <v>4800</v>
          </cell>
          <cell r="K4333">
            <v>8.3567</v>
          </cell>
          <cell r="L4333">
            <v>0.86068500000000003</v>
          </cell>
          <cell r="M4333" t="str">
            <v>NORMANDY</v>
          </cell>
          <cell r="N4333" t="str">
            <v>V-2003</v>
          </cell>
          <cell r="O4333" t="str">
            <v>BOX</v>
          </cell>
          <cell r="P4333" t="str">
            <v>D</v>
          </cell>
          <cell r="Q4333">
            <v>12.847058823529412</v>
          </cell>
          <cell r="R4333">
            <v>13.746352941176472</v>
          </cell>
          <cell r="S4333">
            <v>7.81</v>
          </cell>
          <cell r="T4333">
            <v>7.81</v>
          </cell>
          <cell r="U4333">
            <v>8.3567</v>
          </cell>
          <cell r="V4333">
            <v>8.3567</v>
          </cell>
          <cell r="W4333">
            <v>8.3567</v>
          </cell>
          <cell r="X4333"/>
          <cell r="Y4333" t="str">
            <v/>
          </cell>
          <cell r="Z4333">
            <v>4475</v>
          </cell>
          <cell r="AA4333">
            <v>0</v>
          </cell>
          <cell r="AB4333">
            <v>0</v>
          </cell>
          <cell r="AC4333">
            <v>0</v>
          </cell>
          <cell r="AD4333">
            <v>0</v>
          </cell>
          <cell r="AE4333"/>
          <cell r="AF4333" t="e">
            <v>#N/A</v>
          </cell>
        </row>
        <row r="4334">
          <cell r="A4334" t="str">
            <v>ACTIVE</v>
          </cell>
          <cell r="B4334" t="str">
            <v>36-695</v>
          </cell>
          <cell r="C4334">
            <v>29859302</v>
          </cell>
          <cell r="D4334" t="str">
            <v>36-695</v>
          </cell>
          <cell r="E4334" t="str">
            <v>SDR 35 SW</v>
          </cell>
          <cell r="F4334" t="str">
            <v>4 CLEANOUT THREADED PLUG SDR35SW</v>
          </cell>
          <cell r="G4334">
            <v>0.40600000000000003</v>
          </cell>
          <cell r="H4334">
            <v>0.184158352</v>
          </cell>
          <cell r="I4334">
            <v>10</v>
          </cell>
          <cell r="J4334">
            <v>1440</v>
          </cell>
          <cell r="K4334">
            <v>8.6349</v>
          </cell>
          <cell r="L4334">
            <v>0.35531999999999997</v>
          </cell>
          <cell r="M4334" t="str">
            <v>TIGRE</v>
          </cell>
          <cell r="N4334" t="str">
            <v>36-695</v>
          </cell>
          <cell r="O4334" t="str">
            <v>BOX</v>
          </cell>
          <cell r="P4334" t="str">
            <v>A</v>
          </cell>
          <cell r="Q4334">
            <v>7.7176470588235295</v>
          </cell>
          <cell r="R4334">
            <v>8.2578823529411771</v>
          </cell>
          <cell r="S4334">
            <v>8.07</v>
          </cell>
          <cell r="T4334">
            <v>8.07</v>
          </cell>
          <cell r="U4334">
            <v>8.6349</v>
          </cell>
          <cell r="V4334">
            <v>8.6349</v>
          </cell>
          <cell r="W4334">
            <v>8.6349</v>
          </cell>
          <cell r="X4334" t="str">
            <v>T-10</v>
          </cell>
          <cell r="Y4334">
            <v>29859302</v>
          </cell>
          <cell r="Z4334">
            <v>4476</v>
          </cell>
          <cell r="AA4334" t="str">
            <v>US-4406</v>
          </cell>
          <cell r="AB4334">
            <v>113</v>
          </cell>
          <cell r="AC4334">
            <v>0.85489999999999999</v>
          </cell>
          <cell r="AD4334">
            <v>0</v>
          </cell>
          <cell r="AE4334"/>
          <cell r="AF4334" t="e">
            <v>#N/A</v>
          </cell>
        </row>
        <row r="4335">
          <cell r="A4335" t="str">
            <v>ACTIVE</v>
          </cell>
          <cell r="B4335" t="str">
            <v>36-696</v>
          </cell>
          <cell r="C4335">
            <v>29859310</v>
          </cell>
          <cell r="D4335" t="str">
            <v>36-696</v>
          </cell>
          <cell r="E4335" t="str">
            <v>SDR 35 SW</v>
          </cell>
          <cell r="F4335" t="str">
            <v>6 CLEANOUT THREADED PLUG SDR35SW</v>
          </cell>
          <cell r="G4335">
            <v>0.59</v>
          </cell>
          <cell r="H4335">
            <v>0.26761927999999996</v>
          </cell>
          <cell r="I4335">
            <v>5</v>
          </cell>
          <cell r="J4335">
            <v>640</v>
          </cell>
          <cell r="K4335">
            <v>43.4634</v>
          </cell>
          <cell r="L4335">
            <v>0.50295000000000001</v>
          </cell>
          <cell r="M4335" t="str">
            <v>TIGRE</v>
          </cell>
          <cell r="N4335" t="str">
            <v>36-696</v>
          </cell>
          <cell r="O4335" t="str">
            <v>BOX</v>
          </cell>
          <cell r="P4335" t="str">
            <v>A</v>
          </cell>
          <cell r="Q4335">
            <v>38.835294117647059</v>
          </cell>
          <cell r="R4335">
            <v>41.553764705882358</v>
          </cell>
          <cell r="S4335">
            <v>40.619999999999997</v>
          </cell>
          <cell r="T4335">
            <v>40.619999999999997</v>
          </cell>
          <cell r="U4335">
            <v>43.4634</v>
          </cell>
          <cell r="V4335">
            <v>43.4634</v>
          </cell>
          <cell r="W4335">
            <v>43.4634</v>
          </cell>
          <cell r="X4335" t="str">
            <v>T-12</v>
          </cell>
          <cell r="Y4335">
            <v>29859310</v>
          </cell>
          <cell r="Z4335">
            <v>4477</v>
          </cell>
          <cell r="AA4335" t="str">
            <v>US-00395</v>
          </cell>
          <cell r="AB4335">
            <v>35</v>
          </cell>
          <cell r="AC4335">
            <v>0.8034</v>
          </cell>
          <cell r="AD4335">
            <v>0</v>
          </cell>
          <cell r="AE4335"/>
          <cell r="AF4335" t="e">
            <v>#N/A</v>
          </cell>
        </row>
        <row r="4336">
          <cell r="A4336" t="str">
            <v>ACTIVE</v>
          </cell>
          <cell r="B4336" t="str">
            <v>36-697</v>
          </cell>
          <cell r="C4336">
            <v>29859329</v>
          </cell>
          <cell r="D4336" t="str">
            <v>36-697</v>
          </cell>
          <cell r="E4336" t="str">
            <v>SDR 35 SW</v>
          </cell>
          <cell r="F4336" t="str">
            <v>8 CLEANOUT THREADED PLUG SDR35SW</v>
          </cell>
          <cell r="G4336">
            <v>2.734</v>
          </cell>
          <cell r="H4336">
            <v>1.2401205280000001</v>
          </cell>
          <cell r="I4336">
            <v>8</v>
          </cell>
          <cell r="J4336" t="str">
            <v>-</v>
          </cell>
          <cell r="K4336">
            <v>163.3783</v>
          </cell>
          <cell r="L4336">
            <v>26.717670000000002</v>
          </cell>
          <cell r="M4336" t="str">
            <v>PTI</v>
          </cell>
          <cell r="N4336" t="str">
            <v>P1158</v>
          </cell>
          <cell r="O4336" t="str">
            <v>BOX</v>
          </cell>
          <cell r="P4336" t="str">
            <v>C</v>
          </cell>
          <cell r="Q4336">
            <v>254.36025926155179</v>
          </cell>
          <cell r="R4336">
            <v>272.16547740986044</v>
          </cell>
          <cell r="S4336">
            <v>152.69</v>
          </cell>
          <cell r="T4336">
            <v>152.69</v>
          </cell>
          <cell r="U4336">
            <v>163.3783</v>
          </cell>
          <cell r="V4336">
            <v>163.3783</v>
          </cell>
          <cell r="W4336">
            <v>163.3783</v>
          </cell>
          <cell r="X4336"/>
          <cell r="Y4336" t="str">
            <v/>
          </cell>
          <cell r="Z4336">
            <v>4478</v>
          </cell>
          <cell r="AA4336">
            <v>0</v>
          </cell>
          <cell r="AB4336">
            <v>0</v>
          </cell>
          <cell r="AC4336">
            <v>0</v>
          </cell>
          <cell r="AD4336">
            <v>0</v>
          </cell>
          <cell r="AE4336"/>
          <cell r="AF4336" t="e">
            <v>#N/A</v>
          </cell>
        </row>
        <row r="4337">
          <cell r="A4337" t="str">
            <v>ACTIVE</v>
          </cell>
          <cell r="B4337" t="str">
            <v>36-2022</v>
          </cell>
          <cell r="C4337">
            <v>28896417</v>
          </cell>
          <cell r="D4337" t="str">
            <v>36-2022</v>
          </cell>
          <cell r="E4337" t="str">
            <v>SDR 35 SW</v>
          </cell>
          <cell r="F4337" t="str">
            <v>10 CLEANOUT THREADED PLUG SDR35SW</v>
          </cell>
          <cell r="G4337">
            <v>1</v>
          </cell>
          <cell r="H4337">
            <v>0.453592</v>
          </cell>
          <cell r="I4337">
            <v>2</v>
          </cell>
          <cell r="J4337" t="str">
            <v>-</v>
          </cell>
          <cell r="K4337">
            <v>291.9923</v>
          </cell>
          <cell r="L4337">
            <v>45.203550000000007</v>
          </cell>
          <cell r="M4337" t="str">
            <v>PTI</v>
          </cell>
          <cell r="N4337" t="str">
            <v>P11510</v>
          </cell>
          <cell r="O4337" t="str">
            <v>BOX</v>
          </cell>
          <cell r="P4337" t="str">
            <v>D</v>
          </cell>
          <cell r="Q4337">
            <v>228.67058823529413</v>
          </cell>
          <cell r="R4337">
            <v>244.67752941176474</v>
          </cell>
          <cell r="S4337">
            <v>272.89</v>
          </cell>
          <cell r="T4337">
            <v>272.89</v>
          </cell>
          <cell r="U4337">
            <v>291.9923</v>
          </cell>
          <cell r="V4337">
            <v>291.9923</v>
          </cell>
          <cell r="W4337">
            <v>291.9923</v>
          </cell>
          <cell r="X4337"/>
          <cell r="Y4337" t="str">
            <v/>
          </cell>
          <cell r="Z4337">
            <v>4479</v>
          </cell>
          <cell r="AA4337">
            <v>0</v>
          </cell>
          <cell r="AB4337">
            <v>0</v>
          </cell>
          <cell r="AC4337">
            <v>0</v>
          </cell>
          <cell r="AD4337">
            <v>0</v>
          </cell>
          <cell r="AE4337"/>
          <cell r="AF4337" t="e">
            <v>#N/A</v>
          </cell>
        </row>
        <row r="4338">
          <cell r="A4338" t="str">
            <v>ACTIVE</v>
          </cell>
          <cell r="B4338" t="str">
            <v>36-2023</v>
          </cell>
          <cell r="C4338">
            <v>28896425</v>
          </cell>
          <cell r="D4338" t="str">
            <v>36-2023</v>
          </cell>
          <cell r="E4338" t="str">
            <v>SDR 35 SW</v>
          </cell>
          <cell r="F4338" t="str">
            <v>12 CLEANOUT THREADED PLUG SDR35SW</v>
          </cell>
          <cell r="G4338">
            <v>1</v>
          </cell>
          <cell r="H4338">
            <v>0.453592</v>
          </cell>
          <cell r="I4338">
            <v>1</v>
          </cell>
          <cell r="J4338" t="str">
            <v>-</v>
          </cell>
          <cell r="K4338">
            <v>413.15910000000002</v>
          </cell>
          <cell r="L4338">
            <v>54.914999999999999</v>
          </cell>
          <cell r="M4338" t="str">
            <v>PTI</v>
          </cell>
          <cell r="N4338" t="str">
            <v>P11512</v>
          </cell>
          <cell r="O4338" t="str">
            <v>BOX</v>
          </cell>
          <cell r="P4338" t="str">
            <v>D</v>
          </cell>
          <cell r="Q4338">
            <v>439.43905222302374</v>
          </cell>
          <cell r="R4338">
            <v>470.19978587863545</v>
          </cell>
          <cell r="S4338">
            <v>386.13</v>
          </cell>
          <cell r="T4338">
            <v>386.13</v>
          </cell>
          <cell r="U4338">
            <v>413.15910000000002</v>
          </cell>
          <cell r="V4338">
            <v>413.15910000000002</v>
          </cell>
          <cell r="W4338">
            <v>413.15910000000002</v>
          </cell>
          <cell r="X4338"/>
          <cell r="Y4338" t="str">
            <v/>
          </cell>
          <cell r="Z4338">
            <v>4480</v>
          </cell>
          <cell r="AA4338">
            <v>0</v>
          </cell>
          <cell r="AB4338">
            <v>0</v>
          </cell>
          <cell r="AC4338">
            <v>0</v>
          </cell>
          <cell r="AD4338">
            <v>0</v>
          </cell>
          <cell r="AE4338"/>
          <cell r="AF4338" t="e">
            <v>#N/A</v>
          </cell>
        </row>
        <row r="4339">
          <cell r="A4339" t="str">
            <v>ACTIVE</v>
          </cell>
          <cell r="B4339" t="str">
            <v>36-2032</v>
          </cell>
          <cell r="C4339">
            <v>28896557</v>
          </cell>
          <cell r="D4339" t="str">
            <v>36-2032</v>
          </cell>
          <cell r="E4339" t="str">
            <v>SDR 35 SW</v>
          </cell>
          <cell r="F4339" t="str">
            <v>15 PERMANENT PLUG SDR35 SW</v>
          </cell>
          <cell r="G4339">
            <v>10.8</v>
          </cell>
          <cell r="H4339">
            <v>4.8987936000000003</v>
          </cell>
          <cell r="I4339">
            <v>1</v>
          </cell>
          <cell r="J4339">
            <v>13</v>
          </cell>
          <cell r="K4339">
            <v>616.12740000000008</v>
          </cell>
          <cell r="L4339">
            <v>101.70720000000001</v>
          </cell>
          <cell r="M4339" t="str">
            <v>SPECFIT</v>
          </cell>
          <cell r="N4339" t="str">
            <v>(81)56015</v>
          </cell>
          <cell r="O4339" t="str">
            <v>BOX</v>
          </cell>
          <cell r="P4339" t="str">
            <v>D</v>
          </cell>
          <cell r="Q4339">
            <v>550.52941176470586</v>
          </cell>
          <cell r="R4339">
            <v>589.06647058823535</v>
          </cell>
          <cell r="S4339">
            <v>575.82000000000005</v>
          </cell>
          <cell r="T4339">
            <v>575.82000000000005</v>
          </cell>
          <cell r="U4339">
            <v>616.12740000000008</v>
          </cell>
          <cell r="V4339">
            <v>616.12740000000008</v>
          </cell>
          <cell r="W4339">
            <v>616.12740000000008</v>
          </cell>
          <cell r="X4339"/>
          <cell r="Y4339" t="str">
            <v/>
          </cell>
          <cell r="Z4339">
            <v>4481</v>
          </cell>
          <cell r="AA4339">
            <v>0</v>
          </cell>
          <cell r="AB4339">
            <v>0</v>
          </cell>
          <cell r="AC4339">
            <v>0</v>
          </cell>
          <cell r="AD4339">
            <v>0</v>
          </cell>
          <cell r="AE4339"/>
          <cell r="AF4339" t="e">
            <v>#N/A</v>
          </cell>
        </row>
        <row r="4340">
          <cell r="A4340" t="str">
            <v>ACTIVE</v>
          </cell>
          <cell r="B4340" t="str">
            <v>36-2033</v>
          </cell>
          <cell r="C4340">
            <v>28896565</v>
          </cell>
          <cell r="D4340" t="str">
            <v>36-2033</v>
          </cell>
          <cell r="E4340" t="str">
            <v>SDR 35 SW</v>
          </cell>
          <cell r="F4340" t="str">
            <v>18 PERMANENT PLUG SDR35 SW</v>
          </cell>
          <cell r="G4340">
            <v>21.6</v>
          </cell>
          <cell r="H4340">
            <v>9.7975872000000006</v>
          </cell>
          <cell r="I4340">
            <v>1</v>
          </cell>
          <cell r="J4340">
            <v>6</v>
          </cell>
          <cell r="K4340">
            <v>867.50250000000005</v>
          </cell>
          <cell r="L4340">
            <v>96.856200000000001</v>
          </cell>
          <cell r="M4340" t="str">
            <v>SPECFIT</v>
          </cell>
          <cell r="N4340" t="str">
            <v>(81)56018</v>
          </cell>
          <cell r="O4340" t="str">
            <v>BOX</v>
          </cell>
          <cell r="P4340" t="str">
            <v>D</v>
          </cell>
          <cell r="Q4340">
            <v>775.16470588235291</v>
          </cell>
          <cell r="R4340">
            <v>829.42623529411765</v>
          </cell>
          <cell r="S4340">
            <v>810.75</v>
          </cell>
          <cell r="T4340">
            <v>810.75</v>
          </cell>
          <cell r="U4340">
            <v>867.50250000000005</v>
          </cell>
          <cell r="V4340">
            <v>867.50250000000005</v>
          </cell>
          <cell r="W4340">
            <v>867.50250000000005</v>
          </cell>
          <cell r="X4340"/>
          <cell r="Y4340" t="str">
            <v/>
          </cell>
          <cell r="Z4340">
            <v>4482</v>
          </cell>
          <cell r="AA4340">
            <v>0</v>
          </cell>
          <cell r="AB4340">
            <v>0</v>
          </cell>
          <cell r="AC4340">
            <v>0</v>
          </cell>
          <cell r="AD4340">
            <v>0</v>
          </cell>
          <cell r="AE4340"/>
          <cell r="AF4340" t="e">
            <v>#N/A</v>
          </cell>
        </row>
        <row r="4341">
          <cell r="A4341" t="str">
            <v>ACTIVE</v>
          </cell>
          <cell r="B4341" t="str">
            <v>36-2034</v>
          </cell>
          <cell r="C4341">
            <v>28896573</v>
          </cell>
          <cell r="D4341" t="str">
            <v>36-2034</v>
          </cell>
          <cell r="E4341" t="str">
            <v>SDR 35 SW</v>
          </cell>
          <cell r="F4341" t="str">
            <v>21 PERMANENT PLUG SDR35 SW</v>
          </cell>
          <cell r="G4341">
            <v>41.85</v>
          </cell>
          <cell r="H4341">
            <v>18.982825200000001</v>
          </cell>
          <cell r="I4341">
            <v>1</v>
          </cell>
          <cell r="J4341">
            <v>3</v>
          </cell>
          <cell r="K4341">
            <v>1715.9162000000001</v>
          </cell>
          <cell r="L4341">
            <v>182.45609999999999</v>
          </cell>
          <cell r="M4341" t="str">
            <v>SPECFIT</v>
          </cell>
          <cell r="N4341" t="str">
            <v>(81)56021</v>
          </cell>
          <cell r="O4341" t="str">
            <v>BOX</v>
          </cell>
          <cell r="P4341" t="str">
            <v>D</v>
          </cell>
          <cell r="Q4341">
            <v>1533.2470588235294</v>
          </cell>
          <cell r="R4341">
            <v>1640.5743529411766</v>
          </cell>
          <cell r="S4341">
            <v>1603.66</v>
          </cell>
          <cell r="T4341">
            <v>1603.66</v>
          </cell>
          <cell r="U4341">
            <v>1715.9162000000001</v>
          </cell>
          <cell r="V4341">
            <v>1715.9162000000001</v>
          </cell>
          <cell r="W4341">
            <v>1715.9162000000001</v>
          </cell>
          <cell r="X4341"/>
          <cell r="Y4341" t="str">
            <v/>
          </cell>
          <cell r="Z4341">
            <v>4483</v>
          </cell>
          <cell r="AA4341">
            <v>0</v>
          </cell>
          <cell r="AB4341">
            <v>0</v>
          </cell>
          <cell r="AC4341">
            <v>0</v>
          </cell>
          <cell r="AD4341">
            <v>0</v>
          </cell>
          <cell r="AE4341"/>
          <cell r="AF4341" t="e">
            <v>#N/A</v>
          </cell>
        </row>
        <row r="4342">
          <cell r="A4342" t="str">
            <v>ACTIVE</v>
          </cell>
          <cell r="B4342" t="str">
            <v>36-2035</v>
          </cell>
          <cell r="C4342">
            <v>28896581</v>
          </cell>
          <cell r="D4342" t="str">
            <v>36-2035</v>
          </cell>
          <cell r="E4342" t="str">
            <v>SDR 35 SW</v>
          </cell>
          <cell r="F4342" t="str">
            <v>24 PERMANENT PLUG SDR35 SW</v>
          </cell>
          <cell r="G4342">
            <v>54.9</v>
          </cell>
          <cell r="H4342">
            <v>24.902200799999999</v>
          </cell>
          <cell r="I4342">
            <v>1</v>
          </cell>
          <cell r="J4342">
            <v>2</v>
          </cell>
          <cell r="K4342">
            <v>2580.1659</v>
          </cell>
          <cell r="L4342">
            <v>274.3571</v>
          </cell>
          <cell r="M4342" t="str">
            <v>SPECFIT</v>
          </cell>
          <cell r="N4342" t="str">
            <v>(81)56024</v>
          </cell>
          <cell r="O4342" t="str">
            <v>BOX</v>
          </cell>
          <cell r="P4342" t="str">
            <v>D</v>
          </cell>
          <cell r="Q4342">
            <v>2305.5294117647059</v>
          </cell>
          <cell r="R4342">
            <v>2466.9164705882354</v>
          </cell>
          <cell r="S4342">
            <v>2411.37</v>
          </cell>
          <cell r="T4342">
            <v>2411.37</v>
          </cell>
          <cell r="U4342">
            <v>2580.1659</v>
          </cell>
          <cell r="V4342">
            <v>2580.1659</v>
          </cell>
          <cell r="W4342">
            <v>2580.1659</v>
          </cell>
          <cell r="X4342"/>
          <cell r="Y4342" t="str">
            <v/>
          </cell>
          <cell r="Z4342">
            <v>4484</v>
          </cell>
          <cell r="AA4342">
            <v>0</v>
          </cell>
          <cell r="AB4342">
            <v>0</v>
          </cell>
          <cell r="AC4342">
            <v>0</v>
          </cell>
          <cell r="AD4342">
            <v>0</v>
          </cell>
          <cell r="AE4342"/>
          <cell r="AF4342" t="e">
            <v>#N/A</v>
          </cell>
        </row>
        <row r="4343">
          <cell r="A4343" t="str">
            <v>ACTIVE</v>
          </cell>
          <cell r="B4343" t="str">
            <v>36-2036</v>
          </cell>
          <cell r="C4343">
            <v>28896590</v>
          </cell>
          <cell r="D4343" t="str">
            <v>36-2036</v>
          </cell>
          <cell r="E4343" t="str">
            <v>SDR 35 SW</v>
          </cell>
          <cell r="F4343" t="str">
            <v>27 PERMANENT PLUG SDR35 SW</v>
          </cell>
          <cell r="G4343">
            <v>85.05</v>
          </cell>
          <cell r="H4343">
            <v>38.577999599999998</v>
          </cell>
          <cell r="I4343">
            <v>1</v>
          </cell>
          <cell r="J4343">
            <v>2</v>
          </cell>
          <cell r="K4343">
            <v>3154.9057000000003</v>
          </cell>
          <cell r="L4343">
            <v>285.14580000000001</v>
          </cell>
          <cell r="M4343" t="str">
            <v>SPECFIT</v>
          </cell>
          <cell r="N4343" t="str">
            <v>(81)56027</v>
          </cell>
          <cell r="O4343" t="str">
            <v>BOX</v>
          </cell>
          <cell r="P4343" t="str">
            <v>D</v>
          </cell>
          <cell r="Q4343">
            <v>2396.1882352941175</v>
          </cell>
          <cell r="R4343">
            <v>2563.9214117647057</v>
          </cell>
          <cell r="S4343">
            <v>2948.51</v>
          </cell>
          <cell r="T4343">
            <v>2948.51</v>
          </cell>
          <cell r="U4343">
            <v>3154.9057000000003</v>
          </cell>
          <cell r="V4343">
            <v>3154.9057000000003</v>
          </cell>
          <cell r="W4343">
            <v>3154.9057000000003</v>
          </cell>
          <cell r="X4343"/>
          <cell r="Y4343" t="str">
            <v/>
          </cell>
          <cell r="Z4343">
            <v>4485</v>
          </cell>
          <cell r="AA4343">
            <v>0</v>
          </cell>
          <cell r="AB4343">
            <v>0</v>
          </cell>
          <cell r="AC4343">
            <v>0</v>
          </cell>
          <cell r="AD4343">
            <v>0</v>
          </cell>
          <cell r="AE4343"/>
          <cell r="AF4343" t="e">
            <v>#N/A</v>
          </cell>
        </row>
        <row r="4344">
          <cell r="A4344" t="str">
            <v>ACTIVE</v>
          </cell>
          <cell r="B4344" t="str">
            <v>36-2037</v>
          </cell>
          <cell r="C4344">
            <v>28896603</v>
          </cell>
          <cell r="D4344" t="str">
            <v>36-2037</v>
          </cell>
          <cell r="E4344" t="str">
            <v>SDR 35 SW</v>
          </cell>
          <cell r="F4344" t="str">
            <v>30 PERMANENT PLUG SDR35 SW</v>
          </cell>
          <cell r="G4344">
            <v>120.15</v>
          </cell>
          <cell r="H4344">
            <v>54.499078799999999</v>
          </cell>
          <cell r="I4344">
            <v>1</v>
          </cell>
          <cell r="J4344">
            <v>1</v>
          </cell>
          <cell r="K4344">
            <v>4905.0344576470598</v>
          </cell>
          <cell r="L4344">
            <v>509.82530000000003</v>
          </cell>
          <cell r="M4344" t="str">
            <v>SPECFIT</v>
          </cell>
          <cell r="N4344" t="str">
            <v>(81)56030</v>
          </cell>
          <cell r="O4344" t="str">
            <v>BOX</v>
          </cell>
          <cell r="P4344" t="str">
            <v>D</v>
          </cell>
          <cell r="Q4344">
            <v>4284.2470588235301</v>
          </cell>
          <cell r="R4344">
            <v>4584.1443529411772</v>
          </cell>
          <cell r="S4344">
            <v>4584.1443529411772</v>
          </cell>
          <cell r="T4344">
            <v>4584.1443529411772</v>
          </cell>
          <cell r="U4344">
            <v>4905.0344576470598</v>
          </cell>
          <cell r="V4344">
            <v>4905.0344576470598</v>
          </cell>
          <cell r="W4344">
            <v>4905.0344576470598</v>
          </cell>
          <cell r="X4344"/>
          <cell r="Y4344" t="str">
            <v/>
          </cell>
          <cell r="Z4344">
            <v>4486</v>
          </cell>
          <cell r="AA4344">
            <v>0</v>
          </cell>
          <cell r="AB4344">
            <v>0</v>
          </cell>
          <cell r="AC4344">
            <v>0</v>
          </cell>
          <cell r="AD4344">
            <v>0</v>
          </cell>
          <cell r="AE4344"/>
          <cell r="AF4344" t="e">
            <v>#N/A</v>
          </cell>
        </row>
        <row r="4345">
          <cell r="A4345" t="str">
            <v>ACTIVE</v>
          </cell>
          <cell r="B4345" t="str">
            <v>36-2038</v>
          </cell>
          <cell r="C4345">
            <v>28896611</v>
          </cell>
          <cell r="D4345" t="str">
            <v>36-2038</v>
          </cell>
          <cell r="E4345" t="str">
            <v>SDR 35 SW</v>
          </cell>
          <cell r="F4345" t="str">
            <v>36 PERMANENT PLUG SDR35 SW</v>
          </cell>
          <cell r="G4345">
            <v>198.9</v>
          </cell>
          <cell r="H4345">
            <v>90.219448799999995</v>
          </cell>
          <cell r="I4345">
            <v>1</v>
          </cell>
          <cell r="J4345">
            <v>1</v>
          </cell>
          <cell r="K4345">
            <v>6278.4699670588243</v>
          </cell>
          <cell r="L4345">
            <v>652.57780000000002</v>
          </cell>
          <cell r="M4345" t="str">
            <v>SPECFIT</v>
          </cell>
          <cell r="N4345" t="str">
            <v>(81)56036</v>
          </cell>
          <cell r="O4345" t="str">
            <v>BOX</v>
          </cell>
          <cell r="P4345" t="str">
            <v>D</v>
          </cell>
          <cell r="Q4345">
            <v>5483.8588235294119</v>
          </cell>
          <cell r="R4345">
            <v>5867.7289411764714</v>
          </cell>
          <cell r="S4345">
            <v>5867.7289411764714</v>
          </cell>
          <cell r="T4345">
            <v>5867.7289411764714</v>
          </cell>
          <cell r="U4345">
            <v>6278.4699670588243</v>
          </cell>
          <cell r="V4345">
            <v>6278.4699670588243</v>
          </cell>
          <cell r="W4345">
            <v>6278.4699670588243</v>
          </cell>
          <cell r="X4345"/>
          <cell r="Y4345" t="str">
            <v/>
          </cell>
          <cell r="Z4345">
            <v>4487</v>
          </cell>
          <cell r="AA4345">
            <v>0</v>
          </cell>
          <cell r="AB4345">
            <v>0</v>
          </cell>
          <cell r="AC4345">
            <v>0</v>
          </cell>
          <cell r="AD4345">
            <v>0</v>
          </cell>
          <cell r="AE4345"/>
          <cell r="AF4345" t="e">
            <v>#N/A</v>
          </cell>
        </row>
        <row r="4346">
          <cell r="A4346" t="str">
            <v>ACTIVE</v>
          </cell>
          <cell r="B4346" t="str">
            <v>36-2070</v>
          </cell>
          <cell r="C4346">
            <v>29859734</v>
          </cell>
          <cell r="D4346" t="str">
            <v>36-2070</v>
          </cell>
          <cell r="E4346" t="str">
            <v>SDR 35 SW</v>
          </cell>
          <cell r="F4346" t="str">
            <v>3 DRAIN GRATE SPIGOT SDR35 SW</v>
          </cell>
          <cell r="G4346">
            <v>0.37</v>
          </cell>
          <cell r="H4346">
            <v>0.16782903999999998</v>
          </cell>
          <cell r="I4346">
            <v>50</v>
          </cell>
          <cell r="J4346">
            <v>4800</v>
          </cell>
          <cell r="K4346">
            <v>10.7963</v>
          </cell>
          <cell r="L4346">
            <v>0.86698500000000001</v>
          </cell>
          <cell r="M4346" t="str">
            <v>NORMANDY</v>
          </cell>
          <cell r="N4346" t="str">
            <v>V-1803</v>
          </cell>
          <cell r="O4346" t="str">
            <v>BOX</v>
          </cell>
          <cell r="P4346" t="str">
            <v>D</v>
          </cell>
          <cell r="Q4346">
            <v>8.6470588235294112</v>
          </cell>
          <cell r="R4346">
            <v>9.2523529411764702</v>
          </cell>
          <cell r="S4346">
            <v>10.09</v>
          </cell>
          <cell r="T4346">
            <v>10.09</v>
          </cell>
          <cell r="U4346">
            <v>10.7963</v>
          </cell>
          <cell r="V4346">
            <v>10.7963</v>
          </cell>
          <cell r="W4346">
            <v>10.7963</v>
          </cell>
          <cell r="X4346"/>
          <cell r="Y4346" t="str">
            <v/>
          </cell>
          <cell r="Z4346">
            <v>4488</v>
          </cell>
          <cell r="AA4346">
            <v>0</v>
          </cell>
          <cell r="AB4346">
            <v>0</v>
          </cell>
          <cell r="AC4346">
            <v>0</v>
          </cell>
          <cell r="AD4346">
            <v>0</v>
          </cell>
          <cell r="AE4346"/>
          <cell r="AF4346" t="e">
            <v>#N/A</v>
          </cell>
        </row>
        <row r="4347">
          <cell r="A4347" t="str">
            <v>ACTIVE</v>
          </cell>
          <cell r="B4347" t="str">
            <v>36-804</v>
          </cell>
          <cell r="C4347">
            <v>29850704</v>
          </cell>
          <cell r="D4347" t="str">
            <v>36-804</v>
          </cell>
          <cell r="E4347" t="str">
            <v>SDR 35 SW</v>
          </cell>
          <cell r="F4347" t="str">
            <v>4 DRAIN GRATE SPIGOT SDR35 SW</v>
          </cell>
          <cell r="G4347">
            <v>0.4</v>
          </cell>
          <cell r="H4347">
            <v>0.18143680000000001</v>
          </cell>
          <cell r="I4347">
            <v>10</v>
          </cell>
          <cell r="J4347">
            <v>1440</v>
          </cell>
          <cell r="K4347">
            <v>11.791399999999999</v>
          </cell>
          <cell r="L4347">
            <v>1.1869200000000002</v>
          </cell>
          <cell r="M4347" t="str">
            <v>NORMANDY</v>
          </cell>
          <cell r="N4347" t="str">
            <v>V-1804</v>
          </cell>
          <cell r="O4347" t="str">
            <v>BOX</v>
          </cell>
          <cell r="P4347" t="str">
            <v>A</v>
          </cell>
          <cell r="Q4347">
            <v>10.541176470588237</v>
          </cell>
          <cell r="R4347">
            <v>11.279058823529414</v>
          </cell>
          <cell r="S4347">
            <v>11.02</v>
          </cell>
          <cell r="T4347">
            <v>11.02</v>
          </cell>
          <cell r="U4347">
            <v>11.791399999999999</v>
          </cell>
          <cell r="V4347">
            <v>11.791399999999999</v>
          </cell>
          <cell r="W4347">
            <v>11.791399999999999</v>
          </cell>
          <cell r="X4347"/>
          <cell r="Y4347" t="str">
            <v/>
          </cell>
          <cell r="Z4347">
            <v>4489</v>
          </cell>
          <cell r="AA4347">
            <v>0</v>
          </cell>
          <cell r="AB4347">
            <v>0</v>
          </cell>
          <cell r="AC4347">
            <v>0</v>
          </cell>
          <cell r="AD4347">
            <v>0</v>
          </cell>
          <cell r="AE4347"/>
          <cell r="AF4347" t="e">
            <v>#N/A</v>
          </cell>
        </row>
        <row r="4348">
          <cell r="A4348" t="str">
            <v>ACTIVE</v>
          </cell>
          <cell r="B4348" t="str">
            <v>36-806</v>
          </cell>
          <cell r="C4348">
            <v>29855404</v>
          </cell>
          <cell r="D4348" t="str">
            <v>36-806</v>
          </cell>
          <cell r="E4348" t="str">
            <v>SDR 35 SW</v>
          </cell>
          <cell r="F4348" t="str">
            <v>6 DRAIN GRATE SPIGOT SDR35 SW</v>
          </cell>
          <cell r="G4348">
            <v>1.33</v>
          </cell>
          <cell r="H4348">
            <v>0.60327735999999998</v>
          </cell>
          <cell r="I4348">
            <v>30</v>
          </cell>
          <cell r="J4348">
            <v>1350</v>
          </cell>
          <cell r="K4348">
            <v>47.572200000000002</v>
          </cell>
          <cell r="L4348">
            <v>5.2807650000000006</v>
          </cell>
          <cell r="M4348" t="str">
            <v>NORMANDY</v>
          </cell>
          <cell r="N4348" t="str">
            <v>V-1806</v>
          </cell>
          <cell r="O4348" t="str">
            <v>BOX</v>
          </cell>
          <cell r="P4348" t="str">
            <v>D</v>
          </cell>
          <cell r="Q4348">
            <v>60.72941176470588</v>
          </cell>
          <cell r="R4348">
            <v>64.980470588235292</v>
          </cell>
          <cell r="S4348">
            <v>44.46</v>
          </cell>
          <cell r="T4348">
            <v>44.46</v>
          </cell>
          <cell r="U4348">
            <v>47.572200000000002</v>
          </cell>
          <cell r="V4348">
            <v>47.572200000000002</v>
          </cell>
          <cell r="W4348">
            <v>47.572200000000002</v>
          </cell>
          <cell r="X4348"/>
          <cell r="Y4348" t="str">
            <v/>
          </cell>
          <cell r="Z4348">
            <v>4490</v>
          </cell>
          <cell r="AA4348">
            <v>0</v>
          </cell>
          <cell r="AB4348">
            <v>0</v>
          </cell>
          <cell r="AC4348">
            <v>0</v>
          </cell>
          <cell r="AD4348">
            <v>0</v>
          </cell>
          <cell r="AE4348"/>
          <cell r="AF4348" t="e">
            <v>#N/A</v>
          </cell>
        </row>
        <row r="4349">
          <cell r="A4349" t="str">
            <v>ACTIVE</v>
          </cell>
          <cell r="B4349" t="str">
            <v>36-647</v>
          </cell>
          <cell r="C4349">
            <v>29855706</v>
          </cell>
          <cell r="D4349" t="str">
            <v>36-647</v>
          </cell>
          <cell r="E4349" t="str">
            <v>SDR 35 SW</v>
          </cell>
          <cell r="F4349" t="str">
            <v>2X3X3 FLUSH DOWNSPOUT ADAPTER X H</v>
          </cell>
          <cell r="G4349">
            <v>0.2</v>
          </cell>
          <cell r="H4349">
            <v>9.0718400000000005E-2</v>
          </cell>
          <cell r="I4349">
            <v>36</v>
          </cell>
          <cell r="J4349" t="str">
            <v>-</v>
          </cell>
          <cell r="K4349">
            <v>10.496700000000001</v>
          </cell>
          <cell r="L4349">
            <v>1.4825999999999999</v>
          </cell>
          <cell r="M4349" t="str">
            <v>PTI</v>
          </cell>
          <cell r="N4349" t="str">
            <v>P1923</v>
          </cell>
          <cell r="O4349" t="str">
            <v>BOX</v>
          </cell>
          <cell r="P4349" t="str">
            <v>D</v>
          </cell>
          <cell r="Q4349">
            <v>13.637393162600532</v>
          </cell>
          <cell r="R4349">
            <v>14.59201068398257</v>
          </cell>
          <cell r="S4349">
            <v>9.81</v>
          </cell>
          <cell r="T4349">
            <v>9.81</v>
          </cell>
          <cell r="U4349">
            <v>10.496700000000001</v>
          </cell>
          <cell r="V4349">
            <v>10.496700000000001</v>
          </cell>
          <cell r="W4349">
            <v>10.496700000000001</v>
          </cell>
          <cell r="X4349"/>
          <cell r="Y4349" t="str">
            <v/>
          </cell>
          <cell r="Z4349">
            <v>4491</v>
          </cell>
          <cell r="AA4349">
            <v>0</v>
          </cell>
          <cell r="AB4349">
            <v>0</v>
          </cell>
          <cell r="AC4349">
            <v>0</v>
          </cell>
          <cell r="AD4349">
            <v>0</v>
          </cell>
          <cell r="AE4349"/>
          <cell r="AF4349" t="e">
            <v>#N/A</v>
          </cell>
        </row>
        <row r="4350">
          <cell r="A4350" t="str">
            <v>ACTIVE</v>
          </cell>
          <cell r="B4350" t="str">
            <v>36-648</v>
          </cell>
          <cell r="C4350">
            <v>29855714</v>
          </cell>
          <cell r="D4350" t="str">
            <v>36-648</v>
          </cell>
          <cell r="E4350" t="str">
            <v>SDR 35 SW</v>
          </cell>
          <cell r="F4350" t="str">
            <v>2X3X4 FLUSH DOWNSPOUT ADAPTER X H</v>
          </cell>
          <cell r="G4350">
            <v>0.4</v>
          </cell>
          <cell r="H4350">
            <v>0.18143680000000001</v>
          </cell>
          <cell r="I4350">
            <v>10</v>
          </cell>
          <cell r="J4350">
            <v>630</v>
          </cell>
          <cell r="K4350">
            <v>11.106600000000002</v>
          </cell>
          <cell r="L4350">
            <v>1.47357</v>
          </cell>
          <cell r="M4350" t="str">
            <v>NORMANDY</v>
          </cell>
          <cell r="N4350" t="str">
            <v>V-1714</v>
          </cell>
          <cell r="O4350" t="str">
            <v>BOX</v>
          </cell>
          <cell r="P4350" t="str">
            <v>A</v>
          </cell>
          <cell r="Q4350">
            <v>11.917647058823531</v>
          </cell>
          <cell r="R4350">
            <v>12.751882352941179</v>
          </cell>
          <cell r="S4350">
            <v>10.38</v>
          </cell>
          <cell r="T4350">
            <v>10.38</v>
          </cell>
          <cell r="U4350">
            <v>11.106600000000002</v>
          </cell>
          <cell r="V4350">
            <v>11.106600000000002</v>
          </cell>
          <cell r="W4350">
            <v>11.106600000000002</v>
          </cell>
          <cell r="X4350"/>
          <cell r="Y4350" t="str">
            <v/>
          </cell>
          <cell r="Z4350">
            <v>4492</v>
          </cell>
          <cell r="AA4350">
            <v>0</v>
          </cell>
          <cell r="AB4350">
            <v>0</v>
          </cell>
          <cell r="AC4350">
            <v>0</v>
          </cell>
          <cell r="AD4350">
            <v>0</v>
          </cell>
          <cell r="AE4350"/>
          <cell r="AF4350" t="e">
            <v>#N/A</v>
          </cell>
        </row>
        <row r="4351">
          <cell r="A4351" t="str">
            <v>ACTIVE</v>
          </cell>
          <cell r="B4351" t="str">
            <v>36-649</v>
          </cell>
          <cell r="C4351">
            <v>29855722</v>
          </cell>
          <cell r="D4351" t="str">
            <v>36-649</v>
          </cell>
          <cell r="E4351" t="str">
            <v>SDR 35 SW</v>
          </cell>
          <cell r="F4351" t="str">
            <v>3X4X4 FLUSH DOWNSPOUT ADAPTER X H</v>
          </cell>
          <cell r="G4351">
            <v>0.4</v>
          </cell>
          <cell r="H4351">
            <v>0.18143680000000001</v>
          </cell>
          <cell r="I4351">
            <v>12</v>
          </cell>
          <cell r="J4351">
            <v>540</v>
          </cell>
          <cell r="K4351">
            <v>19.795000000000002</v>
          </cell>
          <cell r="L4351">
            <v>2.10609</v>
          </cell>
          <cell r="M4351" t="str">
            <v>NORMANDY</v>
          </cell>
          <cell r="N4351" t="str">
            <v>V-1715</v>
          </cell>
          <cell r="O4351" t="str">
            <v>BOX</v>
          </cell>
          <cell r="P4351" t="str">
            <v>A</v>
          </cell>
          <cell r="Q4351">
            <v>17.694117647058825</v>
          </cell>
          <cell r="R4351">
            <v>18.932705882352945</v>
          </cell>
          <cell r="S4351">
            <v>18.5</v>
          </cell>
          <cell r="T4351">
            <v>18.5</v>
          </cell>
          <cell r="U4351">
            <v>19.795000000000002</v>
          </cell>
          <cell r="V4351">
            <v>19.795000000000002</v>
          </cell>
          <cell r="W4351">
            <v>19.795000000000002</v>
          </cell>
          <cell r="X4351"/>
          <cell r="Y4351" t="str">
            <v/>
          </cell>
          <cell r="Z4351">
            <v>4493</v>
          </cell>
          <cell r="AA4351">
            <v>0</v>
          </cell>
          <cell r="AB4351">
            <v>0</v>
          </cell>
          <cell r="AC4351">
            <v>0</v>
          </cell>
          <cell r="AD4351">
            <v>0</v>
          </cell>
          <cell r="AE4351"/>
          <cell r="AF4351" t="e">
            <v>#N/A</v>
          </cell>
        </row>
        <row r="4352">
          <cell r="A4352" t="str">
            <v>ACTIVE</v>
          </cell>
          <cell r="B4352" t="str">
            <v>36-650</v>
          </cell>
          <cell r="C4352">
            <v>29850828</v>
          </cell>
          <cell r="D4352" t="str">
            <v>36-650</v>
          </cell>
          <cell r="E4352" t="str">
            <v>SDR 35 SW</v>
          </cell>
          <cell r="F4352" t="str">
            <v>4X6X6 FLUSH DOWNSPOUT ADAPTER X H</v>
          </cell>
          <cell r="G4352">
            <v>1.2</v>
          </cell>
          <cell r="H4352">
            <v>0.54431039999999997</v>
          </cell>
          <cell r="I4352">
            <v>15</v>
          </cell>
          <cell r="J4352">
            <v>675</v>
          </cell>
          <cell r="K4352">
            <v>63.921800000000005</v>
          </cell>
          <cell r="L4352">
            <v>8.2485900000000001</v>
          </cell>
          <cell r="M4352" t="str">
            <v>NORMANDY</v>
          </cell>
          <cell r="N4352" t="str">
            <v>V-1706</v>
          </cell>
          <cell r="O4352" t="str">
            <v>BOX</v>
          </cell>
          <cell r="P4352" t="str">
            <v>C</v>
          </cell>
          <cell r="Q4352">
            <v>65.35294117647058</v>
          </cell>
          <cell r="R4352">
            <v>69.927647058823524</v>
          </cell>
          <cell r="S4352">
            <v>59.74</v>
          </cell>
          <cell r="T4352">
            <v>59.74</v>
          </cell>
          <cell r="U4352">
            <v>63.921800000000005</v>
          </cell>
          <cell r="V4352">
            <v>63.921800000000005</v>
          </cell>
          <cell r="W4352">
            <v>63.921800000000005</v>
          </cell>
          <cell r="X4352"/>
          <cell r="Y4352" t="str">
            <v/>
          </cell>
          <cell r="Z4352">
            <v>4494</v>
          </cell>
          <cell r="AA4352">
            <v>0</v>
          </cell>
          <cell r="AB4352">
            <v>0</v>
          </cell>
          <cell r="AC4352">
            <v>0</v>
          </cell>
          <cell r="AD4352">
            <v>0</v>
          </cell>
          <cell r="AE4352"/>
          <cell r="AF4352" t="e">
            <v>#N/A</v>
          </cell>
        </row>
        <row r="4353">
          <cell r="A4353" t="str">
            <v>ACTIVE</v>
          </cell>
          <cell r="B4353" t="str">
            <v>36-651</v>
          </cell>
          <cell r="C4353">
            <v>29855730</v>
          </cell>
          <cell r="D4353" t="str">
            <v>36-651</v>
          </cell>
          <cell r="E4353" t="str">
            <v>SDR 35 SW</v>
          </cell>
          <cell r="F4353" t="str">
            <v>2X3X3 DOWNSPOUT ADAPTER X H SDR35SW</v>
          </cell>
          <cell r="G4353">
            <v>0.2</v>
          </cell>
          <cell r="H4353">
            <v>9.0718400000000005E-2</v>
          </cell>
          <cell r="I4353">
            <v>50</v>
          </cell>
          <cell r="J4353">
            <v>2000</v>
          </cell>
          <cell r="K4353">
            <v>12.700900000000001</v>
          </cell>
          <cell r="L4353">
            <v>1.3849499999999999</v>
          </cell>
          <cell r="M4353" t="str">
            <v>NORMANDY</v>
          </cell>
          <cell r="N4353" t="str">
            <v>V-1703</v>
          </cell>
          <cell r="O4353" t="str">
            <v>BOX</v>
          </cell>
          <cell r="P4353" t="str">
            <v>D</v>
          </cell>
          <cell r="Q4353">
            <v>13.952941176470588</v>
          </cell>
          <cell r="R4353">
            <v>14.92964705882353</v>
          </cell>
          <cell r="S4353">
            <v>11.87</v>
          </cell>
          <cell r="T4353">
            <v>11.87</v>
          </cell>
          <cell r="U4353">
            <v>12.700900000000001</v>
          </cell>
          <cell r="V4353">
            <v>12.700900000000001</v>
          </cell>
          <cell r="W4353">
            <v>12.700900000000001</v>
          </cell>
          <cell r="X4353"/>
          <cell r="Y4353" t="str">
            <v/>
          </cell>
          <cell r="Z4353">
            <v>4495</v>
          </cell>
          <cell r="AA4353">
            <v>0</v>
          </cell>
          <cell r="AB4353">
            <v>0</v>
          </cell>
          <cell r="AC4353">
            <v>0</v>
          </cell>
          <cell r="AD4353">
            <v>0</v>
          </cell>
          <cell r="AE4353"/>
          <cell r="AF4353" t="e">
            <v>#N/A</v>
          </cell>
        </row>
        <row r="4354">
          <cell r="A4354" t="str">
            <v>ACTIVE</v>
          </cell>
          <cell r="B4354" t="str">
            <v>36-652</v>
          </cell>
          <cell r="C4354">
            <v>29855749</v>
          </cell>
          <cell r="D4354" t="str">
            <v>36-652</v>
          </cell>
          <cell r="E4354" t="str">
            <v>SDR 35 SW</v>
          </cell>
          <cell r="F4354" t="str">
            <v>2X3X4 DOWNSPOUT ADAPTER X H SDR35SW</v>
          </cell>
          <cell r="G4354">
            <v>0.4</v>
          </cell>
          <cell r="H4354">
            <v>0.18143680000000001</v>
          </cell>
          <cell r="I4354">
            <v>50</v>
          </cell>
          <cell r="J4354">
            <v>2000</v>
          </cell>
          <cell r="K4354">
            <v>14.648300000000001</v>
          </cell>
          <cell r="L4354">
            <v>1.4603400000000002</v>
          </cell>
          <cell r="M4354" t="str">
            <v>NORMANDY</v>
          </cell>
          <cell r="N4354" t="str">
            <v>V-1704</v>
          </cell>
          <cell r="O4354" t="str">
            <v>BOX</v>
          </cell>
          <cell r="P4354" t="str">
            <v>C</v>
          </cell>
          <cell r="Q4354">
            <v>13.584972961637925</v>
          </cell>
          <cell r="R4354">
            <v>14.535921068952581</v>
          </cell>
          <cell r="S4354">
            <v>13.69</v>
          </cell>
          <cell r="T4354">
            <v>13.69</v>
          </cell>
          <cell r="U4354">
            <v>14.648300000000001</v>
          </cell>
          <cell r="V4354">
            <v>14.648300000000001</v>
          </cell>
          <cell r="W4354">
            <v>14.648300000000001</v>
          </cell>
          <cell r="X4354"/>
          <cell r="Y4354" t="str">
            <v/>
          </cell>
          <cell r="Z4354">
            <v>4496</v>
          </cell>
          <cell r="AA4354">
            <v>0</v>
          </cell>
          <cell r="AB4354">
            <v>0</v>
          </cell>
          <cell r="AC4354">
            <v>0</v>
          </cell>
          <cell r="AD4354">
            <v>0</v>
          </cell>
          <cell r="AE4354"/>
          <cell r="AF4354" t="e">
            <v>#N/A</v>
          </cell>
        </row>
        <row r="4355">
          <cell r="A4355" t="str">
            <v>ACTIVE</v>
          </cell>
          <cell r="B4355" t="str">
            <v>36-653</v>
          </cell>
          <cell r="C4355">
            <v>29855757</v>
          </cell>
          <cell r="D4355" t="str">
            <v>36-653</v>
          </cell>
          <cell r="E4355" t="str">
            <v>SDR 35 SW</v>
          </cell>
          <cell r="F4355" t="str">
            <v>3X4X3 DOWNSPOUT ADAPTER X H SDR35SW</v>
          </cell>
          <cell r="G4355">
            <v>0.5</v>
          </cell>
          <cell r="H4355">
            <v>0.226796</v>
          </cell>
          <cell r="I4355">
            <v>65</v>
          </cell>
          <cell r="J4355" t="str">
            <v>-</v>
          </cell>
          <cell r="K4355">
            <v>21.1325</v>
          </cell>
          <cell r="L4355">
            <v>3.024</v>
          </cell>
          <cell r="M4355" t="str">
            <v>PTI</v>
          </cell>
          <cell r="N4355" t="str">
            <v>P1905</v>
          </cell>
          <cell r="O4355" t="str">
            <v>BOX</v>
          </cell>
          <cell r="P4355" t="str">
            <v>D</v>
          </cell>
          <cell r="Q4355">
            <v>19.647058823529413</v>
          </cell>
          <cell r="R4355">
            <v>21.022352941176472</v>
          </cell>
          <cell r="S4355">
            <v>19.75</v>
          </cell>
          <cell r="T4355">
            <v>19.75</v>
          </cell>
          <cell r="U4355">
            <v>21.1325</v>
          </cell>
          <cell r="V4355">
            <v>21.1325</v>
          </cell>
          <cell r="W4355">
            <v>21.1325</v>
          </cell>
          <cell r="X4355"/>
          <cell r="Y4355" t="str">
            <v/>
          </cell>
          <cell r="Z4355">
            <v>4497</v>
          </cell>
          <cell r="AA4355">
            <v>0</v>
          </cell>
          <cell r="AB4355">
            <v>0</v>
          </cell>
          <cell r="AC4355">
            <v>0</v>
          </cell>
          <cell r="AD4355">
            <v>0</v>
          </cell>
          <cell r="AE4355"/>
          <cell r="AF4355" t="e">
            <v>#N/A</v>
          </cell>
        </row>
        <row r="4356">
          <cell r="A4356" t="str">
            <v>ACTIVE</v>
          </cell>
          <cell r="B4356" t="str">
            <v>36-654</v>
          </cell>
          <cell r="C4356">
            <v>29855765</v>
          </cell>
          <cell r="D4356" t="str">
            <v>36-654</v>
          </cell>
          <cell r="E4356" t="str">
            <v>SDR 35 SW</v>
          </cell>
          <cell r="F4356" t="str">
            <v>3X4X4 DOWNSPOUT ADAPTER X H SDR35SW</v>
          </cell>
          <cell r="G4356">
            <v>0.5</v>
          </cell>
          <cell r="H4356">
            <v>0.226796</v>
          </cell>
          <cell r="I4356">
            <v>25</v>
          </cell>
          <cell r="J4356">
            <v>1000</v>
          </cell>
          <cell r="K4356">
            <v>23.208300000000001</v>
          </cell>
          <cell r="L4356">
            <v>1.690185</v>
          </cell>
          <cell r="M4356" t="str">
            <v>NORMANDY</v>
          </cell>
          <cell r="N4356" t="str">
            <v>V-1705</v>
          </cell>
          <cell r="O4356" t="str">
            <v>BOX</v>
          </cell>
          <cell r="P4356" t="str">
            <v>C</v>
          </cell>
          <cell r="Q4356">
            <v>20.741176470588236</v>
          </cell>
          <cell r="R4356">
            <v>22.193058823529412</v>
          </cell>
          <cell r="S4356">
            <v>21.69</v>
          </cell>
          <cell r="T4356">
            <v>21.69</v>
          </cell>
          <cell r="U4356">
            <v>23.208300000000001</v>
          </cell>
          <cell r="V4356">
            <v>23.208300000000001</v>
          </cell>
          <cell r="W4356">
            <v>23.208300000000001</v>
          </cell>
          <cell r="X4356"/>
          <cell r="Y4356" t="str">
            <v/>
          </cell>
          <cell r="Z4356">
            <v>4498</v>
          </cell>
          <cell r="AA4356">
            <v>0</v>
          </cell>
          <cell r="AB4356">
            <v>0</v>
          </cell>
          <cell r="AC4356">
            <v>0</v>
          </cell>
          <cell r="AD4356">
            <v>0</v>
          </cell>
          <cell r="AE4356"/>
          <cell r="AF4356" t="e">
            <v>#N/A</v>
          </cell>
        </row>
        <row r="4357">
          <cell r="A4357" t="str">
            <v>ACTIVE</v>
          </cell>
          <cell r="B4357" t="str">
            <v>36-698</v>
          </cell>
          <cell r="C4357">
            <v>29859353</v>
          </cell>
          <cell r="D4357" t="str">
            <v>36-698</v>
          </cell>
          <cell r="E4357" t="str">
            <v>SDR 35 SW</v>
          </cell>
          <cell r="F4357" t="str">
            <v>4 CLEANOUT THREADED RECESSED PLUG</v>
          </cell>
          <cell r="G4357">
            <v>0.222</v>
          </cell>
          <cell r="H4357">
            <v>0.10069742399999999</v>
          </cell>
          <cell r="I4357">
            <v>54</v>
          </cell>
          <cell r="J4357">
            <v>3402</v>
          </cell>
          <cell r="K4357">
            <v>19.966200000000001</v>
          </cell>
          <cell r="L4357">
            <v>0.18207000000000001</v>
          </cell>
          <cell r="M4357" t="str">
            <v>TIGRE</v>
          </cell>
          <cell r="N4357" t="str">
            <v>36-698</v>
          </cell>
          <cell r="O4357" t="str">
            <v>BOX</v>
          </cell>
          <cell r="P4357" t="str">
            <v>C</v>
          </cell>
          <cell r="Q4357">
            <v>17.847058823529412</v>
          </cell>
          <cell r="R4357">
            <v>19.096352941176473</v>
          </cell>
          <cell r="S4357">
            <v>18.66</v>
          </cell>
          <cell r="T4357">
            <v>18.66</v>
          </cell>
          <cell r="U4357">
            <v>19.966200000000001</v>
          </cell>
          <cell r="V4357">
            <v>19.966200000000001</v>
          </cell>
          <cell r="W4357">
            <v>19.966200000000001</v>
          </cell>
          <cell r="X4357" t="str">
            <v>T-10</v>
          </cell>
          <cell r="Y4357">
            <v>29859353</v>
          </cell>
          <cell r="Z4357">
            <v>4499</v>
          </cell>
          <cell r="AA4357" t="str">
            <v>US-00394</v>
          </cell>
          <cell r="AB4357">
            <v>68</v>
          </cell>
          <cell r="AC4357">
            <v>0.8034</v>
          </cell>
          <cell r="AD4357">
            <v>0</v>
          </cell>
          <cell r="AE4357"/>
          <cell r="AF4357" t="e">
            <v>#N/A</v>
          </cell>
        </row>
        <row r="4358">
          <cell r="A4358" t="str">
            <v>ACTIVE</v>
          </cell>
          <cell r="B4358" t="str">
            <v>36-699</v>
          </cell>
          <cell r="C4358">
            <v>29859361</v>
          </cell>
          <cell r="D4358" t="str">
            <v>36-699</v>
          </cell>
          <cell r="E4358" t="str">
            <v>SDR 35 SW</v>
          </cell>
          <cell r="F4358" t="str">
            <v>6 CLEANOUT THREADED RECESSED PLUG</v>
          </cell>
          <cell r="G4358">
            <v>0.53</v>
          </cell>
          <cell r="H4358">
            <v>0.24040376000000002</v>
          </cell>
          <cell r="I4358">
            <v>36</v>
          </cell>
          <cell r="J4358">
            <v>1620</v>
          </cell>
          <cell r="K4358">
            <v>51.381400000000006</v>
          </cell>
          <cell r="L4358">
            <v>0.9017400000000001</v>
          </cell>
          <cell r="M4358" t="str">
            <v>TIGRE</v>
          </cell>
          <cell r="N4358" t="str">
            <v>36-699</v>
          </cell>
          <cell r="O4358" t="str">
            <v>BOX</v>
          </cell>
          <cell r="P4358" t="str">
            <v>C</v>
          </cell>
          <cell r="Q4358">
            <v>45.917647058823533</v>
          </cell>
          <cell r="R4358">
            <v>49.131882352941183</v>
          </cell>
          <cell r="S4358">
            <v>48.02</v>
          </cell>
          <cell r="T4358">
            <v>48.02</v>
          </cell>
          <cell r="U4358">
            <v>51.381400000000006</v>
          </cell>
          <cell r="V4358">
            <v>51.381400000000006</v>
          </cell>
          <cell r="W4358">
            <v>51.381400000000006</v>
          </cell>
          <cell r="X4358" t="str">
            <v>T-11</v>
          </cell>
          <cell r="Y4358">
            <v>29859361</v>
          </cell>
          <cell r="Z4358">
            <v>4500</v>
          </cell>
          <cell r="AA4358" t="str">
            <v>US-00395</v>
          </cell>
          <cell r="AB4358">
            <v>31</v>
          </cell>
          <cell r="AC4358">
            <v>0.8034</v>
          </cell>
          <cell r="AD4358">
            <v>0</v>
          </cell>
          <cell r="AE4358"/>
          <cell r="AF4358" t="e">
            <v>#N/A</v>
          </cell>
        </row>
        <row r="4359">
          <cell r="A4359" t="str">
            <v>ACTIVE</v>
          </cell>
          <cell r="B4359" t="str">
            <v>36-2024</v>
          </cell>
          <cell r="C4359">
            <v>28896433</v>
          </cell>
          <cell r="D4359" t="str">
            <v>36-2024</v>
          </cell>
          <cell r="E4359" t="str">
            <v>SDR 35 SW</v>
          </cell>
          <cell r="F4359" t="str">
            <v>8 CLEANOUT THREADED RECESSED PLUG</v>
          </cell>
          <cell r="G4359">
            <v>1</v>
          </cell>
          <cell r="H4359">
            <v>0.453592</v>
          </cell>
          <cell r="I4359">
            <v>4</v>
          </cell>
          <cell r="J4359" t="str">
            <v>-</v>
          </cell>
          <cell r="K4359">
            <v>194.1515</v>
          </cell>
          <cell r="L4359">
            <v>34.294050000000006</v>
          </cell>
          <cell r="M4359" t="str">
            <v>PTI</v>
          </cell>
          <cell r="N4359" t="str">
            <v>P1148</v>
          </cell>
          <cell r="O4359" t="str">
            <v>BOX</v>
          </cell>
          <cell r="P4359" t="str">
            <v>D</v>
          </cell>
          <cell r="Q4359">
            <v>228.27781962089625</v>
          </cell>
          <cell r="R4359">
            <v>244.25726699435901</v>
          </cell>
          <cell r="S4359">
            <v>181.45</v>
          </cell>
          <cell r="T4359">
            <v>181.45</v>
          </cell>
          <cell r="U4359">
            <v>194.1515</v>
          </cell>
          <cell r="V4359">
            <v>194.1515</v>
          </cell>
          <cell r="W4359">
            <v>194.1515</v>
          </cell>
          <cell r="X4359"/>
          <cell r="Y4359" t="str">
            <v/>
          </cell>
          <cell r="Z4359">
            <v>4501</v>
          </cell>
          <cell r="AA4359">
            <v>0</v>
          </cell>
          <cell r="AB4359">
            <v>0</v>
          </cell>
          <cell r="AC4359">
            <v>0</v>
          </cell>
          <cell r="AD4359">
            <v>0</v>
          </cell>
          <cell r="AE4359"/>
          <cell r="AF4359" t="e">
            <v>#N/A</v>
          </cell>
        </row>
        <row r="4360">
          <cell r="A4360" t="str">
            <v>ACTIVE</v>
          </cell>
          <cell r="B4360" t="str">
            <v>36-2025</v>
          </cell>
          <cell r="C4360">
            <v>28896441</v>
          </cell>
          <cell r="D4360" t="str">
            <v>36-2025</v>
          </cell>
          <cell r="E4360" t="str">
            <v>SDR 35 SW</v>
          </cell>
          <cell r="F4360" t="str">
            <v>10 CLEANOUT THREADED RECESSED PLUG</v>
          </cell>
          <cell r="G4360">
            <v>1</v>
          </cell>
          <cell r="H4360">
            <v>0.453592</v>
          </cell>
          <cell r="I4360">
            <v>1</v>
          </cell>
          <cell r="J4360" t="str">
            <v>-</v>
          </cell>
          <cell r="K4360">
            <v>255.9119</v>
          </cell>
          <cell r="L4360">
            <v>47.931600000000003</v>
          </cell>
          <cell r="M4360" t="str">
            <v>SPECFIT</v>
          </cell>
          <cell r="N4360" t="str">
            <v>(81)55010</v>
          </cell>
          <cell r="O4360" t="str">
            <v>BOX</v>
          </cell>
          <cell r="P4360" t="str">
            <v>D</v>
          </cell>
          <cell r="Q4360">
            <v>402.78823529411767</v>
          </cell>
          <cell r="R4360">
            <v>430.98341176470592</v>
          </cell>
          <cell r="S4360">
            <v>239.17</v>
          </cell>
          <cell r="T4360">
            <v>239.17</v>
          </cell>
          <cell r="U4360">
            <v>255.9119</v>
          </cell>
          <cell r="V4360">
            <v>255.9119</v>
          </cell>
          <cell r="W4360">
            <v>255.9119</v>
          </cell>
          <cell r="X4360"/>
          <cell r="Y4360" t="str">
            <v/>
          </cell>
          <cell r="Z4360">
            <v>4502</v>
          </cell>
          <cell r="AA4360">
            <v>0</v>
          </cell>
          <cell r="AB4360">
            <v>0</v>
          </cell>
          <cell r="AC4360">
            <v>0</v>
          </cell>
          <cell r="AD4360">
            <v>0</v>
          </cell>
          <cell r="AE4360"/>
          <cell r="AF4360" t="e">
            <v>#N/A</v>
          </cell>
        </row>
        <row r="4361">
          <cell r="A4361" t="str">
            <v>ACTIVE</v>
          </cell>
          <cell r="B4361" t="str">
            <v>36-2026</v>
          </cell>
          <cell r="C4361">
            <v>28896450</v>
          </cell>
          <cell r="D4361" t="str">
            <v>36-2026</v>
          </cell>
          <cell r="E4361" t="str">
            <v>SDR 35 SW</v>
          </cell>
          <cell r="F4361" t="str">
            <v>12 CLEANOUT THREADED RECESSED PLUG</v>
          </cell>
          <cell r="G4361">
            <v>1</v>
          </cell>
          <cell r="H4361">
            <v>0.453592</v>
          </cell>
          <cell r="I4361">
            <v>1</v>
          </cell>
          <cell r="J4361" t="str">
            <v>-</v>
          </cell>
          <cell r="K4361">
            <v>382.55709999999999</v>
          </cell>
          <cell r="L4361">
            <v>78.919785000000005</v>
          </cell>
          <cell r="M4361" t="str">
            <v>SPECFIT</v>
          </cell>
          <cell r="N4361" t="str">
            <v>(81)55012</v>
          </cell>
          <cell r="O4361" t="str">
            <v>BOX</v>
          </cell>
          <cell r="P4361" t="str">
            <v>D</v>
          </cell>
          <cell r="Q4361">
            <v>582.23529411764707</v>
          </cell>
          <cell r="R4361">
            <v>622.99176470588236</v>
          </cell>
          <cell r="S4361">
            <v>357.53</v>
          </cell>
          <cell r="T4361">
            <v>357.53</v>
          </cell>
          <cell r="U4361">
            <v>382.55709999999999</v>
          </cell>
          <cell r="V4361">
            <v>382.55709999999999</v>
          </cell>
          <cell r="W4361">
            <v>382.55709999999999</v>
          </cell>
          <cell r="X4361"/>
          <cell r="Y4361" t="str">
            <v/>
          </cell>
          <cell r="Z4361">
            <v>4503</v>
          </cell>
          <cell r="AA4361">
            <v>0</v>
          </cell>
          <cell r="AB4361">
            <v>0</v>
          </cell>
          <cell r="AC4361">
            <v>0</v>
          </cell>
          <cell r="AD4361">
            <v>0</v>
          </cell>
          <cell r="AE4361"/>
          <cell r="AF4361" t="e">
            <v>#N/A</v>
          </cell>
        </row>
        <row r="4362">
          <cell r="A4362" t="str">
            <v>ACTIVE</v>
          </cell>
          <cell r="B4362" t="str">
            <v>36-2039</v>
          </cell>
          <cell r="C4362">
            <v>28896700</v>
          </cell>
          <cell r="D4362" t="str">
            <v>36-2039</v>
          </cell>
          <cell r="E4362" t="str">
            <v>SDR 35 SW</v>
          </cell>
          <cell r="F4362" t="str">
            <v>4 VANSTONE FLGEXFEM150#BPXSDR35</v>
          </cell>
          <cell r="G4362">
            <v>1.35</v>
          </cell>
          <cell r="H4362">
            <v>0.61234920000000004</v>
          </cell>
          <cell r="I4362">
            <v>1</v>
          </cell>
          <cell r="J4362">
            <v>100</v>
          </cell>
          <cell r="K4362">
            <v>303.34462235294126</v>
          </cell>
          <cell r="L4362">
            <v>31.529199999999999</v>
          </cell>
          <cell r="M4362" t="str">
            <v>SPECFIT</v>
          </cell>
          <cell r="N4362" t="str">
            <v>(81)5304</v>
          </cell>
          <cell r="O4362" t="str">
            <v>BOX</v>
          </cell>
          <cell r="P4362" t="str">
            <v>D</v>
          </cell>
          <cell r="Q4362">
            <v>264.95294117647063</v>
          </cell>
          <cell r="R4362">
            <v>283.4996470588236</v>
          </cell>
          <cell r="S4362">
            <v>283.4996470588236</v>
          </cell>
          <cell r="T4362">
            <v>283.4996470588236</v>
          </cell>
          <cell r="U4362">
            <v>303.34462235294126</v>
          </cell>
          <cell r="V4362">
            <v>303.34462235294126</v>
          </cell>
          <cell r="W4362">
            <v>303.34462235294126</v>
          </cell>
          <cell r="X4362"/>
          <cell r="Y4362" t="str">
            <v/>
          </cell>
          <cell r="Z4362">
            <v>4504</v>
          </cell>
          <cell r="AA4362">
            <v>0</v>
          </cell>
          <cell r="AB4362">
            <v>0</v>
          </cell>
          <cell r="AC4362">
            <v>0</v>
          </cell>
          <cell r="AD4362">
            <v>0</v>
          </cell>
          <cell r="AE4362"/>
          <cell r="AF4362" t="e">
            <v>#N/A</v>
          </cell>
        </row>
        <row r="4363">
          <cell r="A4363" t="str">
            <v>ACTIVE</v>
          </cell>
          <cell r="B4363" t="str">
            <v>36-2040</v>
          </cell>
          <cell r="C4363">
            <v>28896719</v>
          </cell>
          <cell r="D4363" t="str">
            <v>36-2040</v>
          </cell>
          <cell r="E4363" t="str">
            <v>SDR 35 SW</v>
          </cell>
          <cell r="F4363" t="str">
            <v>6 VANSTONE FLGEXFEM150#BPXSDR35</v>
          </cell>
          <cell r="G4363">
            <v>2.25</v>
          </cell>
          <cell r="H4363">
            <v>1.0205820000000001</v>
          </cell>
          <cell r="I4363">
            <v>1</v>
          </cell>
          <cell r="J4363">
            <v>60</v>
          </cell>
          <cell r="K4363">
            <v>391.55580000000003</v>
          </cell>
          <cell r="L4363">
            <v>40.697800000000001</v>
          </cell>
          <cell r="M4363" t="str">
            <v>SPECFIT</v>
          </cell>
          <cell r="N4363" t="str">
            <v>(81)5306</v>
          </cell>
          <cell r="O4363" t="str">
            <v>BOX</v>
          </cell>
          <cell r="P4363" t="str">
            <v>D</v>
          </cell>
          <cell r="Q4363">
            <v>342</v>
          </cell>
          <cell r="R4363">
            <v>365.94</v>
          </cell>
          <cell r="S4363">
            <v>365.94</v>
          </cell>
          <cell r="T4363">
            <v>365.94</v>
          </cell>
          <cell r="U4363">
            <v>391.55580000000003</v>
          </cell>
          <cell r="V4363">
            <v>391.55580000000003</v>
          </cell>
          <cell r="W4363">
            <v>391.55580000000003</v>
          </cell>
          <cell r="X4363"/>
          <cell r="Y4363" t="str">
            <v/>
          </cell>
          <cell r="Z4363">
            <v>4505</v>
          </cell>
          <cell r="AA4363">
            <v>0</v>
          </cell>
          <cell r="AB4363">
            <v>0</v>
          </cell>
          <cell r="AC4363">
            <v>0</v>
          </cell>
          <cell r="AD4363">
            <v>0</v>
          </cell>
          <cell r="AE4363"/>
          <cell r="AF4363" t="e">
            <v>#N/A</v>
          </cell>
        </row>
        <row r="4364">
          <cell r="A4364" t="str">
            <v>ACTIVE</v>
          </cell>
          <cell r="B4364" t="str">
            <v>36-2041</v>
          </cell>
          <cell r="C4364">
            <v>28896727</v>
          </cell>
          <cell r="D4364" t="str">
            <v>36-2041</v>
          </cell>
          <cell r="E4364" t="str">
            <v>SDR 35 SW</v>
          </cell>
          <cell r="F4364" t="str">
            <v>8 VANSTONE FLGEXFEM150#BPXSDR35</v>
          </cell>
          <cell r="G4364">
            <v>3.6</v>
          </cell>
          <cell r="H4364">
            <v>1.6329312</v>
          </cell>
          <cell r="I4364">
            <v>1</v>
          </cell>
          <cell r="J4364">
            <v>38</v>
          </cell>
          <cell r="K4364">
            <v>582.88879411764708</v>
          </cell>
          <cell r="L4364">
            <v>60.584800000000001</v>
          </cell>
          <cell r="M4364" t="str">
            <v>SPECFIT</v>
          </cell>
          <cell r="N4364" t="str">
            <v>(81)5308</v>
          </cell>
          <cell r="O4364" t="str">
            <v>BOX</v>
          </cell>
          <cell r="P4364" t="str">
            <v>D</v>
          </cell>
          <cell r="Q4364">
            <v>509.11764705882354</v>
          </cell>
          <cell r="R4364">
            <v>544.75588235294117</v>
          </cell>
          <cell r="S4364">
            <v>544.75588235294117</v>
          </cell>
          <cell r="T4364">
            <v>544.75588235294117</v>
          </cell>
          <cell r="U4364">
            <v>582.88879411764708</v>
          </cell>
          <cell r="V4364">
            <v>582.88879411764708</v>
          </cell>
          <cell r="W4364">
            <v>582.88879411764708</v>
          </cell>
          <cell r="X4364"/>
          <cell r="Y4364" t="str">
            <v/>
          </cell>
          <cell r="Z4364">
            <v>4506</v>
          </cell>
          <cell r="AA4364">
            <v>0</v>
          </cell>
          <cell r="AB4364">
            <v>0</v>
          </cell>
          <cell r="AC4364">
            <v>0</v>
          </cell>
          <cell r="AD4364">
            <v>0</v>
          </cell>
          <cell r="AE4364"/>
          <cell r="AF4364" t="e">
            <v>#N/A</v>
          </cell>
        </row>
        <row r="4365">
          <cell r="A4365" t="str">
            <v>ACTIVE</v>
          </cell>
          <cell r="B4365" t="str">
            <v>36-2042</v>
          </cell>
          <cell r="C4365">
            <v>28896735</v>
          </cell>
          <cell r="D4365" t="str">
            <v>36-2042</v>
          </cell>
          <cell r="E4365" t="str">
            <v>SDR 35 SW</v>
          </cell>
          <cell r="F4365" t="str">
            <v>10 VANSTONE FLGEXFEM150#BPXSDR35</v>
          </cell>
          <cell r="G4365">
            <v>7.2</v>
          </cell>
          <cell r="H4365">
            <v>3.2658624000000001</v>
          </cell>
          <cell r="I4365">
            <v>1</v>
          </cell>
          <cell r="J4365">
            <v>19</v>
          </cell>
          <cell r="K4365">
            <v>1487.5214270588237</v>
          </cell>
          <cell r="L4365">
            <v>176.36398500000001</v>
          </cell>
          <cell r="M4365" t="str">
            <v>SPECFIT</v>
          </cell>
          <cell r="N4365" t="str">
            <v>(81)53010</v>
          </cell>
          <cell r="O4365" t="str">
            <v>BOX</v>
          </cell>
          <cell r="P4365" t="str">
            <v>D</v>
          </cell>
          <cell r="Q4365">
            <v>1299.2588235294118</v>
          </cell>
          <cell r="R4365">
            <v>1390.2069411764708</v>
          </cell>
          <cell r="S4365">
            <v>1390.2069411764708</v>
          </cell>
          <cell r="T4365">
            <v>1390.2069411764708</v>
          </cell>
          <cell r="U4365">
            <v>1487.5214270588237</v>
          </cell>
          <cell r="V4365">
            <v>1487.5214270588237</v>
          </cell>
          <cell r="W4365">
            <v>1487.5214270588237</v>
          </cell>
          <cell r="X4365"/>
          <cell r="Y4365" t="str">
            <v/>
          </cell>
          <cell r="Z4365">
            <v>4507</v>
          </cell>
          <cell r="AA4365">
            <v>0</v>
          </cell>
          <cell r="AB4365">
            <v>0</v>
          </cell>
          <cell r="AC4365">
            <v>0</v>
          </cell>
          <cell r="AD4365">
            <v>0</v>
          </cell>
          <cell r="AE4365"/>
          <cell r="AF4365" t="e">
            <v>#N/A</v>
          </cell>
        </row>
        <row r="4366">
          <cell r="A4366" t="str">
            <v>ACTIVE</v>
          </cell>
          <cell r="B4366" t="str">
            <v>36-2043</v>
          </cell>
          <cell r="C4366">
            <v>28896743</v>
          </cell>
          <cell r="D4366" t="str">
            <v>36-2043</v>
          </cell>
          <cell r="E4366" t="str">
            <v>SDR 35 SW</v>
          </cell>
          <cell r="F4366" t="str">
            <v>12 VANSTONE FLGEXFEM150#BPXSDR35</v>
          </cell>
          <cell r="G4366">
            <v>9.4499999999999993</v>
          </cell>
          <cell r="H4366">
            <v>4.2864443999999997</v>
          </cell>
          <cell r="I4366">
            <v>1</v>
          </cell>
          <cell r="J4366">
            <v>14</v>
          </cell>
          <cell r="K4366">
            <v>1585.1746623529411</v>
          </cell>
          <cell r="L4366">
            <v>164.76130000000001</v>
          </cell>
          <cell r="M4366" t="str">
            <v>SPECFIT</v>
          </cell>
          <cell r="N4366" t="str">
            <v>(81)53012</v>
          </cell>
          <cell r="O4366" t="str">
            <v>BOX</v>
          </cell>
          <cell r="P4366" t="str">
            <v>D</v>
          </cell>
          <cell r="Q4366">
            <v>1384.5529411764705</v>
          </cell>
          <cell r="R4366">
            <v>1481.4716470588235</v>
          </cell>
          <cell r="S4366">
            <v>1481.4716470588235</v>
          </cell>
          <cell r="T4366">
            <v>1481.4716470588235</v>
          </cell>
          <cell r="U4366">
            <v>1585.1746623529411</v>
          </cell>
          <cell r="V4366">
            <v>1585.1746623529411</v>
          </cell>
          <cell r="W4366">
            <v>1585.1746623529411</v>
          </cell>
          <cell r="X4366"/>
          <cell r="Y4366" t="str">
            <v/>
          </cell>
          <cell r="Z4366">
            <v>4508</v>
          </cell>
          <cell r="AA4366">
            <v>0</v>
          </cell>
          <cell r="AB4366">
            <v>0</v>
          </cell>
          <cell r="AC4366">
            <v>0</v>
          </cell>
          <cell r="AD4366">
            <v>0</v>
          </cell>
          <cell r="AE4366"/>
          <cell r="AF4366" t="e">
            <v>#N/A</v>
          </cell>
        </row>
        <row r="4367">
          <cell r="A4367" t="str">
            <v>ACTIVE</v>
          </cell>
          <cell r="B4367" t="str">
            <v>36-2044</v>
          </cell>
          <cell r="C4367">
            <v>28896751</v>
          </cell>
          <cell r="D4367" t="str">
            <v>36-2044</v>
          </cell>
          <cell r="E4367" t="str">
            <v>SDR 35 SW</v>
          </cell>
          <cell r="F4367" t="str">
            <v>14X15 VANSTONE FLGEXFEM150#BPXSDR35</v>
          </cell>
          <cell r="G4367">
            <v>22.95</v>
          </cell>
          <cell r="H4367">
            <v>10.409936399999999</v>
          </cell>
          <cell r="I4367">
            <v>1</v>
          </cell>
          <cell r="J4367">
            <v>6</v>
          </cell>
          <cell r="K4367">
            <v>5284.5216647058833</v>
          </cell>
          <cell r="L4367">
            <v>549.26779999999997</v>
          </cell>
          <cell r="M4367" t="str">
            <v>SPECFIT</v>
          </cell>
          <cell r="N4367" t="str">
            <v>(81)5301415</v>
          </cell>
          <cell r="O4367" t="str">
            <v>BOX</v>
          </cell>
          <cell r="P4367" t="str">
            <v>D</v>
          </cell>
          <cell r="Q4367">
            <v>4615.7058823529414</v>
          </cell>
          <cell r="R4367">
            <v>4938.8052941176475</v>
          </cell>
          <cell r="S4367">
            <v>4938.8052941176475</v>
          </cell>
          <cell r="T4367">
            <v>4938.8052941176475</v>
          </cell>
          <cell r="U4367">
            <v>5284.5216647058833</v>
          </cell>
          <cell r="V4367">
            <v>5284.5216647058833</v>
          </cell>
          <cell r="W4367">
            <v>5284.5216647058833</v>
          </cell>
          <cell r="X4367"/>
          <cell r="Y4367" t="str">
            <v/>
          </cell>
          <cell r="Z4367">
            <v>4509</v>
          </cell>
          <cell r="AA4367">
            <v>0</v>
          </cell>
          <cell r="AB4367">
            <v>0</v>
          </cell>
          <cell r="AC4367">
            <v>0</v>
          </cell>
          <cell r="AD4367">
            <v>0</v>
          </cell>
          <cell r="AE4367"/>
          <cell r="AF4367" t="e">
            <v>#N/A</v>
          </cell>
        </row>
        <row r="4368">
          <cell r="A4368" t="str">
            <v>ACTIVE</v>
          </cell>
          <cell r="B4368" t="str">
            <v>36-2045</v>
          </cell>
          <cell r="C4368">
            <v>28896760</v>
          </cell>
          <cell r="D4368" t="str">
            <v>36-2045</v>
          </cell>
          <cell r="E4368" t="str">
            <v>SDR 35 SW</v>
          </cell>
          <cell r="F4368" t="str">
            <v>16X15 VANSTONE FLGEXFEM150#BPXSDR35</v>
          </cell>
          <cell r="G4368">
            <v>30.15</v>
          </cell>
          <cell r="H4368">
            <v>13.675798799999999</v>
          </cell>
          <cell r="I4368">
            <v>1</v>
          </cell>
          <cell r="J4368">
            <v>4</v>
          </cell>
          <cell r="K4368">
            <v>6960.2377129411771</v>
          </cell>
          <cell r="L4368">
            <v>723.44029999999998</v>
          </cell>
          <cell r="M4368" t="str">
            <v>SPECFIT</v>
          </cell>
          <cell r="N4368" t="str">
            <v>(81)5301615</v>
          </cell>
          <cell r="O4368" t="str">
            <v>BOX</v>
          </cell>
          <cell r="P4368" t="str">
            <v>D</v>
          </cell>
          <cell r="Q4368">
            <v>6079.3411764705879</v>
          </cell>
          <cell r="R4368">
            <v>6504.8950588235293</v>
          </cell>
          <cell r="S4368">
            <v>6504.8950588235293</v>
          </cell>
          <cell r="T4368">
            <v>6504.8950588235293</v>
          </cell>
          <cell r="U4368">
            <v>6960.2377129411771</v>
          </cell>
          <cell r="V4368">
            <v>6960.2377129411771</v>
          </cell>
          <cell r="W4368">
            <v>6960.2377129411771</v>
          </cell>
          <cell r="X4368"/>
          <cell r="Y4368" t="str">
            <v/>
          </cell>
          <cell r="Z4368">
            <v>4510</v>
          </cell>
          <cell r="AA4368">
            <v>0</v>
          </cell>
          <cell r="AB4368">
            <v>0</v>
          </cell>
          <cell r="AC4368">
            <v>0</v>
          </cell>
          <cell r="AD4368">
            <v>0</v>
          </cell>
          <cell r="AE4368"/>
          <cell r="AF4368" t="e">
            <v>#N/A</v>
          </cell>
        </row>
        <row r="4369">
          <cell r="A4369" t="str">
            <v>ACTIVE</v>
          </cell>
          <cell r="B4369" t="str">
            <v>36-2046</v>
          </cell>
          <cell r="C4369">
            <v>28896778</v>
          </cell>
          <cell r="D4369" t="str">
            <v>36-2046</v>
          </cell>
          <cell r="E4369" t="str">
            <v>SDR 35 SW</v>
          </cell>
          <cell r="F4369" t="str">
            <v>18 VANSTONE FLGEXFEM150#BPXSDR35</v>
          </cell>
          <cell r="G4369">
            <v>32.85</v>
          </cell>
          <cell r="H4369">
            <v>14.9004972</v>
          </cell>
          <cell r="I4369">
            <v>1</v>
          </cell>
          <cell r="J4369">
            <v>4</v>
          </cell>
          <cell r="K4369">
            <v>7266.5456058823547</v>
          </cell>
          <cell r="L4369">
            <v>755.27869999999996</v>
          </cell>
          <cell r="M4369" t="str">
            <v>SPECFIT</v>
          </cell>
          <cell r="N4369" t="str">
            <v>(81)53018</v>
          </cell>
          <cell r="O4369" t="str">
            <v>BOX</v>
          </cell>
          <cell r="P4369" t="str">
            <v>D</v>
          </cell>
          <cell r="Q4369">
            <v>6346.8823529411775</v>
          </cell>
          <cell r="R4369">
            <v>6791.1641176470603</v>
          </cell>
          <cell r="S4369">
            <v>6791.1641176470603</v>
          </cell>
          <cell r="T4369">
            <v>6791.1641176470603</v>
          </cell>
          <cell r="U4369">
            <v>7266.5456058823547</v>
          </cell>
          <cell r="V4369">
            <v>7266.5456058823547</v>
          </cell>
          <cell r="W4369">
            <v>7266.5456058823547</v>
          </cell>
          <cell r="X4369"/>
          <cell r="Y4369" t="str">
            <v/>
          </cell>
          <cell r="Z4369">
            <v>4511</v>
          </cell>
          <cell r="AA4369">
            <v>0</v>
          </cell>
          <cell r="AB4369">
            <v>0</v>
          </cell>
          <cell r="AC4369">
            <v>0</v>
          </cell>
          <cell r="AD4369">
            <v>0</v>
          </cell>
          <cell r="AE4369"/>
          <cell r="AF4369" t="e">
            <v>#N/A</v>
          </cell>
        </row>
        <row r="4370">
          <cell r="A4370" t="str">
            <v>ACTIVE</v>
          </cell>
          <cell r="B4370" t="str">
            <v>36-2047</v>
          </cell>
          <cell r="C4370">
            <v>28896786</v>
          </cell>
          <cell r="D4370" t="str">
            <v>36-2047</v>
          </cell>
          <cell r="E4370" t="str">
            <v>SDR 35 SW</v>
          </cell>
          <cell r="F4370" t="str">
            <v>20X21 VANSTONE FLGEXFEM150#BPXSDR35</v>
          </cell>
          <cell r="G4370">
            <v>50.85</v>
          </cell>
          <cell r="H4370">
            <v>23.065153200000001</v>
          </cell>
          <cell r="I4370">
            <v>1</v>
          </cell>
          <cell r="J4370">
            <v>3</v>
          </cell>
          <cell r="K4370">
            <v>9123.5868752941187</v>
          </cell>
          <cell r="L4370">
            <v>948.29759999999999</v>
          </cell>
          <cell r="M4370" t="str">
            <v>SPECFIT</v>
          </cell>
          <cell r="N4370" t="str">
            <v>(81)5302021</v>
          </cell>
          <cell r="O4370" t="str">
            <v>BOX</v>
          </cell>
          <cell r="P4370" t="str">
            <v>D</v>
          </cell>
          <cell r="Q4370">
            <v>7968.8941176470598</v>
          </cell>
          <cell r="R4370">
            <v>8526.7167058823543</v>
          </cell>
          <cell r="S4370">
            <v>8526.7167058823543</v>
          </cell>
          <cell r="T4370">
            <v>8526.7167058823543</v>
          </cell>
          <cell r="U4370">
            <v>9123.5868752941187</v>
          </cell>
          <cell r="V4370">
            <v>9123.5868752941187</v>
          </cell>
          <cell r="W4370">
            <v>9123.5868752941187</v>
          </cell>
          <cell r="X4370"/>
          <cell r="Y4370" t="str">
            <v/>
          </cell>
          <cell r="Z4370">
            <v>4512</v>
          </cell>
          <cell r="AA4370">
            <v>0</v>
          </cell>
          <cell r="AB4370">
            <v>0</v>
          </cell>
          <cell r="AC4370">
            <v>0</v>
          </cell>
          <cell r="AD4370">
            <v>0</v>
          </cell>
          <cell r="AE4370"/>
          <cell r="AF4370" t="e">
            <v>#N/A</v>
          </cell>
        </row>
        <row r="4371">
          <cell r="A4371" t="str">
            <v>ACTIVE</v>
          </cell>
          <cell r="B4371" t="str">
            <v>36-2048</v>
          </cell>
          <cell r="C4371">
            <v>28896794</v>
          </cell>
          <cell r="D4371" t="str">
            <v>36-2048</v>
          </cell>
          <cell r="E4371" t="str">
            <v>SDR 35 SW</v>
          </cell>
          <cell r="F4371" t="str">
            <v>24 VANSTONE FLGEXFEM150#BPXSDR35</v>
          </cell>
          <cell r="G4371">
            <v>74.7</v>
          </cell>
          <cell r="H4371">
            <v>33.883322400000004</v>
          </cell>
          <cell r="I4371">
            <v>1</v>
          </cell>
          <cell r="J4371">
            <v>2</v>
          </cell>
          <cell r="K4371">
            <v>12984.230083529415</v>
          </cell>
          <cell r="L4371">
            <v>1349.5695000000001</v>
          </cell>
          <cell r="M4371" t="str">
            <v>SPECFIT</v>
          </cell>
          <cell r="N4371" t="str">
            <v>(81)53024</v>
          </cell>
          <cell r="O4371" t="str">
            <v>BOX</v>
          </cell>
          <cell r="P4371" t="str">
            <v>D</v>
          </cell>
          <cell r="Q4371">
            <v>11340.929411764708</v>
          </cell>
          <cell r="R4371">
            <v>12134.794470588238</v>
          </cell>
          <cell r="S4371">
            <v>12134.794470588238</v>
          </cell>
          <cell r="T4371">
            <v>12134.794470588238</v>
          </cell>
          <cell r="U4371">
            <v>12984.230083529415</v>
          </cell>
          <cell r="V4371">
            <v>12984.230083529415</v>
          </cell>
          <cell r="W4371">
            <v>12984.230083529415</v>
          </cell>
          <cell r="X4371"/>
          <cell r="Y4371" t="str">
            <v/>
          </cell>
          <cell r="Z4371">
            <v>4513</v>
          </cell>
          <cell r="AA4371">
            <v>0</v>
          </cell>
          <cell r="AB4371">
            <v>0</v>
          </cell>
          <cell r="AC4371">
            <v>0</v>
          </cell>
          <cell r="AD4371">
            <v>0</v>
          </cell>
          <cell r="AE4371"/>
          <cell r="AF4371" t="e">
            <v>#N/A</v>
          </cell>
        </row>
        <row r="4372">
          <cell r="A4372" t="str">
            <v>ACTIVE</v>
          </cell>
          <cell r="B4372" t="str">
            <v>36-2049</v>
          </cell>
          <cell r="C4372">
            <v>28896808</v>
          </cell>
          <cell r="D4372" t="str">
            <v>36-2049</v>
          </cell>
          <cell r="E4372" t="str">
            <v>SDR 35 SW</v>
          </cell>
          <cell r="F4372" t="str">
            <v>24X27 VANSTONE FLGEXFEM150#BPXSDR35</v>
          </cell>
          <cell r="G4372">
            <v>74.7</v>
          </cell>
          <cell r="H4372">
            <v>33.883322400000004</v>
          </cell>
          <cell r="I4372">
            <v>1</v>
          </cell>
          <cell r="J4372">
            <v>2</v>
          </cell>
          <cell r="K4372">
            <v>16142.510815294117</v>
          </cell>
          <cell r="L4372">
            <v>1677.8386</v>
          </cell>
          <cell r="M4372" t="str">
            <v>SPECFIT</v>
          </cell>
          <cell r="N4372" t="str">
            <v>(81)5302427</v>
          </cell>
          <cell r="O4372" t="str">
            <v>BOX</v>
          </cell>
          <cell r="P4372" t="str">
            <v>D</v>
          </cell>
          <cell r="Q4372">
            <v>14099.494117647058</v>
          </cell>
          <cell r="R4372">
            <v>15086.458705882353</v>
          </cell>
          <cell r="S4372">
            <v>15086.458705882353</v>
          </cell>
          <cell r="T4372">
            <v>15086.458705882353</v>
          </cell>
          <cell r="U4372">
            <v>16142.510815294117</v>
          </cell>
          <cell r="V4372">
            <v>16142.510815294117</v>
          </cell>
          <cell r="W4372">
            <v>16142.510815294117</v>
          </cell>
          <cell r="X4372"/>
          <cell r="Y4372" t="str">
            <v/>
          </cell>
          <cell r="Z4372">
            <v>4514</v>
          </cell>
          <cell r="AA4372">
            <v>0</v>
          </cell>
          <cell r="AB4372">
            <v>0</v>
          </cell>
          <cell r="AC4372">
            <v>0</v>
          </cell>
          <cell r="AD4372">
            <v>0</v>
          </cell>
          <cell r="AE4372"/>
          <cell r="AF4372" t="e">
            <v>#N/A</v>
          </cell>
        </row>
        <row r="4373">
          <cell r="A4373" t="str">
            <v>ACTIVE</v>
          </cell>
          <cell r="B4373" t="str">
            <v>36-2050</v>
          </cell>
          <cell r="C4373">
            <v>28896816</v>
          </cell>
          <cell r="D4373" t="str">
            <v>36-2050</v>
          </cell>
          <cell r="E4373" t="str">
            <v>SDR 35 SW</v>
          </cell>
          <cell r="F4373" t="str">
            <v>26X27 VANSTONE FLGEXFEM150#BPXSDR35</v>
          </cell>
          <cell r="G4373">
            <v>89.1</v>
          </cell>
          <cell r="H4373">
            <v>40.415047199999997</v>
          </cell>
          <cell r="I4373">
            <v>1</v>
          </cell>
          <cell r="J4373">
            <v>2</v>
          </cell>
          <cell r="K4373">
            <v>18489.192141176471</v>
          </cell>
          <cell r="L4373">
            <v>1921.7515000000001</v>
          </cell>
          <cell r="M4373" t="str">
            <v>SPECFIT</v>
          </cell>
          <cell r="N4373" t="str">
            <v>(81)5302627</v>
          </cell>
          <cell r="O4373" t="str">
            <v>BOX</v>
          </cell>
          <cell r="P4373" t="str">
            <v>D</v>
          </cell>
          <cell r="Q4373">
            <v>16149.176470588234</v>
          </cell>
          <cell r="R4373">
            <v>17279.61882352941</v>
          </cell>
          <cell r="S4373">
            <v>17279.61882352941</v>
          </cell>
          <cell r="T4373">
            <v>17279.61882352941</v>
          </cell>
          <cell r="U4373">
            <v>18489.192141176471</v>
          </cell>
          <cell r="V4373">
            <v>18489.192141176471</v>
          </cell>
          <cell r="W4373">
            <v>18489.192141176471</v>
          </cell>
          <cell r="X4373"/>
          <cell r="Y4373" t="str">
            <v/>
          </cell>
          <cell r="Z4373">
            <v>4515</v>
          </cell>
          <cell r="AA4373">
            <v>0</v>
          </cell>
          <cell r="AB4373">
            <v>0</v>
          </cell>
          <cell r="AC4373">
            <v>0</v>
          </cell>
          <cell r="AD4373">
            <v>0</v>
          </cell>
          <cell r="AE4373"/>
          <cell r="AF4373" t="e">
            <v>#N/A</v>
          </cell>
        </row>
        <row r="4374">
          <cell r="A4374" t="str">
            <v>ACTIVE</v>
          </cell>
          <cell r="B4374" t="str">
            <v>36-2051</v>
          </cell>
          <cell r="C4374">
            <v>28896824</v>
          </cell>
          <cell r="D4374" t="str">
            <v>36-2051</v>
          </cell>
          <cell r="E4374" t="str">
            <v>SDR 35 SW</v>
          </cell>
          <cell r="F4374" t="str">
            <v>28X27 VANSTONE FLGEXFEM150#BPXSDR35</v>
          </cell>
          <cell r="G4374">
            <v>95.85</v>
          </cell>
          <cell r="H4374">
            <v>43.476793199999996</v>
          </cell>
          <cell r="I4374">
            <v>1</v>
          </cell>
          <cell r="J4374">
            <v>1</v>
          </cell>
          <cell r="K4374">
            <v>20338.178702352947</v>
          </cell>
          <cell r="L4374">
            <v>2113.9335000000001</v>
          </cell>
          <cell r="M4374" t="str">
            <v>SPECFIT</v>
          </cell>
          <cell r="N4374" t="str">
            <v>(81)5302827</v>
          </cell>
          <cell r="O4374" t="str">
            <v>BOX</v>
          </cell>
          <cell r="P4374" t="str">
            <v>D</v>
          </cell>
          <cell r="Q4374">
            <v>17764.152941176471</v>
          </cell>
          <cell r="R4374">
            <v>19007.643647058827</v>
          </cell>
          <cell r="S4374">
            <v>19007.643647058827</v>
          </cell>
          <cell r="T4374">
            <v>19007.643647058827</v>
          </cell>
          <cell r="U4374">
            <v>20338.178702352947</v>
          </cell>
          <cell r="V4374">
            <v>20338.178702352947</v>
          </cell>
          <cell r="W4374">
            <v>20338.178702352947</v>
          </cell>
          <cell r="X4374"/>
          <cell r="Y4374" t="str">
            <v/>
          </cell>
          <cell r="Z4374">
            <v>4516</v>
          </cell>
          <cell r="AA4374">
            <v>0</v>
          </cell>
          <cell r="AB4374">
            <v>0</v>
          </cell>
          <cell r="AC4374">
            <v>0</v>
          </cell>
          <cell r="AD4374">
            <v>0</v>
          </cell>
          <cell r="AE4374"/>
          <cell r="AF4374" t="e">
            <v>#N/A</v>
          </cell>
        </row>
        <row r="4375">
          <cell r="A4375" t="str">
            <v>ACTIVE</v>
          </cell>
          <cell r="B4375" t="str">
            <v>36-2052</v>
          </cell>
          <cell r="C4375">
            <v>28896832</v>
          </cell>
          <cell r="D4375" t="str">
            <v>36-2052</v>
          </cell>
          <cell r="E4375" t="str">
            <v>SDR 35 SW</v>
          </cell>
          <cell r="F4375" t="str">
            <v>30 VANSTONE FLGEXFEM150#BPXSDR35</v>
          </cell>
          <cell r="G4375">
            <v>159.30000000000001</v>
          </cell>
          <cell r="H4375">
            <v>72.257205600000006</v>
          </cell>
          <cell r="I4375">
            <v>1</v>
          </cell>
          <cell r="J4375">
            <v>1</v>
          </cell>
          <cell r="K4375">
            <v>27049.771074117649</v>
          </cell>
          <cell r="L4375">
            <v>2811.5304999999998</v>
          </cell>
          <cell r="M4375" t="str">
            <v>SPECFIT</v>
          </cell>
          <cell r="N4375" t="str">
            <v>(81)53030</v>
          </cell>
          <cell r="O4375" t="str">
            <v>BOX</v>
          </cell>
          <cell r="P4375" t="str">
            <v>D</v>
          </cell>
          <cell r="Q4375">
            <v>23626.317647058822</v>
          </cell>
          <cell r="R4375">
            <v>25280.159882352942</v>
          </cell>
          <cell r="S4375">
            <v>25280.159882352942</v>
          </cell>
          <cell r="T4375">
            <v>25280.159882352942</v>
          </cell>
          <cell r="U4375">
            <v>27049.771074117649</v>
          </cell>
          <cell r="V4375">
            <v>27049.771074117649</v>
          </cell>
          <cell r="W4375">
            <v>27049.771074117649</v>
          </cell>
          <cell r="X4375"/>
          <cell r="Y4375" t="str">
            <v/>
          </cell>
          <cell r="Z4375">
            <v>4517</v>
          </cell>
          <cell r="AA4375">
            <v>0</v>
          </cell>
          <cell r="AB4375">
            <v>0</v>
          </cell>
          <cell r="AC4375">
            <v>0</v>
          </cell>
          <cell r="AD4375">
            <v>0</v>
          </cell>
          <cell r="AE4375"/>
          <cell r="AF4375" t="e">
            <v>#N/A</v>
          </cell>
        </row>
        <row r="4376">
          <cell r="A4376" t="str">
            <v>ACTIVE</v>
          </cell>
          <cell r="B4376" t="str">
            <v>36-2053</v>
          </cell>
          <cell r="C4376">
            <v>28896840</v>
          </cell>
          <cell r="D4376" t="str">
            <v>36-2053</v>
          </cell>
          <cell r="E4376" t="str">
            <v>SDR 35 SW</v>
          </cell>
          <cell r="F4376" t="str">
            <v>36 VANSTONE FLGEXFEM150#BPXSDR35</v>
          </cell>
          <cell r="G4376">
            <v>229.5</v>
          </cell>
          <cell r="H4376">
            <v>104.09936399999999</v>
          </cell>
          <cell r="I4376">
            <v>1</v>
          </cell>
          <cell r="J4376">
            <v>1</v>
          </cell>
          <cell r="K4376">
            <v>35976.152291764716</v>
          </cell>
          <cell r="L4376">
            <v>3739.3319999999999</v>
          </cell>
          <cell r="M4376" t="str">
            <v>SPECFIT</v>
          </cell>
          <cell r="N4376" t="str">
            <v>(81)53036</v>
          </cell>
          <cell r="O4376" t="str">
            <v>BOX</v>
          </cell>
          <cell r="P4376" t="str">
            <v>D</v>
          </cell>
          <cell r="Q4376">
            <v>31422.964705882354</v>
          </cell>
          <cell r="R4376">
            <v>33622.572235294123</v>
          </cell>
          <cell r="S4376">
            <v>33622.572235294123</v>
          </cell>
          <cell r="T4376">
            <v>33622.572235294123</v>
          </cell>
          <cell r="U4376">
            <v>35976.152291764716</v>
          </cell>
          <cell r="V4376">
            <v>35976.152291764716</v>
          </cell>
          <cell r="W4376">
            <v>35976.152291764716</v>
          </cell>
          <cell r="X4376"/>
          <cell r="Y4376" t="str">
            <v/>
          </cell>
          <cell r="Z4376">
            <v>4518</v>
          </cell>
          <cell r="AA4376">
            <v>0</v>
          </cell>
          <cell r="AB4376">
            <v>0</v>
          </cell>
          <cell r="AC4376">
            <v>0</v>
          </cell>
          <cell r="AD4376">
            <v>0</v>
          </cell>
          <cell r="AE4376"/>
          <cell r="AF4376" t="e">
            <v>#N/A</v>
          </cell>
        </row>
        <row r="4377">
          <cell r="A4377" t="str">
            <v>ACTIVE</v>
          </cell>
          <cell r="B4377" t="str">
            <v>B817-080</v>
          </cell>
          <cell r="C4377">
            <v>29955177</v>
          </cell>
          <cell r="D4377" t="str">
            <v>B817-080</v>
          </cell>
          <cell r="E4377" t="str">
            <v>SOLDAVEL BROWN</v>
          </cell>
          <cell r="F4377" t="str">
            <v>ELBOW 45 SXS 200 MM BROWN</v>
          </cell>
          <cell r="G4377">
            <v>9.5</v>
          </cell>
          <cell r="H4377">
            <v>4.3091239999999997</v>
          </cell>
          <cell r="I4377">
            <v>1</v>
          </cell>
          <cell r="J4377">
            <v>48</v>
          </cell>
          <cell r="K4377">
            <v>25.82</v>
          </cell>
          <cell r="L4377">
            <v>10.760925</v>
          </cell>
          <cell r="M4377" t="str">
            <v>TIGRE</v>
          </cell>
          <cell r="N4377">
            <v>29955177</v>
          </cell>
          <cell r="O4377" t="str">
            <v>BOX</v>
          </cell>
          <cell r="P4377" t="str">
            <v>D</v>
          </cell>
          <cell r="Q4377">
            <v>25.82</v>
          </cell>
          <cell r="R4377">
            <v>25.82</v>
          </cell>
          <cell r="S4377">
            <v>25.82</v>
          </cell>
          <cell r="T4377">
            <v>25.82</v>
          </cell>
          <cell r="U4377">
            <v>25.82</v>
          </cell>
          <cell r="V4377">
            <v>25.82</v>
          </cell>
          <cell r="W4377">
            <v>25.82</v>
          </cell>
          <cell r="X4377" t="str">
            <v>CRATE</v>
          </cell>
          <cell r="Y4377">
            <v>29955177</v>
          </cell>
          <cell r="Z4377">
            <v>5583</v>
          </cell>
          <cell r="AA4377" t="str">
            <v>US-4803</v>
          </cell>
          <cell r="AB4377">
            <v>8</v>
          </cell>
          <cell r="AC4377">
            <v>0.6695000000000001</v>
          </cell>
          <cell r="AD4377">
            <v>0</v>
          </cell>
          <cell r="AE4377"/>
          <cell r="AF4377" t="e">
            <v>#N/A</v>
          </cell>
        </row>
        <row r="4378">
          <cell r="A4378" t="str">
            <v>ACTIVE</v>
          </cell>
          <cell r="B4378" t="str">
            <v>B806-060</v>
          </cell>
          <cell r="C4378">
            <v>29955183</v>
          </cell>
          <cell r="D4378" t="str">
            <v>B806-060</v>
          </cell>
          <cell r="E4378" t="str">
            <v>SOLDAVEL BROWN</v>
          </cell>
          <cell r="F4378" t="str">
            <v>ELBOW 90 SXS 160 MM BROWN</v>
          </cell>
          <cell r="G4378">
            <v>7.06</v>
          </cell>
          <cell r="H4378">
            <v>3.2023595199999999</v>
          </cell>
          <cell r="I4378">
            <v>1</v>
          </cell>
          <cell r="J4378">
            <v>92</v>
          </cell>
          <cell r="K4378">
            <v>19.55</v>
          </cell>
          <cell r="L4378">
            <v>8.8509750000000018</v>
          </cell>
          <cell r="M4378" t="str">
            <v>TIGRE</v>
          </cell>
          <cell r="N4378">
            <v>29955183</v>
          </cell>
          <cell r="O4378" t="str">
            <v>BOX</v>
          </cell>
          <cell r="P4378" t="str">
            <v>D</v>
          </cell>
          <cell r="Q4378">
            <v>19.55</v>
          </cell>
          <cell r="R4378">
            <v>19.55</v>
          </cell>
          <cell r="S4378">
            <v>19.55</v>
          </cell>
          <cell r="T4378">
            <v>19.55</v>
          </cell>
          <cell r="U4378">
            <v>19.55</v>
          </cell>
          <cell r="V4378">
            <v>19.55</v>
          </cell>
          <cell r="W4378">
            <v>19.55</v>
          </cell>
          <cell r="X4378" t="str">
            <v>CRATE</v>
          </cell>
          <cell r="Y4378">
            <v>29955183</v>
          </cell>
          <cell r="Z4378">
            <v>5584</v>
          </cell>
          <cell r="AA4378" t="str">
            <v>US-4801</v>
          </cell>
          <cell r="AB4378">
            <v>10</v>
          </cell>
          <cell r="AC4378">
            <v>0.6695000000000001</v>
          </cell>
          <cell r="AD4378">
            <v>0</v>
          </cell>
          <cell r="AE4378"/>
          <cell r="AF4378" t="e">
            <v>#N/A</v>
          </cell>
        </row>
        <row r="4379">
          <cell r="A4379" t="str">
            <v>ACTIVE</v>
          </cell>
          <cell r="B4379" t="str">
            <v>B806-080</v>
          </cell>
          <cell r="C4379">
            <v>29955186</v>
          </cell>
          <cell r="D4379" t="str">
            <v>B806-080</v>
          </cell>
          <cell r="E4379" t="str">
            <v>SOLDAVEL BROWN</v>
          </cell>
          <cell r="F4379" t="str">
            <v>ELBOW 90 SXS 200 MM BROWN</v>
          </cell>
          <cell r="G4379">
            <v>12.36</v>
          </cell>
          <cell r="H4379">
            <v>5.6063971199999996</v>
          </cell>
          <cell r="I4379">
            <v>1</v>
          </cell>
          <cell r="J4379">
            <v>52</v>
          </cell>
          <cell r="K4379">
            <v>32.380000000000003</v>
          </cell>
          <cell r="L4379">
            <v>14.098980000000001</v>
          </cell>
          <cell r="M4379" t="str">
            <v>TIGRE</v>
          </cell>
          <cell r="N4379">
            <v>29955186</v>
          </cell>
          <cell r="O4379" t="str">
            <v>BOX</v>
          </cell>
          <cell r="P4379" t="str">
            <v>D</v>
          </cell>
          <cell r="Q4379">
            <v>32.380000000000003</v>
          </cell>
          <cell r="R4379">
            <v>32.380000000000003</v>
          </cell>
          <cell r="S4379">
            <v>32.380000000000003</v>
          </cell>
          <cell r="T4379">
            <v>32.380000000000003</v>
          </cell>
          <cell r="U4379">
            <v>32.380000000000003</v>
          </cell>
          <cell r="V4379">
            <v>32.380000000000003</v>
          </cell>
          <cell r="W4379">
            <v>32.380000000000003</v>
          </cell>
          <cell r="X4379" t="str">
            <v>CRATE</v>
          </cell>
          <cell r="Y4379">
            <v>29955186</v>
          </cell>
          <cell r="Z4379">
            <v>5585</v>
          </cell>
          <cell r="AA4379" t="str">
            <v>US-4802</v>
          </cell>
          <cell r="AB4379">
            <v>8</v>
          </cell>
          <cell r="AC4379">
            <v>0.6695000000000001</v>
          </cell>
          <cell r="AD4379">
            <v>0</v>
          </cell>
          <cell r="AE4379"/>
          <cell r="AF4379" t="e">
            <v>#N/A</v>
          </cell>
        </row>
        <row r="4380">
          <cell r="A4380" t="str">
            <v>ACTIVE</v>
          </cell>
          <cell r="B4380" t="str">
            <v>B801-060</v>
          </cell>
          <cell r="C4380">
            <v>29955277</v>
          </cell>
          <cell r="D4380" t="str">
            <v>B801-060</v>
          </cell>
          <cell r="E4380" t="str">
            <v>SOLDAVEL BROWN</v>
          </cell>
          <cell r="F4380" t="str">
            <v>TEE 90 SXSXS 160 MM BROWN</v>
          </cell>
          <cell r="G4380">
            <v>8.98</v>
          </cell>
          <cell r="H4380">
            <v>4.0732561600000006</v>
          </cell>
          <cell r="I4380">
            <v>1</v>
          </cell>
          <cell r="J4380">
            <v>66</v>
          </cell>
          <cell r="K4380">
            <v>25.65</v>
          </cell>
          <cell r="L4380">
            <v>11.191005000000001</v>
          </cell>
          <cell r="M4380" t="str">
            <v>TIGRE</v>
          </cell>
          <cell r="N4380">
            <v>29955277</v>
          </cell>
          <cell r="O4380" t="str">
            <v>BOX</v>
          </cell>
          <cell r="P4380" t="str">
            <v>D</v>
          </cell>
          <cell r="Q4380">
            <v>25.65</v>
          </cell>
          <cell r="R4380">
            <v>25.65</v>
          </cell>
          <cell r="S4380">
            <v>25.65</v>
          </cell>
          <cell r="T4380">
            <v>25.65</v>
          </cell>
          <cell r="U4380">
            <v>25.65</v>
          </cell>
          <cell r="V4380">
            <v>25.65</v>
          </cell>
          <cell r="W4380">
            <v>25.65</v>
          </cell>
          <cell r="X4380" t="str">
            <v>CRATE</v>
          </cell>
          <cell r="Y4380">
            <v>29955277</v>
          </cell>
          <cell r="Z4380">
            <v>5586</v>
          </cell>
          <cell r="AA4380" t="str">
            <v>US-4801</v>
          </cell>
          <cell r="AB4380">
            <v>10</v>
          </cell>
          <cell r="AC4380">
            <v>0.6695000000000001</v>
          </cell>
          <cell r="AD4380">
            <v>0</v>
          </cell>
          <cell r="AE4380"/>
          <cell r="AF4380" t="e">
            <v>#N/A</v>
          </cell>
        </row>
        <row r="4381">
          <cell r="A4381" t="str">
            <v>ACTIVE</v>
          </cell>
          <cell r="B4381" t="str">
            <v>B801-080</v>
          </cell>
          <cell r="C4381">
            <v>29955283</v>
          </cell>
          <cell r="D4381" t="str">
            <v>B801-080</v>
          </cell>
          <cell r="E4381" t="str">
            <v>SOLDAVEL BROWN</v>
          </cell>
          <cell r="F4381" t="str">
            <v>TEE 90 SXSXS 200 MM BROWN</v>
          </cell>
          <cell r="G4381">
            <v>15.954000000000001</v>
          </cell>
          <cell r="H4381">
            <v>7.2366067680000006</v>
          </cell>
          <cell r="I4381">
            <v>1</v>
          </cell>
          <cell r="J4381">
            <v>38</v>
          </cell>
          <cell r="K4381">
            <v>42.82</v>
          </cell>
          <cell r="L4381">
            <v>17.953005000000001</v>
          </cell>
          <cell r="M4381" t="str">
            <v>TIGRE</v>
          </cell>
          <cell r="N4381">
            <v>29955283</v>
          </cell>
          <cell r="O4381" t="str">
            <v>BOX</v>
          </cell>
          <cell r="P4381" t="str">
            <v>D</v>
          </cell>
          <cell r="Q4381">
            <v>42.82</v>
          </cell>
          <cell r="R4381">
            <v>42.82</v>
          </cell>
          <cell r="S4381">
            <v>42.82</v>
          </cell>
          <cell r="T4381">
            <v>42.82</v>
          </cell>
          <cell r="U4381">
            <v>42.82</v>
          </cell>
          <cell r="V4381">
            <v>42.82</v>
          </cell>
          <cell r="W4381">
            <v>42.82</v>
          </cell>
          <cell r="X4381" t="str">
            <v>CRATE</v>
          </cell>
          <cell r="Y4381">
            <v>29955283</v>
          </cell>
          <cell r="Z4381">
            <v>5587</v>
          </cell>
          <cell r="AA4381" t="str">
            <v>US-4802</v>
          </cell>
          <cell r="AB4381">
            <v>8</v>
          </cell>
          <cell r="AC4381">
            <v>0.6695000000000001</v>
          </cell>
          <cell r="AD4381">
            <v>0</v>
          </cell>
          <cell r="AE4381"/>
          <cell r="AF4381" t="e">
            <v>#N/A</v>
          </cell>
        </row>
        <row r="4382">
          <cell r="A4382" t="str">
            <v>ACTIVE</v>
          </cell>
          <cell r="B4382" t="str">
            <v>35-2301</v>
          </cell>
          <cell r="C4382">
            <v>28896897</v>
          </cell>
          <cell r="D4382" t="str">
            <v>35-2301</v>
          </cell>
          <cell r="E4382" t="str">
            <v>SDR 35</v>
          </cell>
          <cell r="F4382" t="str">
            <v>5X4 INCREASER CPLING CONC GXG SDR35</v>
          </cell>
          <cell r="G4382">
            <v>1.2</v>
          </cell>
          <cell r="H4382">
            <v>0.54431039999999997</v>
          </cell>
          <cell r="I4382">
            <v>1</v>
          </cell>
          <cell r="J4382">
            <v>235</v>
          </cell>
          <cell r="K4382">
            <v>65.690321176470604</v>
          </cell>
          <cell r="L4382">
            <v>0.93082500000000001</v>
          </cell>
          <cell r="M4382" t="str">
            <v>TIGRE MTO</v>
          </cell>
          <cell r="N4382" t="str">
            <v>35-2301</v>
          </cell>
          <cell r="O4382" t="str">
            <v>BOX</v>
          </cell>
          <cell r="P4382" t="str">
            <v>D</v>
          </cell>
          <cell r="Q4382">
            <v>57.3764705882353</v>
          </cell>
          <cell r="R4382">
            <v>61.392823529411771</v>
          </cell>
          <cell r="S4382">
            <v>61.392823529411771</v>
          </cell>
          <cell r="T4382">
            <v>61.392823529411771</v>
          </cell>
          <cell r="U4382">
            <v>65.690321176470604</v>
          </cell>
          <cell r="V4382">
            <v>65.690321176470604</v>
          </cell>
          <cell r="W4382">
            <v>65.690321176470604</v>
          </cell>
          <cell r="X4382" t="str">
            <v>GAYLORD</v>
          </cell>
          <cell r="Y4382">
            <v>45000001</v>
          </cell>
          <cell r="Z4382">
            <v>5588</v>
          </cell>
          <cell r="AA4382" t="str">
            <v>GX-9000</v>
          </cell>
          <cell r="AB4382">
            <v>34</v>
          </cell>
          <cell r="AC4382">
            <v>0.8034</v>
          </cell>
          <cell r="AD4382">
            <v>470</v>
          </cell>
          <cell r="AE4382"/>
          <cell r="AF4382" t="e">
            <v>#N/A</v>
          </cell>
        </row>
        <row r="4383">
          <cell r="A4383" t="str">
            <v>ACTIVE</v>
          </cell>
          <cell r="B4383" t="str">
            <v>35-2310</v>
          </cell>
          <cell r="C4383">
            <v>28896958</v>
          </cell>
          <cell r="D4383" t="str">
            <v>35-2310</v>
          </cell>
          <cell r="E4383" t="str">
            <v>SDR 35</v>
          </cell>
          <cell r="F4383" t="str">
            <v>5X6 REDUCER BUSHING CONC SXG SDR35</v>
          </cell>
          <cell r="G4383">
            <v>1.69</v>
          </cell>
          <cell r="H4383">
            <v>0.76657047999999994</v>
          </cell>
          <cell r="I4383">
            <v>1</v>
          </cell>
          <cell r="J4383">
            <v>155</v>
          </cell>
          <cell r="K4383">
            <v>45.041712941176471</v>
          </cell>
          <cell r="L4383">
            <v>1.288875</v>
          </cell>
          <cell r="M4383" t="str">
            <v>TIGRE MTO</v>
          </cell>
          <cell r="N4383" t="str">
            <v>35-2310</v>
          </cell>
          <cell r="O4383" t="str">
            <v>BOX</v>
          </cell>
          <cell r="P4383" t="str">
            <v>D</v>
          </cell>
          <cell r="Q4383">
            <v>39.341176470588231</v>
          </cell>
          <cell r="R4383">
            <v>42.095058823529406</v>
          </cell>
          <cell r="S4383">
            <v>42.095058823529406</v>
          </cell>
          <cell r="T4383">
            <v>42.095058823529406</v>
          </cell>
          <cell r="U4383">
            <v>45.041712941176471</v>
          </cell>
          <cell r="V4383">
            <v>45.041712941176471</v>
          </cell>
          <cell r="W4383">
            <v>45.041712941176471</v>
          </cell>
          <cell r="X4383" t="str">
            <v>GAYLORD</v>
          </cell>
          <cell r="Y4383">
            <v>45000002</v>
          </cell>
          <cell r="Z4383">
            <v>5589</v>
          </cell>
          <cell r="AA4383" t="str">
            <v>GX-9001</v>
          </cell>
          <cell r="AB4383">
            <v>34</v>
          </cell>
          <cell r="AC4383">
            <v>0.8034</v>
          </cell>
          <cell r="AD4383">
            <v>310</v>
          </cell>
          <cell r="AE4383"/>
          <cell r="AF4383" t="e">
            <v>#N/A</v>
          </cell>
        </row>
        <row r="4384">
          <cell r="A4384" t="str">
            <v>ACTIVE</v>
          </cell>
          <cell r="B4384" t="str">
            <v>35-2302</v>
          </cell>
          <cell r="C4384">
            <v>28896905</v>
          </cell>
          <cell r="D4384" t="str">
            <v>35-2302</v>
          </cell>
          <cell r="E4384" t="str">
            <v>SDR 35</v>
          </cell>
          <cell r="F4384" t="str">
            <v>5X4 REDUCER BUSHING CONC SXG SDR35</v>
          </cell>
          <cell r="G4384">
            <v>1.2</v>
          </cell>
          <cell r="H4384">
            <v>0.54431039999999997</v>
          </cell>
          <cell r="I4384">
            <v>1</v>
          </cell>
          <cell r="J4384">
            <v>300</v>
          </cell>
          <cell r="K4384">
            <v>32.611970427074944</v>
          </cell>
          <cell r="L4384">
            <v>0.68376000000000003</v>
          </cell>
          <cell r="M4384" t="str">
            <v>TIGRE MTO</v>
          </cell>
          <cell r="N4384" t="str">
            <v>35-2302</v>
          </cell>
          <cell r="O4384" t="str">
            <v>BOX</v>
          </cell>
          <cell r="P4384" t="str">
            <v>D</v>
          </cell>
          <cell r="Q4384">
            <v>29.141176470588235</v>
          </cell>
          <cell r="R4384">
            <v>31.181058823529412</v>
          </cell>
          <cell r="S4384">
            <v>30.47847703464948</v>
          </cell>
          <cell r="T4384">
            <v>30.47847703464948</v>
          </cell>
          <cell r="U4384">
            <v>32.611970427074944</v>
          </cell>
          <cell r="V4384">
            <v>32.611970427074944</v>
          </cell>
          <cell r="W4384">
            <v>32.611970427074944</v>
          </cell>
          <cell r="X4384" t="str">
            <v>GAYLORD</v>
          </cell>
          <cell r="Y4384">
            <v>45000003</v>
          </cell>
          <cell r="Z4384">
            <v>5590</v>
          </cell>
          <cell r="AA4384" t="str">
            <v>GX-9002</v>
          </cell>
          <cell r="AB4384">
            <v>38</v>
          </cell>
          <cell r="AC4384">
            <v>0.8034</v>
          </cell>
          <cell r="AD4384">
            <v>450</v>
          </cell>
          <cell r="AE4384"/>
          <cell r="AF4384" t="e">
            <v>#N/A</v>
          </cell>
        </row>
        <row r="4385">
          <cell r="A4385" t="str">
            <v>ACTIVE</v>
          </cell>
          <cell r="B4385" t="str">
            <v>35-2304</v>
          </cell>
          <cell r="C4385">
            <v>28896919</v>
          </cell>
          <cell r="D4385" t="str">
            <v>35-2304</v>
          </cell>
          <cell r="E4385" t="str">
            <v>SDR 35</v>
          </cell>
          <cell r="F4385" t="str">
            <v>5 TEE GXGXG SDR35</v>
          </cell>
          <cell r="G4385">
            <v>2.1</v>
          </cell>
          <cell r="H4385">
            <v>0.95254320000000003</v>
          </cell>
          <cell r="I4385">
            <v>1</v>
          </cell>
          <cell r="J4385">
            <v>70</v>
          </cell>
          <cell r="K4385">
            <v>64.329910588235293</v>
          </cell>
          <cell r="L4385">
            <v>2.7031199999999997</v>
          </cell>
          <cell r="M4385" t="str">
            <v>TIGRE MTO</v>
          </cell>
          <cell r="N4385" t="str">
            <v>35-2304</v>
          </cell>
          <cell r="O4385" t="str">
            <v>BOX</v>
          </cell>
          <cell r="P4385" t="str">
            <v>D</v>
          </cell>
          <cell r="Q4385">
            <v>56.188235294117646</v>
          </cell>
          <cell r="R4385">
            <v>60.121411764705883</v>
          </cell>
          <cell r="S4385">
            <v>60.121411764705883</v>
          </cell>
          <cell r="T4385">
            <v>60.121411764705883</v>
          </cell>
          <cell r="U4385">
            <v>64.329910588235293</v>
          </cell>
          <cell r="V4385">
            <v>64.329910588235293</v>
          </cell>
          <cell r="W4385">
            <v>64.329910588235293</v>
          </cell>
          <cell r="X4385" t="str">
            <v>GAYLORD</v>
          </cell>
          <cell r="Y4385">
            <v>45000004</v>
          </cell>
          <cell r="Z4385">
            <v>5591</v>
          </cell>
          <cell r="AA4385" t="str">
            <v>GX-9003</v>
          </cell>
          <cell r="AB4385">
            <v>29</v>
          </cell>
          <cell r="AC4385">
            <v>0.82400000000000007</v>
          </cell>
          <cell r="AD4385">
            <v>280</v>
          </cell>
          <cell r="AE4385"/>
          <cell r="AF4385" t="e">
            <v>#N/A</v>
          </cell>
        </row>
        <row r="4386">
          <cell r="A4386" t="str">
            <v>ACTIVE</v>
          </cell>
          <cell r="B4386" t="str">
            <v>35-2303</v>
          </cell>
          <cell r="C4386">
            <v>28896911</v>
          </cell>
          <cell r="D4386" t="str">
            <v>35-2303</v>
          </cell>
          <cell r="E4386" t="str">
            <v>SDR 35</v>
          </cell>
          <cell r="F4386" t="str">
            <v>5X4 TEE GXGXG SDR35</v>
          </cell>
          <cell r="G4386">
            <v>3.55</v>
          </cell>
          <cell r="H4386">
            <v>1.6102516</v>
          </cell>
          <cell r="I4386">
            <v>1</v>
          </cell>
          <cell r="J4386">
            <v>70</v>
          </cell>
          <cell r="K4386">
            <v>64.329910588235293</v>
          </cell>
          <cell r="L4386">
            <v>0</v>
          </cell>
          <cell r="M4386" t="str">
            <v>TIGRE MTO</v>
          </cell>
          <cell r="N4386" t="str">
            <v>35-2303</v>
          </cell>
          <cell r="O4386" t="str">
            <v>BOX</v>
          </cell>
          <cell r="P4386" t="str">
            <v>D</v>
          </cell>
          <cell r="Q4386">
            <v>56.188235294117646</v>
          </cell>
          <cell r="R4386">
            <v>60.121411764705883</v>
          </cell>
          <cell r="S4386">
            <v>60.121411764705883</v>
          </cell>
          <cell r="T4386">
            <v>60.121411764705883</v>
          </cell>
          <cell r="U4386">
            <v>64.329910588235293</v>
          </cell>
          <cell r="V4386">
            <v>64.329910588235293</v>
          </cell>
          <cell r="W4386">
            <v>64.329910588235293</v>
          </cell>
          <cell r="X4386" t="str">
            <v>GAYLORD</v>
          </cell>
          <cell r="Y4386">
            <v>45000010</v>
          </cell>
          <cell r="Z4386">
            <v>5592</v>
          </cell>
          <cell r="AA4386" t="str">
            <v>GX-9009</v>
          </cell>
          <cell r="AB4386">
            <v>29</v>
          </cell>
          <cell r="AC4386">
            <v>0.82400000000000007</v>
          </cell>
          <cell r="AD4386">
            <v>280</v>
          </cell>
          <cell r="AE4386"/>
          <cell r="AF4386" t="e">
            <v>#N/A</v>
          </cell>
        </row>
        <row r="4387">
          <cell r="A4387" t="str">
            <v>ACTIVE</v>
          </cell>
          <cell r="B4387" t="str">
            <v>35-2306</v>
          </cell>
          <cell r="C4387">
            <v>28896931</v>
          </cell>
          <cell r="D4387" t="str">
            <v>35-2306</v>
          </cell>
          <cell r="E4387" t="str">
            <v>SDR 35</v>
          </cell>
          <cell r="F4387" t="str">
            <v>5 WYE GXGXG SDR35</v>
          </cell>
          <cell r="G4387">
            <v>5.0999999999999996</v>
          </cell>
          <cell r="H4387">
            <v>2.3133192</v>
          </cell>
          <cell r="I4387">
            <v>1</v>
          </cell>
          <cell r="J4387">
            <v>50</v>
          </cell>
          <cell r="K4387">
            <v>71.714736744560852</v>
          </cell>
          <cell r="L4387">
            <v>3.9736200000000004</v>
          </cell>
          <cell r="M4387" t="str">
            <v>TIGRE MTO</v>
          </cell>
          <cell r="N4387" t="str">
            <v>35-2306</v>
          </cell>
          <cell r="O4387" t="str">
            <v>BOX</v>
          </cell>
          <cell r="P4387" t="str">
            <v>D</v>
          </cell>
          <cell r="Q4387">
            <v>64.082352941176467</v>
          </cell>
          <cell r="R4387">
            <v>68.568117647058827</v>
          </cell>
          <cell r="S4387">
            <v>67.023118452860601</v>
          </cell>
          <cell r="T4387">
            <v>67.023118452860601</v>
          </cell>
          <cell r="U4387">
            <v>71.714736744560852</v>
          </cell>
          <cell r="V4387">
            <v>71.714736744560852</v>
          </cell>
          <cell r="W4387">
            <v>71.714736744560852</v>
          </cell>
          <cell r="X4387" t="str">
            <v>GAYLORD</v>
          </cell>
          <cell r="Y4387">
            <v>45000006</v>
          </cell>
          <cell r="Z4387">
            <v>5593</v>
          </cell>
          <cell r="AA4387" t="str">
            <v>GX-9005</v>
          </cell>
          <cell r="AB4387">
            <v>16</v>
          </cell>
          <cell r="AC4387">
            <v>0.71499166666666658</v>
          </cell>
          <cell r="AD4387">
            <v>150</v>
          </cell>
          <cell r="AE4387"/>
          <cell r="AF4387" t="e">
            <v>#N/A</v>
          </cell>
        </row>
        <row r="4388">
          <cell r="A4388" t="str">
            <v>ACTIVE</v>
          </cell>
          <cell r="B4388" t="str">
            <v>35-2305</v>
          </cell>
          <cell r="C4388">
            <v>28896925</v>
          </cell>
          <cell r="D4388" t="str">
            <v>35-2305</v>
          </cell>
          <cell r="E4388" t="str">
            <v>SDR 35</v>
          </cell>
          <cell r="F4388" t="str">
            <v>5X4 WYE GXGXG SDR35</v>
          </cell>
          <cell r="G4388">
            <v>4.4000000000000004</v>
          </cell>
          <cell r="H4388">
            <v>1.9958048000000002</v>
          </cell>
          <cell r="I4388">
            <v>1</v>
          </cell>
          <cell r="J4388">
            <v>65</v>
          </cell>
          <cell r="K4388">
            <v>64.747462352941184</v>
          </cell>
          <cell r="L4388">
            <v>2.8460250000000005</v>
          </cell>
          <cell r="M4388" t="str">
            <v>TIGRE MTO</v>
          </cell>
          <cell r="N4388" t="str">
            <v>35-2305</v>
          </cell>
          <cell r="O4388" t="str">
            <v>BOX</v>
          </cell>
          <cell r="P4388" t="str">
            <v>D</v>
          </cell>
          <cell r="Q4388">
            <v>56.55294117647059</v>
          </cell>
          <cell r="R4388">
            <v>60.511647058823534</v>
          </cell>
          <cell r="S4388">
            <v>60.511647058823534</v>
          </cell>
          <cell r="T4388">
            <v>60.511647058823534</v>
          </cell>
          <cell r="U4388">
            <v>64.747462352941184</v>
          </cell>
          <cell r="V4388">
            <v>64.747462352941184</v>
          </cell>
          <cell r="W4388">
            <v>64.747462352941184</v>
          </cell>
          <cell r="X4388" t="str">
            <v>GAYLORD</v>
          </cell>
          <cell r="Y4388">
            <v>45000005</v>
          </cell>
          <cell r="Z4388">
            <v>5594</v>
          </cell>
          <cell r="AA4388" t="str">
            <v>GX-9004</v>
          </cell>
          <cell r="AB4388">
            <v>25</v>
          </cell>
          <cell r="AC4388">
            <v>0.77249999999999996</v>
          </cell>
          <cell r="AD4388">
            <v>260</v>
          </cell>
          <cell r="AE4388"/>
          <cell r="AF4388" t="e">
            <v>#N/A</v>
          </cell>
        </row>
        <row r="4389">
          <cell r="A4389" t="str">
            <v>ACTIVE</v>
          </cell>
          <cell r="B4389" t="str">
            <v>35-2307</v>
          </cell>
          <cell r="C4389">
            <v>28896938</v>
          </cell>
          <cell r="D4389" t="str">
            <v>35-2307</v>
          </cell>
          <cell r="E4389" t="str">
            <v>SDR 35</v>
          </cell>
          <cell r="F4389" t="str">
            <v>5 CAP SDR35</v>
          </cell>
          <cell r="G4389">
            <v>0.998</v>
          </cell>
          <cell r="H4389">
            <v>0.45268481599999999</v>
          </cell>
          <cell r="I4389">
            <v>1</v>
          </cell>
          <cell r="J4389">
            <v>350</v>
          </cell>
          <cell r="K4389">
            <v>22.359223529411768</v>
          </cell>
          <cell r="L4389">
            <v>0.90363000000000004</v>
          </cell>
          <cell r="M4389" t="str">
            <v>TIGRE MTO</v>
          </cell>
          <cell r="N4389" t="str">
            <v>35-2307</v>
          </cell>
          <cell r="O4389" t="str">
            <v>BOX</v>
          </cell>
          <cell r="P4389" t="str">
            <v>D</v>
          </cell>
          <cell r="Q4389">
            <v>19.529411764705884</v>
          </cell>
          <cell r="R4389">
            <v>20.896470588235296</v>
          </cell>
          <cell r="S4389">
            <v>20.896470588235296</v>
          </cell>
          <cell r="T4389">
            <v>20.896470588235296</v>
          </cell>
          <cell r="U4389">
            <v>22.359223529411768</v>
          </cell>
          <cell r="V4389">
            <v>22.359223529411768</v>
          </cell>
          <cell r="W4389">
            <v>22.359223529411768</v>
          </cell>
          <cell r="X4389" t="str">
            <v>GAYLORD</v>
          </cell>
          <cell r="Y4389">
            <v>45000007</v>
          </cell>
          <cell r="Z4389">
            <v>5595</v>
          </cell>
          <cell r="AA4389" t="str">
            <v>GX-9006</v>
          </cell>
          <cell r="AB4389">
            <v>33</v>
          </cell>
          <cell r="AC4389">
            <v>0.8034</v>
          </cell>
          <cell r="AD4389">
            <v>350</v>
          </cell>
          <cell r="AE4389"/>
          <cell r="AF4389" t="e">
            <v>#N/A</v>
          </cell>
        </row>
        <row r="4390">
          <cell r="A4390" t="str">
            <v>ACTIVE</v>
          </cell>
          <cell r="B4390" t="str">
            <v>35-2311</v>
          </cell>
          <cell r="C4390">
            <v>28896935</v>
          </cell>
          <cell r="D4390" t="str">
            <v>35-2311</v>
          </cell>
          <cell r="E4390" t="str">
            <v>SDR 35</v>
          </cell>
          <cell r="F4390" t="str">
            <v>5 PERMANENT PLUG SDR35</v>
          </cell>
          <cell r="G4390">
            <v>0.99199999999999999</v>
          </cell>
          <cell r="H4390">
            <v>0.44996326399999997</v>
          </cell>
          <cell r="I4390">
            <v>1</v>
          </cell>
          <cell r="J4390">
            <v>340</v>
          </cell>
          <cell r="K4390">
            <v>22.158234246575347</v>
          </cell>
          <cell r="L4390">
            <v>0.73962000000000006</v>
          </cell>
          <cell r="M4390" t="str">
            <v>TIGRE MTO</v>
          </cell>
          <cell r="N4390" t="str">
            <v>35-2311</v>
          </cell>
          <cell r="O4390" t="str">
            <v>BOX</v>
          </cell>
          <cell r="P4390" t="str">
            <v>D</v>
          </cell>
          <cell r="Q4390">
            <v>19.799999999999997</v>
          </cell>
          <cell r="R4390">
            <v>21.186</v>
          </cell>
          <cell r="S4390">
            <v>20.708630136986304</v>
          </cell>
          <cell r="T4390">
            <v>20.708630136986304</v>
          </cell>
          <cell r="U4390">
            <v>22.158234246575347</v>
          </cell>
          <cell r="V4390">
            <v>22.158234246575347</v>
          </cell>
          <cell r="W4390">
            <v>22.158234246575347</v>
          </cell>
          <cell r="X4390" t="str">
            <v>GAYLORD</v>
          </cell>
          <cell r="Y4390">
            <v>45000011</v>
          </cell>
          <cell r="Z4390">
            <v>5596</v>
          </cell>
          <cell r="AA4390" t="str">
            <v>GX-9010</v>
          </cell>
          <cell r="AB4390">
            <v>34</v>
          </cell>
          <cell r="AC4390">
            <v>0.85489999999999999</v>
          </cell>
          <cell r="AD4390">
            <v>340</v>
          </cell>
          <cell r="AE4390"/>
          <cell r="AF4390" t="e">
            <v>#N/A</v>
          </cell>
        </row>
        <row r="4391">
          <cell r="A4391" t="str">
            <v>ACTIVE</v>
          </cell>
          <cell r="B4391" t="str">
            <v>35-2308</v>
          </cell>
          <cell r="C4391">
            <v>28896947</v>
          </cell>
          <cell r="D4391" t="str">
            <v>35-2308</v>
          </cell>
          <cell r="E4391" t="str">
            <v>SDR 35</v>
          </cell>
          <cell r="F4391" t="str">
            <v>5 REPAIR COUPLING SDR35</v>
          </cell>
          <cell r="G4391">
            <v>1.88</v>
          </cell>
          <cell r="H4391">
            <v>0.85275295999999989</v>
          </cell>
          <cell r="I4391">
            <v>1</v>
          </cell>
          <cell r="J4391">
            <v>180</v>
          </cell>
          <cell r="K4391">
            <v>44.698280016116044</v>
          </cell>
          <cell r="L4391">
            <v>1.3068299999999999</v>
          </cell>
          <cell r="M4391" t="str">
            <v>TIGRE MTO</v>
          </cell>
          <cell r="N4391" t="str">
            <v>35-2308</v>
          </cell>
          <cell r="O4391" t="str">
            <v>BOX</v>
          </cell>
          <cell r="P4391" t="str">
            <v>D</v>
          </cell>
          <cell r="Q4391">
            <v>39.941176470588239</v>
          </cell>
          <cell r="R4391">
            <v>42.737058823529416</v>
          </cell>
          <cell r="S4391">
            <v>41.774093473005649</v>
          </cell>
          <cell r="T4391">
            <v>41.774093473005649</v>
          </cell>
          <cell r="U4391">
            <v>44.698280016116044</v>
          </cell>
          <cell r="V4391">
            <v>44.698280016116044</v>
          </cell>
          <cell r="W4391">
            <v>44.698280016116044</v>
          </cell>
          <cell r="X4391" t="str">
            <v>GAYLORD</v>
          </cell>
          <cell r="Y4391">
            <v>45000008</v>
          </cell>
          <cell r="Z4391">
            <v>5597</v>
          </cell>
          <cell r="AA4391" t="str">
            <v>GX-9007</v>
          </cell>
          <cell r="AB4391">
            <v>31</v>
          </cell>
          <cell r="AC4391">
            <v>0.82400000000000007</v>
          </cell>
          <cell r="AD4391">
            <v>360</v>
          </cell>
          <cell r="AE4391"/>
          <cell r="AF4391" t="e">
            <v>#N/A</v>
          </cell>
        </row>
        <row r="4392">
          <cell r="A4392" t="str">
            <v>ACTIVE</v>
          </cell>
          <cell r="B4392" t="str">
            <v>35-2309</v>
          </cell>
          <cell r="C4392">
            <v>28896957</v>
          </cell>
          <cell r="D4392" t="str">
            <v>35-2309</v>
          </cell>
          <cell r="E4392" t="str">
            <v>SDR 35</v>
          </cell>
          <cell r="F4392" t="str">
            <v>5 STOP COUPLING SDR35</v>
          </cell>
          <cell r="G4392">
            <v>1.36</v>
          </cell>
          <cell r="H4392">
            <v>0.61688512000000006</v>
          </cell>
          <cell r="I4392">
            <v>1</v>
          </cell>
          <cell r="J4392">
            <v>180</v>
          </cell>
          <cell r="K4392">
            <v>45.728652941176477</v>
          </cell>
          <cell r="L4392">
            <v>1.138935</v>
          </cell>
          <cell r="M4392" t="str">
            <v>TIGRE MTO</v>
          </cell>
          <cell r="N4392" t="str">
            <v>35-2309</v>
          </cell>
          <cell r="O4392" t="str">
            <v>BOX</v>
          </cell>
          <cell r="P4392" t="str">
            <v>D</v>
          </cell>
          <cell r="Q4392">
            <v>39.941176470588239</v>
          </cell>
          <cell r="R4392">
            <v>42.737058823529416</v>
          </cell>
          <cell r="S4392">
            <v>42.737058823529416</v>
          </cell>
          <cell r="T4392">
            <v>42.737058823529416</v>
          </cell>
          <cell r="U4392">
            <v>45.728652941176477</v>
          </cell>
          <cell r="V4392">
            <v>45.728652941176477</v>
          </cell>
          <cell r="W4392">
            <v>45.728652941176477</v>
          </cell>
          <cell r="X4392" t="str">
            <v>GAYLORD</v>
          </cell>
          <cell r="Y4392">
            <v>45000009</v>
          </cell>
          <cell r="Z4392">
            <v>5598</v>
          </cell>
          <cell r="AA4392" t="str">
            <v>GX-9008</v>
          </cell>
          <cell r="AB4392">
            <v>31</v>
          </cell>
          <cell r="AC4392">
            <v>0.82400000000000007</v>
          </cell>
          <cell r="AD4392">
            <v>360</v>
          </cell>
          <cell r="AE4392"/>
          <cell r="AF4392" t="e">
            <v>#N/A</v>
          </cell>
        </row>
        <row r="4393">
          <cell r="A4393" t="str">
            <v>ACTIVE</v>
          </cell>
          <cell r="B4393" t="str">
            <v>NPC-008</v>
          </cell>
          <cell r="C4393">
            <v>29800008</v>
          </cell>
          <cell r="D4393" t="str">
            <v>NPC-008</v>
          </cell>
          <cell r="E4393" t="str">
            <v>INJECAO ADS</v>
          </cell>
          <cell r="F4393" t="str">
            <v>8 NYLOPLAST END CAP</v>
          </cell>
          <cell r="G4393">
            <v>1.77</v>
          </cell>
          <cell r="H4393">
            <v>0.80285784000000004</v>
          </cell>
          <cell r="I4393">
            <v>1</v>
          </cell>
          <cell r="J4393">
            <v>240</v>
          </cell>
          <cell r="K4393">
            <v>5.1740000000000004</v>
          </cell>
          <cell r="L4393">
            <v>1.8923100000000002</v>
          </cell>
          <cell r="M4393" t="str">
            <v>TIGRE</v>
          </cell>
          <cell r="N4393" t="str">
            <v>NPC-008</v>
          </cell>
          <cell r="O4393" t="str">
            <v>BOX</v>
          </cell>
          <cell r="P4393" t="str">
            <v>A</v>
          </cell>
          <cell r="Q4393">
            <v>5.12</v>
          </cell>
          <cell r="R4393">
            <v>5.6320000000000006</v>
          </cell>
          <cell r="S4393">
            <v>5.6320000000000006</v>
          </cell>
          <cell r="T4393">
            <v>5.1619999999999999</v>
          </cell>
          <cell r="U4393">
            <v>5.1619999999999999</v>
          </cell>
          <cell r="V4393">
            <v>5.1740000000000004</v>
          </cell>
          <cell r="W4393">
            <v>5.1740000000000004</v>
          </cell>
          <cell r="X4393" t="str">
            <v>GAYLORD</v>
          </cell>
          <cell r="Y4393">
            <v>29800008</v>
          </cell>
          <cell r="Z4393">
            <v>5599</v>
          </cell>
          <cell r="AA4393" t="str">
            <v>NP-1001</v>
          </cell>
          <cell r="AB4393">
            <v>24</v>
          </cell>
          <cell r="AC4393">
            <v>0.8034</v>
          </cell>
          <cell r="AD4393">
            <v>0</v>
          </cell>
          <cell r="AE4393"/>
          <cell r="AF4393" t="e">
            <v>#N/A</v>
          </cell>
        </row>
        <row r="4394">
          <cell r="A4394" t="str">
            <v>ACTIVE</v>
          </cell>
          <cell r="B4394" t="str">
            <v>NPC-010</v>
          </cell>
          <cell r="C4394">
            <v>29800010</v>
          </cell>
          <cell r="D4394" t="str">
            <v>NPC-010</v>
          </cell>
          <cell r="E4394" t="str">
            <v>INJECAO ADS</v>
          </cell>
          <cell r="F4394" t="str">
            <v>10 NYLOPLAST END CAP</v>
          </cell>
          <cell r="G4394">
            <v>2.355</v>
          </cell>
          <cell r="H4394">
            <v>1.0682091599999999</v>
          </cell>
          <cell r="I4394">
            <v>1</v>
          </cell>
          <cell r="J4394">
            <v>160</v>
          </cell>
          <cell r="K4394">
            <v>8.3539999999999992</v>
          </cell>
          <cell r="L4394">
            <v>2.556225</v>
          </cell>
          <cell r="M4394" t="str">
            <v>TIGRE</v>
          </cell>
          <cell r="N4394" t="str">
            <v>NPC-010</v>
          </cell>
          <cell r="O4394" t="str">
            <v>BOX</v>
          </cell>
          <cell r="P4394" t="str">
            <v>A</v>
          </cell>
          <cell r="Q4394">
            <v>8.2799999999999994</v>
          </cell>
          <cell r="R4394">
            <v>9.1080000000000005</v>
          </cell>
          <cell r="S4394">
            <v>9.1080000000000005</v>
          </cell>
          <cell r="T4394">
            <v>8.3369999999999997</v>
          </cell>
          <cell r="U4394">
            <v>8.3369999999999997</v>
          </cell>
          <cell r="V4394">
            <v>8.3539999999999992</v>
          </cell>
          <cell r="W4394">
            <v>8.3539999999999992</v>
          </cell>
          <cell r="X4394" t="str">
            <v>GAYLORD</v>
          </cell>
          <cell r="Y4394">
            <v>29800010</v>
          </cell>
          <cell r="Z4394">
            <v>5600</v>
          </cell>
          <cell r="AA4394" t="str">
            <v>NP-1002</v>
          </cell>
          <cell r="AB4394">
            <v>19</v>
          </cell>
          <cell r="AC4394">
            <v>0.82400000000000007</v>
          </cell>
          <cell r="AD4394">
            <v>0</v>
          </cell>
          <cell r="AE4394"/>
          <cell r="AF4394" t="e">
            <v>#N/A</v>
          </cell>
        </row>
        <row r="4395">
          <cell r="A4395" t="str">
            <v>ACTIVE</v>
          </cell>
          <cell r="B4395" t="str">
            <v>NPC-012</v>
          </cell>
          <cell r="C4395">
            <v>29800012</v>
          </cell>
          <cell r="D4395" t="str">
            <v>NPC-012</v>
          </cell>
          <cell r="E4395" t="str">
            <v>INJECAO ADS</v>
          </cell>
          <cell r="F4395" t="str">
            <v>12 NYLOPLAST END CAP</v>
          </cell>
          <cell r="G4395">
            <v>4.3849999999999998</v>
          </cell>
          <cell r="H4395">
            <v>1.9890009199999998</v>
          </cell>
          <cell r="I4395">
            <v>1</v>
          </cell>
          <cell r="J4395">
            <v>80</v>
          </cell>
          <cell r="K4395">
            <v>7.7469999999999999</v>
          </cell>
          <cell r="L4395">
            <v>4.308465</v>
          </cell>
          <cell r="M4395" t="str">
            <v>TIGRE</v>
          </cell>
          <cell r="N4395" t="str">
            <v>NPC-012</v>
          </cell>
          <cell r="O4395" t="str">
            <v>BOX</v>
          </cell>
          <cell r="P4395" t="str">
            <v>A</v>
          </cell>
          <cell r="Q4395">
            <v>7.61</v>
          </cell>
          <cell r="R4395">
            <v>8.3710000000000004</v>
          </cell>
          <cell r="S4395">
            <v>8.3710000000000004</v>
          </cell>
          <cell r="T4395">
            <v>7.7160000000000002</v>
          </cell>
          <cell r="U4395">
            <v>7.7160000000000002</v>
          </cell>
          <cell r="V4395">
            <v>7.7469999999999999</v>
          </cell>
          <cell r="W4395">
            <v>7.7469999999999999</v>
          </cell>
          <cell r="X4395" t="str">
            <v>GAYLORD</v>
          </cell>
          <cell r="Y4395">
            <v>29800012</v>
          </cell>
          <cell r="Z4395">
            <v>5601</v>
          </cell>
          <cell r="AA4395" t="str">
            <v>NP-1003</v>
          </cell>
          <cell r="AB4395">
            <v>16</v>
          </cell>
          <cell r="AC4395">
            <v>0.80090447530864206</v>
          </cell>
          <cell r="AD4395">
            <v>0</v>
          </cell>
          <cell r="AE4395"/>
          <cell r="AF4395" t="e">
            <v>#N/A</v>
          </cell>
        </row>
        <row r="4396">
          <cell r="A4396" t="str">
            <v>ACTIVE</v>
          </cell>
          <cell r="B4396" t="str">
            <v>NPC-015</v>
          </cell>
          <cell r="C4396">
            <v>29800015</v>
          </cell>
          <cell r="D4396" t="str">
            <v>NPC-015</v>
          </cell>
          <cell r="E4396" t="str">
            <v>INJECAO ADS</v>
          </cell>
          <cell r="F4396" t="str">
            <v>15 NYLOPLAST END CAP</v>
          </cell>
          <cell r="G4396">
            <v>7.37</v>
          </cell>
          <cell r="H4396">
            <v>3.34297304</v>
          </cell>
          <cell r="I4396">
            <v>1</v>
          </cell>
          <cell r="J4396">
            <v>55</v>
          </cell>
          <cell r="K4396">
            <v>15.971</v>
          </cell>
          <cell r="L4396">
            <v>7.2826950000000004</v>
          </cell>
          <cell r="M4396" t="str">
            <v>TIGRE</v>
          </cell>
          <cell r="N4396" t="str">
            <v>NPC-015</v>
          </cell>
          <cell r="O4396" t="str">
            <v>BOX</v>
          </cell>
          <cell r="P4396" t="str">
            <v>A</v>
          </cell>
          <cell r="Q4396">
            <v>15.75</v>
          </cell>
          <cell r="R4396">
            <v>17.325000000000003</v>
          </cell>
          <cell r="S4396">
            <v>17.325000000000003</v>
          </cell>
          <cell r="T4396">
            <v>15.922000000000001</v>
          </cell>
          <cell r="U4396">
            <v>15.922000000000001</v>
          </cell>
          <cell r="V4396">
            <v>15.971</v>
          </cell>
          <cell r="W4396">
            <v>15.971</v>
          </cell>
          <cell r="X4396" t="str">
            <v>GAYLORD</v>
          </cell>
          <cell r="Y4396">
            <v>29800015</v>
          </cell>
          <cell r="Z4396">
            <v>5602</v>
          </cell>
          <cell r="AA4396" t="str">
            <v>NP-1004</v>
          </cell>
          <cell r="AB4396">
            <v>11</v>
          </cell>
          <cell r="AC4396">
            <v>0.77249999999999996</v>
          </cell>
          <cell r="AD4396">
            <v>0</v>
          </cell>
          <cell r="AE4396"/>
          <cell r="AF4396" t="e">
            <v>#N/A</v>
          </cell>
        </row>
        <row r="4397">
          <cell r="A4397" t="str">
            <v>ACTIVE</v>
          </cell>
          <cell r="B4397" t="str">
            <v>NPC-018</v>
          </cell>
          <cell r="C4397">
            <v>29800018</v>
          </cell>
          <cell r="D4397" t="str">
            <v>NPC-018</v>
          </cell>
          <cell r="E4397" t="str">
            <v>INJECAO ADS</v>
          </cell>
          <cell r="F4397" t="str">
            <v>18 NYLOPLAST END CAP</v>
          </cell>
          <cell r="G4397">
            <v>9.15</v>
          </cell>
          <cell r="H4397">
            <v>4.1503668000000005</v>
          </cell>
          <cell r="I4397">
            <v>1</v>
          </cell>
          <cell r="J4397">
            <v>34</v>
          </cell>
          <cell r="K4397">
            <v>23.114999999999998</v>
          </cell>
          <cell r="L4397">
            <v>9.0305250000000008</v>
          </cell>
          <cell r="M4397" t="str">
            <v>TIGRE</v>
          </cell>
          <cell r="N4397" t="str">
            <v>NPC-018</v>
          </cell>
          <cell r="O4397" t="str">
            <v>BOX</v>
          </cell>
          <cell r="P4397" t="str">
            <v>A</v>
          </cell>
          <cell r="Q4397">
            <v>22.84</v>
          </cell>
          <cell r="R4397">
            <v>25.124000000000002</v>
          </cell>
          <cell r="S4397">
            <v>25.124000000000002</v>
          </cell>
          <cell r="T4397">
            <v>23.053999999999998</v>
          </cell>
          <cell r="U4397">
            <v>23.053999999999998</v>
          </cell>
          <cell r="V4397">
            <v>23.114999999999998</v>
          </cell>
          <cell r="W4397">
            <v>23.114999999999998</v>
          </cell>
          <cell r="X4397" t="str">
            <v>GAYLORD</v>
          </cell>
          <cell r="Y4397">
            <v>29800018</v>
          </cell>
          <cell r="Z4397">
            <v>5603</v>
          </cell>
          <cell r="AA4397" t="str">
            <v>NP-1005</v>
          </cell>
          <cell r="AB4397">
            <v>12</v>
          </cell>
          <cell r="AC4397">
            <v>0.6</v>
          </cell>
          <cell r="AD4397">
            <v>0</v>
          </cell>
          <cell r="AE4397"/>
          <cell r="AF4397" t="e">
            <v>#N/A</v>
          </cell>
        </row>
        <row r="4398">
          <cell r="A4398" t="str">
            <v>ACTIVE</v>
          </cell>
          <cell r="B4398" t="str">
            <v>NPC-024</v>
          </cell>
          <cell r="C4398">
            <v>29800024</v>
          </cell>
          <cell r="D4398" t="str">
            <v>NPC-024</v>
          </cell>
          <cell r="E4398" t="str">
            <v>INJECAO ADS</v>
          </cell>
          <cell r="F4398" t="str">
            <v>24 NYLOPLAST END CAP</v>
          </cell>
          <cell r="G4398">
            <v>15.55</v>
          </cell>
          <cell r="H4398">
            <v>7.0533556000000006</v>
          </cell>
          <cell r="I4398">
            <v>1</v>
          </cell>
          <cell r="J4398">
            <v>18</v>
          </cell>
          <cell r="K4398">
            <v>35.067</v>
          </cell>
          <cell r="L4398">
            <v>15.591975000000001</v>
          </cell>
          <cell r="M4398" t="str">
            <v>TIGRE</v>
          </cell>
          <cell r="N4398" t="str">
            <v>NPC-024</v>
          </cell>
          <cell r="O4398" t="str">
            <v>BOX</v>
          </cell>
          <cell r="P4398" t="str">
            <v>A</v>
          </cell>
          <cell r="Q4398">
            <v>34.6</v>
          </cell>
          <cell r="R4398">
            <v>38.06</v>
          </cell>
          <cell r="S4398">
            <v>38.06</v>
          </cell>
          <cell r="T4398">
            <v>34.963000000000001</v>
          </cell>
          <cell r="U4398">
            <v>34.963000000000001</v>
          </cell>
          <cell r="V4398">
            <v>35.067</v>
          </cell>
          <cell r="W4398">
            <v>35.067</v>
          </cell>
          <cell r="X4398" t="str">
            <v>GAYLORD</v>
          </cell>
          <cell r="Y4398">
            <v>29800024</v>
          </cell>
          <cell r="Z4398">
            <v>5604</v>
          </cell>
          <cell r="AA4398" t="str">
            <v>NP-1006</v>
          </cell>
          <cell r="AB4398">
            <v>10</v>
          </cell>
          <cell r="AC4398">
            <v>0.6695000000000001</v>
          </cell>
          <cell r="AD4398">
            <v>0</v>
          </cell>
          <cell r="AE4398"/>
          <cell r="AF4398" t="e">
            <v>#N/A</v>
          </cell>
        </row>
        <row r="4399">
          <cell r="A4399" t="str">
            <v>ACTIVE</v>
          </cell>
          <cell r="B4399" t="str">
            <v>NPC-030</v>
          </cell>
          <cell r="C4399">
            <v>29800030</v>
          </cell>
          <cell r="D4399" t="str">
            <v>NPC-030</v>
          </cell>
          <cell r="E4399" t="str">
            <v>INJECAO ADS</v>
          </cell>
          <cell r="F4399" t="str">
            <v>30 NYLOPLAST END CAP</v>
          </cell>
          <cell r="G4399">
            <v>34.5</v>
          </cell>
          <cell r="H4399">
            <v>15.648923999999999</v>
          </cell>
          <cell r="I4399">
            <v>1</v>
          </cell>
          <cell r="J4399">
            <v>10</v>
          </cell>
          <cell r="K4399">
            <v>63.683999999999997</v>
          </cell>
          <cell r="L4399">
            <v>34.348334999999999</v>
          </cell>
          <cell r="M4399" t="str">
            <v>TIGRE</v>
          </cell>
          <cell r="N4399" t="str">
            <v>NPC-030</v>
          </cell>
          <cell r="O4399" t="str">
            <v>BOX</v>
          </cell>
          <cell r="P4399" t="str">
            <v>A</v>
          </cell>
          <cell r="Q4399">
            <v>62.67</v>
          </cell>
          <cell r="R4399">
            <v>68.937000000000012</v>
          </cell>
          <cell r="S4399">
            <v>68.937000000000012</v>
          </cell>
          <cell r="T4399">
            <v>63.459000000000003</v>
          </cell>
          <cell r="U4399">
            <v>63.459000000000003</v>
          </cell>
          <cell r="V4399">
            <v>63.683999999999997</v>
          </cell>
          <cell r="W4399">
            <v>63.683999999999997</v>
          </cell>
          <cell r="X4399" t="str">
            <v>GAYLORD</v>
          </cell>
          <cell r="Y4399">
            <v>29800030</v>
          </cell>
          <cell r="Z4399">
            <v>5605</v>
          </cell>
          <cell r="AA4399" t="str">
            <v>NP-1007</v>
          </cell>
          <cell r="AB4399">
            <v>6</v>
          </cell>
          <cell r="AC4399">
            <v>0.85</v>
          </cell>
          <cell r="AD4399">
            <v>0</v>
          </cell>
          <cell r="AE4399"/>
          <cell r="AF4399" t="e">
            <v>#N/A</v>
          </cell>
        </row>
        <row r="4400">
          <cell r="A4400" t="str">
            <v>ACTIVE</v>
          </cell>
          <cell r="B4400">
            <v>461</v>
          </cell>
          <cell r="C4400">
            <v>29804501</v>
          </cell>
          <cell r="D4400">
            <v>461</v>
          </cell>
          <cell r="E4400" t="str">
            <v>INJECAO ADS</v>
          </cell>
          <cell r="F4400" t="str">
            <v>4" FAT BOY - RADIUS 8 LENGTH 7</v>
          </cell>
          <cell r="G4400">
            <v>0.91600000000000004</v>
          </cell>
          <cell r="H4400">
            <v>0.41549027199999999</v>
          </cell>
          <cell r="I4400">
            <v>1</v>
          </cell>
          <cell r="J4400">
            <v>300</v>
          </cell>
          <cell r="K4400">
            <v>2.6621000000000001</v>
          </cell>
          <cell r="L4400">
            <v>1.3057800000000002</v>
          </cell>
          <cell r="M4400" t="str">
            <v>TIGRE</v>
          </cell>
          <cell r="N4400">
            <v>461</v>
          </cell>
          <cell r="O4400" t="str">
            <v>BOX</v>
          </cell>
          <cell r="P4400" t="str">
            <v>C</v>
          </cell>
          <cell r="Q4400">
            <v>2.6521170370370371</v>
          </cell>
          <cell r="R4400">
            <v>2.8642864000000001</v>
          </cell>
          <cell r="S4400">
            <v>2.8642864000000001</v>
          </cell>
          <cell r="T4400">
            <v>2.8642864000000001</v>
          </cell>
          <cell r="U4400">
            <v>2.6549999999999998</v>
          </cell>
          <cell r="V4400">
            <v>2.6621000000000001</v>
          </cell>
          <cell r="W4400">
            <v>2.6621000000000001</v>
          </cell>
          <cell r="X4400" t="str">
            <v>GAYLORD</v>
          </cell>
          <cell r="Y4400">
            <v>46004001</v>
          </cell>
          <cell r="Z4400">
            <v>5606</v>
          </cell>
          <cell r="AA4400" t="str">
            <v>IT-2001</v>
          </cell>
          <cell r="AB4400">
            <v>65</v>
          </cell>
          <cell r="AC4400">
            <v>0.72099999999999997</v>
          </cell>
          <cell r="AD4400">
            <v>0</v>
          </cell>
          <cell r="AE4400"/>
          <cell r="AF4400" t="e">
            <v>#N/A</v>
          </cell>
        </row>
        <row r="4401">
          <cell r="A4401" t="str">
            <v>ACTIVE</v>
          </cell>
          <cell r="B4401">
            <v>462</v>
          </cell>
          <cell r="C4401">
            <v>29804502</v>
          </cell>
          <cell r="D4401">
            <v>462</v>
          </cell>
          <cell r="E4401" t="str">
            <v>INJECAO ADS</v>
          </cell>
          <cell r="F4401" t="str">
            <v>4" FAT BOY - RADIUS 10-12 LENGTH 7</v>
          </cell>
          <cell r="G4401">
            <v>0.91600000000000004</v>
          </cell>
          <cell r="H4401">
            <v>0.41549027199999999</v>
          </cell>
          <cell r="I4401">
            <v>1</v>
          </cell>
          <cell r="J4401">
            <v>300</v>
          </cell>
          <cell r="K4401">
            <v>3.3622000000000001</v>
          </cell>
          <cell r="L4401">
            <v>1.26546</v>
          </cell>
          <cell r="M4401" t="str">
            <v>TIGRE</v>
          </cell>
          <cell r="N4401">
            <v>462</v>
          </cell>
          <cell r="O4401" t="str">
            <v>BOX</v>
          </cell>
          <cell r="P4401" t="str">
            <v>C</v>
          </cell>
          <cell r="Q4401">
            <v>3.3522059259259254</v>
          </cell>
          <cell r="R4401">
            <v>3.6203823999999996</v>
          </cell>
          <cell r="S4401">
            <v>3.6203823999999996</v>
          </cell>
          <cell r="T4401">
            <v>3.6203823999999996</v>
          </cell>
          <cell r="U4401">
            <v>3.3559999999999999</v>
          </cell>
          <cell r="V4401">
            <v>3.3622000000000001</v>
          </cell>
          <cell r="W4401">
            <v>3.3622000000000001</v>
          </cell>
          <cell r="X4401" t="str">
            <v>GAYLORD</v>
          </cell>
          <cell r="Y4401">
            <v>46004002</v>
          </cell>
          <cell r="Z4401">
            <v>5607</v>
          </cell>
          <cell r="AA4401" t="str">
            <v>IT-2001</v>
          </cell>
          <cell r="AB4401">
            <v>65</v>
          </cell>
          <cell r="AC4401">
            <v>0.72099999999999997</v>
          </cell>
          <cell r="AD4401">
            <v>0</v>
          </cell>
          <cell r="AE4401"/>
          <cell r="AF4401" t="e">
            <v>#N/A</v>
          </cell>
        </row>
        <row r="4402">
          <cell r="A4402" t="str">
            <v>ACTIVE</v>
          </cell>
          <cell r="B4402">
            <v>463</v>
          </cell>
          <cell r="C4402">
            <v>29804503</v>
          </cell>
          <cell r="D4402">
            <v>463</v>
          </cell>
          <cell r="E4402" t="str">
            <v>INJECAO ADS</v>
          </cell>
          <cell r="F4402" t="str">
            <v>4" FAT BOY - RADIUS 15+LENGTH 7</v>
          </cell>
          <cell r="G4402">
            <v>0.91600000000000004</v>
          </cell>
          <cell r="H4402">
            <v>0.41549027199999999</v>
          </cell>
          <cell r="I4402">
            <v>1</v>
          </cell>
          <cell r="J4402">
            <v>300</v>
          </cell>
          <cell r="K4402">
            <v>3.5211999999999999</v>
          </cell>
          <cell r="L4402">
            <v>1.2854099999999999</v>
          </cell>
          <cell r="M4402" t="str">
            <v>TIGRE</v>
          </cell>
          <cell r="N4402">
            <v>463</v>
          </cell>
          <cell r="O4402" t="str">
            <v>BOX</v>
          </cell>
          <cell r="P4402" t="str">
            <v>C</v>
          </cell>
          <cell r="Q4402">
            <v>3.5113170370370366</v>
          </cell>
          <cell r="R4402">
            <v>3.7922223999999995</v>
          </cell>
          <cell r="S4402">
            <v>3.7922223999999995</v>
          </cell>
          <cell r="T4402">
            <v>3.7922223999999995</v>
          </cell>
          <cell r="U4402">
            <v>3.5150000000000001</v>
          </cell>
          <cell r="V4402">
            <v>3.5211999999999999</v>
          </cell>
          <cell r="W4402">
            <v>3.5211999999999999</v>
          </cell>
          <cell r="X4402" t="str">
            <v>GAYLORD</v>
          </cell>
          <cell r="Y4402">
            <v>46004003</v>
          </cell>
          <cell r="Z4402">
            <v>5608</v>
          </cell>
          <cell r="AA4402" t="str">
            <v>IT-2001</v>
          </cell>
          <cell r="AB4402">
            <v>65</v>
          </cell>
          <cell r="AC4402">
            <v>0.72099999999999997</v>
          </cell>
          <cell r="AD4402">
            <v>0</v>
          </cell>
          <cell r="AE4402"/>
          <cell r="AF4402" t="e">
            <v>#N/A</v>
          </cell>
        </row>
        <row r="4403">
          <cell r="A4403" t="str">
            <v>ACTIVE</v>
          </cell>
          <cell r="B4403">
            <v>493</v>
          </cell>
          <cell r="C4403">
            <v>29804504</v>
          </cell>
          <cell r="D4403">
            <v>493</v>
          </cell>
          <cell r="E4403" t="str">
            <v>INJECAO ADS</v>
          </cell>
          <cell r="F4403" t="str">
            <v>4" FAT BOY - RADIUS 15+LENGTH 9-7/8</v>
          </cell>
          <cell r="G4403">
            <v>1.246</v>
          </cell>
          <cell r="H4403">
            <v>0.56517563199999998</v>
          </cell>
          <cell r="I4403">
            <v>1</v>
          </cell>
          <cell r="J4403">
            <v>200</v>
          </cell>
          <cell r="K4403">
            <v>4.0031999999999996</v>
          </cell>
          <cell r="L4403">
            <v>1.5066450000000002</v>
          </cell>
          <cell r="M4403" t="str">
            <v>TIGRE</v>
          </cell>
          <cell r="N4403">
            <v>493</v>
          </cell>
          <cell r="O4403" t="str">
            <v>BOX</v>
          </cell>
          <cell r="P4403" t="str">
            <v>C</v>
          </cell>
          <cell r="Q4403">
            <v>3.990177837037038</v>
          </cell>
          <cell r="R4403">
            <v>4.3093920640000016</v>
          </cell>
          <cell r="S4403">
            <v>4.3093920640000016</v>
          </cell>
          <cell r="T4403">
            <v>4.3093920640000016</v>
          </cell>
          <cell r="U4403">
            <v>3.9950000000000001</v>
          </cell>
          <cell r="V4403">
            <v>4.0031999999999996</v>
          </cell>
          <cell r="W4403">
            <v>4.0031999999999996</v>
          </cell>
          <cell r="X4403" t="str">
            <v>GAYLORD</v>
          </cell>
          <cell r="Y4403">
            <v>46004004</v>
          </cell>
          <cell r="Z4403">
            <v>5609</v>
          </cell>
          <cell r="AA4403" t="str">
            <v>IT-2001</v>
          </cell>
          <cell r="AB4403">
            <v>65</v>
          </cell>
          <cell r="AC4403">
            <v>0.72099999999999997</v>
          </cell>
          <cell r="AD4403">
            <v>0</v>
          </cell>
          <cell r="AE4403"/>
          <cell r="AF4403" t="e">
            <v>#N/A</v>
          </cell>
        </row>
        <row r="4404">
          <cell r="A4404" t="str">
            <v>ACTIVE</v>
          </cell>
          <cell r="B4404">
            <v>4183</v>
          </cell>
          <cell r="C4404">
            <v>29804505</v>
          </cell>
          <cell r="D4404">
            <v>4183</v>
          </cell>
          <cell r="E4404" t="str">
            <v>INJECAO ADS</v>
          </cell>
          <cell r="F4404" t="str">
            <v>4" FAT BOY - RADIUS 15+LENGTH 16 1/4</v>
          </cell>
          <cell r="G4404">
            <v>1.95</v>
          </cell>
          <cell r="H4404">
            <v>0.88450439999999997</v>
          </cell>
          <cell r="I4404">
            <v>1</v>
          </cell>
          <cell r="J4404">
            <v>120</v>
          </cell>
          <cell r="K4404">
            <v>5.2708000000000004</v>
          </cell>
          <cell r="L4404">
            <v>2.2556100000000003</v>
          </cell>
          <cell r="M4404" t="str">
            <v>TIGRE</v>
          </cell>
          <cell r="N4404">
            <v>4183</v>
          </cell>
          <cell r="O4404" t="str">
            <v>BOX</v>
          </cell>
          <cell r="P4404" t="str">
            <v>D</v>
          </cell>
          <cell r="Q4404">
            <v>5.250337837037037</v>
          </cell>
          <cell r="R4404">
            <v>5.6703648640000006</v>
          </cell>
          <cell r="S4404">
            <v>5.6703648640000006</v>
          </cell>
          <cell r="T4404">
            <v>5.6703648640000006</v>
          </cell>
          <cell r="U4404">
            <v>5.2569999999999997</v>
          </cell>
          <cell r="V4404">
            <v>5.2708000000000004</v>
          </cell>
          <cell r="W4404">
            <v>5.2708000000000004</v>
          </cell>
          <cell r="X4404" t="str">
            <v>GAYLORD</v>
          </cell>
          <cell r="Y4404">
            <v>46004005</v>
          </cell>
          <cell r="Z4404">
            <v>5610</v>
          </cell>
          <cell r="AA4404" t="str">
            <v>IT-2001</v>
          </cell>
          <cell r="AB4404">
            <v>58</v>
          </cell>
          <cell r="AC4404">
            <v>0.72099999999999997</v>
          </cell>
          <cell r="AD4404">
            <v>0</v>
          </cell>
          <cell r="AE4404"/>
          <cell r="AF4404" t="e">
            <v>#N/A</v>
          </cell>
        </row>
        <row r="4405">
          <cell r="A4405" t="str">
            <v>ACTIVE</v>
          </cell>
          <cell r="B4405">
            <v>681</v>
          </cell>
          <cell r="C4405">
            <v>29806501</v>
          </cell>
          <cell r="D4405">
            <v>681</v>
          </cell>
          <cell r="E4405" t="str">
            <v>INJECAO ADS</v>
          </cell>
          <cell r="F4405" t="str">
            <v>6" FAT BOY - RADIUS 8 LENGTH 8</v>
          </cell>
          <cell r="G4405">
            <v>2.222</v>
          </cell>
          <cell r="H4405">
            <v>1.007881424</v>
          </cell>
          <cell r="I4405">
            <v>1</v>
          </cell>
          <cell r="J4405">
            <v>120</v>
          </cell>
          <cell r="K4405">
            <v>4.6256000000000004</v>
          </cell>
          <cell r="L4405">
            <v>2.64663</v>
          </cell>
          <cell r="M4405" t="str">
            <v>TIGRE</v>
          </cell>
          <cell r="N4405">
            <v>681</v>
          </cell>
          <cell r="O4405" t="str">
            <v>BOX</v>
          </cell>
          <cell r="P4405" t="str">
            <v>C</v>
          </cell>
          <cell r="Q4405">
            <v>4.6022199407407411</v>
          </cell>
          <cell r="R4405">
            <v>4.970397536000001</v>
          </cell>
          <cell r="S4405">
            <v>4.970397536000001</v>
          </cell>
          <cell r="T4405">
            <v>4.970397536000001</v>
          </cell>
          <cell r="U4405">
            <v>4.6100000000000003</v>
          </cell>
          <cell r="V4405">
            <v>4.6256000000000004</v>
          </cell>
          <cell r="W4405">
            <v>4.6256000000000004</v>
          </cell>
          <cell r="X4405" t="str">
            <v>GAYLORD</v>
          </cell>
          <cell r="Y4405">
            <v>46006001</v>
          </cell>
          <cell r="Z4405">
            <v>5611</v>
          </cell>
          <cell r="AA4405" t="str">
            <v>IT-2002</v>
          </cell>
          <cell r="AB4405">
            <v>34</v>
          </cell>
          <cell r="AC4405">
            <v>0.72099999999999997</v>
          </cell>
          <cell r="AD4405">
            <v>0</v>
          </cell>
          <cell r="AE4405"/>
          <cell r="AF4405" t="e">
            <v>#N/A</v>
          </cell>
        </row>
        <row r="4406">
          <cell r="A4406" t="str">
            <v>ACTIVE</v>
          </cell>
          <cell r="B4406">
            <v>682</v>
          </cell>
          <cell r="C4406">
            <v>29806502</v>
          </cell>
          <cell r="D4406">
            <v>682</v>
          </cell>
          <cell r="E4406" t="str">
            <v>INJECAO ADS</v>
          </cell>
          <cell r="F4406" t="str">
            <v>6" FAT BOY - RADIUS 10-12 LENGTH 8</v>
          </cell>
          <cell r="G4406">
            <v>2.222</v>
          </cell>
          <cell r="H4406">
            <v>1.007881424</v>
          </cell>
          <cell r="I4406">
            <v>1</v>
          </cell>
          <cell r="J4406">
            <v>120</v>
          </cell>
          <cell r="K4406">
            <v>5.3257000000000003</v>
          </cell>
          <cell r="L4406">
            <v>2.7851249999999999</v>
          </cell>
          <cell r="M4406" t="str">
            <v>TIGRE</v>
          </cell>
          <cell r="N4406">
            <v>682</v>
          </cell>
          <cell r="O4406" t="str">
            <v>BOX</v>
          </cell>
          <cell r="P4406" t="str">
            <v>C</v>
          </cell>
          <cell r="Q4406">
            <v>5.3023088296296299</v>
          </cell>
          <cell r="R4406">
            <v>5.7264935360000004</v>
          </cell>
          <cell r="S4406">
            <v>5.7264935360000004</v>
          </cell>
          <cell r="T4406">
            <v>5.7264935360000004</v>
          </cell>
          <cell r="U4406">
            <v>5.31</v>
          </cell>
          <cell r="V4406">
            <v>5.3257000000000003</v>
          </cell>
          <cell r="W4406">
            <v>5.3257000000000003</v>
          </cell>
          <cell r="X4406" t="str">
            <v>GAYLORD</v>
          </cell>
          <cell r="Y4406">
            <v>46006002</v>
          </cell>
          <cell r="Z4406">
            <v>5612</v>
          </cell>
          <cell r="AA4406" t="str">
            <v>IT-2002</v>
          </cell>
          <cell r="AB4406">
            <v>34</v>
          </cell>
          <cell r="AC4406">
            <v>0.72099999999999997</v>
          </cell>
          <cell r="AD4406">
            <v>0</v>
          </cell>
          <cell r="AE4406"/>
          <cell r="AF4406" t="e">
            <v>#N/A</v>
          </cell>
        </row>
        <row r="4407">
          <cell r="A4407" t="str">
            <v>ACTIVE</v>
          </cell>
          <cell r="B4407">
            <v>683</v>
          </cell>
          <cell r="C4407">
            <v>29806503</v>
          </cell>
          <cell r="D4407">
            <v>683</v>
          </cell>
          <cell r="E4407" t="str">
            <v>INJECAO ADS</v>
          </cell>
          <cell r="F4407" t="str">
            <v>6" FAT BOY - RADIUS 15+LENGTH 8</v>
          </cell>
          <cell r="G4407">
            <v>2.222</v>
          </cell>
          <cell r="H4407">
            <v>1.007881424</v>
          </cell>
          <cell r="I4407">
            <v>1</v>
          </cell>
          <cell r="J4407">
            <v>120</v>
          </cell>
          <cell r="K4407">
            <v>5.4549000000000003</v>
          </cell>
          <cell r="L4407">
            <v>2.8026599999999999</v>
          </cell>
          <cell r="M4407" t="str">
            <v>TIGRE</v>
          </cell>
          <cell r="N4407">
            <v>683</v>
          </cell>
          <cell r="O4407" t="str">
            <v>BOX</v>
          </cell>
          <cell r="P4407" t="str">
            <v>B</v>
          </cell>
          <cell r="Q4407">
            <v>5.4614199407407416</v>
          </cell>
          <cell r="R4407">
            <v>5.8983335360000009</v>
          </cell>
          <cell r="S4407">
            <v>5.8983335360000009</v>
          </cell>
          <cell r="T4407">
            <v>5.8983335360000009</v>
          </cell>
          <cell r="U4407">
            <v>5.4690000000000003</v>
          </cell>
          <cell r="V4407">
            <v>5.4848999999999997</v>
          </cell>
          <cell r="W4407">
            <v>5.4848999999999997</v>
          </cell>
          <cell r="X4407" t="str">
            <v>GAYLORD</v>
          </cell>
          <cell r="Y4407">
            <v>46006003</v>
          </cell>
          <cell r="Z4407">
            <v>5613</v>
          </cell>
          <cell r="AA4407" t="str">
            <v>IT-2002</v>
          </cell>
          <cell r="AB4407">
            <v>36</v>
          </cell>
          <cell r="AC4407">
            <v>0.72099999999999997</v>
          </cell>
          <cell r="AD4407">
            <v>0</v>
          </cell>
          <cell r="AE4407"/>
          <cell r="AF4407" t="e">
            <v>#N/A</v>
          </cell>
        </row>
        <row r="4408">
          <cell r="A4408" t="str">
            <v>ACTIVE</v>
          </cell>
          <cell r="B4408">
            <v>693</v>
          </cell>
          <cell r="C4408">
            <v>29806504</v>
          </cell>
          <cell r="D4408">
            <v>693</v>
          </cell>
          <cell r="E4408" t="str">
            <v>INJECAO ADS</v>
          </cell>
          <cell r="F4408" t="str">
            <v>6" FAT BOY - RADIUS 15+LENGTH 10-7/8</v>
          </cell>
          <cell r="G4408">
            <v>2.83</v>
          </cell>
          <cell r="H4408">
            <v>1.2836653600000001</v>
          </cell>
          <cell r="I4408">
            <v>1</v>
          </cell>
          <cell r="J4408">
            <v>90</v>
          </cell>
          <cell r="K4408">
            <v>6.7582000000000004</v>
          </cell>
          <cell r="L4408">
            <v>3.7476600000000002</v>
          </cell>
          <cell r="M4408" t="str">
            <v>TIGRE</v>
          </cell>
          <cell r="N4408">
            <v>693</v>
          </cell>
          <cell r="O4408" t="str">
            <v>BOX</v>
          </cell>
          <cell r="P4408" t="str">
            <v>B</v>
          </cell>
          <cell r="Q4408">
            <v>6.7278807407407415</v>
          </cell>
          <cell r="R4408">
            <v>7.266111200000001</v>
          </cell>
          <cell r="S4408">
            <v>7.266111200000001</v>
          </cell>
          <cell r="T4408">
            <v>7.266111200000001</v>
          </cell>
          <cell r="U4408">
            <v>6.7380000000000004</v>
          </cell>
          <cell r="V4408">
            <v>6.7582000000000004</v>
          </cell>
          <cell r="W4408">
            <v>6.7582000000000004</v>
          </cell>
          <cell r="X4408" t="str">
            <v>GAYLORD</v>
          </cell>
          <cell r="Y4408">
            <v>46006004</v>
          </cell>
          <cell r="Z4408">
            <v>5614</v>
          </cell>
          <cell r="AA4408" t="str">
            <v>IT-2002</v>
          </cell>
          <cell r="AB4408">
            <v>36</v>
          </cell>
          <cell r="AC4408">
            <v>0.72099999999999997</v>
          </cell>
          <cell r="AD4408">
            <v>0</v>
          </cell>
          <cell r="AE4408"/>
          <cell r="AF4408" t="e">
            <v>#N/A</v>
          </cell>
        </row>
        <row r="4409">
          <cell r="A4409" t="str">
            <v>ACTIVE</v>
          </cell>
          <cell r="B4409">
            <v>6183</v>
          </cell>
          <cell r="C4409">
            <v>29806505</v>
          </cell>
          <cell r="D4409">
            <v>6183</v>
          </cell>
          <cell r="E4409" t="str">
            <v>INJECAO ADS</v>
          </cell>
          <cell r="F4409" t="str">
            <v>6" FAT BOY - RADIUS 15+LENGTH 17-1/4</v>
          </cell>
          <cell r="G4409">
            <v>4.47</v>
          </cell>
          <cell r="H4409">
            <v>2.02755624</v>
          </cell>
          <cell r="I4409">
            <v>1</v>
          </cell>
          <cell r="J4409">
            <v>50</v>
          </cell>
          <cell r="K4409">
            <v>9.9184000000000001</v>
          </cell>
          <cell r="L4409">
            <v>4.4348850000000004</v>
          </cell>
          <cell r="M4409" t="str">
            <v>TIGRE</v>
          </cell>
          <cell r="N4409">
            <v>6183</v>
          </cell>
          <cell r="O4409" t="str">
            <v>BOX</v>
          </cell>
          <cell r="P4409" t="str">
            <v>D</v>
          </cell>
          <cell r="Q4409">
            <v>9.1410871407407406</v>
          </cell>
          <cell r="R4409">
            <v>9.872374112000001</v>
          </cell>
          <cell r="S4409">
            <v>9.872374112000001</v>
          </cell>
          <cell r="T4409">
            <v>9.872374112000001</v>
          </cell>
          <cell r="U4409">
            <v>9.8879999999999999</v>
          </cell>
          <cell r="V4409">
            <v>9.9184000000000001</v>
          </cell>
          <cell r="W4409">
            <v>9.9184000000000001</v>
          </cell>
          <cell r="X4409" t="str">
            <v>GAYLORD</v>
          </cell>
          <cell r="Y4409">
            <v>46006005</v>
          </cell>
          <cell r="Z4409">
            <v>5615</v>
          </cell>
          <cell r="AA4409" t="str">
            <v>IT-2002</v>
          </cell>
          <cell r="AB4409">
            <v>33</v>
          </cell>
          <cell r="AC4409">
            <v>0.72099999999999997</v>
          </cell>
          <cell r="AD4409">
            <v>0</v>
          </cell>
          <cell r="AE4409"/>
          <cell r="AF4409" t="e">
            <v>#N/A</v>
          </cell>
        </row>
        <row r="4410">
          <cell r="A4410" t="str">
            <v>ACTIVE</v>
          </cell>
          <cell r="B4410" t="str">
            <v>35-1317</v>
          </cell>
          <cell r="C4410">
            <v>29840564</v>
          </cell>
          <cell r="D4410" t="str">
            <v>35-1317</v>
          </cell>
          <cell r="E4410" t="str">
            <v>SDR 35</v>
          </cell>
          <cell r="F4410" t="str">
            <v>8X4 WYE GXGXH with DWV Branch</v>
          </cell>
          <cell r="G4410">
            <v>6.5919999999999996</v>
          </cell>
          <cell r="H4410">
            <v>2.9900784639999998</v>
          </cell>
          <cell r="I4410">
            <v>1</v>
          </cell>
          <cell r="J4410">
            <v>45</v>
          </cell>
          <cell r="K4410">
            <v>157.49417185185183</v>
          </cell>
          <cell r="L4410">
            <v>0</v>
          </cell>
          <cell r="M4410" t="str">
            <v>NA</v>
          </cell>
          <cell r="N4410" t="str">
            <v>35-1317</v>
          </cell>
          <cell r="O4410" t="str">
            <v>BOX</v>
          </cell>
          <cell r="P4410" t="str">
            <v>E</v>
          </cell>
          <cell r="Q4410"/>
          <cell r="R4410"/>
          <cell r="S4410">
            <v>147.19081481481479</v>
          </cell>
          <cell r="T4410">
            <v>147.19081481481479</v>
          </cell>
          <cell r="U4410">
            <v>157.49417185185183</v>
          </cell>
          <cell r="V4410">
            <v>157.49417185185183</v>
          </cell>
          <cell r="W4410">
            <v>157.49417185185183</v>
          </cell>
          <cell r="X4410"/>
          <cell r="Y4410"/>
          <cell r="Z4410"/>
          <cell r="AA4410" t="str">
            <v>US-4915</v>
          </cell>
          <cell r="AB4410">
            <v>18</v>
          </cell>
          <cell r="AC4410">
            <v>0.80934475308641984</v>
          </cell>
          <cell r="AD4410">
            <v>0</v>
          </cell>
          <cell r="AE4410"/>
          <cell r="AF4410" t="e">
            <v>#N/A</v>
          </cell>
        </row>
        <row r="4411">
          <cell r="A4411" t="str">
            <v>ACTIVE</v>
          </cell>
          <cell r="B4411" t="str">
            <v>37-3696</v>
          </cell>
          <cell r="C4411">
            <v>29860074</v>
          </cell>
          <cell r="D4411" t="str">
            <v>37-3696</v>
          </cell>
          <cell r="E4411" t="str">
            <v>SDR 26</v>
          </cell>
          <cell r="F4411" t="str">
            <v>8X6 TEE WYE GXGXH with DWV Branch</v>
          </cell>
          <cell r="G4411">
            <v>9.6820000000000004</v>
          </cell>
          <cell r="H4411">
            <v>4.3916777439999999</v>
          </cell>
          <cell r="I4411">
            <v>1</v>
          </cell>
          <cell r="J4411">
            <v>39</v>
          </cell>
          <cell r="K4411">
            <v>213.92253703529411</v>
          </cell>
          <cell r="L4411">
            <v>0</v>
          </cell>
          <cell r="M4411" t="str">
            <v>NA</v>
          </cell>
          <cell r="N4411" t="str">
            <v>37-3696</v>
          </cell>
          <cell r="O4411" t="str">
            <v>BOX</v>
          </cell>
          <cell r="P4411" t="str">
            <v>E</v>
          </cell>
          <cell r="Q4411"/>
          <cell r="R4411"/>
          <cell r="S4411">
            <v>199.92760470588235</v>
          </cell>
          <cell r="T4411">
            <v>199.92760470588235</v>
          </cell>
          <cell r="U4411">
            <v>213.92253703529411</v>
          </cell>
          <cell r="V4411">
            <v>213.92253703529411</v>
          </cell>
          <cell r="W4411">
            <v>213.92253703529411</v>
          </cell>
          <cell r="X4411"/>
          <cell r="Y4411"/>
          <cell r="Z4411"/>
          <cell r="AA4411" t="str">
            <v>US-4919</v>
          </cell>
          <cell r="AB4411">
            <v>14</v>
          </cell>
          <cell r="AC4411">
            <v>0.80934475308641984</v>
          </cell>
          <cell r="AD4411">
            <v>0</v>
          </cell>
          <cell r="AE4411"/>
          <cell r="AF4411" t="e">
            <v>#N/A</v>
          </cell>
        </row>
        <row r="4412">
          <cell r="A4412" t="str">
            <v>ACTIVE</v>
          </cell>
          <cell r="B4412" t="str">
            <v>35-X-01</v>
          </cell>
          <cell r="C4412">
            <v>28894001</v>
          </cell>
          <cell r="D4412" t="str">
            <v>35-X-01</v>
          </cell>
          <cell r="E4412" t="str">
            <v>SDR 35</v>
          </cell>
          <cell r="F4412" t="str">
            <v>5X4 INCREASER CPLING CONC GXG SDR35</v>
          </cell>
          <cell r="G4412">
            <v>1.2</v>
          </cell>
          <cell r="H4412">
            <v>0.54431039999999997</v>
          </cell>
          <cell r="I4412">
            <v>1</v>
          </cell>
          <cell r="J4412">
            <v>235</v>
          </cell>
          <cell r="K4412">
            <v>65.690321176470604</v>
          </cell>
          <cell r="L4412">
            <v>2.0008249999999999</v>
          </cell>
          <cell r="M4412" t="str">
            <v>TIGRE MTO</v>
          </cell>
          <cell r="N4412" t="str">
            <v>35-X-01</v>
          </cell>
          <cell r="O4412" t="str">
            <v>BOX</v>
          </cell>
          <cell r="P4412" t="str">
            <v>D</v>
          </cell>
          <cell r="Q4412">
            <v>57.3764705882353</v>
          </cell>
          <cell r="R4412">
            <v>61.392823529411771</v>
          </cell>
          <cell r="S4412">
            <v>61.392823529411771</v>
          </cell>
          <cell r="T4412">
            <v>61.392823529411771</v>
          </cell>
          <cell r="U4412">
            <v>65.690321176470604</v>
          </cell>
          <cell r="V4412">
            <v>65.690321176470604</v>
          </cell>
          <cell r="W4412">
            <v>65.690321176470604</v>
          </cell>
          <cell r="AA4412" t="str">
            <v>GX-9000</v>
          </cell>
          <cell r="AB4412">
            <v>34</v>
          </cell>
          <cell r="AC4412">
            <v>0.8034</v>
          </cell>
          <cell r="AD4412">
            <v>470</v>
          </cell>
          <cell r="AE4412"/>
          <cell r="AF4412" t="e">
            <v>#N/A</v>
          </cell>
        </row>
        <row r="4413">
          <cell r="A4413" t="str">
            <v>ACTIVE</v>
          </cell>
          <cell r="B4413" t="str">
            <v>35-X-02</v>
          </cell>
          <cell r="C4413">
            <v>28894002</v>
          </cell>
          <cell r="D4413" t="str">
            <v>35-X-02</v>
          </cell>
          <cell r="E4413" t="str">
            <v>SDR 35</v>
          </cell>
          <cell r="F4413" t="str">
            <v>5X6 REDUCER BUSHING CONC SXG SDR35</v>
          </cell>
          <cell r="G4413">
            <v>1.69</v>
          </cell>
          <cell r="H4413">
            <v>0.76657047999999994</v>
          </cell>
          <cell r="I4413">
            <v>1</v>
          </cell>
          <cell r="J4413">
            <v>155</v>
          </cell>
          <cell r="K4413">
            <v>45.041712941176471</v>
          </cell>
          <cell r="L4413">
            <v>1.9688750000000002</v>
          </cell>
          <cell r="M4413" t="str">
            <v>TIGRE MTO</v>
          </cell>
          <cell r="N4413" t="str">
            <v>35-X-02</v>
          </cell>
          <cell r="O4413" t="str">
            <v>BOX</v>
          </cell>
          <cell r="P4413" t="str">
            <v>D</v>
          </cell>
          <cell r="Q4413">
            <v>39.341176470588231</v>
          </cell>
          <cell r="R4413">
            <v>42.095058823529406</v>
          </cell>
          <cell r="S4413">
            <v>42.095058823529406</v>
          </cell>
          <cell r="T4413">
            <v>42.095058823529406</v>
          </cell>
          <cell r="U4413">
            <v>45.041712941176471</v>
          </cell>
          <cell r="V4413">
            <v>45.041712941176471</v>
          </cell>
          <cell r="W4413">
            <v>45.041712941176471</v>
          </cell>
          <cell r="AA4413" t="str">
            <v>GX-9001</v>
          </cell>
          <cell r="AB4413">
            <v>34</v>
          </cell>
          <cell r="AC4413">
            <v>0.8034</v>
          </cell>
          <cell r="AD4413">
            <v>310</v>
          </cell>
          <cell r="AE4413"/>
          <cell r="AF4413" t="e">
            <v>#N/A</v>
          </cell>
        </row>
        <row r="4414">
          <cell r="A4414" t="str">
            <v>ACTIVE</v>
          </cell>
          <cell r="B4414" t="str">
            <v>35-X-03</v>
          </cell>
          <cell r="C4414">
            <v>28894003</v>
          </cell>
          <cell r="D4414" t="str">
            <v>35-X-03</v>
          </cell>
          <cell r="E4414" t="str">
            <v>SDR 35</v>
          </cell>
          <cell r="F4414" t="str">
            <v>5X4 REDUCER BUSHING CONC SXG SDR35</v>
          </cell>
          <cell r="G4414">
            <v>1.2</v>
          </cell>
          <cell r="H4414">
            <v>0.54431039999999997</v>
          </cell>
          <cell r="I4414">
            <v>1</v>
          </cell>
          <cell r="J4414">
            <v>300</v>
          </cell>
          <cell r="K4414">
            <v>32.611970427074944</v>
          </cell>
          <cell r="L4414">
            <v>1.3637600000000001</v>
          </cell>
          <cell r="M4414" t="str">
            <v>TIGRE MTO</v>
          </cell>
          <cell r="N4414" t="str">
            <v>35-X-03</v>
          </cell>
          <cell r="O4414" t="str">
            <v>BOX</v>
          </cell>
          <cell r="P4414" t="str">
            <v>D</v>
          </cell>
          <cell r="Q4414">
            <v>29.141176470588235</v>
          </cell>
          <cell r="R4414">
            <v>31.181058823529412</v>
          </cell>
          <cell r="S4414">
            <v>30.47847703464948</v>
          </cell>
          <cell r="T4414">
            <v>30.47847703464948</v>
          </cell>
          <cell r="U4414">
            <v>32.611970427074944</v>
          </cell>
          <cell r="V4414">
            <v>32.611970427074944</v>
          </cell>
          <cell r="W4414">
            <v>32.611970427074944</v>
          </cell>
          <cell r="AA4414" t="str">
            <v>GX-9002</v>
          </cell>
          <cell r="AB4414">
            <v>38</v>
          </cell>
          <cell r="AC4414">
            <v>0.8034</v>
          </cell>
          <cell r="AD4414">
            <v>450</v>
          </cell>
          <cell r="AE4414"/>
          <cell r="AF4414" t="e">
            <v>#N/A</v>
          </cell>
        </row>
        <row r="4415">
          <cell r="A4415" t="str">
            <v>ACTIVE</v>
          </cell>
          <cell r="B4415" t="str">
            <v>35-X-04</v>
          </cell>
          <cell r="C4415">
            <v>28894004</v>
          </cell>
          <cell r="D4415" t="str">
            <v>35-X-04</v>
          </cell>
          <cell r="E4415" t="str">
            <v>SDR 35</v>
          </cell>
          <cell r="F4415" t="str">
            <v>5 TEE GXGXG SDR35</v>
          </cell>
          <cell r="G4415">
            <v>2.1</v>
          </cell>
          <cell r="H4415">
            <v>0.95254320000000003</v>
          </cell>
          <cell r="I4415">
            <v>1</v>
          </cell>
          <cell r="J4415">
            <v>70</v>
          </cell>
          <cell r="K4415">
            <v>64.329910588235293</v>
          </cell>
          <cell r="L4415">
            <v>4.7431199999999993</v>
          </cell>
          <cell r="M4415" t="str">
            <v>TIGRE MTO</v>
          </cell>
          <cell r="N4415" t="str">
            <v>35-X-04</v>
          </cell>
          <cell r="O4415" t="str">
            <v>BOX</v>
          </cell>
          <cell r="P4415" t="str">
            <v>D</v>
          </cell>
          <cell r="Q4415">
            <v>56.188235294117646</v>
          </cell>
          <cell r="R4415">
            <v>60.121411764705883</v>
          </cell>
          <cell r="S4415">
            <v>60.121411764705883</v>
          </cell>
          <cell r="T4415">
            <v>60.121411764705883</v>
          </cell>
          <cell r="U4415">
            <v>64.329910588235293</v>
          </cell>
          <cell r="V4415">
            <v>64.329910588235293</v>
          </cell>
          <cell r="W4415">
            <v>64.329910588235293</v>
          </cell>
          <cell r="AA4415" t="str">
            <v>GX-9003</v>
          </cell>
          <cell r="AB4415">
            <v>29</v>
          </cell>
          <cell r="AC4415">
            <v>0.82400000000000007</v>
          </cell>
          <cell r="AD4415">
            <v>280</v>
          </cell>
          <cell r="AE4415"/>
          <cell r="AF4415" t="e">
            <v>#N/A</v>
          </cell>
        </row>
        <row r="4416">
          <cell r="A4416" t="str">
            <v>ACTIVE</v>
          </cell>
          <cell r="B4416" t="str">
            <v>35-X-10</v>
          </cell>
          <cell r="C4416">
            <v>28894010</v>
          </cell>
          <cell r="D4416" t="str">
            <v>35-X-10</v>
          </cell>
          <cell r="E4416" t="str">
            <v>SDR 35</v>
          </cell>
          <cell r="F4416" t="str">
            <v>5X4 TEE GXGXG SDR35</v>
          </cell>
          <cell r="G4416">
            <v>3.55</v>
          </cell>
          <cell r="H4416">
            <v>1.6102516</v>
          </cell>
          <cell r="I4416">
            <v>1</v>
          </cell>
          <cell r="J4416">
            <v>70</v>
          </cell>
          <cell r="K4416">
            <v>64.329910588235293</v>
          </cell>
          <cell r="L4416">
            <v>4.5960250000000009</v>
          </cell>
          <cell r="M4416" t="str">
            <v>TIGRE MTO</v>
          </cell>
          <cell r="N4416" t="str">
            <v>35-X-10</v>
          </cell>
          <cell r="O4416" t="str">
            <v>BOX</v>
          </cell>
          <cell r="P4416" t="str">
            <v>D</v>
          </cell>
          <cell r="Q4416">
            <v>56.188235294117646</v>
          </cell>
          <cell r="R4416">
            <v>60.121411764705883</v>
          </cell>
          <cell r="S4416">
            <v>60.121411764705883</v>
          </cell>
          <cell r="T4416">
            <v>60.121411764705883</v>
          </cell>
          <cell r="U4416">
            <v>64.329910588235293</v>
          </cell>
          <cell r="V4416">
            <v>64.329910588235293</v>
          </cell>
          <cell r="W4416">
            <v>64.329910588235293</v>
          </cell>
          <cell r="AA4416" t="str">
            <v>GX-9009</v>
          </cell>
          <cell r="AB4416">
            <v>29</v>
          </cell>
          <cell r="AC4416">
            <v>0.82400000000000007</v>
          </cell>
          <cell r="AD4416">
            <v>280</v>
          </cell>
          <cell r="AE4416"/>
          <cell r="AF4416" t="e">
            <v>#N/A</v>
          </cell>
        </row>
        <row r="4417">
          <cell r="A4417" t="str">
            <v>ACTIVE</v>
          </cell>
          <cell r="B4417" t="str">
            <v>35-X-06</v>
          </cell>
          <cell r="C4417">
            <v>28894006</v>
          </cell>
          <cell r="D4417" t="str">
            <v>35-X-06</v>
          </cell>
          <cell r="E4417" t="str">
            <v>SDR 35</v>
          </cell>
          <cell r="F4417" t="str">
            <v>5 WYE GXGXG SDR35</v>
          </cell>
          <cell r="G4417">
            <v>5.0999999999999996</v>
          </cell>
          <cell r="H4417">
            <v>2.3133192</v>
          </cell>
          <cell r="I4417">
            <v>1</v>
          </cell>
          <cell r="J4417">
            <v>50</v>
          </cell>
          <cell r="K4417">
            <v>71.714736744560852</v>
          </cell>
          <cell r="L4417">
            <v>6.0136200000000004</v>
          </cell>
          <cell r="M4417" t="str">
            <v>TIGRE MTO</v>
          </cell>
          <cell r="N4417" t="str">
            <v>35-X-06</v>
          </cell>
          <cell r="O4417" t="str">
            <v>BOX</v>
          </cell>
          <cell r="P4417" t="str">
            <v>D</v>
          </cell>
          <cell r="Q4417">
            <v>64.082352941176467</v>
          </cell>
          <cell r="R4417">
            <v>68.568117647058827</v>
          </cell>
          <cell r="S4417">
            <v>67.023118452860601</v>
          </cell>
          <cell r="T4417">
            <v>67.023118452860601</v>
          </cell>
          <cell r="U4417">
            <v>71.714736744560852</v>
          </cell>
          <cell r="V4417">
            <v>71.714736744560852</v>
          </cell>
          <cell r="W4417">
            <v>71.714736744560852</v>
          </cell>
          <cell r="AF4417" t="e">
            <v>#N/A</v>
          </cell>
        </row>
        <row r="4418">
          <cell r="A4418" t="str">
            <v>ACTIVE</v>
          </cell>
          <cell r="B4418" t="str">
            <v>35-X-05</v>
          </cell>
          <cell r="C4418">
            <v>28894005</v>
          </cell>
          <cell r="D4418" t="str">
            <v>35-X-05</v>
          </cell>
          <cell r="E4418" t="str">
            <v>SDR 35</v>
          </cell>
          <cell r="F4418" t="str">
            <v>5X4 WYE GXGXG SDR35</v>
          </cell>
          <cell r="G4418">
            <v>4.4000000000000004</v>
          </cell>
          <cell r="H4418">
            <v>1.9958048000000002</v>
          </cell>
          <cell r="I4418">
            <v>1</v>
          </cell>
          <cell r="J4418">
            <v>65</v>
          </cell>
          <cell r="K4418">
            <v>64.747462352941184</v>
          </cell>
          <cell r="L4418">
            <v>4.5960250000000009</v>
          </cell>
          <cell r="M4418" t="str">
            <v>TIGRE MTO</v>
          </cell>
          <cell r="N4418" t="str">
            <v>35-X-05</v>
          </cell>
          <cell r="O4418" t="str">
            <v>BOX</v>
          </cell>
          <cell r="P4418" t="str">
            <v>D</v>
          </cell>
          <cell r="Q4418">
            <v>56.55294117647059</v>
          </cell>
          <cell r="R4418">
            <v>60.511647058823534</v>
          </cell>
          <cell r="S4418">
            <v>60.511647058823534</v>
          </cell>
          <cell r="T4418">
            <v>60.511647058823534</v>
          </cell>
          <cell r="U4418">
            <v>64.747462352941184</v>
          </cell>
          <cell r="V4418">
            <v>64.747462352941184</v>
          </cell>
          <cell r="W4418">
            <v>64.747462352941184</v>
          </cell>
          <cell r="AA4418" t="str">
            <v>GX-9004</v>
          </cell>
          <cell r="AB4418">
            <v>25</v>
          </cell>
          <cell r="AC4418">
            <v>0.77249999999999996</v>
          </cell>
          <cell r="AD4418">
            <v>260</v>
          </cell>
          <cell r="AE4418"/>
          <cell r="AF4418" t="e">
            <v>#N/A</v>
          </cell>
        </row>
        <row r="4419">
          <cell r="A4419" t="str">
            <v>ACTIVE</v>
          </cell>
          <cell r="B4419" t="str">
            <v>35-X-07</v>
          </cell>
          <cell r="C4419">
            <v>28894007</v>
          </cell>
          <cell r="D4419" t="str">
            <v>35-X-07</v>
          </cell>
          <cell r="E4419" t="str">
            <v>SDR 35</v>
          </cell>
          <cell r="F4419" t="str">
            <v>5 CAP SDR35</v>
          </cell>
          <cell r="G4419">
            <v>0.998</v>
          </cell>
          <cell r="H4419">
            <v>0.45268481599999999</v>
          </cell>
          <cell r="I4419">
            <v>1</v>
          </cell>
          <cell r="J4419">
            <v>350</v>
          </cell>
          <cell r="K4419">
            <v>22.359223529411768</v>
          </cell>
          <cell r="L4419">
            <v>1.5836300000000001</v>
          </cell>
          <cell r="M4419" t="str">
            <v>TIGRE MTO</v>
          </cell>
          <cell r="N4419" t="str">
            <v>35-X-07</v>
          </cell>
          <cell r="O4419" t="str">
            <v>BOX</v>
          </cell>
          <cell r="P4419" t="str">
            <v>D</v>
          </cell>
          <cell r="Q4419">
            <v>19.529411764705884</v>
          </cell>
          <cell r="R4419">
            <v>20.896470588235296</v>
          </cell>
          <cell r="S4419">
            <v>20.896470588235296</v>
          </cell>
          <cell r="T4419">
            <v>20.896470588235296</v>
          </cell>
          <cell r="U4419">
            <v>22.359223529411768</v>
          </cell>
          <cell r="V4419">
            <v>22.359223529411768</v>
          </cell>
          <cell r="W4419">
            <v>22.359223529411768</v>
          </cell>
          <cell r="AA4419" t="str">
            <v>GX-9006</v>
          </cell>
          <cell r="AB4419">
            <v>33</v>
          </cell>
          <cell r="AC4419">
            <v>0.8034</v>
          </cell>
          <cell r="AD4419">
            <v>350</v>
          </cell>
          <cell r="AE4419"/>
          <cell r="AF4419" t="e">
            <v>#N/A</v>
          </cell>
        </row>
        <row r="4420">
          <cell r="A4420" t="str">
            <v>ACTIVE</v>
          </cell>
          <cell r="B4420" t="str">
            <v>35-X-11</v>
          </cell>
          <cell r="C4420">
            <v>28894011</v>
          </cell>
          <cell r="D4420" t="str">
            <v>35-X-11</v>
          </cell>
          <cell r="E4420" t="str">
            <v>SDR 35</v>
          </cell>
          <cell r="F4420" t="str">
            <v>5 PERMANENT PLUG SDR35</v>
          </cell>
          <cell r="G4420">
            <v>0.99199999999999999</v>
          </cell>
          <cell r="H4420">
            <v>0.44996326399999997</v>
          </cell>
          <cell r="I4420">
            <v>1</v>
          </cell>
          <cell r="J4420">
            <v>340</v>
          </cell>
          <cell r="K4420">
            <v>22.158234246575347</v>
          </cell>
          <cell r="L4420">
            <v>0.73962000000000006</v>
          </cell>
          <cell r="M4420" t="str">
            <v>TIGRE MTO</v>
          </cell>
          <cell r="N4420" t="str">
            <v>35-X-11</v>
          </cell>
          <cell r="O4420" t="str">
            <v>BOX</v>
          </cell>
          <cell r="P4420" t="str">
            <v>D</v>
          </cell>
          <cell r="Q4420">
            <v>19.799999999999997</v>
          </cell>
          <cell r="R4420">
            <v>21.186</v>
          </cell>
          <cell r="S4420">
            <v>20.708630136986304</v>
          </cell>
          <cell r="T4420">
            <v>20.708630136986304</v>
          </cell>
          <cell r="U4420">
            <v>22.158234246575347</v>
          </cell>
          <cell r="V4420">
            <v>22.158234246575347</v>
          </cell>
          <cell r="W4420">
            <v>22.158234246575347</v>
          </cell>
          <cell r="AA4420" t="str">
            <v>GX-9010</v>
          </cell>
          <cell r="AB4420">
            <v>34</v>
          </cell>
          <cell r="AC4420">
            <v>0.85489999999999999</v>
          </cell>
          <cell r="AD4420">
            <v>340</v>
          </cell>
          <cell r="AE4420"/>
          <cell r="AF4420" t="e">
            <v>#N/A</v>
          </cell>
        </row>
        <row r="4421">
          <cell r="A4421" t="str">
            <v>ACTIVE</v>
          </cell>
          <cell r="B4421" t="str">
            <v>35-X-08</v>
          </cell>
          <cell r="C4421">
            <v>28894008</v>
          </cell>
          <cell r="D4421" t="str">
            <v>35-X-08</v>
          </cell>
          <cell r="E4421" t="str">
            <v>SDR 35</v>
          </cell>
          <cell r="F4421" t="str">
            <v>5 REPAIR COUPLING SDR35</v>
          </cell>
          <cell r="G4421">
            <v>1.88</v>
          </cell>
          <cell r="H4421">
            <v>0.85275295999999989</v>
          </cell>
          <cell r="I4421">
            <v>1</v>
          </cell>
          <cell r="J4421">
            <v>180</v>
          </cell>
          <cell r="K4421">
            <v>44.698280016116044</v>
          </cell>
          <cell r="L4421">
            <v>2.66683</v>
          </cell>
          <cell r="M4421" t="str">
            <v>TIGRE MTO</v>
          </cell>
          <cell r="N4421" t="str">
            <v>35-X-08</v>
          </cell>
          <cell r="O4421" t="str">
            <v>BOX</v>
          </cell>
          <cell r="P4421" t="str">
            <v>D</v>
          </cell>
          <cell r="Q4421">
            <v>39.941176470588239</v>
          </cell>
          <cell r="R4421">
            <v>42.737058823529416</v>
          </cell>
          <cell r="S4421">
            <v>41.774093473005649</v>
          </cell>
          <cell r="T4421">
            <v>41.774093473005649</v>
          </cell>
          <cell r="U4421">
            <v>44.698280016116044</v>
          </cell>
          <cell r="V4421">
            <v>44.698280016116044</v>
          </cell>
          <cell r="W4421">
            <v>44.698280016116044</v>
          </cell>
          <cell r="AA4421" t="str">
            <v>GX-9007</v>
          </cell>
          <cell r="AB4421">
            <v>31</v>
          </cell>
          <cell r="AC4421">
            <v>0.82400000000000007</v>
          </cell>
          <cell r="AD4421">
            <v>360</v>
          </cell>
          <cell r="AE4421"/>
          <cell r="AF4421" t="e">
            <v>#N/A</v>
          </cell>
        </row>
        <row r="4422">
          <cell r="A4422" t="str">
            <v>ACTIVE</v>
          </cell>
          <cell r="B4422" t="str">
            <v>35-X-09</v>
          </cell>
          <cell r="C4422">
            <v>28894009</v>
          </cell>
          <cell r="D4422" t="str">
            <v>35-X-09</v>
          </cell>
          <cell r="E4422" t="str">
            <v>SDR 35</v>
          </cell>
          <cell r="F4422" t="str">
            <v>5 STOP COUPLING SDR35</v>
          </cell>
          <cell r="G4422">
            <v>1.36</v>
          </cell>
          <cell r="H4422">
            <v>0.61688512000000006</v>
          </cell>
          <cell r="I4422">
            <v>1</v>
          </cell>
          <cell r="J4422">
            <v>180</v>
          </cell>
          <cell r="K4422">
            <v>45.728652941176477</v>
          </cell>
          <cell r="L4422">
            <v>2.4989350000000004</v>
          </cell>
          <cell r="M4422" t="str">
            <v>TIGRE MTO</v>
          </cell>
          <cell r="N4422" t="str">
            <v>35-X-09</v>
          </cell>
          <cell r="O4422" t="str">
            <v>BOX</v>
          </cell>
          <cell r="P4422" t="str">
            <v>D</v>
          </cell>
          <cell r="Q4422">
            <v>39.941176470588239</v>
          </cell>
          <cell r="R4422">
            <v>42.737058823529416</v>
          </cell>
          <cell r="S4422">
            <v>42.737058823529416</v>
          </cell>
          <cell r="T4422">
            <v>42.737058823529416</v>
          </cell>
          <cell r="U4422">
            <v>45.728652941176477</v>
          </cell>
          <cell r="V4422">
            <v>45.728652941176477</v>
          </cell>
          <cell r="W4422">
            <v>45.728652941176477</v>
          </cell>
          <cell r="AA4422" t="str">
            <v>GX-9008</v>
          </cell>
          <cell r="AB4422">
            <v>31</v>
          </cell>
          <cell r="AC4422">
            <v>0.82400000000000007</v>
          </cell>
          <cell r="AD4422">
            <v>360</v>
          </cell>
          <cell r="AE4422"/>
          <cell r="AF4422" t="e">
            <v>#N/A</v>
          </cell>
        </row>
        <row r="4423">
          <cell r="A4423" t="str">
            <v>ACTIVE</v>
          </cell>
          <cell r="B4423" t="str">
            <v>500-4001</v>
          </cell>
          <cell r="C4423">
            <v>29810143</v>
          </cell>
          <cell r="D4423" t="str">
            <v>500-4001</v>
          </cell>
          <cell r="E4423" t="str">
            <v>DWV</v>
          </cell>
          <cell r="F4423" t="str">
            <v>3 DBL FIXTURE FITTING HXHXHXH DWV</v>
          </cell>
          <cell r="G4423">
            <v>2.5154999999999998</v>
          </cell>
          <cell r="H4423">
            <v>1.1434</v>
          </cell>
          <cell r="I4423">
            <v>10</v>
          </cell>
          <cell r="J4423">
            <v>0</v>
          </cell>
          <cell r="K4423">
            <v>133.27000000000001</v>
          </cell>
          <cell r="L4423"/>
          <cell r="M4423" t="str">
            <v>LESSO</v>
          </cell>
          <cell r="N4423"/>
          <cell r="O4423" t="str">
            <v>BOX</v>
          </cell>
          <cell r="P4423" t="str">
            <v>D</v>
          </cell>
          <cell r="Q4423"/>
          <cell r="R4423"/>
          <cell r="S4423"/>
          <cell r="T4423">
            <v>122.55</v>
          </cell>
          <cell r="U4423">
            <v>122.55</v>
          </cell>
          <cell r="V4423">
            <v>122.55</v>
          </cell>
          <cell r="W4423">
            <v>133.27000000000001</v>
          </cell>
          <cell r="X4423"/>
          <cell r="Y4423"/>
          <cell r="AF4423">
            <v>133.27000000000001</v>
          </cell>
        </row>
        <row r="4424">
          <cell r="A4424" t="str">
            <v>ACTIVE</v>
          </cell>
          <cell r="B4424" t="str">
            <v>500-4002</v>
          </cell>
          <cell r="C4424">
            <v>29810144</v>
          </cell>
          <cell r="D4424" t="str">
            <v>500-4002</v>
          </cell>
          <cell r="E4424" t="str">
            <v>DWV</v>
          </cell>
          <cell r="F4424" t="str">
            <v>2X2X1-1/2X1-1/2 DBL FIXTURE FITTING HXHXHXH DWV</v>
          </cell>
          <cell r="G4424">
            <v>0.55120000000000002</v>
          </cell>
          <cell r="H4424">
            <v>0.2505</v>
          </cell>
          <cell r="I4424">
            <v>20</v>
          </cell>
          <cell r="J4424">
            <v>0</v>
          </cell>
          <cell r="K4424">
            <v>70.98</v>
          </cell>
          <cell r="L4424"/>
          <cell r="M4424" t="str">
            <v>LESSO</v>
          </cell>
          <cell r="N4424"/>
          <cell r="O4424" t="str">
            <v>BOX</v>
          </cell>
          <cell r="P4424" t="str">
            <v>D</v>
          </cell>
          <cell r="Q4424"/>
          <cell r="R4424"/>
          <cell r="S4424"/>
          <cell r="T4424">
            <v>65.27</v>
          </cell>
          <cell r="U4424">
            <v>65.27</v>
          </cell>
          <cell r="V4424">
            <v>65.27</v>
          </cell>
          <cell r="W4424">
            <v>70.98</v>
          </cell>
          <cell r="AF4424">
            <v>70.98</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alternates 26 35 G"/>
      <sheetName val="assembly item breakdown"/>
    </sheetNames>
    <sheetDataSet>
      <sheetData sheetId="0">
        <row r="4423">
          <cell r="B4423" t="str">
            <v>500-4001</v>
          </cell>
          <cell r="C4423">
            <v>29810143</v>
          </cell>
          <cell r="D4423" t="str">
            <v>500-4001</v>
          </cell>
          <cell r="E4423" t="str">
            <v>DWV</v>
          </cell>
          <cell r="F4423" t="str">
            <v>3 DBL FIXTURE FITTING HXHXHXH DWV</v>
          </cell>
          <cell r="G4423">
            <v>2.5154999999999998</v>
          </cell>
          <cell r="H4423">
            <v>1.1434</v>
          </cell>
          <cell r="I4423">
            <v>5</v>
          </cell>
          <cell r="J4423">
            <v>135</v>
          </cell>
        </row>
        <row r="4424">
          <cell r="B4424" t="str">
            <v>500-4002</v>
          </cell>
          <cell r="C4424">
            <v>29810144</v>
          </cell>
          <cell r="D4424" t="str">
            <v>500-4002</v>
          </cell>
          <cell r="E4424" t="str">
            <v>DWV</v>
          </cell>
          <cell r="F4424" t="str">
            <v>2X2X1-1/2X1-1/2 DBL FIXTURE FITTING HXHXHXH DWV</v>
          </cell>
          <cell r="G4424">
            <v>0.55120000000000002</v>
          </cell>
          <cell r="H4424">
            <v>0.2505</v>
          </cell>
          <cell r="I4424">
            <v>20</v>
          </cell>
          <cell r="J4424">
            <v>640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Microsoft_Word_97_-_2003_Document.doc"/><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1222"/>
  <sheetViews>
    <sheetView showGridLines="0" tabSelected="1" zoomScaleNormal="100" zoomScaleSheetLayoutView="100" workbookViewId="0">
      <selection activeCell="G235" sqref="G235"/>
    </sheetView>
  </sheetViews>
  <sheetFormatPr defaultRowHeight="15" x14ac:dyDescent="0.25"/>
  <cols>
    <col min="1" max="1" width="11.140625" style="9" customWidth="1"/>
    <col min="2" max="2" width="9.28515625" style="9" bestFit="1" customWidth="1"/>
    <col min="3" max="3" width="8.140625" style="9" customWidth="1"/>
    <col min="4" max="4" width="12.85546875" style="9" bestFit="1" customWidth="1"/>
    <col min="5" max="5" width="2.28515625" style="9" bestFit="1" customWidth="1"/>
    <col min="6" max="6" width="6.140625" style="9" bestFit="1" customWidth="1"/>
    <col min="7" max="7" width="7.140625" style="9" bestFit="1" customWidth="1"/>
    <col min="8" max="8" width="9.5703125" style="46" customWidth="1"/>
    <col min="9" max="9" width="1.42578125" style="9" customWidth="1"/>
    <col min="10" max="10" width="11.140625" style="9" customWidth="1"/>
    <col min="11" max="11" width="9.28515625" style="9" customWidth="1"/>
    <col min="12" max="12" width="8.140625" style="9" customWidth="1"/>
    <col min="13" max="13" width="12.85546875" style="9" bestFit="1" customWidth="1"/>
    <col min="14" max="14" width="2.28515625" style="9" bestFit="1" customWidth="1"/>
    <col min="15" max="15" width="6.140625" style="9" bestFit="1" customWidth="1"/>
    <col min="16" max="16" width="7.140625" style="9" bestFit="1" customWidth="1"/>
    <col min="17" max="17" width="9.5703125" style="46" customWidth="1"/>
  </cols>
  <sheetData>
    <row r="1" spans="1:17" s="3" customFormat="1" x14ac:dyDescent="0.25">
      <c r="A1" s="8"/>
      <c r="B1" s="8"/>
      <c r="C1" s="8"/>
      <c r="D1" s="8"/>
      <c r="E1" s="8"/>
      <c r="F1" s="8"/>
      <c r="G1" s="8"/>
      <c r="H1" s="45"/>
      <c r="I1" s="8"/>
      <c r="J1" s="8"/>
      <c r="K1" s="8"/>
      <c r="L1" s="8"/>
      <c r="M1" s="8"/>
      <c r="N1" s="8"/>
      <c r="O1" s="8"/>
      <c r="P1" s="8"/>
      <c r="Q1" s="45"/>
    </row>
    <row r="2" spans="1:17" s="3" customFormat="1" x14ac:dyDescent="0.25">
      <c r="A2" s="8"/>
      <c r="B2" s="8"/>
      <c r="C2" s="8"/>
      <c r="D2" s="8"/>
      <c r="E2" s="8"/>
      <c r="F2" s="8"/>
      <c r="G2" s="8"/>
      <c r="H2" s="45"/>
      <c r="I2" s="8"/>
      <c r="J2" s="8"/>
      <c r="K2" s="8"/>
      <c r="L2" s="8"/>
      <c r="M2" s="8"/>
      <c r="N2" s="8"/>
      <c r="O2" s="8"/>
      <c r="P2" s="8"/>
      <c r="Q2" s="45"/>
    </row>
    <row r="3" spans="1:17" s="3" customFormat="1" x14ac:dyDescent="0.25">
      <c r="A3" s="42" t="s">
        <v>653</v>
      </c>
      <c r="B3" s="9"/>
      <c r="C3" s="9"/>
      <c r="D3" s="9"/>
      <c r="E3" s="9"/>
      <c r="F3" s="9"/>
      <c r="G3" s="9"/>
      <c r="H3" s="46"/>
      <c r="I3" s="9"/>
      <c r="J3" s="42" t="s">
        <v>659</v>
      </c>
      <c r="K3" s="9"/>
      <c r="L3" s="9"/>
      <c r="M3" s="9"/>
      <c r="N3" s="9"/>
      <c r="O3" s="9"/>
      <c r="P3" s="9"/>
      <c r="Q3" s="46"/>
    </row>
    <row r="4" spans="1:17" s="3" customFormat="1" x14ac:dyDescent="0.25">
      <c r="A4" s="10" t="s">
        <v>0</v>
      </c>
      <c r="B4" s="11" t="s">
        <v>1</v>
      </c>
      <c r="C4" s="12" t="s">
        <v>2</v>
      </c>
      <c r="D4" s="12" t="s">
        <v>3</v>
      </c>
      <c r="E4" s="13"/>
      <c r="F4" s="12" t="s">
        <v>4</v>
      </c>
      <c r="G4" s="12" t="s">
        <v>7</v>
      </c>
      <c r="H4" s="47" t="s">
        <v>5</v>
      </c>
      <c r="I4" s="4"/>
      <c r="J4" s="10" t="s">
        <v>0</v>
      </c>
      <c r="K4" s="11" t="s">
        <v>1</v>
      </c>
      <c r="L4" s="12" t="s">
        <v>2</v>
      </c>
      <c r="M4" s="12" t="s">
        <v>3</v>
      </c>
      <c r="N4" s="13"/>
      <c r="O4" s="12" t="s">
        <v>4</v>
      </c>
      <c r="P4" s="12" t="s">
        <v>7</v>
      </c>
      <c r="Q4" s="47" t="s">
        <v>5</v>
      </c>
    </row>
    <row r="5" spans="1:17" s="3" customFormat="1" x14ac:dyDescent="0.25">
      <c r="A5" s="1"/>
      <c r="B5" s="14" t="s">
        <v>11</v>
      </c>
      <c r="C5" s="15">
        <f>IFERROR(VLOOKUP($B5,'DWV Clean List'!$A:$G,2,FALSE),"")</f>
        <v>29815917</v>
      </c>
      <c r="D5" s="15" t="str">
        <f>IFERROR(VLOOKUP($B5,'DWV Clean List'!$A:$G,3,FALSE),"")</f>
        <v>1-1/4</v>
      </c>
      <c r="E5" s="15" t="str">
        <f>IFERROR(VLOOKUP($B5,'DWV Clean List'!$A:$G,7,FALSE),"")</f>
        <v>M</v>
      </c>
      <c r="F5" s="15">
        <f>IFERROR(VLOOKUP($B5,'DWV Clean List'!$A:$G,4,FALSE),"")</f>
        <v>100</v>
      </c>
      <c r="G5" s="15">
        <f>IFERROR(VLOOKUP($B5,'DWV Clean List'!$A:$G,5,FALSE),"")</f>
        <v>8000</v>
      </c>
      <c r="H5" s="48">
        <f>IFERROR(VLOOKUP($B5,'DWV Clean List'!$A:$G,6,FALSE),"")</f>
        <v>16.6632</v>
      </c>
      <c r="I5" s="4"/>
      <c r="J5" s="1"/>
      <c r="K5" s="14" t="s">
        <v>57</v>
      </c>
      <c r="L5" s="15">
        <f>IFERROR(VLOOKUP($K5,'DWV Clean List'!$A:$G,2,FALSE),"")</f>
        <v>29810974</v>
      </c>
      <c r="M5" s="15" t="str">
        <f>IFERROR(VLOOKUP($K5,'DWV Clean List'!$A:$G,3,FALSE),"")</f>
        <v>1-1/2X1-1/4</v>
      </c>
      <c r="N5" s="15" t="str">
        <f>IFERROR(VLOOKUP($K5,'DWV Clean List'!$A:$G,7,FALSE),"")</f>
        <v>M</v>
      </c>
      <c r="O5" s="15">
        <f>IFERROR(VLOOKUP($K5,'DWV Clean List'!$A:$G,4,FALSE),"")</f>
        <v>50</v>
      </c>
      <c r="P5" s="15">
        <f>IFERROR(VLOOKUP($K5,'DWV Clean List'!$A:$G,5,FALSE),"")</f>
        <v>7200</v>
      </c>
      <c r="Q5" s="48">
        <f>IFERROR(VLOOKUP($K5,'DWV Clean List'!$A:$G,6,FALSE),"")</f>
        <v>14.013200000000001</v>
      </c>
    </row>
    <row r="6" spans="1:17" s="3" customFormat="1" x14ac:dyDescent="0.25">
      <c r="A6" s="1"/>
      <c r="B6" s="16" t="s">
        <v>13</v>
      </c>
      <c r="C6" s="17">
        <f>IFERROR(VLOOKUP($B6,'DWV Clean List'!$A:$G,2,FALSE),"")</f>
        <v>29815941</v>
      </c>
      <c r="D6" s="17" t="str">
        <f>IFERROR(VLOOKUP($B6,'DWV Clean List'!$A:$G,3,FALSE),"")</f>
        <v>1-1/2</v>
      </c>
      <c r="E6" s="17" t="str">
        <f>IFERROR(VLOOKUP($B6,'DWV Clean List'!$A:$G,7,FALSE),"")</f>
        <v>M</v>
      </c>
      <c r="F6" s="17">
        <f>IFERROR(VLOOKUP($B6,'DWV Clean List'!$A:$G,4,FALSE),"")</f>
        <v>100</v>
      </c>
      <c r="G6" s="17">
        <f>IFERROR(VLOOKUP($B6,'DWV Clean List'!$A:$G,5,FALSE),"")</f>
        <v>6300</v>
      </c>
      <c r="H6" s="49">
        <f>IFERROR(VLOOKUP($B6,'DWV Clean List'!$A:$G,6,FALSE),"")</f>
        <v>3.28</v>
      </c>
      <c r="I6" s="4"/>
      <c r="J6" s="1"/>
      <c r="K6" s="16" t="s">
        <v>59</v>
      </c>
      <c r="L6" s="15">
        <f>IFERROR(VLOOKUP($K6,'DWV Clean List'!$A:$G,2,FALSE),"")</f>
        <v>29810958</v>
      </c>
      <c r="M6" s="15" t="str">
        <f>IFERROR(VLOOKUP($K6,'DWV Clean List'!$A:$G,3,FALSE),"")</f>
        <v>1-1/2</v>
      </c>
      <c r="N6" s="15" t="str">
        <f>IFERROR(VLOOKUP($K6,'DWV Clean List'!$A:$G,7,FALSE),"")</f>
        <v>M</v>
      </c>
      <c r="O6" s="15">
        <f>IFERROR(VLOOKUP($K6,'DWV Clean List'!$A:$G,4,FALSE),"")</f>
        <v>50</v>
      </c>
      <c r="P6" s="15">
        <f>IFERROR(VLOOKUP($K6,'DWV Clean List'!$A:$G,5,FALSE),"")</f>
        <v>7200</v>
      </c>
      <c r="Q6" s="48">
        <f>IFERROR(VLOOKUP($K6,'DWV Clean List'!$A:$G,6,FALSE),"")</f>
        <v>10.32</v>
      </c>
    </row>
    <row r="7" spans="1:17" s="3" customFormat="1" x14ac:dyDescent="0.25">
      <c r="A7" s="1"/>
      <c r="B7" s="16" t="s">
        <v>15</v>
      </c>
      <c r="C7" s="15">
        <f>IFERROR(VLOOKUP($B7,'DWV Clean List'!$A:$G,2,FALSE),"")</f>
        <v>29815992</v>
      </c>
      <c r="D7" s="15">
        <f>IFERROR(VLOOKUP($B7,'DWV Clean List'!$A:$G,3,FALSE),"")</f>
        <v>2</v>
      </c>
      <c r="E7" s="15" t="str">
        <f>IFERROR(VLOOKUP($B7,'DWV Clean List'!$A:$G,7,FALSE),"")</f>
        <v>M</v>
      </c>
      <c r="F7" s="15">
        <f>IFERROR(VLOOKUP($B7,'DWV Clean List'!$A:$G,4,FALSE),"")</f>
        <v>100</v>
      </c>
      <c r="G7" s="15">
        <f>IFERROR(VLOOKUP($B7,'DWV Clean List'!$A:$G,5,FALSE),"")</f>
        <v>4500</v>
      </c>
      <c r="H7" s="48">
        <f>IFERROR(VLOOKUP($B7,'DWV Clean List'!$A:$G,6,FALSE),"")</f>
        <v>4.5</v>
      </c>
      <c r="I7" s="4"/>
      <c r="J7" s="1"/>
      <c r="K7" s="18"/>
      <c r="L7" s="19" t="str">
        <f>IFERROR(VLOOKUP($K7,'DWV Clean List'!$A:$G,2,FALSE),"")</f>
        <v/>
      </c>
      <c r="M7" s="19" t="str">
        <f>IFERROR(VLOOKUP($K7,'DWV Clean List'!$A:$G,3,FALSE),"")</f>
        <v/>
      </c>
      <c r="N7" s="19" t="str">
        <f>IFERROR(VLOOKUP($K7,'DWV Clean List'!$A:$G,7,FALSE),"")</f>
        <v/>
      </c>
      <c r="O7" s="19" t="str">
        <f>IFERROR(VLOOKUP($K7,'DWV Clean List'!$A:$G,4,FALSE),"")</f>
        <v/>
      </c>
      <c r="P7" s="19" t="str">
        <f>IFERROR(VLOOKUP($K7,'DWV Clean List'!$A:$G,5,FALSE),"")</f>
        <v/>
      </c>
      <c r="Q7" s="50" t="str">
        <f>IFERROR(VLOOKUP($K7,'DWV Clean List'!$A:$G,6,FALSE),"")</f>
        <v/>
      </c>
    </row>
    <row r="8" spans="1:17" s="3" customFormat="1" x14ac:dyDescent="0.25">
      <c r="A8" s="1"/>
      <c r="B8" s="14" t="s">
        <v>17</v>
      </c>
      <c r="C8" s="15">
        <f>IFERROR(VLOOKUP($B8,'DWV Clean List'!$A:$G,2,FALSE),"")</f>
        <v>29816042</v>
      </c>
      <c r="D8" s="15" t="str">
        <f>IFERROR(VLOOKUP($B8,'DWV Clean List'!$A:$G,3,FALSE),"")</f>
        <v>3</v>
      </c>
      <c r="E8" s="15" t="str">
        <f>IFERROR(VLOOKUP($B8,'DWV Clean List'!$A:$G,7,FALSE),"")</f>
        <v>M</v>
      </c>
      <c r="F8" s="15">
        <f>IFERROR(VLOOKUP($B8,'DWV Clean List'!$A:$G,4,FALSE),"")</f>
        <v>60</v>
      </c>
      <c r="G8" s="15">
        <f>IFERROR(VLOOKUP($B8,'DWV Clean List'!$A:$G,5,FALSE),"")</f>
        <v>1080</v>
      </c>
      <c r="H8" s="48">
        <f>IFERROR(VLOOKUP($B8,'DWV Clean List'!$A:$G,6,FALSE),"")</f>
        <v>15.68</v>
      </c>
      <c r="I8" s="4"/>
      <c r="J8" s="6"/>
      <c r="K8" s="20"/>
      <c r="L8" s="21"/>
      <c r="M8" s="21"/>
      <c r="N8" s="21"/>
      <c r="O8" s="21"/>
      <c r="P8" s="21"/>
      <c r="Q8" s="51"/>
    </row>
    <row r="9" spans="1:17" s="3" customFormat="1" x14ac:dyDescent="0.25">
      <c r="A9" s="1"/>
      <c r="B9" s="16" t="s">
        <v>19</v>
      </c>
      <c r="C9" s="15">
        <f>IFERROR(VLOOKUP($B9,'DWV Clean List'!$A:$G,2,FALSE),"")</f>
        <v>29816000</v>
      </c>
      <c r="D9" s="15" t="str">
        <f>IFERROR(VLOOKUP($B9,'DWV Clean List'!$A:$G,3,FALSE),"")</f>
        <v>4</v>
      </c>
      <c r="E9" s="15" t="str">
        <f>IFERROR(VLOOKUP($B9,'DWV Clean List'!$A:$G,7,FALSE),"")</f>
        <v>M</v>
      </c>
      <c r="F9" s="15">
        <f>IFERROR(VLOOKUP($B9,'DWV Clean List'!$A:$G,4,FALSE),"")</f>
        <v>25</v>
      </c>
      <c r="G9" s="15">
        <f>IFERROR(VLOOKUP($B9,'DWV Clean List'!$A:$G,5,FALSE),"")</f>
        <v>600</v>
      </c>
      <c r="H9" s="48">
        <f>IFERROR(VLOOKUP($B9,'DWV Clean List'!$A:$G,6,FALSE),"")</f>
        <v>26.63</v>
      </c>
      <c r="I9" s="4"/>
      <c r="J9" s="42" t="s">
        <v>660</v>
      </c>
      <c r="K9" s="9"/>
      <c r="L9" s="9"/>
      <c r="M9" s="9"/>
      <c r="N9" s="9"/>
      <c r="O9" s="9"/>
      <c r="P9" s="9"/>
      <c r="Q9" s="46"/>
    </row>
    <row r="10" spans="1:17" s="3" customFormat="1" x14ac:dyDescent="0.25">
      <c r="A10" s="1"/>
      <c r="B10" s="18" t="s">
        <v>21</v>
      </c>
      <c r="C10" s="19">
        <f>IFERROR(VLOOKUP($B10,'DWV Clean List'!$A:$G,2,FALSE),"")</f>
        <v>29816085</v>
      </c>
      <c r="D10" s="19" t="str">
        <f>IFERROR(VLOOKUP($B10,'DWV Clean List'!$A:$G,3,FALSE),"")</f>
        <v>6</v>
      </c>
      <c r="E10" s="19" t="str">
        <f>IFERROR(VLOOKUP($B10,'DWV Clean List'!$A:$G,7,FALSE),"")</f>
        <v>M</v>
      </c>
      <c r="F10" s="19">
        <f>IFERROR(VLOOKUP($B10,'DWV Clean List'!$A:$G,4,FALSE),"")</f>
        <v>15</v>
      </c>
      <c r="G10" s="19">
        <f>IFERROR(VLOOKUP($B10,'DWV Clean List'!$A:$G,5,FALSE),"")</f>
        <v>180</v>
      </c>
      <c r="H10" s="50">
        <f>IFERROR(VLOOKUP($B10,'DWV Clean List'!$A:$G,6,FALSE),"")</f>
        <v>87.32</v>
      </c>
      <c r="I10" s="4"/>
      <c r="J10" s="10" t="s">
        <v>0</v>
      </c>
      <c r="K10" s="11" t="s">
        <v>1</v>
      </c>
      <c r="L10" s="12" t="s">
        <v>2</v>
      </c>
      <c r="M10" s="12" t="s">
        <v>3</v>
      </c>
      <c r="N10" s="13"/>
      <c r="O10" s="12" t="s">
        <v>4</v>
      </c>
      <c r="P10" s="12" t="s">
        <v>7</v>
      </c>
      <c r="Q10" s="47" t="s">
        <v>5</v>
      </c>
    </row>
    <row r="11" spans="1:17" s="3" customFormat="1" x14ac:dyDescent="0.25">
      <c r="A11" s="6"/>
      <c r="B11" s="20"/>
      <c r="C11" s="21"/>
      <c r="D11" s="21"/>
      <c r="E11" s="21"/>
      <c r="F11" s="21"/>
      <c r="G11" s="21"/>
      <c r="H11" s="51"/>
      <c r="I11" s="4"/>
      <c r="J11" s="1"/>
      <c r="K11" s="14" t="s">
        <v>61</v>
      </c>
      <c r="L11" s="15">
        <f>IFERROR(VLOOKUP($K11,'DWV Clean List'!$A:$G,2,FALSE),"")</f>
        <v>29810915</v>
      </c>
      <c r="M11" s="15" t="str">
        <f>IFERROR(VLOOKUP($K11,'DWV Clean List'!$A:$G,3,FALSE),"")</f>
        <v>1-1/2X1-1/4</v>
      </c>
      <c r="N11" s="15" t="str">
        <f>IFERROR(VLOOKUP($K11,'DWV Clean List'!$A:$G,7,FALSE),"")</f>
        <v>M</v>
      </c>
      <c r="O11" s="15">
        <f>IFERROR(VLOOKUP($K11,'DWV Clean List'!$A:$G,4,FALSE),"")</f>
        <v>50</v>
      </c>
      <c r="P11" s="15">
        <f>IFERROR(VLOOKUP($K11,'DWV Clean List'!$A:$G,5,FALSE),"")</f>
        <v>4000</v>
      </c>
      <c r="Q11" s="48">
        <f>IFERROR(VLOOKUP($K11,'DWV Clean List'!$A:$G,6,FALSE),"")</f>
        <v>12.3</v>
      </c>
    </row>
    <row r="12" spans="1:17" s="3" customFormat="1" x14ac:dyDescent="0.25">
      <c r="A12" s="42" t="s">
        <v>654</v>
      </c>
      <c r="B12" s="9"/>
      <c r="C12" s="9"/>
      <c r="D12" s="9"/>
      <c r="E12" s="9"/>
      <c r="F12" s="9"/>
      <c r="G12" s="9"/>
      <c r="H12" s="46"/>
      <c r="I12" s="4"/>
      <c r="J12" s="1"/>
      <c r="K12" s="16" t="s">
        <v>63</v>
      </c>
      <c r="L12" s="15">
        <f>IFERROR(VLOOKUP($K12,'DWV Clean List'!$A:$G,2,FALSE),"")</f>
        <v>29810923</v>
      </c>
      <c r="M12" s="15" t="str">
        <f>IFERROR(VLOOKUP($K12,'DWV Clean List'!$A:$G,3,FALSE),"")</f>
        <v>1-1/2</v>
      </c>
      <c r="N12" s="15" t="str">
        <f>IFERROR(VLOOKUP($K12,'DWV Clean List'!$A:$G,7,FALSE),"")</f>
        <v>M</v>
      </c>
      <c r="O12" s="15">
        <f>IFERROR(VLOOKUP($K12,'DWV Clean List'!$A:$G,4,FALSE),"")</f>
        <v>50</v>
      </c>
      <c r="P12" s="15">
        <f>IFERROR(VLOOKUP($K12,'DWV Clean List'!$A:$G,5,FALSE),"")</f>
        <v>4000</v>
      </c>
      <c r="Q12" s="48">
        <f>IFERROR(VLOOKUP($K12,'DWV Clean List'!$A:$G,6,FALSE),"")</f>
        <v>12.24</v>
      </c>
    </row>
    <row r="13" spans="1:17" s="3" customFormat="1" x14ac:dyDescent="0.25">
      <c r="A13" s="10" t="s">
        <v>0</v>
      </c>
      <c r="B13" s="11" t="s">
        <v>1</v>
      </c>
      <c r="C13" s="12" t="s">
        <v>2</v>
      </c>
      <c r="D13" s="12" t="s">
        <v>3</v>
      </c>
      <c r="E13" s="13"/>
      <c r="F13" s="12" t="s">
        <v>4</v>
      </c>
      <c r="G13" s="12" t="s">
        <v>7</v>
      </c>
      <c r="H13" s="47" t="s">
        <v>5</v>
      </c>
      <c r="I13" s="4"/>
      <c r="J13" s="1"/>
      <c r="K13" s="18"/>
      <c r="L13" s="19" t="str">
        <f>IFERROR(VLOOKUP($K13,'DWV Clean List'!$A:$G,2,FALSE),"")</f>
        <v/>
      </c>
      <c r="M13" s="19" t="str">
        <f>IFERROR(VLOOKUP($K13,'DWV Clean List'!$A:$G,3,FALSE),"")</f>
        <v/>
      </c>
      <c r="N13" s="19" t="str">
        <f>IFERROR(VLOOKUP($K13,'DWV Clean List'!$A:$G,7,FALSE),"")</f>
        <v/>
      </c>
      <c r="O13" s="19" t="str">
        <f>IFERROR(VLOOKUP($K13,'DWV Clean List'!$A:$G,4,FALSE),"")</f>
        <v/>
      </c>
      <c r="P13" s="19" t="str">
        <f>IFERROR(VLOOKUP($K13,'DWV Clean List'!$A:$G,5,FALSE),"")</f>
        <v/>
      </c>
      <c r="Q13" s="50" t="str">
        <f>IFERROR(VLOOKUP($K13,'DWV Clean List'!$A:$G,6,FALSE),"")</f>
        <v/>
      </c>
    </row>
    <row r="14" spans="1:17" s="3" customFormat="1" x14ac:dyDescent="0.25">
      <c r="A14" s="1"/>
      <c r="B14" s="16" t="s">
        <v>25</v>
      </c>
      <c r="C14" s="15">
        <f>IFERROR(VLOOKUP($B14,'DWV Clean List'!$A:$G,2,FALSE),"")</f>
        <v>29810028</v>
      </c>
      <c r="D14" s="15" t="str">
        <f>IFERROR(VLOOKUP($B14,'DWV Clean List'!$A:$G,3,FALSE),"")</f>
        <v>1-1/2</v>
      </c>
      <c r="E14" s="15" t="str">
        <f>IFERROR(VLOOKUP($B14,'DWV Clean List'!$A:$G,7,FALSE),"")</f>
        <v>M</v>
      </c>
      <c r="F14" s="15">
        <f>IFERROR(VLOOKUP($B14,'DWV Clean List'!$A:$G,4,FALSE),"")</f>
        <v>100</v>
      </c>
      <c r="G14" s="15">
        <f>IFERROR(VLOOKUP($B14,'DWV Clean List'!$A:$G,5,FALSE),"")</f>
        <v>6300</v>
      </c>
      <c r="H14" s="48">
        <f>IFERROR(VLOOKUP($B14,'DWV Clean List'!$A:$G,6,FALSE),"")</f>
        <v>6.21</v>
      </c>
      <c r="I14" s="4"/>
      <c r="J14" s="6"/>
      <c r="K14" s="20"/>
      <c r="L14" s="21"/>
      <c r="M14" s="21"/>
      <c r="N14" s="21"/>
      <c r="O14" s="21"/>
      <c r="P14" s="21"/>
      <c r="Q14" s="51"/>
    </row>
    <row r="15" spans="1:17" s="3" customFormat="1" x14ac:dyDescent="0.25">
      <c r="A15" s="1"/>
      <c r="B15" s="16" t="s">
        <v>27</v>
      </c>
      <c r="C15" s="15">
        <f>IFERROR(VLOOKUP($B15,'DWV Clean List'!$A:$G,2,FALSE),"")</f>
        <v>29810036</v>
      </c>
      <c r="D15" s="15" t="str">
        <f>IFERROR(VLOOKUP($B15,'DWV Clean List'!$A:$G,3,FALSE),"")</f>
        <v>2</v>
      </c>
      <c r="E15" s="15" t="str">
        <f>IFERROR(VLOOKUP($B15,'DWV Clean List'!$A:$G,7,FALSE),"")</f>
        <v>M</v>
      </c>
      <c r="F15" s="15">
        <f>IFERROR(VLOOKUP($B15,'DWV Clean List'!$A:$G,4,FALSE),"")</f>
        <v>100</v>
      </c>
      <c r="G15" s="15">
        <f>IFERROR(VLOOKUP($B15,'DWV Clean List'!$A:$G,5,FALSE),"")</f>
        <v>4500</v>
      </c>
      <c r="H15" s="48">
        <f>IFERROR(VLOOKUP($B15,'DWV Clean List'!$A:$G,6,FALSE),"")</f>
        <v>10.6</v>
      </c>
      <c r="I15" s="4"/>
      <c r="J15" s="42" t="s">
        <v>661</v>
      </c>
      <c r="K15" s="9"/>
      <c r="L15" s="9"/>
      <c r="M15" s="9"/>
      <c r="N15" s="9"/>
      <c r="O15" s="9"/>
      <c r="P15" s="9"/>
      <c r="Q15" s="46"/>
    </row>
    <row r="16" spans="1:17" s="3" customFormat="1" x14ac:dyDescent="0.25">
      <c r="A16" s="1"/>
      <c r="B16" s="14" t="s">
        <v>29</v>
      </c>
      <c r="C16" s="15">
        <f>IFERROR(VLOOKUP($B16,'DWV Clean List'!$A:$G,2,FALSE),"")</f>
        <v>29810044</v>
      </c>
      <c r="D16" s="15" t="str">
        <f>IFERROR(VLOOKUP($B16,'DWV Clean List'!$A:$G,3,FALSE),"")</f>
        <v>3</v>
      </c>
      <c r="E16" s="15" t="str">
        <f>IFERROR(VLOOKUP($B16,'DWV Clean List'!$A:$G,7,FALSE),"")</f>
        <v>M</v>
      </c>
      <c r="F16" s="15">
        <f>IFERROR(VLOOKUP($B16,'DWV Clean List'!$A:$G,4,FALSE),"")</f>
        <v>30</v>
      </c>
      <c r="G16" s="15">
        <f>IFERROR(VLOOKUP($B16,'DWV Clean List'!$A:$G,5,FALSE),"")</f>
        <v>1350</v>
      </c>
      <c r="H16" s="48">
        <f>IFERROR(VLOOKUP($B16,'DWV Clean List'!$A:$G,6,FALSE),"")</f>
        <v>28.28</v>
      </c>
      <c r="I16" s="4"/>
      <c r="J16" s="10" t="s">
        <v>0</v>
      </c>
      <c r="K16" s="11" t="s">
        <v>1</v>
      </c>
      <c r="L16" s="12" t="s">
        <v>2</v>
      </c>
      <c r="M16" s="12" t="s">
        <v>3</v>
      </c>
      <c r="N16" s="13"/>
      <c r="O16" s="12" t="s">
        <v>4</v>
      </c>
      <c r="P16" s="12" t="s">
        <v>7</v>
      </c>
      <c r="Q16" s="47" t="s">
        <v>5</v>
      </c>
    </row>
    <row r="17" spans="1:17" s="3" customFormat="1" x14ac:dyDescent="0.25">
      <c r="A17" s="1"/>
      <c r="B17" s="16" t="s">
        <v>31</v>
      </c>
      <c r="C17" s="15">
        <f>IFERROR(VLOOKUP($B17,'DWV Clean List'!$A:$G,2,FALSE),"")</f>
        <v>29810052</v>
      </c>
      <c r="D17" s="15" t="str">
        <f>IFERROR(VLOOKUP($B17,'DWV Clean List'!$A:$G,3,FALSE),"")</f>
        <v>4</v>
      </c>
      <c r="E17" s="15" t="str">
        <f>IFERROR(VLOOKUP($B17,'DWV Clean List'!$A:$G,7,FALSE),"")</f>
        <v>M</v>
      </c>
      <c r="F17" s="15">
        <f>IFERROR(VLOOKUP($B17,'DWV Clean List'!$A:$G,4,FALSE),"")</f>
        <v>10</v>
      </c>
      <c r="G17" s="15">
        <f>IFERROR(VLOOKUP($B17,'DWV Clean List'!$A:$G,5,FALSE),"")</f>
        <v>630</v>
      </c>
      <c r="H17" s="48">
        <f>IFERROR(VLOOKUP($B17,'DWV Clean List'!$A:$G,6,FALSE),"")</f>
        <v>36.729999999999997</v>
      </c>
      <c r="I17" s="4"/>
      <c r="J17" s="1"/>
      <c r="K17" s="14" t="s">
        <v>65</v>
      </c>
      <c r="L17" s="15">
        <f>IFERROR(VLOOKUP($K17,'DWV Clean List'!$A:$G,2,FALSE),"")</f>
        <v>29810567</v>
      </c>
      <c r="M17" s="15" t="str">
        <f>IFERROR(VLOOKUP($K17,'DWV Clean List'!$A:$G,3,FALSE),"")</f>
        <v>1-1/2</v>
      </c>
      <c r="N17" s="15" t="str">
        <f>IFERROR(VLOOKUP($K17,'DWV Clean List'!$A:$G,7,FALSE),"")</f>
        <v>M</v>
      </c>
      <c r="O17" s="15">
        <f>IFERROR(VLOOKUP($K17,'DWV Clean List'!$A:$G,4,FALSE),"")</f>
        <v>50</v>
      </c>
      <c r="P17" s="15">
        <f>IFERROR(VLOOKUP($K17,'DWV Clean List'!$A:$G,5,FALSE),"")</f>
        <v>7200</v>
      </c>
      <c r="Q17" s="48">
        <f>IFERROR(VLOOKUP($K17,'DWV Clean List'!$A:$G,6,FALSE),"")</f>
        <v>7.92</v>
      </c>
    </row>
    <row r="18" spans="1:17" s="3" customFormat="1" x14ac:dyDescent="0.25">
      <c r="A18" s="1"/>
      <c r="B18" s="18" t="s">
        <v>33</v>
      </c>
      <c r="C18" s="19">
        <f>IFERROR(VLOOKUP($B18,'DWV Clean List'!$A:$G,2,FALSE),"")</f>
        <v>29810073</v>
      </c>
      <c r="D18" s="19" t="str">
        <f>IFERROR(VLOOKUP($B18,'DWV Clean List'!$A:$G,3,FALSE),"")</f>
        <v>6</v>
      </c>
      <c r="E18" s="19" t="str">
        <f>IFERROR(VLOOKUP($B18,'DWV Clean List'!$A:$G,7,FALSE),"")</f>
        <v>M</v>
      </c>
      <c r="F18" s="19">
        <f>IFERROR(VLOOKUP($B18,'DWV Clean List'!$A:$G,4,FALSE),"")</f>
        <v>10</v>
      </c>
      <c r="G18" s="19">
        <f>IFERROR(VLOOKUP($B18,'DWV Clean List'!$A:$G,5,FALSE),"")</f>
        <v>240</v>
      </c>
      <c r="H18" s="50">
        <f>IFERROR(VLOOKUP($B18,'DWV Clean List'!$A:$G,6,FALSE),"")</f>
        <v>117.85</v>
      </c>
      <c r="I18" s="4"/>
      <c r="J18" s="1"/>
      <c r="K18" s="16" t="s">
        <v>67</v>
      </c>
      <c r="L18" s="15">
        <f>IFERROR(VLOOKUP($K18,'DWV Clean List'!$A:$G,2,FALSE),"")</f>
        <v>29810575</v>
      </c>
      <c r="M18" s="15" t="str">
        <f>IFERROR(VLOOKUP($K18,'DWV Clean List'!$A:$G,3,FALSE),"")</f>
        <v>2</v>
      </c>
      <c r="N18" s="15" t="str">
        <f>IFERROR(VLOOKUP($K18,'DWV Clean List'!$A:$G,7,FALSE),"")</f>
        <v>M</v>
      </c>
      <c r="O18" s="15">
        <f>IFERROR(VLOOKUP($K18,'DWV Clean List'!$A:$G,4,FALSE),"")</f>
        <v>50</v>
      </c>
      <c r="P18" s="15">
        <f>IFERROR(VLOOKUP($K18,'DWV Clean List'!$A:$G,5,FALSE),"")</f>
        <v>4000</v>
      </c>
      <c r="Q18" s="48">
        <f>IFERROR(VLOOKUP($K18,'DWV Clean List'!$A:$G,6,FALSE),"")</f>
        <v>10.6</v>
      </c>
    </row>
    <row r="19" spans="1:17" s="3" customFormat="1" x14ac:dyDescent="0.25">
      <c r="A19" s="6"/>
      <c r="B19" s="20"/>
      <c r="C19" s="21"/>
      <c r="D19" s="21"/>
      <c r="E19" s="21"/>
      <c r="F19" s="21"/>
      <c r="G19" s="21"/>
      <c r="H19" s="51"/>
      <c r="I19" s="4"/>
      <c r="J19" s="1"/>
      <c r="K19" s="16" t="s">
        <v>69</v>
      </c>
      <c r="L19" s="15">
        <f>IFERROR(VLOOKUP($K19,'DWV Clean List'!$A:$G,2,FALSE),"")</f>
        <v>29810583</v>
      </c>
      <c r="M19" s="15" t="str">
        <f>IFERROR(VLOOKUP($K19,'DWV Clean List'!$A:$G,3,FALSE),"")</f>
        <v>3</v>
      </c>
      <c r="N19" s="15" t="str">
        <f>IFERROR(VLOOKUP($K19,'DWV Clean List'!$A:$G,7,FALSE),"")</f>
        <v>M</v>
      </c>
      <c r="O19" s="15">
        <f>IFERROR(VLOOKUP($K19,'DWV Clean List'!$A:$G,4,FALSE),"")</f>
        <v>25</v>
      </c>
      <c r="P19" s="15">
        <f>IFERROR(VLOOKUP($K19,'DWV Clean List'!$A:$G,5,FALSE),"")</f>
        <v>1575</v>
      </c>
      <c r="Q19" s="48">
        <f>IFERROR(VLOOKUP($K19,'DWV Clean List'!$A:$G,6,FALSE),"")</f>
        <v>28.46</v>
      </c>
    </row>
    <row r="20" spans="1:17" s="3" customFormat="1" x14ac:dyDescent="0.25">
      <c r="A20" s="42" t="s">
        <v>655</v>
      </c>
      <c r="B20" s="9"/>
      <c r="C20" s="9"/>
      <c r="D20" s="9"/>
      <c r="E20" s="9"/>
      <c r="F20" s="9"/>
      <c r="G20" s="9"/>
      <c r="H20" s="46"/>
      <c r="I20" s="4"/>
      <c r="J20" s="1"/>
      <c r="K20" s="14" t="s">
        <v>71</v>
      </c>
      <c r="L20" s="15">
        <f>IFERROR(VLOOKUP($K20,'DWV Clean List'!$A:$G,2,FALSE),"")</f>
        <v>29810591</v>
      </c>
      <c r="M20" s="15" t="str">
        <f>IFERROR(VLOOKUP($K20,'DWV Clean List'!$A:$G,3,FALSE),"")</f>
        <v>4</v>
      </c>
      <c r="N20" s="15" t="str">
        <f>IFERROR(VLOOKUP($K20,'DWV Clean List'!$A:$G,7,FALSE),"")</f>
        <v>M</v>
      </c>
      <c r="O20" s="15">
        <f>IFERROR(VLOOKUP($K20,'DWV Clean List'!$A:$G,4,FALSE),"")</f>
        <v>10</v>
      </c>
      <c r="P20" s="15">
        <f>IFERROR(VLOOKUP($K20,'DWV Clean List'!$A:$G,5,FALSE),"")</f>
        <v>800</v>
      </c>
      <c r="Q20" s="48">
        <f>IFERROR(VLOOKUP($K20,'DWV Clean List'!$A:$G,6,FALSE),"")</f>
        <v>46.77</v>
      </c>
    </row>
    <row r="21" spans="1:17" s="3" customFormat="1" x14ac:dyDescent="0.25">
      <c r="A21" s="10" t="s">
        <v>0</v>
      </c>
      <c r="B21" s="11" t="s">
        <v>1</v>
      </c>
      <c r="C21" s="12" t="s">
        <v>2</v>
      </c>
      <c r="D21" s="12" t="s">
        <v>3</v>
      </c>
      <c r="E21" s="13"/>
      <c r="F21" s="12" t="s">
        <v>4</v>
      </c>
      <c r="G21" s="12" t="s">
        <v>7</v>
      </c>
      <c r="H21" s="47" t="s">
        <v>5</v>
      </c>
      <c r="I21" s="4"/>
      <c r="J21" s="1"/>
      <c r="K21" s="18" t="s">
        <v>73</v>
      </c>
      <c r="L21" s="19">
        <f>IFERROR(VLOOKUP($K21,'DWV Clean List'!$A:$G,2,FALSE),"")</f>
        <v>29810605</v>
      </c>
      <c r="M21" s="19" t="str">
        <f>IFERROR(VLOOKUP($K21,'DWV Clean List'!$A:$G,3,FALSE),"")</f>
        <v>6</v>
      </c>
      <c r="N21" s="19" t="str">
        <f>IFERROR(VLOOKUP($K21,'DWV Clean List'!$A:$G,7,FALSE),"")</f>
        <v>M</v>
      </c>
      <c r="O21" s="19">
        <f>IFERROR(VLOOKUP($K21,'DWV Clean List'!$A:$G,4,FALSE),"")</f>
        <v>10</v>
      </c>
      <c r="P21" s="19">
        <f>IFERROR(VLOOKUP($K21,'DWV Clean List'!$A:$G,5,FALSE),"")</f>
        <v>180</v>
      </c>
      <c r="Q21" s="50">
        <f>IFERROR(VLOOKUP($K21,'DWV Clean List'!$A:$G,6,FALSE),"")</f>
        <v>141.17080000000001</v>
      </c>
    </row>
    <row r="22" spans="1:17" s="3" customFormat="1" x14ac:dyDescent="0.25">
      <c r="A22" s="1"/>
      <c r="B22" s="14" t="s">
        <v>35</v>
      </c>
      <c r="C22" s="15">
        <f>IFERROR(VLOOKUP($B22,'DWV Clean List'!$A:$G,2,FALSE),"")</f>
        <v>29816174</v>
      </c>
      <c r="D22" s="15" t="str">
        <f>IFERROR(VLOOKUP($B22,'DWV Clean List'!$A:$G,3,FALSE),"")</f>
        <v>2X1-1/2</v>
      </c>
      <c r="E22" s="15" t="str">
        <f>IFERROR(VLOOKUP($B22,'DWV Clean List'!$A:$G,7,FALSE),"")</f>
        <v>M</v>
      </c>
      <c r="F22" s="15">
        <f>IFERROR(VLOOKUP($B22,'DWV Clean List'!$A:$G,4,FALSE),"")</f>
        <v>25</v>
      </c>
      <c r="G22" s="15">
        <f>IFERROR(VLOOKUP($B22,'DWV Clean List'!$A:$G,5,FALSE),"")</f>
        <v>4500</v>
      </c>
      <c r="H22" s="48">
        <f>IFERROR(VLOOKUP($B22,'DWV Clean List'!$A:$G,6,FALSE),"")</f>
        <v>9.98</v>
      </c>
      <c r="I22" s="4"/>
      <c r="J22" s="6"/>
      <c r="K22" s="20"/>
      <c r="L22" s="21"/>
      <c r="M22" s="21"/>
      <c r="N22" s="21"/>
      <c r="O22" s="21"/>
      <c r="P22" s="21"/>
      <c r="Q22" s="51"/>
    </row>
    <row r="23" spans="1:17" s="3" customFormat="1" x14ac:dyDescent="0.25">
      <c r="A23" s="1"/>
      <c r="B23" s="16" t="s">
        <v>37</v>
      </c>
      <c r="C23" s="15">
        <f>IFERROR(VLOOKUP($B23,'DWV Clean List'!$A:$G,2,FALSE),"")</f>
        <v>29816182</v>
      </c>
      <c r="D23" s="15" t="str">
        <f>IFERROR(VLOOKUP($B23,'DWV Clean List'!$A:$G,3,FALSE),"")</f>
        <v>3X1-1/2</v>
      </c>
      <c r="E23" s="15" t="str">
        <f>IFERROR(VLOOKUP($B23,'DWV Clean List'!$A:$G,7,FALSE),"")</f>
        <v>M</v>
      </c>
      <c r="F23" s="15">
        <f>IFERROR(VLOOKUP($B23,'DWV Clean List'!$A:$G,4,FALSE),"")</f>
        <v>25</v>
      </c>
      <c r="G23" s="15">
        <f>IFERROR(VLOOKUP($B23,'DWV Clean List'!$A:$G,5,FALSE),"")</f>
        <v>1575</v>
      </c>
      <c r="H23" s="48">
        <f>IFERROR(VLOOKUP($B23,'DWV Clean List'!$A:$G,6,FALSE),"")</f>
        <v>29.23</v>
      </c>
      <c r="I23" s="4"/>
      <c r="J23" s="42" t="s">
        <v>662</v>
      </c>
      <c r="K23" s="9"/>
      <c r="L23" s="9"/>
      <c r="M23" s="9"/>
      <c r="N23" s="9"/>
      <c r="O23" s="9"/>
      <c r="P23" s="9"/>
      <c r="Q23" s="46"/>
    </row>
    <row r="24" spans="1:17" s="3" customFormat="1" x14ac:dyDescent="0.25">
      <c r="A24" s="1"/>
      <c r="B24" s="16" t="s">
        <v>39</v>
      </c>
      <c r="C24" s="15">
        <f>IFERROR(VLOOKUP($B24,'DWV Clean List'!$A:$G,2,FALSE),"")</f>
        <v>29816204</v>
      </c>
      <c r="D24" s="15" t="str">
        <f>IFERROR(VLOOKUP($B24,'DWV Clean List'!$A:$G,3,FALSE),"")</f>
        <v>3 X 2</v>
      </c>
      <c r="E24" s="15" t="str">
        <f>IFERROR(VLOOKUP($B24,'DWV Clean List'!$A:$G,7,FALSE),"")</f>
        <v>M</v>
      </c>
      <c r="F24" s="15">
        <f>IFERROR(VLOOKUP($B24,'DWV Clean List'!$A:$G,4,FALSE),"")</f>
        <v>20</v>
      </c>
      <c r="G24" s="15">
        <f>IFERROR(VLOOKUP($B24,'DWV Clean List'!$A:$G,5,FALSE),"")</f>
        <v>1600</v>
      </c>
      <c r="H24" s="48">
        <f>IFERROR(VLOOKUP($B24,'DWV Clean List'!$A:$G,6,FALSE),"")</f>
        <v>22.76</v>
      </c>
      <c r="I24" s="4"/>
      <c r="J24" s="10" t="s">
        <v>0</v>
      </c>
      <c r="K24" s="11" t="s">
        <v>1</v>
      </c>
      <c r="L24" s="12" t="s">
        <v>2</v>
      </c>
      <c r="M24" s="12" t="s">
        <v>3</v>
      </c>
      <c r="N24" s="13"/>
      <c r="O24" s="12" t="s">
        <v>4</v>
      </c>
      <c r="P24" s="12" t="s">
        <v>7</v>
      </c>
      <c r="Q24" s="47" t="s">
        <v>5</v>
      </c>
    </row>
    <row r="25" spans="1:17" s="3" customFormat="1" x14ac:dyDescent="0.25">
      <c r="A25" s="1"/>
      <c r="B25" s="14" t="s">
        <v>41</v>
      </c>
      <c r="C25" s="15">
        <f>IFERROR(VLOOKUP($B25,'DWV Clean List'!$A:$G,2,FALSE),"")</f>
        <v>29816220</v>
      </c>
      <c r="D25" s="15" t="str">
        <f>IFERROR(VLOOKUP($B25,'DWV Clean List'!$A:$G,3,FALSE),"")</f>
        <v>4 X 2</v>
      </c>
      <c r="E25" s="15" t="str">
        <f>IFERROR(VLOOKUP($B25,'DWV Clean List'!$A:$G,7,FALSE),"")</f>
        <v>M</v>
      </c>
      <c r="F25" s="15">
        <f>IFERROR(VLOOKUP($B25,'DWV Clean List'!$A:$G,4,FALSE),"")</f>
        <v>10</v>
      </c>
      <c r="G25" s="15">
        <f>IFERROR(VLOOKUP($B25,'DWV Clean List'!$A:$G,5,FALSE),"")</f>
        <v>630</v>
      </c>
      <c r="H25" s="48">
        <f>IFERROR(VLOOKUP($B25,'DWV Clean List'!$A:$G,6,FALSE),"")</f>
        <v>44.61</v>
      </c>
      <c r="I25" s="4"/>
      <c r="J25" s="1"/>
      <c r="K25" s="14" t="s">
        <v>75</v>
      </c>
      <c r="L25" s="15">
        <f>IFERROR(VLOOKUP($K25,'DWV Clean List'!$A:$G,2,FALSE),"")</f>
        <v>29810311</v>
      </c>
      <c r="M25" s="15" t="str">
        <f>IFERROR(VLOOKUP($K25,'DWV Clean List'!$A:$G,3,FALSE),"")</f>
        <v>1-1/2</v>
      </c>
      <c r="N25" s="15" t="str">
        <f>IFERROR(VLOOKUP($K25,'DWV Clean List'!$A:$G,7,FALSE),"")</f>
        <v>M</v>
      </c>
      <c r="O25" s="15">
        <f>IFERROR(VLOOKUP($K25,'DWV Clean List'!$A:$G,4,FALSE),"")</f>
        <v>50</v>
      </c>
      <c r="P25" s="15">
        <f>IFERROR(VLOOKUP($K25,'DWV Clean List'!$A:$G,5,FALSE),"")</f>
        <v>6400</v>
      </c>
      <c r="Q25" s="48">
        <f>IFERROR(VLOOKUP($K25,'DWV Clean List'!$A:$G,6,FALSE),"")</f>
        <v>13.79</v>
      </c>
    </row>
    <row r="26" spans="1:17" s="3" customFormat="1" x14ac:dyDescent="0.25">
      <c r="A26" s="1"/>
      <c r="B26" s="16" t="s">
        <v>43</v>
      </c>
      <c r="C26" s="15">
        <f>IFERROR(VLOOKUP($B26,'DWV Clean List'!$A:$G,2,FALSE),"")</f>
        <v>29816239</v>
      </c>
      <c r="D26" s="15" t="str">
        <f>IFERROR(VLOOKUP($B26,'DWV Clean List'!$A:$G,3,FALSE),"")</f>
        <v>4 X 3</v>
      </c>
      <c r="E26" s="15" t="str">
        <f>IFERROR(VLOOKUP($B26,'DWV Clean List'!$A:$G,7,FALSE),"")</f>
        <v>M</v>
      </c>
      <c r="F26" s="15">
        <f>IFERROR(VLOOKUP($B26,'DWV Clean List'!$A:$G,4,FALSE),"")</f>
        <v>10</v>
      </c>
      <c r="G26" s="15">
        <f>IFERROR(VLOOKUP($B26,'DWV Clean List'!$A:$G,5,FALSE),"")</f>
        <v>630</v>
      </c>
      <c r="H26" s="48">
        <f>IFERROR(VLOOKUP($B26,'DWV Clean List'!$A:$G,6,FALSE),"")</f>
        <v>47.68</v>
      </c>
      <c r="I26" s="4"/>
      <c r="J26" s="1"/>
      <c r="K26" s="14" t="s">
        <v>77</v>
      </c>
      <c r="L26" s="15">
        <f>IFERROR(VLOOKUP($K26,'DWV Clean List'!$A:$G,2,FALSE),"")</f>
        <v>29810338</v>
      </c>
      <c r="M26" s="15" t="str">
        <f>IFERROR(VLOOKUP($K26,'DWV Clean List'!$A:$G,3,FALSE),"")</f>
        <v>2</v>
      </c>
      <c r="N26" s="15" t="str">
        <f>IFERROR(VLOOKUP($K26,'DWV Clean List'!$A:$G,7,FALSE),"")</f>
        <v>M</v>
      </c>
      <c r="O26" s="15">
        <f>IFERROR(VLOOKUP($K26,'DWV Clean List'!$A:$G,4,FALSE),"")</f>
        <v>50</v>
      </c>
      <c r="P26" s="15">
        <f>IFERROR(VLOOKUP($K26,'DWV Clean List'!$A:$G,5,FALSE),"")</f>
        <v>4000</v>
      </c>
      <c r="Q26" s="48">
        <f>IFERROR(VLOOKUP($K26,'DWV Clean List'!$A:$G,6,FALSE),"")</f>
        <v>17.21</v>
      </c>
    </row>
    <row r="27" spans="1:17" s="3" customFormat="1" x14ac:dyDescent="0.25">
      <c r="A27" s="1"/>
      <c r="B27" s="18" t="s">
        <v>45</v>
      </c>
      <c r="C27" s="19">
        <f>IFERROR(VLOOKUP($B27,'DWV Clean List'!$A:$G,2,FALSE),"")</f>
        <v>29816140</v>
      </c>
      <c r="D27" s="19" t="str">
        <f>IFERROR(VLOOKUP($B27,'DWV Clean List'!$A:$G,3,FALSE),"")</f>
        <v>6 X 4</v>
      </c>
      <c r="E27" s="19" t="str">
        <f>IFERROR(VLOOKUP($B27,'DWV Clean List'!$A:$G,7,FALSE),"")</f>
        <v>M</v>
      </c>
      <c r="F27" s="19">
        <f>IFERROR(VLOOKUP($B27,'DWV Clean List'!$A:$G,4,FALSE),"")</f>
        <v>4</v>
      </c>
      <c r="G27" s="19">
        <f>IFERROR(VLOOKUP($B27,'DWV Clean List'!$A:$G,5,FALSE),"")</f>
        <v>144</v>
      </c>
      <c r="H27" s="50">
        <f>IFERROR(VLOOKUP($B27,'DWV Clean List'!$A:$G,6,FALSE),"")</f>
        <v>185.47</v>
      </c>
      <c r="I27" s="4"/>
      <c r="J27" s="1"/>
      <c r="K27" s="16" t="s">
        <v>79</v>
      </c>
      <c r="L27" s="15">
        <f>IFERROR(VLOOKUP($K27,'DWV Clean List'!$A:$G,2,FALSE),"")</f>
        <v>29815356</v>
      </c>
      <c r="M27" s="15" t="str">
        <f>IFERROR(VLOOKUP($K27,'DWV Clean List'!$A:$G,3,FALSE),"")</f>
        <v>3</v>
      </c>
      <c r="N27" s="15" t="str">
        <f>IFERROR(VLOOKUP($K27,'DWV Clean List'!$A:$G,7,FALSE),"")</f>
        <v>M</v>
      </c>
      <c r="O27" s="15">
        <f>IFERROR(VLOOKUP($K27,'DWV Clean List'!$A:$G,4,FALSE),"")</f>
        <v>25</v>
      </c>
      <c r="P27" s="15">
        <f>IFERROR(VLOOKUP($K27,'DWV Clean List'!$A:$G,5,FALSE),"")</f>
        <v>1125</v>
      </c>
      <c r="Q27" s="48">
        <f>IFERROR(VLOOKUP($K27,'DWV Clean List'!$A:$G,6,FALSE),"")</f>
        <v>40.22</v>
      </c>
    </row>
    <row r="28" spans="1:17" s="3" customFormat="1" x14ac:dyDescent="0.25">
      <c r="A28" s="6"/>
      <c r="B28" s="20"/>
      <c r="C28" s="21"/>
      <c r="D28" s="21"/>
      <c r="E28" s="21"/>
      <c r="F28" s="21"/>
      <c r="G28" s="21"/>
      <c r="H28" s="51"/>
      <c r="I28" s="4"/>
      <c r="J28" s="1"/>
      <c r="K28" s="16" t="s">
        <v>81</v>
      </c>
      <c r="L28" s="15">
        <f>IFERROR(VLOOKUP($K28,'DWV Clean List'!$A:$G,2,FALSE),"")</f>
        <v>29810354</v>
      </c>
      <c r="M28" s="15" t="str">
        <f>IFERROR(VLOOKUP($K28,'DWV Clean List'!$A:$G,3,FALSE),"")</f>
        <v>4</v>
      </c>
      <c r="N28" s="15" t="str">
        <f>IFERROR(VLOOKUP($K28,'DWV Clean List'!$A:$G,7,FALSE),"")</f>
        <v>M</v>
      </c>
      <c r="O28" s="15">
        <f>IFERROR(VLOOKUP($K28,'DWV Clean List'!$A:$G,4,FALSE),"")</f>
        <v>10</v>
      </c>
      <c r="P28" s="15">
        <f>IFERROR(VLOOKUP($K28,'DWV Clean List'!$A:$G,5,FALSE),"")</f>
        <v>630</v>
      </c>
      <c r="Q28" s="48">
        <f>IFERROR(VLOOKUP($K28,'DWV Clean List'!$A:$G,6,FALSE),"")</f>
        <v>64.2</v>
      </c>
    </row>
    <row r="29" spans="1:17" s="3" customFormat="1" x14ac:dyDescent="0.25">
      <c r="A29" s="42" t="s">
        <v>656</v>
      </c>
      <c r="B29" s="9"/>
      <c r="C29" s="9"/>
      <c r="D29" s="9"/>
      <c r="E29" s="9"/>
      <c r="F29" s="9"/>
      <c r="G29" s="9"/>
      <c r="H29" s="46"/>
      <c r="I29" s="4"/>
      <c r="J29" s="1"/>
      <c r="K29" s="22" t="s">
        <v>83</v>
      </c>
      <c r="L29" s="19">
        <f>IFERROR(VLOOKUP($K29,'DWV Clean List'!$A:$G,2,FALSE),"")</f>
        <v>29810370</v>
      </c>
      <c r="M29" s="19" t="str">
        <f>IFERROR(VLOOKUP($K29,'DWV Clean List'!$A:$G,3,FALSE),"")</f>
        <v>6</v>
      </c>
      <c r="N29" s="19" t="str">
        <f>IFERROR(VLOOKUP($K29,'DWV Clean List'!$A:$G,7,FALSE),"")</f>
        <v>M</v>
      </c>
      <c r="O29" s="19">
        <f>IFERROR(VLOOKUP($K29,'DWV Clean List'!$A:$G,4,FALSE),"")</f>
        <v>6</v>
      </c>
      <c r="P29" s="19">
        <f>IFERROR(VLOOKUP($K29,'DWV Clean List'!$A:$G,5,FALSE),"")</f>
        <v>180</v>
      </c>
      <c r="Q29" s="50">
        <f>IFERROR(VLOOKUP($K29,'DWV Clean List'!$A:$G,6,FALSE),"")</f>
        <v>199.83120000000002</v>
      </c>
    </row>
    <row r="30" spans="1:17" s="3" customFormat="1" x14ac:dyDescent="0.25">
      <c r="A30" s="10" t="s">
        <v>0</v>
      </c>
      <c r="B30" s="11" t="s">
        <v>1</v>
      </c>
      <c r="C30" s="12" t="s">
        <v>2</v>
      </c>
      <c r="D30" s="12" t="s">
        <v>3</v>
      </c>
      <c r="E30" s="13"/>
      <c r="F30" s="12" t="s">
        <v>4</v>
      </c>
      <c r="G30" s="12" t="s">
        <v>7</v>
      </c>
      <c r="H30" s="47" t="s">
        <v>5</v>
      </c>
      <c r="I30" s="4"/>
      <c r="J30" s="6"/>
      <c r="K30" s="20"/>
      <c r="L30" s="21"/>
      <c r="M30" s="21"/>
      <c r="N30" s="21"/>
      <c r="O30" s="21"/>
      <c r="P30" s="21"/>
      <c r="Q30" s="51"/>
    </row>
    <row r="31" spans="1:17" s="3" customFormat="1" x14ac:dyDescent="0.25">
      <c r="A31" s="1"/>
      <c r="B31" s="14" t="s">
        <v>47</v>
      </c>
      <c r="C31" s="15">
        <f>IFERROR(VLOOKUP($B31,'DWV Clean List'!$A:$G,2,FALSE),"")</f>
        <v>29811016</v>
      </c>
      <c r="D31" s="15" t="str">
        <f>IFERROR(VLOOKUP($B31,'DWV Clean List'!$A:$G,3,FALSE),"")</f>
        <v>1-1/2X1-1/4</v>
      </c>
      <c r="E31" s="15" t="str">
        <f>IFERROR(VLOOKUP($B31,'DWV Clean List'!$A:$G,7,FALSE),"")</f>
        <v>M</v>
      </c>
      <c r="F31" s="15">
        <f>IFERROR(VLOOKUP($B31,'DWV Clean List'!$A:$G,4,FALSE),"")</f>
        <v>100</v>
      </c>
      <c r="G31" s="15">
        <f>IFERROR(VLOOKUP($B31,'DWV Clean List'!$A:$G,5,FALSE),"")</f>
        <v>8000</v>
      </c>
      <c r="H31" s="48">
        <f>IFERROR(VLOOKUP($B31,'DWV Clean List'!$A:$G,6,FALSE),"")</f>
        <v>14.341799999999999</v>
      </c>
      <c r="I31" s="4"/>
      <c r="J31" s="42" t="s">
        <v>663</v>
      </c>
      <c r="K31" s="9"/>
      <c r="L31" s="9"/>
      <c r="M31" s="9"/>
      <c r="N31" s="9"/>
      <c r="O31" s="9"/>
      <c r="P31" s="9"/>
      <c r="Q31" s="46"/>
    </row>
    <row r="32" spans="1:17" s="3" customFormat="1" x14ac:dyDescent="0.25">
      <c r="A32" s="1"/>
      <c r="B32" s="16" t="s">
        <v>49</v>
      </c>
      <c r="C32" s="15">
        <f>IFERROR(VLOOKUP($B32,'DWV Clean List'!$A:$G,2,FALSE),"")</f>
        <v>29810990</v>
      </c>
      <c r="D32" s="15" t="str">
        <f>IFERROR(VLOOKUP($B32,'DWV Clean List'!$A:$G,3,FALSE),"")</f>
        <v>1-1/2</v>
      </c>
      <c r="E32" s="15" t="str">
        <f>IFERROR(VLOOKUP($B32,'DWV Clean List'!$A:$G,7,FALSE),"")</f>
        <v>M</v>
      </c>
      <c r="F32" s="15">
        <f>IFERROR(VLOOKUP($B32,'DWV Clean List'!$A:$G,4,FALSE),"")</f>
        <v>50</v>
      </c>
      <c r="G32" s="15">
        <f>IFERROR(VLOOKUP($B32,'DWV Clean List'!$A:$G,5,FALSE),"")</f>
        <v>7200</v>
      </c>
      <c r="H32" s="48">
        <f>IFERROR(VLOOKUP($B32,'DWV Clean List'!$A:$G,6,FALSE),"")</f>
        <v>12.1</v>
      </c>
      <c r="I32" s="4"/>
      <c r="J32" s="10" t="s">
        <v>0</v>
      </c>
      <c r="K32" s="11" t="s">
        <v>1</v>
      </c>
      <c r="L32" s="12" t="s">
        <v>2</v>
      </c>
      <c r="M32" s="12" t="s">
        <v>3</v>
      </c>
      <c r="N32" s="13"/>
      <c r="O32" s="12" t="s">
        <v>4</v>
      </c>
      <c r="P32" s="12" t="s">
        <v>7</v>
      </c>
      <c r="Q32" s="47" t="s">
        <v>5</v>
      </c>
    </row>
    <row r="33" spans="1:17" s="3" customFormat="1" x14ac:dyDescent="0.25">
      <c r="A33" s="1"/>
      <c r="B33" s="18"/>
      <c r="C33" s="19" t="str">
        <f>IFERROR(VLOOKUP($B33,'DWV Clean List'!$A:$G,2,FALSE),"")</f>
        <v/>
      </c>
      <c r="D33" s="19" t="str">
        <f>IFERROR(VLOOKUP($B33,'DWV Clean List'!$A:$G,3,FALSE),"")</f>
        <v/>
      </c>
      <c r="E33" s="19" t="str">
        <f>IFERROR(VLOOKUP($B33,'DWV Clean List'!$A:$G,7,FALSE),"")</f>
        <v/>
      </c>
      <c r="F33" s="19" t="str">
        <f>IFERROR(VLOOKUP($B33,'DWV Clean List'!$A:$G,4,FALSE),"")</f>
        <v/>
      </c>
      <c r="G33" s="19" t="str">
        <f>IFERROR(VLOOKUP($B33,'DWV Clean List'!$A:$G,5,FALSE),"")</f>
        <v/>
      </c>
      <c r="H33" s="50" t="str">
        <f>IFERROR(VLOOKUP($B33,'DWV Clean List'!$A:$G,6,FALSE),"")</f>
        <v/>
      </c>
      <c r="I33" s="4"/>
      <c r="J33" s="1"/>
      <c r="K33" s="14" t="s">
        <v>85</v>
      </c>
      <c r="L33" s="15">
        <f>IFERROR(VLOOKUP($K33,'DWV Clean List'!$A:$G,2,FALSE),"")</f>
        <v>29816514</v>
      </c>
      <c r="M33" s="15" t="str">
        <f>IFERROR(VLOOKUP($K33,'DWV Clean List'!$A:$G,3,FALSE),"")</f>
        <v>1-1/2</v>
      </c>
      <c r="N33" s="15" t="str">
        <f>IFERROR(VLOOKUP($K33,'DWV Clean List'!$A:$G,7,FALSE),"")</f>
        <v>M</v>
      </c>
      <c r="O33" s="15">
        <f>IFERROR(VLOOKUP($K33,'DWV Clean List'!$A:$G,4,FALSE),"")</f>
        <v>100</v>
      </c>
      <c r="P33" s="15">
        <f>IFERROR(VLOOKUP($K33,'DWV Clean List'!$A:$G,5,FALSE),"")</f>
        <v>14400</v>
      </c>
      <c r="Q33" s="48">
        <f>IFERROR(VLOOKUP($K33,'DWV Clean List'!$A:$G,6,FALSE),"")</f>
        <v>5.87</v>
      </c>
    </row>
    <row r="34" spans="1:17" s="3" customFormat="1" x14ac:dyDescent="0.25">
      <c r="A34" s="6"/>
      <c r="B34" s="20"/>
      <c r="C34" s="21"/>
      <c r="D34" s="21"/>
      <c r="E34" s="21"/>
      <c r="F34" s="21"/>
      <c r="G34" s="21"/>
      <c r="H34" s="51"/>
      <c r="I34" s="4"/>
      <c r="J34" s="1"/>
      <c r="K34" s="16" t="s">
        <v>87</v>
      </c>
      <c r="L34" s="15">
        <f>IFERROR(VLOOKUP($K34,'DWV Clean List'!$A:$G,2,FALSE),"")</f>
        <v>29816549</v>
      </c>
      <c r="M34" s="15" t="str">
        <f>IFERROR(VLOOKUP($K34,'DWV Clean List'!$A:$G,3,FALSE),"")</f>
        <v>2</v>
      </c>
      <c r="N34" s="15" t="str">
        <f>IFERROR(VLOOKUP($K34,'DWV Clean List'!$A:$G,7,FALSE),"")</f>
        <v>M</v>
      </c>
      <c r="O34" s="15">
        <f>IFERROR(VLOOKUP($K34,'DWV Clean List'!$A:$G,4,FALSE),"")</f>
        <v>50</v>
      </c>
      <c r="P34" s="15">
        <f>IFERROR(VLOOKUP($K34,'DWV Clean List'!$A:$G,5,FALSE),"")</f>
        <v>9000</v>
      </c>
      <c r="Q34" s="48">
        <f>IFERROR(VLOOKUP($K34,'DWV Clean List'!$A:$G,6,FALSE),"")</f>
        <v>6.61</v>
      </c>
    </row>
    <row r="35" spans="1:17" s="3" customFormat="1" x14ac:dyDescent="0.25">
      <c r="A35" s="42" t="s">
        <v>657</v>
      </c>
      <c r="B35" s="9"/>
      <c r="C35" s="9"/>
      <c r="D35" s="9"/>
      <c r="E35" s="9"/>
      <c r="F35" s="9"/>
      <c r="G35" s="9"/>
      <c r="H35" s="46"/>
      <c r="I35" s="4"/>
      <c r="J35" s="1"/>
      <c r="K35" s="14" t="s">
        <v>89</v>
      </c>
      <c r="L35" s="15">
        <f>IFERROR(VLOOKUP($K35,'DWV Clean List'!$A:$G,2,FALSE),"")</f>
        <v>29816590</v>
      </c>
      <c r="M35" s="15" t="str">
        <f>IFERROR(VLOOKUP($K35,'DWV Clean List'!$A:$G,3,FALSE),"")</f>
        <v>3</v>
      </c>
      <c r="N35" s="15" t="str">
        <f>IFERROR(VLOOKUP($K35,'DWV Clean List'!$A:$G,7,FALSE),"")</f>
        <v>M</v>
      </c>
      <c r="O35" s="15">
        <f>IFERROR(VLOOKUP($K35,'DWV Clean List'!$A:$G,4,FALSE),"")</f>
        <v>25</v>
      </c>
      <c r="P35" s="15">
        <f>IFERROR(VLOOKUP($K35,'DWV Clean List'!$A:$G,5,FALSE),"")</f>
        <v>3600</v>
      </c>
      <c r="Q35" s="48">
        <f>IFERROR(VLOOKUP($K35,'DWV Clean List'!$A:$G,6,FALSE),"")</f>
        <v>11.76</v>
      </c>
    </row>
    <row r="36" spans="1:17" s="3" customFormat="1" x14ac:dyDescent="0.25">
      <c r="A36" s="10" t="s">
        <v>0</v>
      </c>
      <c r="B36" s="11" t="s">
        <v>1</v>
      </c>
      <c r="C36" s="12" t="s">
        <v>2</v>
      </c>
      <c r="D36" s="12" t="s">
        <v>3</v>
      </c>
      <c r="E36" s="13"/>
      <c r="F36" s="12" t="s">
        <v>4</v>
      </c>
      <c r="G36" s="12" t="s">
        <v>7</v>
      </c>
      <c r="H36" s="47" t="s">
        <v>5</v>
      </c>
      <c r="I36" s="4"/>
      <c r="J36" s="1"/>
      <c r="K36" s="16" t="s">
        <v>91</v>
      </c>
      <c r="L36" s="15">
        <f>IFERROR(VLOOKUP($K36,'DWV Clean List'!$A:$G,2,FALSE),"")</f>
        <v>29816603</v>
      </c>
      <c r="M36" s="15" t="str">
        <f>IFERROR(VLOOKUP($K36,'DWV Clean List'!$A:$G,3,FALSE),"")</f>
        <v>4</v>
      </c>
      <c r="N36" s="15" t="str">
        <f>IFERROR(VLOOKUP($K36,'DWV Clean List'!$A:$G,7,FALSE),"")</f>
        <v>M</v>
      </c>
      <c r="O36" s="15">
        <f>IFERROR(VLOOKUP($K36,'DWV Clean List'!$A:$G,4,FALSE),"")</f>
        <v>30</v>
      </c>
      <c r="P36" s="15">
        <f>IFERROR(VLOOKUP($K36,'DWV Clean List'!$A:$G,5,FALSE),"")</f>
        <v>2400</v>
      </c>
      <c r="Q36" s="48">
        <f>IFERROR(VLOOKUP($K36,'DWV Clean List'!$A:$G,6,FALSE),"")</f>
        <v>17.43</v>
      </c>
    </row>
    <row r="37" spans="1:17" s="3" customFormat="1" x14ac:dyDescent="0.25">
      <c r="A37" s="1"/>
      <c r="B37" s="14" t="s">
        <v>51</v>
      </c>
      <c r="C37" s="15">
        <f>IFERROR(VLOOKUP($B37,'DWV Clean List'!$A:$G,2,FALSE),"")</f>
        <v>29810931</v>
      </c>
      <c r="D37" s="15" t="str">
        <f>IFERROR(VLOOKUP($B37,'DWV Clean List'!$A:$G,3,FALSE),"")</f>
        <v>1-1/2X1-1/4</v>
      </c>
      <c r="E37" s="15" t="str">
        <f>IFERROR(VLOOKUP($B37,'DWV Clean List'!$A:$G,7,FALSE),"")</f>
        <v>M</v>
      </c>
      <c r="F37" s="15">
        <f>IFERROR(VLOOKUP($B37,'DWV Clean List'!$A:$G,4,FALSE),"")</f>
        <v>75</v>
      </c>
      <c r="G37" s="15">
        <f>IFERROR(VLOOKUP($B37,'DWV Clean List'!$A:$G,5,FALSE),"")</f>
        <v>6000</v>
      </c>
      <c r="H37" s="48">
        <f>IFERROR(VLOOKUP($B37,'DWV Clean List'!$A:$G,6,FALSE),"")</f>
        <v>13.97</v>
      </c>
      <c r="I37" s="4"/>
      <c r="J37" s="1"/>
      <c r="K37" s="18" t="s">
        <v>93</v>
      </c>
      <c r="L37" s="19">
        <f>IFERROR(VLOOKUP($K37,'DWV Clean List'!$A:$G,2,FALSE),"")</f>
        <v>29816646</v>
      </c>
      <c r="M37" s="19" t="str">
        <f>IFERROR(VLOOKUP($K37,'DWV Clean List'!$A:$G,3,FALSE),"")</f>
        <v>6</v>
      </c>
      <c r="N37" s="19" t="str">
        <f>IFERROR(VLOOKUP($K37,'DWV Clean List'!$A:$G,7,FALSE),"")</f>
        <v>M</v>
      </c>
      <c r="O37" s="19">
        <f>IFERROR(VLOOKUP($K37,'DWV Clean List'!$A:$G,4,FALSE),"")</f>
        <v>10</v>
      </c>
      <c r="P37" s="19">
        <f>IFERROR(VLOOKUP($K37,'DWV Clean List'!$A:$G,5,FALSE),"")</f>
        <v>800</v>
      </c>
      <c r="Q37" s="50">
        <f>IFERROR(VLOOKUP($K37,'DWV Clean List'!$A:$G,6,FALSE),"")</f>
        <v>55.34</v>
      </c>
    </row>
    <row r="38" spans="1:17" s="3" customFormat="1" x14ac:dyDescent="0.25">
      <c r="A38" s="1"/>
      <c r="B38" s="16" t="s">
        <v>53</v>
      </c>
      <c r="C38" s="15">
        <f>IFERROR(VLOOKUP($B38,'DWV Clean List'!$A:$G,2,FALSE),"")</f>
        <v>29810940</v>
      </c>
      <c r="D38" s="15" t="str">
        <f>IFERROR(VLOOKUP($B38,'DWV Clean List'!$A:$G,3,FALSE),"")</f>
        <v>1-1/2</v>
      </c>
      <c r="E38" s="15" t="str">
        <f>IFERROR(VLOOKUP($B38,'DWV Clean List'!$A:$G,7,FALSE),"")</f>
        <v>M</v>
      </c>
      <c r="F38" s="15">
        <f>IFERROR(VLOOKUP($B38,'DWV Clean List'!$A:$G,4,FALSE),"")</f>
        <v>50</v>
      </c>
      <c r="G38" s="15">
        <f>IFERROR(VLOOKUP($B38,'DWV Clean List'!$A:$G,5,FALSE),"")</f>
        <v>4000</v>
      </c>
      <c r="H38" s="48">
        <f>IFERROR(VLOOKUP($B38,'DWV Clean List'!$A:$G,6,FALSE),"")</f>
        <v>12.86</v>
      </c>
      <c r="I38" s="4"/>
      <c r="J38" s="6"/>
      <c r="K38" s="20"/>
      <c r="L38" s="21"/>
      <c r="M38" s="21"/>
      <c r="N38" s="21"/>
      <c r="O38" s="21"/>
      <c r="P38" s="21"/>
      <c r="Q38" s="51"/>
    </row>
    <row r="39" spans="1:17" s="3" customFormat="1" x14ac:dyDescent="0.25">
      <c r="A39" s="1"/>
      <c r="B39" s="18"/>
      <c r="C39" s="19" t="str">
        <f>IFERROR(VLOOKUP($B39,'DWV Clean List'!$A:$G,2,FALSE),"")</f>
        <v/>
      </c>
      <c r="D39" s="19" t="str">
        <f>IFERROR(VLOOKUP($B39,'DWV Clean List'!$A:$G,3,FALSE),"")</f>
        <v/>
      </c>
      <c r="E39" s="19" t="str">
        <f>IFERROR(VLOOKUP($B39,'DWV Clean List'!$A:$G,7,FALSE),"")</f>
        <v/>
      </c>
      <c r="F39" s="19" t="str">
        <f>IFERROR(VLOOKUP($B39,'DWV Clean List'!$A:$G,4,FALSE),"")</f>
        <v/>
      </c>
      <c r="G39" s="19" t="str">
        <f>IFERROR(VLOOKUP($B39,'DWV Clean List'!$A:$G,5,FALSE),"")</f>
        <v/>
      </c>
      <c r="H39" s="50" t="str">
        <f>IFERROR(VLOOKUP($B39,'DWV Clean List'!$A:$G,6,FALSE),"")</f>
        <v/>
      </c>
      <c r="I39" s="4"/>
      <c r="J39" s="42" t="s">
        <v>664</v>
      </c>
      <c r="K39" s="9"/>
      <c r="L39" s="9"/>
      <c r="M39" s="9"/>
      <c r="N39" s="9"/>
      <c r="O39" s="9"/>
      <c r="P39" s="9"/>
      <c r="Q39" s="46"/>
    </row>
    <row r="40" spans="1:17" s="3" customFormat="1" x14ac:dyDescent="0.25">
      <c r="A40" s="6"/>
      <c r="B40" s="20"/>
      <c r="C40" s="21"/>
      <c r="D40" s="21"/>
      <c r="E40" s="21"/>
      <c r="F40" s="21"/>
      <c r="G40" s="21"/>
      <c r="H40" s="51"/>
      <c r="I40" s="4"/>
      <c r="J40" s="10" t="s">
        <v>0</v>
      </c>
      <c r="K40" s="11" t="s">
        <v>1</v>
      </c>
      <c r="L40" s="12" t="s">
        <v>2</v>
      </c>
      <c r="M40" s="12" t="s">
        <v>3</v>
      </c>
      <c r="N40" s="13"/>
      <c r="O40" s="12" t="s">
        <v>4</v>
      </c>
      <c r="P40" s="12" t="s">
        <v>7</v>
      </c>
      <c r="Q40" s="47" t="s">
        <v>5</v>
      </c>
    </row>
    <row r="41" spans="1:17" s="3" customFormat="1" x14ac:dyDescent="0.25">
      <c r="A41" s="42" t="s">
        <v>658</v>
      </c>
      <c r="B41" s="9"/>
      <c r="C41" s="9"/>
      <c r="D41" s="9"/>
      <c r="E41" s="9"/>
      <c r="F41" s="9"/>
      <c r="G41" s="9"/>
      <c r="H41" s="46"/>
      <c r="I41" s="9"/>
      <c r="J41" s="1"/>
      <c r="K41" s="14" t="s">
        <v>95</v>
      </c>
      <c r="L41" s="15">
        <f>IFERROR(VLOOKUP($K41,'DWV Clean List'!$A:$G,2,FALSE),"")</f>
        <v>29817600</v>
      </c>
      <c r="M41" s="15" t="str">
        <f>IFERROR(VLOOKUP($K41,'DWV Clean List'!$A:$G,3,FALSE),"")</f>
        <v>2 X 1-1/2</v>
      </c>
      <c r="N41" s="15" t="str">
        <f>IFERROR(VLOOKUP($K41,'DWV Clean List'!$A:$G,7,FALSE),"")</f>
        <v>M</v>
      </c>
      <c r="O41" s="15">
        <f>IFERROR(VLOOKUP($K41,'DWV Clean List'!$A:$G,4,FALSE),"")</f>
        <v>50</v>
      </c>
      <c r="P41" s="15">
        <f>IFERROR(VLOOKUP($K41,'DWV Clean List'!$A:$G,5,FALSE),"")</f>
        <v>7200</v>
      </c>
      <c r="Q41" s="48">
        <f>IFERROR(VLOOKUP($K41,'DWV Clean List'!$A:$G,6,FALSE),"")</f>
        <v>5.69</v>
      </c>
    </row>
    <row r="42" spans="1:17" s="3" customFormat="1" x14ac:dyDescent="0.25">
      <c r="A42" s="10" t="s">
        <v>0</v>
      </c>
      <c r="B42" s="11" t="s">
        <v>1</v>
      </c>
      <c r="C42" s="12" t="s">
        <v>2</v>
      </c>
      <c r="D42" s="12" t="s">
        <v>3</v>
      </c>
      <c r="E42" s="13"/>
      <c r="F42" s="12" t="s">
        <v>4</v>
      </c>
      <c r="G42" s="12" t="s">
        <v>7</v>
      </c>
      <c r="H42" s="47" t="s">
        <v>5</v>
      </c>
      <c r="I42" s="9"/>
      <c r="J42" s="1"/>
      <c r="K42" s="16" t="s">
        <v>97</v>
      </c>
      <c r="L42" s="15">
        <f>IFERROR(VLOOKUP($K42,'DWV Clean List'!$A:$G,2,FALSE),"")</f>
        <v>29817634</v>
      </c>
      <c r="M42" s="15" t="str">
        <f>IFERROR(VLOOKUP($K42,'DWV Clean List'!$A:$G,3,FALSE),"")</f>
        <v>3 X 1-1/2</v>
      </c>
      <c r="N42" s="15" t="str">
        <f>IFERROR(VLOOKUP($K42,'DWV Clean List'!$A:$G,7,FALSE),"")</f>
        <v>M</v>
      </c>
      <c r="O42" s="15">
        <f>IFERROR(VLOOKUP($K42,'DWV Clean List'!$A:$G,4,FALSE),"")</f>
        <v>30</v>
      </c>
      <c r="P42" s="15">
        <f>IFERROR(VLOOKUP($K42,'DWV Clean List'!$A:$G,5,FALSE),"")</f>
        <v>2400</v>
      </c>
      <c r="Q42" s="48">
        <f>IFERROR(VLOOKUP($K42,'DWV Clean List'!$A:$G,6,FALSE),"")</f>
        <v>27.38</v>
      </c>
    </row>
    <row r="43" spans="1:17" s="3" customFormat="1" x14ac:dyDescent="0.25">
      <c r="A43" s="1"/>
      <c r="B43" s="14" t="s">
        <v>55</v>
      </c>
      <c r="C43" s="15">
        <f>IFERROR(VLOOKUP($B43,'DWV Clean List'!$A:$G,2,FALSE),"")</f>
        <v>29812746</v>
      </c>
      <c r="D43" s="15" t="str">
        <f>IFERROR(VLOOKUP($B43,'DWV Clean List'!$A:$G,3,FALSE),"")</f>
        <v>1-1/2</v>
      </c>
      <c r="E43" s="15" t="str">
        <f>IFERROR(VLOOKUP($B43,'DWV Clean List'!$A:$G,7,FALSE),"")</f>
        <v>M</v>
      </c>
      <c r="F43" s="15">
        <f>IFERROR(VLOOKUP($B43,'DWV Clean List'!$A:$G,4,FALSE),"")</f>
        <v>50</v>
      </c>
      <c r="G43" s="15">
        <f>IFERROR(VLOOKUP($B43,'DWV Clean List'!$A:$G,5,FALSE),"")</f>
        <v>3600</v>
      </c>
      <c r="H43" s="48">
        <f>IFERROR(VLOOKUP($B43,'DWV Clean List'!$A:$G,6,FALSE),"")</f>
        <v>13.774999999999999</v>
      </c>
      <c r="I43" s="9"/>
      <c r="J43" s="1"/>
      <c r="K43" s="16" t="s">
        <v>99</v>
      </c>
      <c r="L43" s="15">
        <f>IFERROR(VLOOKUP($K43,'DWV Clean List'!$A:$G,2,FALSE),"")</f>
        <v>29817642</v>
      </c>
      <c r="M43" s="15" t="str">
        <f>IFERROR(VLOOKUP($K43,'DWV Clean List'!$A:$G,3,FALSE),"")</f>
        <v>3 X 2</v>
      </c>
      <c r="N43" s="15" t="str">
        <f>IFERROR(VLOOKUP($K43,'DWV Clean List'!$A:$G,7,FALSE),"")</f>
        <v>M</v>
      </c>
      <c r="O43" s="15">
        <f>IFERROR(VLOOKUP($K43,'DWV Clean List'!$A:$G,4,FALSE),"")</f>
        <v>30</v>
      </c>
      <c r="P43" s="15">
        <f>IFERROR(VLOOKUP($K43,'DWV Clean List'!$A:$G,5,FALSE),"")</f>
        <v>2400</v>
      </c>
      <c r="Q43" s="48">
        <f>IFERROR(VLOOKUP($K43,'DWV Clean List'!$A:$G,6,FALSE),"")</f>
        <v>14.42</v>
      </c>
    </row>
    <row r="44" spans="1:17" s="3" customFormat="1" x14ac:dyDescent="0.25">
      <c r="A44" s="1"/>
      <c r="B44" s="16"/>
      <c r="C44" s="15" t="str">
        <f>IFERROR(VLOOKUP($B44,'DWV Clean List'!$A:$G,2,FALSE),"")</f>
        <v/>
      </c>
      <c r="D44" s="15" t="str">
        <f>IFERROR(VLOOKUP($B44,'DWV Clean List'!$A:$G,3,FALSE),"")</f>
        <v/>
      </c>
      <c r="E44" s="15" t="str">
        <f>IFERROR(VLOOKUP($B44,'DWV Clean List'!$A:$G,7,FALSE),"")</f>
        <v/>
      </c>
      <c r="F44" s="15" t="str">
        <f>IFERROR(VLOOKUP($B44,'DWV Clean List'!$A:$G,4,FALSE),"")</f>
        <v/>
      </c>
      <c r="G44" s="15" t="str">
        <f>IFERROR(VLOOKUP($B44,'DWV Clean List'!$A:$G,5,FALSE),"")</f>
        <v/>
      </c>
      <c r="H44" s="48" t="str">
        <f>IFERROR(VLOOKUP($B44,'DWV Clean List'!$A:$G,6,FALSE),"")</f>
        <v/>
      </c>
      <c r="I44" s="9"/>
      <c r="J44" s="1"/>
      <c r="K44" s="14" t="s">
        <v>101</v>
      </c>
      <c r="L44" s="15">
        <f>IFERROR(VLOOKUP($K44,'DWV Clean List'!$A:$G,2,FALSE),"")</f>
        <v>29817669</v>
      </c>
      <c r="M44" s="15" t="str">
        <f>IFERROR(VLOOKUP($K44,'DWV Clean List'!$A:$G,3,FALSE),"")</f>
        <v>4 X 2</v>
      </c>
      <c r="N44" s="15" t="str">
        <f>IFERROR(VLOOKUP($K44,'DWV Clean List'!$A:$G,7,FALSE),"")</f>
        <v>M</v>
      </c>
      <c r="O44" s="15">
        <f>IFERROR(VLOOKUP($K44,'DWV Clean List'!$A:$G,4,FALSE),"")</f>
        <v>30</v>
      </c>
      <c r="P44" s="15">
        <f>IFERROR(VLOOKUP($K44,'DWV Clean List'!$A:$G,5,FALSE),"")</f>
        <v>1350</v>
      </c>
      <c r="Q44" s="48">
        <f>IFERROR(VLOOKUP($K44,'DWV Clean List'!$A:$G,6,FALSE),"")</f>
        <v>47.61</v>
      </c>
    </row>
    <row r="45" spans="1:17" s="3" customFormat="1" x14ac:dyDescent="0.25">
      <c r="A45" s="1"/>
      <c r="B45" s="18"/>
      <c r="C45" s="19" t="str">
        <f>IFERROR(VLOOKUP($B45,'DWV Clean List'!$A:$G,2,FALSE),"")</f>
        <v/>
      </c>
      <c r="D45" s="19" t="str">
        <f>IFERROR(VLOOKUP($B45,'DWV Clean List'!$A:$G,3,FALSE),"")</f>
        <v/>
      </c>
      <c r="E45" s="19" t="str">
        <f>IFERROR(VLOOKUP($B45,'DWV Clean List'!$A:$G,7,FALSE),"")</f>
        <v/>
      </c>
      <c r="F45" s="19" t="str">
        <f>IFERROR(VLOOKUP($B45,'DWV Clean List'!$A:$G,4,FALSE),"")</f>
        <v/>
      </c>
      <c r="G45" s="19" t="str">
        <f>IFERROR(VLOOKUP($B45,'DWV Clean List'!$A:$G,5,FALSE),"")</f>
        <v/>
      </c>
      <c r="H45" s="50" t="str">
        <f>IFERROR(VLOOKUP($B45,'DWV Clean List'!$A:$G,6,FALSE),"")</f>
        <v/>
      </c>
      <c r="I45" s="9"/>
      <c r="J45" s="1"/>
      <c r="K45" s="16" t="s">
        <v>103</v>
      </c>
      <c r="L45" s="15">
        <f>IFERROR(VLOOKUP($K45,'DWV Clean List'!$A:$G,2,FALSE),"")</f>
        <v>29817677</v>
      </c>
      <c r="M45" s="15" t="str">
        <f>IFERROR(VLOOKUP($K45,'DWV Clean List'!$A:$G,3,FALSE),"")</f>
        <v>4 X 3</v>
      </c>
      <c r="N45" s="15" t="str">
        <f>IFERROR(VLOOKUP($K45,'DWV Clean List'!$A:$G,7,FALSE),"")</f>
        <v>M</v>
      </c>
      <c r="O45" s="15">
        <f>IFERROR(VLOOKUP($K45,'DWV Clean List'!$A:$G,4,FALSE),"")</f>
        <v>30</v>
      </c>
      <c r="P45" s="15">
        <f>IFERROR(VLOOKUP($K45,'DWV Clean List'!$A:$G,5,FALSE),"")</f>
        <v>1350</v>
      </c>
      <c r="Q45" s="48">
        <f>IFERROR(VLOOKUP($K45,'DWV Clean List'!$A:$G,6,FALSE),"")</f>
        <v>24.59</v>
      </c>
    </row>
    <row r="46" spans="1:17" s="3" customFormat="1" x14ac:dyDescent="0.25">
      <c r="A46" s="6"/>
      <c r="B46" s="20"/>
      <c r="C46" s="21"/>
      <c r="D46" s="21"/>
      <c r="E46" s="21"/>
      <c r="F46" s="21"/>
      <c r="G46" s="21"/>
      <c r="H46" s="51"/>
      <c r="I46" s="9"/>
      <c r="J46" s="1"/>
      <c r="K46" s="18" t="s">
        <v>105</v>
      </c>
      <c r="L46" s="19">
        <f>IFERROR(VLOOKUP($K46,'DWV Clean List'!$A:$G,2,FALSE),"")</f>
        <v>29817715</v>
      </c>
      <c r="M46" s="19" t="str">
        <f>IFERROR(VLOOKUP($K46,'DWV Clean List'!$A:$G,3,FALSE),"")</f>
        <v>6 X 4</v>
      </c>
      <c r="N46" s="19" t="str">
        <f>IFERROR(VLOOKUP($K46,'DWV Clean List'!$A:$G,7,FALSE),"")</f>
        <v>M</v>
      </c>
      <c r="O46" s="19">
        <f>IFERROR(VLOOKUP($K46,'DWV Clean List'!$A:$G,4,FALSE),"")</f>
        <v>10</v>
      </c>
      <c r="P46" s="19">
        <f>IFERROR(VLOOKUP($K46,'DWV Clean List'!$A:$G,5,FALSE),"")</f>
        <v>320</v>
      </c>
      <c r="Q46" s="50">
        <f>IFERROR(VLOOKUP($K46,'DWV Clean List'!$A:$G,6,FALSE),"")</f>
        <v>122.27</v>
      </c>
    </row>
    <row r="47" spans="1:17" s="3" customFormat="1" x14ac:dyDescent="0.25">
      <c r="A47" s="23"/>
      <c r="B47" s="8"/>
      <c r="C47" s="8"/>
      <c r="D47" s="8"/>
      <c r="E47" s="8"/>
      <c r="F47" s="8"/>
      <c r="G47" s="8"/>
      <c r="H47" s="45"/>
      <c r="I47" s="9"/>
      <c r="J47" s="6"/>
      <c r="K47" s="20"/>
      <c r="L47" s="21"/>
      <c r="M47" s="21"/>
      <c r="N47" s="21"/>
      <c r="O47" s="21"/>
      <c r="P47" s="21"/>
      <c r="Q47" s="51"/>
    </row>
    <row r="48" spans="1:17" s="3" customFormat="1" x14ac:dyDescent="0.25">
      <c r="A48" s="26"/>
      <c r="B48" s="26"/>
      <c r="C48" s="26"/>
      <c r="D48" s="26"/>
      <c r="E48" s="27"/>
      <c r="F48" s="26"/>
      <c r="G48" s="26"/>
      <c r="H48" s="52"/>
      <c r="I48" s="9"/>
      <c r="J48" s="9"/>
      <c r="K48" s="24"/>
      <c r="L48" s="25"/>
      <c r="M48" s="24"/>
      <c r="N48" s="24"/>
      <c r="O48" s="24"/>
      <c r="P48" s="24"/>
      <c r="Q48" s="58"/>
    </row>
    <row r="49" spans="1:17" s="3" customFormat="1" x14ac:dyDescent="0.25">
      <c r="A49" s="5"/>
      <c r="B49" s="28"/>
      <c r="C49" s="25"/>
      <c r="D49" s="25"/>
      <c r="E49" s="25"/>
      <c r="F49" s="25"/>
      <c r="G49" s="25"/>
      <c r="H49" s="53"/>
      <c r="I49" s="9"/>
      <c r="J49" s="9"/>
      <c r="K49" s="24"/>
      <c r="L49" s="25"/>
      <c r="M49" s="24"/>
      <c r="N49" s="24"/>
      <c r="O49" s="24"/>
      <c r="P49" s="24"/>
      <c r="Q49" s="58"/>
    </row>
    <row r="50" spans="1:17" s="3" customFormat="1" x14ac:dyDescent="0.25">
      <c r="A50" s="5"/>
      <c r="B50" s="28"/>
      <c r="C50" s="25"/>
      <c r="D50" s="25"/>
      <c r="E50" s="25"/>
      <c r="F50" s="25"/>
      <c r="G50" s="25"/>
      <c r="H50" s="53"/>
      <c r="I50" s="9"/>
      <c r="J50" s="9"/>
      <c r="K50" s="29"/>
      <c r="L50" s="29"/>
      <c r="M50" s="29"/>
      <c r="N50" s="30"/>
      <c r="O50" s="29"/>
      <c r="P50" s="29"/>
      <c r="Q50" s="54"/>
    </row>
    <row r="51" spans="1:17" s="3" customFormat="1" x14ac:dyDescent="0.25">
      <c r="A51" s="5"/>
      <c r="B51" s="28"/>
      <c r="C51" s="25"/>
      <c r="D51" s="25"/>
      <c r="E51" s="25"/>
      <c r="F51" s="25"/>
      <c r="G51" s="25"/>
      <c r="H51" s="53"/>
      <c r="I51" s="9"/>
      <c r="J51" s="9"/>
      <c r="K51" s="29"/>
      <c r="L51" s="29"/>
      <c r="M51" s="29"/>
      <c r="N51" s="30"/>
      <c r="O51" s="29"/>
      <c r="P51" s="29"/>
      <c r="Q51" s="54"/>
    </row>
    <row r="52" spans="1:17" s="3" customFormat="1" x14ac:dyDescent="0.25">
      <c r="A52" s="5"/>
      <c r="B52" s="28"/>
      <c r="C52" s="28"/>
      <c r="D52" s="28"/>
      <c r="E52" s="31"/>
      <c r="F52" s="28"/>
      <c r="G52" s="28"/>
      <c r="H52" s="53"/>
      <c r="I52" s="9"/>
      <c r="J52" s="9"/>
      <c r="K52" s="29"/>
      <c r="L52" s="29"/>
      <c r="M52" s="29"/>
      <c r="N52" s="30"/>
      <c r="O52" s="29"/>
      <c r="P52" s="29"/>
      <c r="Q52" s="54"/>
    </row>
    <row r="53" spans="1:17" s="3" customFormat="1" x14ac:dyDescent="0.25">
      <c r="A53" s="5"/>
      <c r="B53" s="28"/>
      <c r="C53" s="28"/>
      <c r="D53" s="28"/>
      <c r="E53" s="31"/>
      <c r="F53" s="28"/>
      <c r="G53" s="28"/>
      <c r="H53" s="53"/>
      <c r="I53" s="9"/>
      <c r="J53" s="9"/>
      <c r="K53" s="29"/>
      <c r="L53" s="29"/>
      <c r="M53" s="29"/>
      <c r="N53" s="30"/>
      <c r="O53" s="29"/>
      <c r="P53" s="29"/>
      <c r="Q53" s="54"/>
    </row>
    <row r="54" spans="1:17" s="3" customFormat="1" x14ac:dyDescent="0.25">
      <c r="A54" s="4"/>
      <c r="B54" s="24"/>
      <c r="C54" s="24"/>
      <c r="D54" s="24"/>
      <c r="E54" s="32"/>
      <c r="F54" s="24"/>
      <c r="G54" s="24"/>
      <c r="H54" s="54"/>
      <c r="I54" s="9"/>
      <c r="J54" s="9"/>
      <c r="K54" s="29"/>
      <c r="L54" s="29"/>
      <c r="M54" s="29"/>
      <c r="N54" s="30"/>
      <c r="O54" s="29"/>
      <c r="P54" s="29"/>
      <c r="Q54" s="54"/>
    </row>
    <row r="55" spans="1:17" s="3" customFormat="1" x14ac:dyDescent="0.25">
      <c r="A55" s="23"/>
      <c r="B55" s="8"/>
      <c r="C55" s="8"/>
      <c r="D55" s="8"/>
      <c r="E55" s="8"/>
      <c r="F55" s="8"/>
      <c r="G55" s="8"/>
      <c r="H55" s="53"/>
      <c r="I55" s="9"/>
      <c r="J55" s="9"/>
      <c r="K55" s="29"/>
      <c r="L55" s="29"/>
      <c r="M55" s="29"/>
      <c r="N55" s="30"/>
      <c r="O55" s="29"/>
      <c r="P55" s="29"/>
      <c r="Q55" s="54"/>
    </row>
    <row r="56" spans="1:17" s="3" customFormat="1" x14ac:dyDescent="0.25">
      <c r="A56" s="23"/>
      <c r="B56" s="8"/>
      <c r="C56" s="8"/>
      <c r="D56" s="8"/>
      <c r="E56" s="8"/>
      <c r="F56" s="8"/>
      <c r="G56" s="8"/>
      <c r="H56" s="53"/>
      <c r="I56" s="8"/>
      <c r="J56" s="33"/>
      <c r="K56" s="8"/>
      <c r="L56" s="8"/>
      <c r="M56" s="8"/>
      <c r="N56" s="8"/>
      <c r="O56" s="8"/>
      <c r="P56" s="8"/>
      <c r="Q56" s="53"/>
    </row>
    <row r="57" spans="1:17" s="3" customFormat="1" x14ac:dyDescent="0.25">
      <c r="A57" s="23"/>
      <c r="B57" s="8"/>
      <c r="C57" s="8"/>
      <c r="D57" s="8"/>
      <c r="E57" s="8"/>
      <c r="F57" s="8"/>
      <c r="G57" s="8"/>
      <c r="H57" s="53"/>
      <c r="I57" s="8"/>
      <c r="J57" s="33"/>
      <c r="K57" s="8"/>
      <c r="L57" s="8"/>
      <c r="M57" s="8"/>
      <c r="N57" s="8"/>
      <c r="O57" s="8"/>
      <c r="P57" s="8"/>
      <c r="Q57" s="53"/>
    </row>
    <row r="58" spans="1:17" s="3" customFormat="1" x14ac:dyDescent="0.25">
      <c r="A58" s="42" t="s">
        <v>665</v>
      </c>
      <c r="B58" s="9"/>
      <c r="C58" s="9"/>
      <c r="D58" s="9"/>
      <c r="E58" s="9"/>
      <c r="F58" s="9"/>
      <c r="G58" s="9"/>
      <c r="H58" s="54"/>
      <c r="I58" s="9"/>
      <c r="J58" s="42" t="s">
        <v>689</v>
      </c>
      <c r="K58" s="9"/>
      <c r="L58" s="9"/>
      <c r="M58" s="9"/>
      <c r="N58" s="9"/>
      <c r="O58" s="9"/>
      <c r="P58" s="9"/>
      <c r="Q58" s="54"/>
    </row>
    <row r="59" spans="1:17" s="3" customFormat="1" x14ac:dyDescent="0.25">
      <c r="A59" s="10" t="s">
        <v>0</v>
      </c>
      <c r="B59" s="11" t="s">
        <v>1</v>
      </c>
      <c r="C59" s="12" t="s">
        <v>2</v>
      </c>
      <c r="D59" s="12" t="s">
        <v>3</v>
      </c>
      <c r="E59" s="13"/>
      <c r="F59" s="12" t="s">
        <v>4</v>
      </c>
      <c r="G59" s="12" t="s">
        <v>7</v>
      </c>
      <c r="H59" s="47" t="s">
        <v>5</v>
      </c>
      <c r="I59" s="4"/>
      <c r="J59" s="10" t="s">
        <v>0</v>
      </c>
      <c r="K59" s="11" t="s">
        <v>1</v>
      </c>
      <c r="L59" s="12" t="s">
        <v>2</v>
      </c>
      <c r="M59" s="12" t="s">
        <v>3</v>
      </c>
      <c r="N59" s="13"/>
      <c r="O59" s="12" t="s">
        <v>4</v>
      </c>
      <c r="P59" s="12" t="s">
        <v>7</v>
      </c>
      <c r="Q59" s="47" t="s">
        <v>5</v>
      </c>
    </row>
    <row r="60" spans="1:17" s="3" customFormat="1" x14ac:dyDescent="0.25">
      <c r="A60" s="1"/>
      <c r="B60" s="16" t="s">
        <v>109</v>
      </c>
      <c r="C60" s="15">
        <f>IFERROR(VLOOKUP($B60,'DWV Clean List'!$A:$G,2,FALSE),"")</f>
        <v>29810664</v>
      </c>
      <c r="D60" s="15" t="str">
        <f>IFERROR(VLOOKUP($B60,'DWV Clean List'!$A:$G,3,FALSE),"")</f>
        <v>1-1/2</v>
      </c>
      <c r="E60" s="15" t="str">
        <f>IFERROR(VLOOKUP($B60,'DWV Clean List'!$A:$G,7,FALSE),"")</f>
        <v>M</v>
      </c>
      <c r="F60" s="15">
        <f>IFERROR(VLOOKUP($B60,'DWV Clean List'!$A:$G,4,FALSE),"")</f>
        <v>50</v>
      </c>
      <c r="G60" s="15">
        <f>IFERROR(VLOOKUP($B60,'DWV Clean List'!$A:$G,5,FALSE),"")</f>
        <v>9000</v>
      </c>
      <c r="H60" s="48">
        <f>IFERROR(VLOOKUP($B60,'DWV Clean List'!$A:$G,6,FALSE),"")</f>
        <v>6.25</v>
      </c>
      <c r="I60" s="4"/>
      <c r="J60" s="1"/>
      <c r="K60" s="16" t="s">
        <v>161</v>
      </c>
      <c r="L60" s="15">
        <f>IFERROR(VLOOKUP($K60,'DWV Clean List'!$A:$G,2,FALSE),"")</f>
        <v>29816263</v>
      </c>
      <c r="M60" s="15" t="str">
        <f>IFERROR(VLOOKUP($K60,'DWV Clean List'!$A:$G,3,FALSE),"")</f>
        <v>1-1/2</v>
      </c>
      <c r="N60" s="15" t="str">
        <f>IFERROR(VLOOKUP($K60,'DWV Clean List'!$A:$G,7,FALSE),"")</f>
        <v>M</v>
      </c>
      <c r="O60" s="15">
        <f>IFERROR(VLOOKUP($K60,'DWV Clean List'!$A:$G,4,FALSE),"")</f>
        <v>25</v>
      </c>
      <c r="P60" s="15">
        <f>IFERROR(VLOOKUP($K60,'DWV Clean List'!$A:$G,5,FALSE),"")</f>
        <v>4500</v>
      </c>
      <c r="Q60" s="48">
        <f>IFERROR(VLOOKUP($K60,'DWV Clean List'!$A:$G,6,FALSE),"")</f>
        <v>18.02</v>
      </c>
    </row>
    <row r="61" spans="1:17" s="3" customFormat="1" x14ac:dyDescent="0.25">
      <c r="A61" s="1"/>
      <c r="B61" s="14" t="s">
        <v>111</v>
      </c>
      <c r="C61" s="15">
        <f>IFERROR(VLOOKUP($B61,'DWV Clean List'!$A:$G,2,FALSE),"")</f>
        <v>29810630</v>
      </c>
      <c r="D61" s="15" t="str">
        <f>IFERROR(VLOOKUP($B61,'DWV Clean List'!$A:$G,3,FALSE),"")</f>
        <v>1-1/2X1-1/4</v>
      </c>
      <c r="E61" s="15" t="str">
        <f>IFERROR(VLOOKUP($B61,'DWV Clean List'!$A:$G,7,FALSE),"")</f>
        <v>M</v>
      </c>
      <c r="F61" s="15">
        <f>IFERROR(VLOOKUP($B61,'DWV Clean List'!$A:$G,4,FALSE),"")</f>
        <v>25</v>
      </c>
      <c r="G61" s="15">
        <f>IFERROR(VLOOKUP($B61,'DWV Clean List'!$A:$G,5,FALSE),"")</f>
        <v>7500</v>
      </c>
      <c r="H61" s="48">
        <f>IFERROR(VLOOKUP($B61,'DWV Clean List'!$A:$G,6,FALSE),"")</f>
        <v>9.5823999999999998</v>
      </c>
      <c r="I61" s="4"/>
      <c r="J61" s="1"/>
      <c r="K61" s="14" t="s">
        <v>163</v>
      </c>
      <c r="L61" s="15">
        <f>IFERROR(VLOOKUP($K61,'DWV Clean List'!$A:$G,2,FALSE),"")</f>
        <v>29816271</v>
      </c>
      <c r="M61" s="15" t="str">
        <f>IFERROR(VLOOKUP($K61,'DWV Clean List'!$A:$G,3,FALSE),"")</f>
        <v>2</v>
      </c>
      <c r="N61" s="15" t="str">
        <f>IFERROR(VLOOKUP($K61,'DWV Clean List'!$A:$G,7,FALSE),"")</f>
        <v>M</v>
      </c>
      <c r="O61" s="15">
        <f>IFERROR(VLOOKUP($K61,'DWV Clean List'!$A:$G,4,FALSE),"")</f>
        <v>25</v>
      </c>
      <c r="P61" s="15">
        <f>IFERROR(VLOOKUP($K61,'DWV Clean List'!$A:$G,5,FALSE),"")</f>
        <v>3200</v>
      </c>
      <c r="Q61" s="48">
        <f>IFERROR(VLOOKUP($K61,'DWV Clean List'!$A:$G,6,FALSE),"")</f>
        <v>12.57</v>
      </c>
    </row>
    <row r="62" spans="1:17" s="3" customFormat="1" x14ac:dyDescent="0.25">
      <c r="A62" s="1"/>
      <c r="B62" s="16" t="s">
        <v>113</v>
      </c>
      <c r="C62" s="15">
        <f>IFERROR(VLOOKUP($B62,'DWV Clean List'!$A:$G,2,FALSE),"")</f>
        <v>29810699</v>
      </c>
      <c r="D62" s="15" t="str">
        <f>IFERROR(VLOOKUP($B62,'DWV Clean List'!$A:$G,3,FALSE),"")</f>
        <v>2</v>
      </c>
      <c r="E62" s="15" t="str">
        <f>IFERROR(VLOOKUP($B62,'DWV Clean List'!$A:$G,7,FALSE),"")</f>
        <v>M</v>
      </c>
      <c r="F62" s="15">
        <f>IFERROR(VLOOKUP($B62,'DWV Clean List'!$A:$G,4,FALSE),"")</f>
        <v>50</v>
      </c>
      <c r="G62" s="15">
        <f>IFERROR(VLOOKUP($B62,'DWV Clean List'!$A:$G,5,FALSE),"")</f>
        <v>7200</v>
      </c>
      <c r="H62" s="48">
        <f>IFERROR(VLOOKUP($B62,'DWV Clean List'!$A:$G,6,FALSE),"")</f>
        <v>8.39</v>
      </c>
      <c r="I62" s="4"/>
      <c r="J62" s="1"/>
      <c r="K62" s="16" t="s">
        <v>165</v>
      </c>
      <c r="L62" s="15">
        <f>IFERROR(VLOOKUP($K62,'DWV Clean List'!$A:$G,2,FALSE),"")</f>
        <v>29816255</v>
      </c>
      <c r="M62" s="15" t="str">
        <f>IFERROR(VLOOKUP($K62,'DWV Clean List'!$A:$G,3,FALSE),"")</f>
        <v>3</v>
      </c>
      <c r="N62" s="15" t="str">
        <f>IFERROR(VLOOKUP($K62,'DWV Clean List'!$A:$G,7,FALSE),"")</f>
        <v>M</v>
      </c>
      <c r="O62" s="15">
        <f>IFERROR(VLOOKUP($K62,'DWV Clean List'!$A:$G,4,FALSE),"")</f>
        <v>12</v>
      </c>
      <c r="P62" s="15">
        <f>IFERROR(VLOOKUP($K62,'DWV Clean List'!$A:$G,5,FALSE),"")</f>
        <v>960</v>
      </c>
      <c r="Q62" s="48">
        <f>IFERROR(VLOOKUP($K62,'DWV Clean List'!$A:$G,6,FALSE),"")</f>
        <v>31.8</v>
      </c>
    </row>
    <row r="63" spans="1:17" s="3" customFormat="1" x14ac:dyDescent="0.25">
      <c r="A63" s="1"/>
      <c r="B63" s="16" t="s">
        <v>115</v>
      </c>
      <c r="C63" s="15">
        <f>IFERROR(VLOOKUP($B63,'DWV Clean List'!$A:$G,2,FALSE),"")</f>
        <v>29810729</v>
      </c>
      <c r="D63" s="15" t="str">
        <f>IFERROR(VLOOKUP($B63,'DWV Clean List'!$A:$G,3,FALSE),"")</f>
        <v>3</v>
      </c>
      <c r="E63" s="15" t="str">
        <f>IFERROR(VLOOKUP($B63,'DWV Clean List'!$A:$G,7,FALSE),"")</f>
        <v>M</v>
      </c>
      <c r="F63" s="15">
        <f>IFERROR(VLOOKUP($B63,'DWV Clean List'!$A:$G,4,FALSE),"")</f>
        <v>25</v>
      </c>
      <c r="G63" s="15">
        <f>IFERROR(VLOOKUP($B63,'DWV Clean List'!$A:$G,5,FALSE),"")</f>
        <v>1125</v>
      </c>
      <c r="H63" s="48">
        <f>IFERROR(VLOOKUP($B63,'DWV Clean List'!$A:$G,6,FALSE),"")</f>
        <v>23.43</v>
      </c>
      <c r="I63" s="4"/>
      <c r="J63" s="1"/>
      <c r="K63" s="16" t="s">
        <v>167</v>
      </c>
      <c r="L63" s="15">
        <f>IFERROR(VLOOKUP($K63,'DWV Clean List'!$A:$G,2,FALSE),"")</f>
        <v>29816247</v>
      </c>
      <c r="M63" s="15" t="str">
        <f>IFERROR(VLOOKUP($K63,'DWV Clean List'!$A:$G,3,FALSE),"")</f>
        <v>4</v>
      </c>
      <c r="N63" s="15" t="str">
        <f>IFERROR(VLOOKUP($K63,'DWV Clean List'!$A:$G,7,FALSE),"")</f>
        <v>M</v>
      </c>
      <c r="O63" s="15">
        <f>IFERROR(VLOOKUP($K63,'DWV Clean List'!$A:$G,4,FALSE),"")</f>
        <v>5</v>
      </c>
      <c r="P63" s="15">
        <f>IFERROR(VLOOKUP($K63,'DWV Clean List'!$A:$G,5,FALSE),"")</f>
        <v>640</v>
      </c>
      <c r="Q63" s="48">
        <f>IFERROR(VLOOKUP($K63,'DWV Clean List'!$A:$G,6,FALSE),"")</f>
        <v>61.18</v>
      </c>
    </row>
    <row r="64" spans="1:17" s="3" customFormat="1" x14ac:dyDescent="0.25">
      <c r="A64" s="1"/>
      <c r="B64" s="14" t="s">
        <v>117</v>
      </c>
      <c r="C64" s="15">
        <f>IFERROR(VLOOKUP($B64,'DWV Clean List'!$A:$G,2,FALSE),"")</f>
        <v>29810737</v>
      </c>
      <c r="D64" s="15" t="str">
        <f>IFERROR(VLOOKUP($B64,'DWV Clean List'!$A:$G,3,FALSE),"")</f>
        <v>4</v>
      </c>
      <c r="E64" s="15" t="str">
        <f>IFERROR(VLOOKUP($B64,'DWV Clean List'!$A:$G,7,FALSE),"")</f>
        <v>M</v>
      </c>
      <c r="F64" s="15">
        <f>IFERROR(VLOOKUP($B64,'DWV Clean List'!$A:$G,4,FALSE),"")</f>
        <v>25</v>
      </c>
      <c r="G64" s="15">
        <f>IFERROR(VLOOKUP($B64,'DWV Clean List'!$A:$G,5,FALSE),"")</f>
        <v>800</v>
      </c>
      <c r="H64" s="48">
        <f>IFERROR(VLOOKUP($B64,'DWV Clean List'!$A:$G,6,FALSE),"")</f>
        <v>53.05</v>
      </c>
      <c r="I64" s="4"/>
      <c r="J64" s="1"/>
      <c r="K64" s="22" t="s">
        <v>169</v>
      </c>
      <c r="L64" s="19">
        <f>IFERROR(VLOOKUP($K64,'DWV Clean List'!$A:$G,2,FALSE),"")</f>
        <v>29816280</v>
      </c>
      <c r="M64" s="19" t="str">
        <f>IFERROR(VLOOKUP($K64,'DWV Clean List'!$A:$G,3,FALSE),"")</f>
        <v>6</v>
      </c>
      <c r="N64" s="19" t="str">
        <f>IFERROR(VLOOKUP($K64,'DWV Clean List'!$A:$G,7,FALSE),"")</f>
        <v>M</v>
      </c>
      <c r="O64" s="19">
        <f>IFERROR(VLOOKUP($K64,'DWV Clean List'!$A:$G,4,FALSE),"")</f>
        <v>12</v>
      </c>
      <c r="P64" s="19">
        <f>IFERROR(VLOOKUP($K64,'DWV Clean List'!$A:$G,5,FALSE),"")</f>
        <v>144</v>
      </c>
      <c r="Q64" s="50">
        <f>IFERROR(VLOOKUP($K64,'DWV Clean List'!$A:$G,6,FALSE),"")</f>
        <v>289.95240000000001</v>
      </c>
    </row>
    <row r="65" spans="1:17" s="3" customFormat="1" x14ac:dyDescent="0.25">
      <c r="A65" s="2"/>
      <c r="B65" s="34" t="s">
        <v>119</v>
      </c>
      <c r="C65" s="35">
        <f>IFERROR(VLOOKUP($B65,'DWV Clean List'!$A:$G,2,FALSE),"")</f>
        <v>29810745</v>
      </c>
      <c r="D65" s="35" t="str">
        <f>IFERROR(VLOOKUP($B65,'DWV Clean List'!$A:$G,3,FALSE),"")</f>
        <v>6</v>
      </c>
      <c r="E65" s="35" t="str">
        <f>IFERROR(VLOOKUP($B65,'DWV Clean List'!$A:$G,7,FALSE),"")</f>
        <v>M</v>
      </c>
      <c r="F65" s="35">
        <f>IFERROR(VLOOKUP($B65,'DWV Clean List'!$A:$G,4,FALSE),"")</f>
        <v>7</v>
      </c>
      <c r="G65" s="35">
        <f>IFERROR(VLOOKUP($B65,'DWV Clean List'!$A:$G,5,FALSE),"")</f>
        <v>245</v>
      </c>
      <c r="H65" s="55">
        <f>IFERROR(VLOOKUP($B65,'DWV Clean List'!$A:$G,6,FALSE),"")</f>
        <v>314.59213020033553</v>
      </c>
      <c r="I65" s="4"/>
      <c r="J65" s="6"/>
      <c r="K65" s="20"/>
      <c r="L65" s="21"/>
      <c r="M65" s="21"/>
      <c r="N65" s="21"/>
      <c r="O65" s="21"/>
      <c r="P65" s="21"/>
      <c r="Q65" s="51"/>
    </row>
    <row r="66" spans="1:17" s="3" customFormat="1" x14ac:dyDescent="0.25">
      <c r="A66" s="4"/>
      <c r="B66" s="24"/>
      <c r="C66" s="25"/>
      <c r="D66" s="25"/>
      <c r="E66" s="25"/>
      <c r="F66" s="25"/>
      <c r="G66" s="25"/>
      <c r="H66" s="53"/>
      <c r="I66" s="4"/>
      <c r="J66" s="42" t="s">
        <v>672</v>
      </c>
      <c r="K66" s="9"/>
      <c r="L66" s="9"/>
      <c r="M66" s="9"/>
      <c r="N66" s="9"/>
      <c r="O66" s="9"/>
      <c r="P66" s="9"/>
      <c r="Q66" s="54"/>
    </row>
    <row r="67" spans="1:17" s="3" customFormat="1" x14ac:dyDescent="0.25">
      <c r="A67" s="42" t="s">
        <v>666</v>
      </c>
      <c r="B67" s="9"/>
      <c r="C67" s="9"/>
      <c r="D67" s="9"/>
      <c r="E67" s="9"/>
      <c r="F67" s="9"/>
      <c r="G67" s="9"/>
      <c r="H67" s="54"/>
      <c r="I67" s="4"/>
      <c r="J67" s="10" t="s">
        <v>0</v>
      </c>
      <c r="K67" s="11" t="s">
        <v>1</v>
      </c>
      <c r="L67" s="12" t="s">
        <v>2</v>
      </c>
      <c r="M67" s="12" t="s">
        <v>3</v>
      </c>
      <c r="N67" s="13"/>
      <c r="O67" s="12" t="s">
        <v>4</v>
      </c>
      <c r="P67" s="12" t="s">
        <v>7</v>
      </c>
      <c r="Q67" s="47" t="s">
        <v>5</v>
      </c>
    </row>
    <row r="68" spans="1:17" s="3" customFormat="1" x14ac:dyDescent="0.25">
      <c r="A68" s="10" t="s">
        <v>0</v>
      </c>
      <c r="B68" s="11" t="s">
        <v>1</v>
      </c>
      <c r="C68" s="12" t="s">
        <v>2</v>
      </c>
      <c r="D68" s="12" t="s">
        <v>3</v>
      </c>
      <c r="E68" s="13"/>
      <c r="F68" s="12" t="s">
        <v>4</v>
      </c>
      <c r="G68" s="12" t="s">
        <v>7</v>
      </c>
      <c r="H68" s="47" t="s">
        <v>5</v>
      </c>
      <c r="I68" s="4"/>
      <c r="J68" s="1"/>
      <c r="K68" s="14" t="s">
        <v>171</v>
      </c>
      <c r="L68" s="15">
        <f>IFERROR(VLOOKUP($K68,'DWV Clean List'!$A:$G,2,FALSE),"")</f>
        <v>29811326</v>
      </c>
      <c r="M68" s="15" t="str">
        <f>IFERROR(VLOOKUP($K68,'DWV Clean List'!$A:$G,3,FALSE),"")</f>
        <v>1-1/2</v>
      </c>
      <c r="N68" s="15" t="str">
        <f>IFERROR(VLOOKUP($K68,'DWV Clean List'!$A:$G,7,FALSE),"")</f>
        <v>M</v>
      </c>
      <c r="O68" s="15">
        <f>IFERROR(VLOOKUP($K68,'DWV Clean List'!$A:$G,4,FALSE),"")</f>
        <v>100</v>
      </c>
      <c r="P68" s="15">
        <f>IFERROR(VLOOKUP($K68,'DWV Clean List'!$A:$G,5,FALSE),"")</f>
        <v>44800</v>
      </c>
      <c r="Q68" s="48">
        <f>IFERROR(VLOOKUP($K68,'DWV Clean List'!$A:$G,6,FALSE),"")</f>
        <v>7.8440000000000012</v>
      </c>
    </row>
    <row r="69" spans="1:17" s="3" customFormat="1" x14ac:dyDescent="0.25">
      <c r="A69" s="1"/>
      <c r="B69" s="14" t="s">
        <v>121</v>
      </c>
      <c r="C69" s="15">
        <f>IFERROR(VLOOKUP($B69,'DWV Clean List'!$A:$G,2,FALSE),"")</f>
        <v>29812632</v>
      </c>
      <c r="D69" s="15" t="str">
        <f>IFERROR(VLOOKUP($B69,'DWV Clean List'!$A:$G,3,FALSE),"")</f>
        <v>1-1/2</v>
      </c>
      <c r="E69" s="15" t="str">
        <f>IFERROR(VLOOKUP($B69,'DWV Clean List'!$A:$G,7,FALSE),"")</f>
        <v>M</v>
      </c>
      <c r="F69" s="15">
        <f>IFERROR(VLOOKUP($B69,'DWV Clean List'!$A:$G,4,FALSE),"")</f>
        <v>25</v>
      </c>
      <c r="G69" s="15">
        <f>IFERROR(VLOOKUP($B69,'DWV Clean List'!$A:$G,5,FALSE),"")</f>
        <v>9600</v>
      </c>
      <c r="H69" s="48">
        <f>IFERROR(VLOOKUP($B69,'DWV Clean List'!$A:$G,6,FALSE),"")</f>
        <v>24.624736419335765</v>
      </c>
      <c r="I69" s="4"/>
      <c r="J69" s="1"/>
      <c r="K69" s="16" t="s">
        <v>173</v>
      </c>
      <c r="L69" s="15">
        <f>IFERROR(VLOOKUP($K69,'DWV Clean List'!$A:$G,2,FALSE),"")</f>
        <v>29811334</v>
      </c>
      <c r="M69" s="15" t="str">
        <f>IFERROR(VLOOKUP($K69,'DWV Clean List'!$A:$G,3,FALSE),"")</f>
        <v>2</v>
      </c>
      <c r="N69" s="15" t="str">
        <f>IFERROR(VLOOKUP($K69,'DWV Clean List'!$A:$G,7,FALSE),"")</f>
        <v>M</v>
      </c>
      <c r="O69" s="15">
        <f>IFERROR(VLOOKUP($K69,'DWV Clean List'!$A:$G,4,FALSE),"")</f>
        <v>100</v>
      </c>
      <c r="P69" s="15" t="str">
        <f>IFERROR(VLOOKUP($K69,'DWV Clean List'!$A:$G,5,FALSE),"")</f>
        <v>-</v>
      </c>
      <c r="Q69" s="48">
        <f>IFERROR(VLOOKUP($K69,'DWV Clean List'!$A:$G,6,FALSE),"")</f>
        <v>8.2468000000000004</v>
      </c>
    </row>
    <row r="70" spans="1:17" s="3" customFormat="1" x14ac:dyDescent="0.25">
      <c r="A70" s="1"/>
      <c r="B70" s="14" t="s">
        <v>123</v>
      </c>
      <c r="C70" s="15">
        <f>IFERROR(VLOOKUP($B70,'DWV Clean List'!$A:$G,2,FALSE),"")</f>
        <v>29812659</v>
      </c>
      <c r="D70" s="15" t="str">
        <f>IFERROR(VLOOKUP($B70,'DWV Clean List'!$A:$G,3,FALSE),"")</f>
        <v>3</v>
      </c>
      <c r="E70" s="15" t="str">
        <f>IFERROR(VLOOKUP($B70,'DWV Clean List'!$A:$G,7,FALSE),"")</f>
        <v>M</v>
      </c>
      <c r="F70" s="15">
        <f>IFERROR(VLOOKUP($B70,'DWV Clean List'!$A:$G,4,FALSE),"")</f>
        <v>25</v>
      </c>
      <c r="G70" s="15">
        <f>IFERROR(VLOOKUP($B70,'DWV Clean List'!$A:$G,5,FALSE),"")</f>
        <v>5250</v>
      </c>
      <c r="H70" s="48">
        <f>IFERROR(VLOOKUP($B70,'DWV Clean List'!$A:$G,6,FALSE),"")</f>
        <v>26.330400000000001</v>
      </c>
      <c r="I70" s="4"/>
      <c r="J70" s="1"/>
      <c r="K70" s="14" t="s">
        <v>175</v>
      </c>
      <c r="L70" s="15">
        <f>IFERROR(VLOOKUP($K70,'DWV Clean List'!$A:$G,2,FALSE),"")</f>
        <v>29811350</v>
      </c>
      <c r="M70" s="15" t="str">
        <f>IFERROR(VLOOKUP($K70,'DWV Clean List'!$A:$G,3,FALSE),"")</f>
        <v>3</v>
      </c>
      <c r="N70" s="15" t="str">
        <f>IFERROR(VLOOKUP($K70,'DWV Clean List'!$A:$G,7,FALSE),"")</f>
        <v>M</v>
      </c>
      <c r="O70" s="15">
        <f>IFERROR(VLOOKUP($K70,'DWV Clean List'!$A:$G,4,FALSE),"")</f>
        <v>50</v>
      </c>
      <c r="P70" s="15">
        <f>IFERROR(VLOOKUP($K70,'DWV Clean List'!$A:$G,5,FALSE),"")</f>
        <v>8400</v>
      </c>
      <c r="Q70" s="48">
        <f>IFERROR(VLOOKUP($K70,'DWV Clean List'!$A:$G,6,FALSE),"")</f>
        <v>8.5542000000000016</v>
      </c>
    </row>
    <row r="71" spans="1:17" s="3" customFormat="1" x14ac:dyDescent="0.25">
      <c r="A71" s="1"/>
      <c r="B71" s="18" t="s">
        <v>125</v>
      </c>
      <c r="C71" s="19">
        <f>IFERROR(VLOOKUP($B71,'DWV Clean List'!$A:$G,2,FALSE),"")</f>
        <v>29818380</v>
      </c>
      <c r="D71" s="19" t="str">
        <f>IFERROR(VLOOKUP($B71,'DWV Clean List'!$A:$G,3,FALSE),"")</f>
        <v>4</v>
      </c>
      <c r="E71" s="19" t="str">
        <f>IFERROR(VLOOKUP($B71,'DWV Clean List'!$A:$G,7,FALSE),"")</f>
        <v>M</v>
      </c>
      <c r="F71" s="19">
        <f>IFERROR(VLOOKUP($B71,'DWV Clean List'!$A:$G,4,FALSE),"")</f>
        <v>25</v>
      </c>
      <c r="G71" s="19" t="str">
        <f>IFERROR(VLOOKUP($B71,'DWV Clean List'!$A:$G,5,FALSE),"")</f>
        <v>-</v>
      </c>
      <c r="H71" s="50">
        <f>IFERROR(VLOOKUP($B71,'DWV Clean List'!$A:$G,6,FALSE),"")</f>
        <v>29.01</v>
      </c>
      <c r="I71" s="4"/>
      <c r="J71" s="1"/>
      <c r="K71" s="18" t="s">
        <v>177</v>
      </c>
      <c r="L71" s="19">
        <f>IFERROR(VLOOKUP($K71,'DWV Clean List'!$A:$G,2,FALSE),"")</f>
        <v>29811369</v>
      </c>
      <c r="M71" s="19" t="str">
        <f>IFERROR(VLOOKUP($K71,'DWV Clean List'!$A:$G,3,FALSE),"")</f>
        <v>4</v>
      </c>
      <c r="N71" s="19" t="str">
        <f>IFERROR(VLOOKUP($K71,'DWV Clean List'!$A:$G,7,FALSE),"")</f>
        <v>M</v>
      </c>
      <c r="O71" s="19">
        <f>IFERROR(VLOOKUP($K71,'DWV Clean List'!$A:$G,4,FALSE),"")</f>
        <v>50</v>
      </c>
      <c r="P71" s="19">
        <f>IFERROR(VLOOKUP($K71,'DWV Clean List'!$A:$G,5,FALSE),"")</f>
        <v>7200</v>
      </c>
      <c r="Q71" s="50">
        <f>IFERROR(VLOOKUP($K71,'DWV Clean List'!$A:$G,6,FALSE),"")</f>
        <v>10.706</v>
      </c>
    </row>
    <row r="72" spans="1:17" s="3" customFormat="1" x14ac:dyDescent="0.25">
      <c r="A72" s="6"/>
      <c r="B72" s="20"/>
      <c r="C72" s="21"/>
      <c r="D72" s="21"/>
      <c r="E72" s="21"/>
      <c r="F72" s="21"/>
      <c r="G72" s="21"/>
      <c r="H72" s="51"/>
      <c r="I72" s="4"/>
      <c r="J72" s="6"/>
      <c r="K72" s="20"/>
      <c r="L72" s="21"/>
      <c r="M72" s="21"/>
      <c r="N72" s="21"/>
      <c r="O72" s="21"/>
      <c r="P72" s="21"/>
      <c r="Q72" s="51"/>
    </row>
    <row r="73" spans="1:17" s="3" customFormat="1" x14ac:dyDescent="0.25">
      <c r="A73" s="42" t="s">
        <v>667</v>
      </c>
      <c r="B73" s="9"/>
      <c r="C73" s="9"/>
      <c r="D73" s="9"/>
      <c r="E73" s="9"/>
      <c r="F73" s="9"/>
      <c r="G73" s="9"/>
      <c r="H73" s="54"/>
      <c r="I73" s="4"/>
      <c r="J73" s="42" t="s">
        <v>673</v>
      </c>
      <c r="K73" s="9"/>
      <c r="L73" s="9"/>
      <c r="M73" s="9"/>
      <c r="N73" s="9"/>
      <c r="O73" s="9"/>
      <c r="P73" s="9"/>
      <c r="Q73" s="54"/>
    </row>
    <row r="74" spans="1:17" s="3" customFormat="1" x14ac:dyDescent="0.25">
      <c r="A74" s="10" t="s">
        <v>0</v>
      </c>
      <c r="B74" s="11" t="s">
        <v>1</v>
      </c>
      <c r="C74" s="12" t="s">
        <v>2</v>
      </c>
      <c r="D74" s="12" t="s">
        <v>3</v>
      </c>
      <c r="E74" s="13"/>
      <c r="F74" s="12" t="s">
        <v>4</v>
      </c>
      <c r="G74" s="12" t="s">
        <v>7</v>
      </c>
      <c r="H74" s="47" t="s">
        <v>5</v>
      </c>
      <c r="I74" s="4"/>
      <c r="J74" s="10" t="s">
        <v>0</v>
      </c>
      <c r="K74" s="11" t="s">
        <v>1</v>
      </c>
      <c r="L74" s="12" t="s">
        <v>2</v>
      </c>
      <c r="M74" s="12" t="s">
        <v>3</v>
      </c>
      <c r="N74" s="13"/>
      <c r="O74" s="12" t="s">
        <v>4</v>
      </c>
      <c r="P74" s="12" t="s">
        <v>7</v>
      </c>
      <c r="Q74" s="47" t="s">
        <v>5</v>
      </c>
    </row>
    <row r="75" spans="1:17" s="3" customFormat="1" x14ac:dyDescent="0.25">
      <c r="A75" s="1"/>
      <c r="B75" s="14" t="s">
        <v>127</v>
      </c>
      <c r="C75" s="15">
        <f>IFERROR(VLOOKUP($B75,'DWV Clean List'!$A:$G,2,FALSE),"")</f>
        <v>29811113</v>
      </c>
      <c r="D75" s="15" t="str">
        <f>IFERROR(VLOOKUP($B75,'DWV Clean List'!$A:$G,3,FALSE),"")</f>
        <v>1-1/2</v>
      </c>
      <c r="E75" s="15" t="str">
        <f>IFERROR(VLOOKUP($B75,'DWV Clean List'!$A:$G,7,FALSE),"")</f>
        <v>M</v>
      </c>
      <c r="F75" s="15">
        <f>IFERROR(VLOOKUP($B75,'DWV Clean List'!$A:$G,4,FALSE),"")</f>
        <v>50</v>
      </c>
      <c r="G75" s="15">
        <f>IFERROR(VLOOKUP($B75,'DWV Clean List'!$A:$G,5,FALSE),"")</f>
        <v>9000</v>
      </c>
      <c r="H75" s="48">
        <f>IFERROR(VLOOKUP($B75,'DWV Clean List'!$A:$G,6,FALSE),"")</f>
        <v>13.22</v>
      </c>
      <c r="I75" s="4"/>
      <c r="J75" s="1"/>
      <c r="K75" s="14" t="s">
        <v>179</v>
      </c>
      <c r="L75" s="15">
        <f>IFERROR(VLOOKUP($K75,'DWV Clean List'!$A:$G,2,FALSE),"")</f>
        <v>29811814</v>
      </c>
      <c r="M75" s="15" t="str">
        <f>IFERROR(VLOOKUP($K75,'DWV Clean List'!$A:$G,3,FALSE),"")</f>
        <v>1-1/4</v>
      </c>
      <c r="N75" s="15" t="str">
        <f>IFERROR(VLOOKUP($K75,'DWV Clean List'!$A:$G,7,FALSE),"")</f>
        <v>M</v>
      </c>
      <c r="O75" s="15">
        <f>IFERROR(VLOOKUP($K75,'DWV Clean List'!$A:$G,4,FALSE),"")</f>
        <v>100</v>
      </c>
      <c r="P75" s="15">
        <f>IFERROR(VLOOKUP($K75,'DWV Clean List'!$A:$G,5,FALSE),"")</f>
        <v>4500</v>
      </c>
      <c r="Q75" s="48">
        <f>IFERROR(VLOOKUP($K75,'DWV Clean List'!$A:$G,6,FALSE),"")</f>
        <v>25.7898</v>
      </c>
    </row>
    <row r="76" spans="1:17" s="3" customFormat="1" x14ac:dyDescent="0.25">
      <c r="A76" s="1"/>
      <c r="B76" s="14" t="s">
        <v>129</v>
      </c>
      <c r="C76" s="15">
        <f>IFERROR(VLOOKUP($B76,'DWV Clean List'!$A:$G,2,FALSE),"")</f>
        <v>29811130</v>
      </c>
      <c r="D76" s="15" t="str">
        <f>IFERROR(VLOOKUP($B76,'DWV Clean List'!$A:$G,3,FALSE),"")</f>
        <v>2</v>
      </c>
      <c r="E76" s="15" t="str">
        <f>IFERROR(VLOOKUP($B76,'DWV Clean List'!$A:$G,7,FALSE),"")</f>
        <v>M</v>
      </c>
      <c r="F76" s="15">
        <f>IFERROR(VLOOKUP($B76,'DWV Clean List'!$A:$G,4,FALSE),"")</f>
        <v>50</v>
      </c>
      <c r="G76" s="15">
        <f>IFERROR(VLOOKUP($B76,'DWV Clean List'!$A:$G,5,FALSE),"")</f>
        <v>4000</v>
      </c>
      <c r="H76" s="48">
        <f>IFERROR(VLOOKUP($B76,'DWV Clean List'!$A:$G,6,FALSE),"")</f>
        <v>22.07</v>
      </c>
      <c r="I76" s="4"/>
      <c r="J76" s="1"/>
      <c r="K76" s="14" t="s">
        <v>181</v>
      </c>
      <c r="L76" s="15">
        <f>IFERROR(VLOOKUP($K76,'DWV Clean List'!$A:$G,2,FALSE),"")</f>
        <v>29811849</v>
      </c>
      <c r="M76" s="15" t="str">
        <f>IFERROR(VLOOKUP($K76,'DWV Clean List'!$A:$G,3,FALSE),"")</f>
        <v>1-1/2</v>
      </c>
      <c r="N76" s="15" t="str">
        <f>IFERROR(VLOOKUP($K76,'DWV Clean List'!$A:$G,7,FALSE),"")</f>
        <v>M</v>
      </c>
      <c r="O76" s="15">
        <f>IFERROR(VLOOKUP($K76,'DWV Clean List'!$A:$G,4,FALSE),"")</f>
        <v>100</v>
      </c>
      <c r="P76" s="15">
        <f>IFERROR(VLOOKUP($K76,'DWV Clean List'!$A:$G,5,FALSE),"")</f>
        <v>3200</v>
      </c>
      <c r="Q76" s="48">
        <f>IFERROR(VLOOKUP($K76,'DWV Clean List'!$A:$G,6,FALSE),"")</f>
        <v>6.98</v>
      </c>
    </row>
    <row r="77" spans="1:17" s="3" customFormat="1" x14ac:dyDescent="0.25">
      <c r="A77" s="1"/>
      <c r="B77" s="16" t="s">
        <v>131</v>
      </c>
      <c r="C77" s="15">
        <f>IFERROR(VLOOKUP($B77,'DWV Clean List'!$A:$G,2,FALSE),"")</f>
        <v>29811156</v>
      </c>
      <c r="D77" s="15" t="str">
        <f>IFERROR(VLOOKUP($B77,'DWV Clean List'!$A:$G,3,FALSE),"")</f>
        <v>3</v>
      </c>
      <c r="E77" s="15" t="str">
        <f>IFERROR(VLOOKUP($B77,'DWV Clean List'!$A:$G,7,FALSE),"")</f>
        <v>M</v>
      </c>
      <c r="F77" s="15">
        <f>IFERROR(VLOOKUP($B77,'DWV Clean List'!$A:$G,4,FALSE),"")</f>
        <v>10</v>
      </c>
      <c r="G77" s="15">
        <f>IFERROR(VLOOKUP($B77,'DWV Clean List'!$A:$G,5,FALSE),"")</f>
        <v>1800</v>
      </c>
      <c r="H77" s="48">
        <f>IFERROR(VLOOKUP($B77,'DWV Clean List'!$A:$G,6,FALSE),"")</f>
        <v>36.9</v>
      </c>
      <c r="I77" s="4"/>
      <c r="J77" s="1"/>
      <c r="K77" s="16" t="s">
        <v>183</v>
      </c>
      <c r="L77" s="15">
        <f>IFERROR(VLOOKUP($K77,'DWV Clean List'!$A:$G,2,FALSE),"")</f>
        <v>29811890</v>
      </c>
      <c r="M77" s="15" t="str">
        <f>IFERROR(VLOOKUP($K77,'DWV Clean List'!$A:$G,3,FALSE),"")</f>
        <v>2</v>
      </c>
      <c r="N77" s="15" t="str">
        <f>IFERROR(VLOOKUP($K77,'DWV Clean List'!$A:$G,7,FALSE),"")</f>
        <v>M</v>
      </c>
      <c r="O77" s="15">
        <f>IFERROR(VLOOKUP($K77,'DWV Clean List'!$A:$G,4,FALSE),"")</f>
        <v>50</v>
      </c>
      <c r="P77" s="15">
        <f>IFERROR(VLOOKUP($K77,'DWV Clean List'!$A:$G,5,FALSE),"")</f>
        <v>1600</v>
      </c>
      <c r="Q77" s="48">
        <f>IFERROR(VLOOKUP($K77,'DWV Clean List'!$A:$G,6,FALSE),"")</f>
        <v>10.99</v>
      </c>
    </row>
    <row r="78" spans="1:17" s="3" customFormat="1" x14ac:dyDescent="0.25">
      <c r="A78" s="1"/>
      <c r="B78" s="16" t="s">
        <v>133</v>
      </c>
      <c r="C78" s="15">
        <f>IFERROR(VLOOKUP($B78,'DWV Clean List'!$A:$G,2,FALSE),"")</f>
        <v>29811164</v>
      </c>
      <c r="D78" s="15" t="str">
        <f>IFERROR(VLOOKUP($B78,'DWV Clean List'!$A:$G,3,FALSE),"")</f>
        <v>4</v>
      </c>
      <c r="E78" s="15" t="str">
        <f>IFERROR(VLOOKUP($B78,'DWV Clean List'!$A:$G,7,FALSE),"")</f>
        <v>M</v>
      </c>
      <c r="F78" s="15">
        <f>IFERROR(VLOOKUP($B78,'DWV Clean List'!$A:$G,4,FALSE),"")</f>
        <v>5</v>
      </c>
      <c r="G78" s="15">
        <f>IFERROR(VLOOKUP($B78,'DWV Clean List'!$A:$G,5,FALSE),"")</f>
        <v>900</v>
      </c>
      <c r="H78" s="48">
        <f>IFERROR(VLOOKUP($B78,'DWV Clean List'!$A:$G,6,FALSE),"")</f>
        <v>52.68</v>
      </c>
      <c r="I78" s="4"/>
      <c r="J78" s="1"/>
      <c r="K78" s="16" t="s">
        <v>185</v>
      </c>
      <c r="L78" s="15">
        <f>IFERROR(VLOOKUP($K78,'DWV Clean List'!$A:$G,2,FALSE),"")</f>
        <v>29811938</v>
      </c>
      <c r="M78" s="15" t="str">
        <f>IFERROR(VLOOKUP($K78,'DWV Clean List'!$A:$G,3,FALSE),"")</f>
        <v>3</v>
      </c>
      <c r="N78" s="15" t="str">
        <f>IFERROR(VLOOKUP($K78,'DWV Clean List'!$A:$G,7,FALSE),"")</f>
        <v>M</v>
      </c>
      <c r="O78" s="15">
        <f>IFERROR(VLOOKUP($K78,'DWV Clean List'!$A:$G,4,FALSE),"")</f>
        <v>25</v>
      </c>
      <c r="P78" s="15">
        <f>IFERROR(VLOOKUP($K78,'DWV Clean List'!$A:$G,5,FALSE),"")</f>
        <v>450</v>
      </c>
      <c r="Q78" s="48">
        <f>IFERROR(VLOOKUP($K78,'DWV Clean List'!$A:$G,6,FALSE),"")</f>
        <v>32.31</v>
      </c>
    </row>
    <row r="79" spans="1:17" s="3" customFormat="1" x14ac:dyDescent="0.25">
      <c r="A79" s="1"/>
      <c r="B79" s="22" t="s">
        <v>135</v>
      </c>
      <c r="C79" s="19">
        <f>IFERROR(VLOOKUP($B79,'DWV Clean List'!$A:$G,2,FALSE),"")</f>
        <v>29811180</v>
      </c>
      <c r="D79" s="19" t="str">
        <f>IFERROR(VLOOKUP($B79,'DWV Clean List'!$A:$G,3,FALSE),"")</f>
        <v>6</v>
      </c>
      <c r="E79" s="19" t="str">
        <f>IFERROR(VLOOKUP($B79,'DWV Clean List'!$A:$G,7,FALSE),"")</f>
        <v>M</v>
      </c>
      <c r="F79" s="19">
        <f>IFERROR(VLOOKUP($B79,'DWV Clean List'!$A:$G,4,FALSE),"")</f>
        <v>8</v>
      </c>
      <c r="G79" s="19">
        <f>IFERROR(VLOOKUP($B79,'DWV Clean List'!$A:$G,5,FALSE),"")</f>
        <v>360</v>
      </c>
      <c r="H79" s="50">
        <f>IFERROR(VLOOKUP($B79,'DWV Clean List'!$A:$G,6,FALSE),"")</f>
        <v>133.03</v>
      </c>
      <c r="I79" s="4"/>
      <c r="J79" s="1"/>
      <c r="K79" s="14" t="s">
        <v>187</v>
      </c>
      <c r="L79" s="15">
        <f>IFERROR(VLOOKUP($K79,'DWV Clean List'!$A:$G,2,FALSE),"")</f>
        <v>29811949</v>
      </c>
      <c r="M79" s="15" t="str">
        <f>IFERROR(VLOOKUP($K79,'DWV Clean List'!$A:$G,3,FALSE),"")</f>
        <v>4</v>
      </c>
      <c r="N79" s="15" t="str">
        <f>IFERROR(VLOOKUP($K79,'DWV Clean List'!$A:$G,7,FALSE),"")</f>
        <v>M</v>
      </c>
      <c r="O79" s="15">
        <f>IFERROR(VLOOKUP($K79,'DWV Clean List'!$A:$G,4,FALSE),"")</f>
        <v>10</v>
      </c>
      <c r="P79" s="15">
        <f>IFERROR(VLOOKUP($K79,'DWV Clean List'!$A:$G,5,FALSE),"")</f>
        <v>240</v>
      </c>
      <c r="Q79" s="48">
        <f>IFERROR(VLOOKUP($K79,'DWV Clean List'!$A:$G,6,FALSE),"")</f>
        <v>63.81</v>
      </c>
    </row>
    <row r="80" spans="1:17" s="3" customFormat="1" x14ac:dyDescent="0.25">
      <c r="A80" s="6"/>
      <c r="B80" s="20"/>
      <c r="C80" s="21"/>
      <c r="D80" s="21"/>
      <c r="E80" s="21"/>
      <c r="F80" s="21"/>
      <c r="G80" s="21"/>
      <c r="H80" s="51"/>
      <c r="I80" s="4"/>
      <c r="J80" s="1"/>
      <c r="K80" s="18" t="s">
        <v>189</v>
      </c>
      <c r="L80" s="19">
        <f>IFERROR(VLOOKUP($K80,'DWV Clean List'!$A:$G,2,FALSE),"")</f>
        <v>29811962</v>
      </c>
      <c r="M80" s="19" t="str">
        <f>IFERROR(VLOOKUP($K80,'DWV Clean List'!$A:$G,3,FALSE),"")</f>
        <v>6</v>
      </c>
      <c r="N80" s="19" t="str">
        <f>IFERROR(VLOOKUP($K80,'DWV Clean List'!$A:$G,7,FALSE),"")</f>
        <v>M</v>
      </c>
      <c r="O80" s="19">
        <f>IFERROR(VLOOKUP($K80,'DWV Clean List'!$A:$G,4,FALSE),"")</f>
        <v>5</v>
      </c>
      <c r="P80" s="19">
        <f>IFERROR(VLOOKUP($K80,'DWV Clean List'!$A:$G,5,FALSE),"")</f>
        <v>60</v>
      </c>
      <c r="Q80" s="50">
        <f>IFERROR(VLOOKUP($K80,'DWV Clean List'!$A:$G,6,FALSE),"")</f>
        <v>223.93</v>
      </c>
    </row>
    <row r="81" spans="1:17" s="3" customFormat="1" x14ac:dyDescent="0.25">
      <c r="A81" s="42" t="s">
        <v>668</v>
      </c>
      <c r="B81" s="9"/>
      <c r="C81" s="9"/>
      <c r="D81" s="9"/>
      <c r="E81" s="9"/>
      <c r="F81" s="9"/>
      <c r="G81" s="9"/>
      <c r="H81" s="54"/>
      <c r="I81" s="4"/>
      <c r="J81" s="6"/>
      <c r="K81" s="20"/>
      <c r="L81" s="21"/>
      <c r="M81" s="21"/>
      <c r="N81" s="21"/>
      <c r="O81" s="21"/>
      <c r="P81" s="21"/>
      <c r="Q81" s="51"/>
    </row>
    <row r="82" spans="1:17" s="3" customFormat="1" x14ac:dyDescent="0.25">
      <c r="A82" s="10" t="s">
        <v>0</v>
      </c>
      <c r="B82" s="11" t="s">
        <v>1</v>
      </c>
      <c r="C82" s="12" t="s">
        <v>2</v>
      </c>
      <c r="D82" s="12" t="s">
        <v>3</v>
      </c>
      <c r="E82" s="13"/>
      <c r="F82" s="12" t="s">
        <v>4</v>
      </c>
      <c r="G82" s="12" t="s">
        <v>7</v>
      </c>
      <c r="H82" s="47" t="s">
        <v>5</v>
      </c>
      <c r="I82" s="4"/>
      <c r="J82" s="42" t="s">
        <v>690</v>
      </c>
      <c r="K82" s="9"/>
      <c r="L82" s="9"/>
      <c r="M82" s="9"/>
      <c r="N82" s="9"/>
      <c r="O82" s="9"/>
      <c r="P82" s="9"/>
      <c r="Q82" s="54"/>
    </row>
    <row r="83" spans="1:17" s="3" customFormat="1" x14ac:dyDescent="0.25">
      <c r="A83" s="1"/>
      <c r="B83" s="14" t="s">
        <v>137</v>
      </c>
      <c r="C83" s="15">
        <f>IFERROR(VLOOKUP($B83,'DWV Clean List'!$A:$G,2,FALSE),"")</f>
        <v>29812535</v>
      </c>
      <c r="D83" s="15" t="str">
        <f>IFERROR(VLOOKUP($B83,'DWV Clean List'!$A:$G,3,FALSE),"")</f>
        <v>4X3</v>
      </c>
      <c r="E83" s="15" t="str">
        <f>IFERROR(VLOOKUP($B83,'DWV Clean List'!$A:$G,7,FALSE),"")</f>
        <v>M</v>
      </c>
      <c r="F83" s="15">
        <f>IFERROR(VLOOKUP($B83,'DWV Clean List'!$A:$G,4,FALSE),"")</f>
        <v>8</v>
      </c>
      <c r="G83" s="15">
        <f>IFERROR(VLOOKUP($B83,'DWV Clean List'!$A:$G,5,FALSE),"")</f>
        <v>600</v>
      </c>
      <c r="H83" s="48">
        <f>IFERROR(VLOOKUP($B83,'DWV Clean List'!$A:$G,6,FALSE),"")</f>
        <v>48.346600000000002</v>
      </c>
      <c r="I83" s="4"/>
      <c r="J83" s="10" t="s">
        <v>0</v>
      </c>
      <c r="K83" s="11" t="s">
        <v>1</v>
      </c>
      <c r="L83" s="12" t="s">
        <v>2</v>
      </c>
      <c r="M83" s="12" t="s">
        <v>3</v>
      </c>
      <c r="N83" s="13"/>
      <c r="O83" s="12" t="s">
        <v>4</v>
      </c>
      <c r="P83" s="12" t="s">
        <v>7</v>
      </c>
      <c r="Q83" s="47" t="s">
        <v>5</v>
      </c>
    </row>
    <row r="84" spans="1:17" s="3" customFormat="1" x14ac:dyDescent="0.25">
      <c r="A84" s="1"/>
      <c r="B84" s="16" t="s">
        <v>139</v>
      </c>
      <c r="C84" s="15">
        <f>IFERROR(VLOOKUP($B84,'DWV Clean List'!$A:$G,2,FALSE),"")</f>
        <v>29812551</v>
      </c>
      <c r="D84" s="15" t="str">
        <f>IFERROR(VLOOKUP($B84,'DWV Clean List'!$A:$G,3,FALSE),"")</f>
        <v>4</v>
      </c>
      <c r="E84" s="15" t="str">
        <f>IFERROR(VLOOKUP($B84,'DWV Clean List'!$A:$G,7,FALSE),"")</f>
        <v>M</v>
      </c>
      <c r="F84" s="15">
        <f>IFERROR(VLOOKUP($B84,'DWV Clean List'!$A:$G,4,FALSE),"")</f>
        <v>20</v>
      </c>
      <c r="G84" s="15">
        <f>IFERROR(VLOOKUP($B84,'DWV Clean List'!$A:$G,5,FALSE),"")</f>
        <v>700</v>
      </c>
      <c r="H84" s="48">
        <f>IFERROR(VLOOKUP($B84,'DWV Clean List'!$A:$G,6,FALSE),"")</f>
        <v>54.855000000000004</v>
      </c>
      <c r="I84" s="4"/>
      <c r="J84" s="1"/>
      <c r="K84" s="14" t="s">
        <v>191</v>
      </c>
      <c r="L84" s="15">
        <f>IFERROR(VLOOKUP($K84,'DWV Clean List'!$A:$G,2,FALSE),"")</f>
        <v>29814260</v>
      </c>
      <c r="M84" s="15" t="str">
        <f>IFERROR(VLOOKUP($K84,'DWV Clean List'!$A:$G,3,FALSE),"")</f>
        <v>3X3X2</v>
      </c>
      <c r="N84" s="15" t="str">
        <f>IFERROR(VLOOKUP($K84,'DWV Clean List'!$A:$G,7,FALSE),"")</f>
        <v>M</v>
      </c>
      <c r="O84" s="15">
        <f>IFERROR(VLOOKUP($K84,'DWV Clean List'!$A:$G,4,FALSE),"")</f>
        <v>10</v>
      </c>
      <c r="P84" s="15">
        <f>IFERROR(VLOOKUP($K84,'DWV Clean List'!$A:$G,5,FALSE),"")</f>
        <v>360</v>
      </c>
      <c r="Q84" s="48">
        <f>IFERROR(VLOOKUP($K84,'DWV Clean List'!$A:$G,6,FALSE),"")</f>
        <v>67.034400000000005</v>
      </c>
    </row>
    <row r="85" spans="1:17" s="3" customFormat="1" x14ac:dyDescent="0.25">
      <c r="A85" s="1"/>
      <c r="B85" s="22"/>
      <c r="C85" s="19" t="str">
        <f>IFERROR(VLOOKUP($B85,'DWV Clean List'!$A:$G,2,FALSE),"")</f>
        <v/>
      </c>
      <c r="D85" s="19" t="str">
        <f>IFERROR(VLOOKUP($B85,'DWV Clean List'!$A:$G,3,FALSE),"")</f>
        <v/>
      </c>
      <c r="E85" s="19" t="str">
        <f>IFERROR(VLOOKUP($B85,'DWV Clean List'!$A:$G,7,FALSE),"")</f>
        <v/>
      </c>
      <c r="F85" s="19" t="str">
        <f>IFERROR(VLOOKUP($B85,'DWV Clean List'!$A:$G,4,FALSE),"")</f>
        <v/>
      </c>
      <c r="G85" s="19" t="str">
        <f>IFERROR(VLOOKUP($B85,'DWV Clean List'!$A:$G,5,FALSE),"")</f>
        <v/>
      </c>
      <c r="H85" s="50" t="str">
        <f>IFERROR(VLOOKUP($B85,'DWV Clean List'!$A:$G,6,FALSE),"")</f>
        <v/>
      </c>
      <c r="I85" s="4"/>
      <c r="J85" s="1"/>
      <c r="K85" s="14"/>
      <c r="L85" s="15" t="str">
        <f>IFERROR(VLOOKUP($K85,'DWV Clean List'!$A:$G,2,FALSE),"")</f>
        <v/>
      </c>
      <c r="M85" s="15" t="str">
        <f>IFERROR(VLOOKUP($K85,'DWV Clean List'!$A:$G,3,FALSE),"")</f>
        <v/>
      </c>
      <c r="N85" s="15" t="str">
        <f>IFERROR(VLOOKUP($K85,'DWV Clean List'!$A:$G,7,FALSE),"")</f>
        <v/>
      </c>
      <c r="O85" s="15" t="str">
        <f>IFERROR(VLOOKUP($K85,'DWV Clean List'!$A:$G,4,FALSE),"")</f>
        <v/>
      </c>
      <c r="P85" s="15" t="str">
        <f>IFERROR(VLOOKUP($K85,'DWV Clean List'!$A:$G,5,FALSE),"")</f>
        <v/>
      </c>
      <c r="Q85" s="48" t="str">
        <f>IFERROR(VLOOKUP($K85,'DWV Clean List'!$A:$G,6,FALSE),"")</f>
        <v/>
      </c>
    </row>
    <row r="86" spans="1:17" s="3" customFormat="1" x14ac:dyDescent="0.25">
      <c r="A86" s="6"/>
      <c r="B86" s="20"/>
      <c r="C86" s="21"/>
      <c r="D86" s="21"/>
      <c r="E86" s="21"/>
      <c r="F86" s="21"/>
      <c r="G86" s="21"/>
      <c r="H86" s="51"/>
      <c r="I86" s="4"/>
      <c r="J86" s="1"/>
      <c r="K86" s="18"/>
      <c r="L86" s="19" t="str">
        <f>IFERROR(VLOOKUP($K86,'DWV Clean List'!$A:$G,2,FALSE),"")</f>
        <v/>
      </c>
      <c r="M86" s="19" t="str">
        <f>IFERROR(VLOOKUP($K86,'DWV Clean List'!$A:$G,3,FALSE),"")</f>
        <v/>
      </c>
      <c r="N86" s="19" t="str">
        <f>IFERROR(VLOOKUP($K86,'DWV Clean List'!$A:$G,7,FALSE),"")</f>
        <v/>
      </c>
      <c r="O86" s="19" t="str">
        <f>IFERROR(VLOOKUP($K86,'DWV Clean List'!$A:$G,4,FALSE),"")</f>
        <v/>
      </c>
      <c r="P86" s="19" t="str">
        <f>IFERROR(VLOOKUP($K86,'DWV Clean List'!$A:$G,5,FALSE),"")</f>
        <v/>
      </c>
      <c r="Q86" s="50" t="str">
        <f>IFERROR(VLOOKUP($K86,'DWV Clean List'!$A:$G,6,FALSE),"")</f>
        <v/>
      </c>
    </row>
    <row r="87" spans="1:17" s="3" customFormat="1" x14ac:dyDescent="0.25">
      <c r="A87" s="42" t="s">
        <v>669</v>
      </c>
      <c r="B87" s="9"/>
      <c r="C87" s="9"/>
      <c r="D87" s="9"/>
      <c r="E87" s="9"/>
      <c r="F87" s="9"/>
      <c r="G87" s="9"/>
      <c r="H87" s="54"/>
      <c r="I87" s="4"/>
      <c r="J87" s="6"/>
      <c r="K87" s="20"/>
      <c r="L87" s="21"/>
      <c r="M87" s="21"/>
      <c r="N87" s="21"/>
      <c r="O87" s="21"/>
      <c r="P87" s="21"/>
      <c r="Q87" s="51"/>
    </row>
    <row r="88" spans="1:17" s="3" customFormat="1" x14ac:dyDescent="0.25">
      <c r="A88" s="10" t="s">
        <v>0</v>
      </c>
      <c r="B88" s="11" t="s">
        <v>1</v>
      </c>
      <c r="C88" s="12" t="s">
        <v>2</v>
      </c>
      <c r="D88" s="12" t="s">
        <v>3</v>
      </c>
      <c r="E88" s="13"/>
      <c r="F88" s="12" t="s">
        <v>4</v>
      </c>
      <c r="G88" s="12" t="s">
        <v>7</v>
      </c>
      <c r="H88" s="47" t="s">
        <v>5</v>
      </c>
      <c r="I88" s="4"/>
      <c r="J88" s="42" t="s">
        <v>674</v>
      </c>
      <c r="K88" s="9"/>
      <c r="L88" s="9"/>
      <c r="M88" s="9"/>
      <c r="N88" s="9"/>
      <c r="O88" s="9"/>
      <c r="P88" s="9"/>
      <c r="Q88" s="54"/>
    </row>
    <row r="89" spans="1:17" s="3" customFormat="1" x14ac:dyDescent="0.25">
      <c r="A89" s="1"/>
      <c r="B89" s="14" t="s">
        <v>141</v>
      </c>
      <c r="C89" s="15">
        <f>IFERROR(VLOOKUP($B89,'DWV Clean List'!$A:$G,2,FALSE),"")</f>
        <v>29810842</v>
      </c>
      <c r="D89" s="15" t="str">
        <f>IFERROR(VLOOKUP($B89,'DWV Clean List'!$A:$G,3,FALSE),"")</f>
        <v>1-1/2</v>
      </c>
      <c r="E89" s="15" t="str">
        <f>IFERROR(VLOOKUP($B89,'DWV Clean List'!$A:$G,7,FALSE),"")</f>
        <v>M</v>
      </c>
      <c r="F89" s="15">
        <f>IFERROR(VLOOKUP($B89,'DWV Clean List'!$A:$G,4,FALSE),"")</f>
        <v>25</v>
      </c>
      <c r="G89" s="15">
        <f>IFERROR(VLOOKUP($B89,'DWV Clean List'!$A:$G,5,FALSE),"")</f>
        <v>4200</v>
      </c>
      <c r="H89" s="48">
        <f>IFERROR(VLOOKUP($B89,'DWV Clean List'!$A:$G,6,FALSE),"")</f>
        <v>45.802600000000005</v>
      </c>
      <c r="I89" s="4"/>
      <c r="J89" s="10" t="s">
        <v>0</v>
      </c>
      <c r="K89" s="11" t="s">
        <v>1</v>
      </c>
      <c r="L89" s="12" t="s">
        <v>2</v>
      </c>
      <c r="M89" s="12" t="s">
        <v>3</v>
      </c>
      <c r="N89" s="13"/>
      <c r="O89" s="12" t="s">
        <v>4</v>
      </c>
      <c r="P89" s="12" t="s">
        <v>7</v>
      </c>
      <c r="Q89" s="47" t="s">
        <v>5</v>
      </c>
    </row>
    <row r="90" spans="1:17" s="3" customFormat="1" x14ac:dyDescent="0.25">
      <c r="A90" s="1"/>
      <c r="B90" s="16" t="s">
        <v>143</v>
      </c>
      <c r="C90" s="15">
        <f>IFERROR(VLOOKUP($B90,'DWV Clean List'!$A:$G,2,FALSE),"")</f>
        <v>29810460</v>
      </c>
      <c r="D90" s="15" t="str">
        <f>IFERROR(VLOOKUP($B90,'DWV Clean List'!$A:$G,3,FALSE),"")</f>
        <v>2</v>
      </c>
      <c r="E90" s="15" t="str">
        <f>IFERROR(VLOOKUP($B90,'DWV Clean List'!$A:$G,7,FALSE),"")</f>
        <v>M</v>
      </c>
      <c r="F90" s="15">
        <f>IFERROR(VLOOKUP($B90,'DWV Clean List'!$A:$G,4,FALSE),"")</f>
        <v>25</v>
      </c>
      <c r="G90" s="15">
        <f>IFERROR(VLOOKUP($B90,'DWV Clean List'!$A:$G,5,FALSE),"")</f>
        <v>3200</v>
      </c>
      <c r="H90" s="48">
        <f>IFERROR(VLOOKUP($B90,'DWV Clean List'!$A:$G,6,FALSE),"")</f>
        <v>17.27</v>
      </c>
      <c r="I90" s="4"/>
      <c r="J90" s="1"/>
      <c r="K90" s="14" t="s">
        <v>195</v>
      </c>
      <c r="L90" s="15">
        <f>IFERROR(VLOOKUP($K90,'DWV Clean List'!$A:$G,2,FALSE),"")</f>
        <v>29813345</v>
      </c>
      <c r="M90" s="15" t="str">
        <f>IFERROR(VLOOKUP($K90,'DWV Clean List'!$A:$G,3,FALSE),"")</f>
        <v>1 1/2</v>
      </c>
      <c r="N90" s="15" t="str">
        <f>IFERROR(VLOOKUP($K90,'DWV Clean List'!$A:$G,7,FALSE),"")</f>
        <v>M</v>
      </c>
      <c r="O90" s="15">
        <f>IFERROR(VLOOKUP($K90,'DWV Clean List'!$A:$G,4,FALSE),"")</f>
        <v>100</v>
      </c>
      <c r="P90" s="15">
        <f>IFERROR(VLOOKUP($K90,'DWV Clean List'!$A:$G,5,FALSE),"")</f>
        <v>3200</v>
      </c>
      <c r="Q90" s="48">
        <f>IFERROR(VLOOKUP($K90,'DWV Clean List'!$A:$G,6,FALSE),"")</f>
        <v>9.0399999999999991</v>
      </c>
    </row>
    <row r="91" spans="1:17" s="3" customFormat="1" x14ac:dyDescent="0.25">
      <c r="A91" s="1"/>
      <c r="B91" s="14" t="s">
        <v>145</v>
      </c>
      <c r="C91" s="15">
        <f>IFERROR(VLOOKUP($B91,'DWV Clean List'!$A:$G,2,FALSE),"")</f>
        <v>29810478</v>
      </c>
      <c r="D91" s="15" t="str">
        <f>IFERROR(VLOOKUP($B91,'DWV Clean List'!$A:$G,3,FALSE),"")</f>
        <v>3</v>
      </c>
      <c r="E91" s="15" t="str">
        <f>IFERROR(VLOOKUP($B91,'DWV Clean List'!$A:$G,7,FALSE),"")</f>
        <v>M</v>
      </c>
      <c r="F91" s="15">
        <f>IFERROR(VLOOKUP($B91,'DWV Clean List'!$A:$G,4,FALSE),"")</f>
        <v>20</v>
      </c>
      <c r="G91" s="15">
        <f>IFERROR(VLOOKUP($B91,'DWV Clean List'!$A:$G,5,FALSE),"")</f>
        <v>1600</v>
      </c>
      <c r="H91" s="48">
        <f>IFERROR(VLOOKUP($B91,'DWV Clean List'!$A:$G,6,FALSE),"")</f>
        <v>26.574200000000001</v>
      </c>
      <c r="I91" s="4"/>
      <c r="J91" s="1"/>
      <c r="K91" s="16" t="s">
        <v>197</v>
      </c>
      <c r="L91" s="15">
        <f>IFERROR(VLOOKUP($K91,'DWV Clean List'!$A:$G,2,FALSE),"")</f>
        <v>29813396</v>
      </c>
      <c r="M91" s="15" t="str">
        <f>IFERROR(VLOOKUP($K91,'DWV Clean List'!$A:$G,3,FALSE),"")</f>
        <v>2</v>
      </c>
      <c r="N91" s="15" t="str">
        <f>IFERROR(VLOOKUP($K91,'DWV Clean List'!$A:$G,7,FALSE),"")</f>
        <v>M</v>
      </c>
      <c r="O91" s="15">
        <f>IFERROR(VLOOKUP($K91,'DWV Clean List'!$A:$G,4,FALSE),"")</f>
        <v>50</v>
      </c>
      <c r="P91" s="15">
        <f>IFERROR(VLOOKUP($K91,'DWV Clean List'!$A:$G,5,FALSE),"")</f>
        <v>1600</v>
      </c>
      <c r="Q91" s="48">
        <f>IFERROR(VLOOKUP($K91,'DWV Clean List'!$A:$G,6,FALSE),"")</f>
        <v>13.87</v>
      </c>
    </row>
    <row r="92" spans="1:17" s="3" customFormat="1" x14ac:dyDescent="0.25">
      <c r="A92" s="1"/>
      <c r="B92" s="18" t="s">
        <v>147</v>
      </c>
      <c r="C92" s="19">
        <f>IFERROR(VLOOKUP($B92,'DWV Clean List'!$A:$G,2,FALSE),"")</f>
        <v>29810486</v>
      </c>
      <c r="D92" s="19" t="str">
        <f>IFERROR(VLOOKUP($B92,'DWV Clean List'!$A:$G,3,FALSE),"")</f>
        <v>4</v>
      </c>
      <c r="E92" s="19" t="str">
        <f>IFERROR(VLOOKUP($B92,'DWV Clean List'!$A:$G,7,FALSE),"")</f>
        <v>M</v>
      </c>
      <c r="F92" s="19">
        <f>IFERROR(VLOOKUP($B92,'DWV Clean List'!$A:$G,4,FALSE),"")</f>
        <v>15</v>
      </c>
      <c r="G92" s="19">
        <f>IFERROR(VLOOKUP($B92,'DWV Clean List'!$A:$G,5,FALSE),"")</f>
        <v>945</v>
      </c>
      <c r="H92" s="50">
        <f>IFERROR(VLOOKUP($B92,'DWV Clean List'!$A:$G,6,FALSE),"")</f>
        <v>32.18</v>
      </c>
      <c r="I92" s="4"/>
      <c r="J92" s="1"/>
      <c r="K92" s="16" t="s">
        <v>199</v>
      </c>
      <c r="L92" s="15">
        <f>IFERROR(VLOOKUP($K92,'DWV Clean List'!$A:$G,2,FALSE),"")</f>
        <v>29813434</v>
      </c>
      <c r="M92" s="15" t="str">
        <f>IFERROR(VLOOKUP($K92,'DWV Clean List'!$A:$G,3,FALSE),"")</f>
        <v>3</v>
      </c>
      <c r="N92" s="15" t="str">
        <f>IFERROR(VLOOKUP($K92,'DWV Clean List'!$A:$G,7,FALSE),"")</f>
        <v>M</v>
      </c>
      <c r="O92" s="15">
        <f>IFERROR(VLOOKUP($K92,'DWV Clean List'!$A:$G,4,FALSE),"")</f>
        <v>20</v>
      </c>
      <c r="P92" s="15">
        <f>IFERROR(VLOOKUP($K92,'DWV Clean List'!$A:$G,5,FALSE),"")</f>
        <v>480</v>
      </c>
      <c r="Q92" s="48">
        <f>IFERROR(VLOOKUP($K92,'DWV Clean List'!$A:$G,6,FALSE),"")</f>
        <v>38.630000000000003</v>
      </c>
    </row>
    <row r="93" spans="1:17" s="3" customFormat="1" x14ac:dyDescent="0.25">
      <c r="A93" s="6"/>
      <c r="B93" s="20"/>
      <c r="C93" s="21"/>
      <c r="D93" s="21"/>
      <c r="E93" s="21"/>
      <c r="F93" s="21"/>
      <c r="G93" s="21"/>
      <c r="H93" s="51"/>
      <c r="I93" s="4"/>
      <c r="J93" s="1"/>
      <c r="K93" s="14" t="s">
        <v>201</v>
      </c>
      <c r="L93" s="15">
        <f>IFERROR(VLOOKUP($K93,'DWV Clean List'!$A:$G,2,FALSE),"")</f>
        <v>29813442</v>
      </c>
      <c r="M93" s="15" t="str">
        <f>IFERROR(VLOOKUP($K93,'DWV Clean List'!$A:$G,3,FALSE),"")</f>
        <v>4</v>
      </c>
      <c r="N93" s="15" t="str">
        <f>IFERROR(VLOOKUP($K93,'DWV Clean List'!$A:$G,7,FALSE),"")</f>
        <v>M</v>
      </c>
      <c r="O93" s="15">
        <f>IFERROR(VLOOKUP($K93,'DWV Clean List'!$A:$G,4,FALSE),"")</f>
        <v>10</v>
      </c>
      <c r="P93" s="15">
        <f>IFERROR(VLOOKUP($K93,'DWV Clean List'!$A:$G,5,FALSE),"")</f>
        <v>240</v>
      </c>
      <c r="Q93" s="48">
        <f>IFERROR(VLOOKUP($K93,'DWV Clean List'!$A:$G,6,FALSE),"")</f>
        <v>64.58</v>
      </c>
    </row>
    <row r="94" spans="1:17" s="3" customFormat="1" x14ac:dyDescent="0.25">
      <c r="A94" s="42" t="s">
        <v>670</v>
      </c>
      <c r="B94" s="9"/>
      <c r="C94" s="9"/>
      <c r="D94" s="9"/>
      <c r="E94" s="9"/>
      <c r="F94" s="9"/>
      <c r="G94" s="9"/>
      <c r="H94" s="54"/>
      <c r="I94" s="4"/>
      <c r="J94" s="1"/>
      <c r="K94" s="18" t="s">
        <v>203</v>
      </c>
      <c r="L94" s="19">
        <f>IFERROR(VLOOKUP($K94,'DWV Clean List'!$A:$G,2,FALSE),"")</f>
        <v>29813469</v>
      </c>
      <c r="M94" s="19" t="str">
        <f>IFERROR(VLOOKUP($K94,'DWV Clean List'!$A:$G,3,FALSE),"")</f>
        <v>6</v>
      </c>
      <c r="N94" s="19" t="str">
        <f>IFERROR(VLOOKUP($K94,'DWV Clean List'!$A:$G,7,FALSE),"")</f>
        <v>M</v>
      </c>
      <c r="O94" s="19">
        <f>IFERROR(VLOOKUP($K94,'DWV Clean List'!$A:$G,4,FALSE),"")</f>
        <v>5</v>
      </c>
      <c r="P94" s="19">
        <f>IFERROR(VLOOKUP($K94,'DWV Clean List'!$A:$G,5,FALSE),"")</f>
        <v>60</v>
      </c>
      <c r="Q94" s="50">
        <f>IFERROR(VLOOKUP($K94,'DWV Clean List'!$A:$G,6,FALSE),"")</f>
        <v>288.83</v>
      </c>
    </row>
    <row r="95" spans="1:17" s="3" customFormat="1" x14ac:dyDescent="0.25">
      <c r="A95" s="10" t="s">
        <v>0</v>
      </c>
      <c r="B95" s="11" t="s">
        <v>1</v>
      </c>
      <c r="C95" s="12" t="s">
        <v>2</v>
      </c>
      <c r="D95" s="12" t="s">
        <v>3</v>
      </c>
      <c r="E95" s="13"/>
      <c r="F95" s="12" t="s">
        <v>4</v>
      </c>
      <c r="G95" s="12" t="s">
        <v>7</v>
      </c>
      <c r="H95" s="47" t="s">
        <v>5</v>
      </c>
      <c r="I95" s="4"/>
      <c r="J95" s="6"/>
      <c r="K95" s="20"/>
      <c r="L95" s="21"/>
      <c r="M95" s="21"/>
      <c r="N95" s="21"/>
      <c r="O95" s="21"/>
      <c r="P95" s="21"/>
      <c r="Q95" s="51"/>
    </row>
    <row r="96" spans="1:17" s="3" customFormat="1" x14ac:dyDescent="0.25">
      <c r="A96" s="1"/>
      <c r="B96" s="14" t="s">
        <v>149</v>
      </c>
      <c r="C96" s="15">
        <f>IFERROR(VLOOKUP($B96,'DWV Clean List'!$A:$G,2,FALSE),"")</f>
        <v>29810222</v>
      </c>
      <c r="D96" s="15" t="str">
        <f>IFERROR(VLOOKUP($B96,'DWV Clean List'!$A:$G,3,FALSE),"")</f>
        <v>2</v>
      </c>
      <c r="E96" s="15" t="str">
        <f>IFERROR(VLOOKUP($B96,'DWV Clean List'!$A:$G,7,FALSE),"")</f>
        <v>M</v>
      </c>
      <c r="F96" s="15">
        <f>IFERROR(VLOOKUP($B96,'DWV Clean List'!$A:$G,4,FALSE),"")</f>
        <v>20</v>
      </c>
      <c r="G96" s="15">
        <f>IFERROR(VLOOKUP($B96,'DWV Clean List'!$A:$G,5,FALSE),"")</f>
        <v>1440</v>
      </c>
      <c r="H96" s="48">
        <f>IFERROR(VLOOKUP($B96,'DWV Clean List'!$A:$G,6,FALSE),"")</f>
        <v>34.683199999999999</v>
      </c>
      <c r="I96" s="9"/>
      <c r="J96" s="42" t="s">
        <v>691</v>
      </c>
      <c r="K96" s="9"/>
      <c r="L96" s="9"/>
      <c r="M96" s="9"/>
      <c r="N96" s="9"/>
      <c r="O96" s="9"/>
      <c r="P96" s="9"/>
      <c r="Q96" s="54"/>
    </row>
    <row r="97" spans="1:17" s="3" customFormat="1" x14ac:dyDescent="0.25">
      <c r="A97" s="1"/>
      <c r="B97" s="14" t="s">
        <v>151</v>
      </c>
      <c r="C97" s="15">
        <f>IFERROR(VLOOKUP($B97,'DWV Clean List'!$A:$G,2,FALSE),"")</f>
        <v>29810249</v>
      </c>
      <c r="D97" s="15" t="str">
        <f>IFERROR(VLOOKUP($B97,'DWV Clean List'!$A:$G,3,FALSE),"")</f>
        <v>3</v>
      </c>
      <c r="E97" s="15" t="str">
        <f>IFERROR(VLOOKUP($B97,'DWV Clean List'!$A:$G,7,FALSE),"")</f>
        <v>M</v>
      </c>
      <c r="F97" s="15">
        <f>IFERROR(VLOOKUP($B97,'DWV Clean List'!$A:$G,4,FALSE),"")</f>
        <v>25</v>
      </c>
      <c r="G97" s="15">
        <f>IFERROR(VLOOKUP($B97,'DWV Clean List'!$A:$G,5,FALSE),"")</f>
        <v>750</v>
      </c>
      <c r="H97" s="48">
        <f>IFERROR(VLOOKUP($B97,'DWV Clean List'!$A:$G,6,FALSE),"")</f>
        <v>65.794200000000004</v>
      </c>
      <c r="I97" s="9"/>
      <c r="J97" s="10" t="s">
        <v>0</v>
      </c>
      <c r="K97" s="11" t="s">
        <v>1</v>
      </c>
      <c r="L97" s="12" t="s">
        <v>2</v>
      </c>
      <c r="M97" s="12" t="s">
        <v>3</v>
      </c>
      <c r="N97" s="13"/>
      <c r="O97" s="12" t="s">
        <v>4</v>
      </c>
      <c r="P97" s="12" t="s">
        <v>7</v>
      </c>
      <c r="Q97" s="47" t="s">
        <v>5</v>
      </c>
    </row>
    <row r="98" spans="1:17" s="3" customFormat="1" x14ac:dyDescent="0.25">
      <c r="A98" s="1"/>
      <c r="B98" s="16" t="s">
        <v>153</v>
      </c>
      <c r="C98" s="15">
        <f>IFERROR(VLOOKUP($B98,'DWV Clean List'!$A:$G,2,FALSE),"")</f>
        <v>29810257</v>
      </c>
      <c r="D98" s="15" t="str">
        <f>IFERROR(VLOOKUP($B98,'DWV Clean List'!$A:$G,3,FALSE),"")</f>
        <v>4</v>
      </c>
      <c r="E98" s="15" t="str">
        <f>IFERROR(VLOOKUP($B98,'DWV Clean List'!$A:$G,7,FALSE),"")</f>
        <v>M</v>
      </c>
      <c r="F98" s="15">
        <f>IFERROR(VLOOKUP($B98,'DWV Clean List'!$A:$G,4,FALSE),"")</f>
        <v>20</v>
      </c>
      <c r="G98" s="15">
        <f>IFERROR(VLOOKUP($B98,'DWV Clean List'!$A:$G,5,FALSE),"")</f>
        <v>480</v>
      </c>
      <c r="H98" s="48">
        <f>IFERROR(VLOOKUP($B98,'DWV Clean List'!$A:$G,6,FALSE),"")</f>
        <v>93.36</v>
      </c>
      <c r="I98" s="9"/>
      <c r="J98" s="1"/>
      <c r="K98" s="14" t="s">
        <v>205</v>
      </c>
      <c r="L98" s="15">
        <f>IFERROR(VLOOKUP($K98,'DWV Clean List'!$A:$G,2,FALSE),"")</f>
        <v>29814090</v>
      </c>
      <c r="M98" s="15" t="str">
        <f>IFERROR(VLOOKUP($K98,'DWV Clean List'!$A:$G,3,FALSE),"")</f>
        <v>4X4X2</v>
      </c>
      <c r="N98" s="15" t="str">
        <f>IFERROR(VLOOKUP($K98,'DWV Clean List'!$A:$G,7,FALSE),"")</f>
        <v>M</v>
      </c>
      <c r="O98" s="15">
        <f>IFERROR(VLOOKUP($K98,'DWV Clean List'!$A:$G,4,FALSE),"")</f>
        <v>6</v>
      </c>
      <c r="P98" s="15">
        <f>IFERROR(VLOOKUP($K98,'DWV Clean List'!$A:$G,5,FALSE),"")</f>
        <v>180</v>
      </c>
      <c r="Q98" s="48">
        <f>IFERROR(VLOOKUP($K98,'DWV Clean List'!$A:$G,6,FALSE),"")</f>
        <v>116.69540000000001</v>
      </c>
    </row>
    <row r="99" spans="1:17" s="3" customFormat="1" x14ac:dyDescent="0.25">
      <c r="A99" s="1"/>
      <c r="B99" s="18" t="s">
        <v>155</v>
      </c>
      <c r="C99" s="19">
        <f>IFERROR(VLOOKUP($B99,'DWV Clean List'!$A:$G,2,FALSE),"")</f>
        <v>29810281</v>
      </c>
      <c r="D99" s="19" t="str">
        <f>IFERROR(VLOOKUP($B99,'DWV Clean List'!$A:$G,3,FALSE),"")</f>
        <v>3X4</v>
      </c>
      <c r="E99" s="19" t="str">
        <f>IFERROR(VLOOKUP($B99,'DWV Clean List'!$A:$G,7,FALSE),"")</f>
        <v>M</v>
      </c>
      <c r="F99" s="19">
        <f>IFERROR(VLOOKUP($B99,'DWV Clean List'!$A:$G,4,FALSE),"")</f>
        <v>10</v>
      </c>
      <c r="G99" s="19">
        <f>IFERROR(VLOOKUP($B99,'DWV Clean List'!$A:$G,5,FALSE),"")</f>
        <v>350</v>
      </c>
      <c r="H99" s="50">
        <f>IFERROR(VLOOKUP($B99,'DWV Clean List'!$A:$G,6,FALSE),"")</f>
        <v>70.816129032258061</v>
      </c>
      <c r="I99" s="9"/>
      <c r="J99" s="1"/>
      <c r="K99" s="14" t="s">
        <v>207</v>
      </c>
      <c r="L99" s="15">
        <f>IFERROR(VLOOKUP($K99,'DWV Clean List'!$A:$G,2,FALSE),"")</f>
        <v>29814031</v>
      </c>
      <c r="M99" s="15" t="str">
        <f>IFERROR(VLOOKUP($K99,'DWV Clean List'!$A:$G,3,FALSE),"")</f>
        <v>3X3X2</v>
      </c>
      <c r="N99" s="15" t="str">
        <f>IFERROR(VLOOKUP($K99,'DWV Clean List'!$A:$G,7,FALSE),"")</f>
        <v>M</v>
      </c>
      <c r="O99" s="15">
        <f>IFERROR(VLOOKUP($K99,'DWV Clean List'!$A:$G,4,FALSE),"")</f>
        <v>25</v>
      </c>
      <c r="P99" s="15">
        <f>IFERROR(VLOOKUP($K99,'DWV Clean List'!$A:$G,5,FALSE),"")</f>
        <v>450</v>
      </c>
      <c r="Q99" s="48">
        <f>IFERROR(VLOOKUP($K99,'DWV Clean List'!$A:$G,6,FALSE),"")</f>
        <v>55.76</v>
      </c>
    </row>
    <row r="100" spans="1:17" s="3" customFormat="1" x14ac:dyDescent="0.25">
      <c r="A100" s="6"/>
      <c r="B100" s="20"/>
      <c r="C100" s="21"/>
      <c r="D100" s="21"/>
      <c r="E100" s="21"/>
      <c r="F100" s="21"/>
      <c r="G100" s="21"/>
      <c r="H100" s="51"/>
      <c r="I100" s="9"/>
      <c r="J100" s="1"/>
      <c r="K100" s="16"/>
      <c r="L100" s="15" t="str">
        <f>IFERROR(VLOOKUP($K100,'DWV Clean List'!$A:$G,2,FALSE),"")</f>
        <v/>
      </c>
      <c r="M100" s="15" t="str">
        <f>IFERROR(VLOOKUP($K100,'DWV Clean List'!$A:$G,3,FALSE),"")</f>
        <v/>
      </c>
      <c r="N100" s="15" t="str">
        <f>IFERROR(VLOOKUP($K100,'DWV Clean List'!$A:$G,7,FALSE),"")</f>
        <v/>
      </c>
      <c r="O100" s="15" t="str">
        <f>IFERROR(VLOOKUP($K100,'DWV Clean List'!$A:$G,4,FALSE),"")</f>
        <v/>
      </c>
      <c r="P100" s="15" t="str">
        <f>IFERROR(VLOOKUP($K100,'DWV Clean List'!$A:$G,5,FALSE),"")</f>
        <v/>
      </c>
      <c r="Q100" s="48" t="str">
        <f>IFERROR(VLOOKUP($K100,'DWV Clean List'!$A:$G,6,FALSE),"")</f>
        <v/>
      </c>
    </row>
    <row r="101" spans="1:17" s="3" customFormat="1" x14ac:dyDescent="0.25">
      <c r="A101" s="42" t="s">
        <v>671</v>
      </c>
      <c r="B101" s="9"/>
      <c r="C101" s="9"/>
      <c r="D101" s="9"/>
      <c r="E101" s="9"/>
      <c r="F101" s="9"/>
      <c r="G101" s="9"/>
      <c r="H101" s="54"/>
      <c r="I101" s="9"/>
      <c r="J101" s="1"/>
      <c r="K101" s="18"/>
      <c r="L101" s="19" t="str">
        <f>IFERROR(VLOOKUP($K101,'DWV Clean List'!$A:$G,2,FALSE),"")</f>
        <v/>
      </c>
      <c r="M101" s="19" t="str">
        <f>IFERROR(VLOOKUP($K101,'DWV Clean List'!$A:$G,3,FALSE),"")</f>
        <v/>
      </c>
      <c r="N101" s="19" t="str">
        <f>IFERROR(VLOOKUP($K101,'DWV Clean List'!$A:$G,7,FALSE),"")</f>
        <v/>
      </c>
      <c r="O101" s="19" t="str">
        <f>IFERROR(VLOOKUP($K101,'DWV Clean List'!$A:$G,4,FALSE),"")</f>
        <v/>
      </c>
      <c r="P101" s="19" t="str">
        <f>IFERROR(VLOOKUP($K101,'DWV Clean List'!$A:$G,5,FALSE),"")</f>
        <v/>
      </c>
      <c r="Q101" s="50" t="str">
        <f>IFERROR(VLOOKUP($K101,'DWV Clean List'!$A:$G,6,FALSE),"")</f>
        <v/>
      </c>
    </row>
    <row r="102" spans="1:17" s="3" customFormat="1" x14ac:dyDescent="0.25">
      <c r="A102" s="10" t="s">
        <v>0</v>
      </c>
      <c r="B102" s="11" t="s">
        <v>1</v>
      </c>
      <c r="C102" s="12" t="s">
        <v>2</v>
      </c>
      <c r="D102" s="12" t="s">
        <v>3</v>
      </c>
      <c r="E102" s="13"/>
      <c r="F102" s="12" t="s">
        <v>4</v>
      </c>
      <c r="G102" s="12" t="s">
        <v>7</v>
      </c>
      <c r="H102" s="47" t="s">
        <v>5</v>
      </c>
      <c r="I102" s="9"/>
      <c r="J102" s="36"/>
      <c r="K102" s="20"/>
      <c r="L102" s="21"/>
      <c r="M102" s="20"/>
      <c r="N102" s="20"/>
      <c r="O102" s="20"/>
      <c r="P102" s="20"/>
      <c r="Q102" s="59"/>
    </row>
    <row r="103" spans="1:17" s="3" customFormat="1" x14ac:dyDescent="0.25">
      <c r="A103" s="1"/>
      <c r="B103" s="14" t="s">
        <v>157</v>
      </c>
      <c r="C103" s="15">
        <f>IFERROR(VLOOKUP($B103,'DWV Clean List'!$A:$G,2,FALSE),"")</f>
        <v>29814759</v>
      </c>
      <c r="D103" s="15" t="str">
        <f>IFERROR(VLOOKUP($B103,'DWV Clean List'!$A:$G,3,FALSE),"")</f>
        <v>4</v>
      </c>
      <c r="E103" s="15" t="str">
        <f>IFERROR(VLOOKUP($B103,'DWV Clean List'!$A:$G,7,FALSE),"")</f>
        <v>M</v>
      </c>
      <c r="F103" s="15">
        <f>IFERROR(VLOOKUP($B103,'DWV Clean List'!$A:$G,4,FALSE),"")</f>
        <v>4</v>
      </c>
      <c r="G103" s="15" t="str">
        <f>IFERROR(VLOOKUP($B103,'DWV Clean List'!$A:$G,5,FALSE),"")</f>
        <v>-</v>
      </c>
      <c r="H103" s="48">
        <f>IFERROR(VLOOKUP($B103,'DWV Clean List'!$A:$G,6,FALSE),"")</f>
        <v>128.18870362472353</v>
      </c>
      <c r="I103" s="9"/>
      <c r="J103" s="9"/>
      <c r="K103" s="24"/>
      <c r="L103" s="25"/>
      <c r="M103" s="24"/>
      <c r="N103" s="24"/>
      <c r="O103" s="24"/>
      <c r="P103" s="24"/>
      <c r="Q103" s="58"/>
    </row>
    <row r="104" spans="1:17" s="3" customFormat="1" x14ac:dyDescent="0.25">
      <c r="A104" s="1"/>
      <c r="B104" s="14" t="s">
        <v>159</v>
      </c>
      <c r="C104" s="15">
        <f>IFERROR(VLOOKUP($B104,'DWV Clean List'!$A:$G,2,FALSE),"")</f>
        <v>29814767</v>
      </c>
      <c r="D104" s="15" t="str">
        <f>IFERROR(VLOOKUP($B104,'DWV Clean List'!$A:$G,3,FALSE),"")</f>
        <v>6</v>
      </c>
      <c r="E104" s="15" t="str">
        <f>IFERROR(VLOOKUP($B104,'DWV Clean List'!$A:$G,7,FALSE),"")</f>
        <v>M</v>
      </c>
      <c r="F104" s="15">
        <f>IFERROR(VLOOKUP($B104,'DWV Clean List'!$A:$G,4,FALSE),"")</f>
        <v>6</v>
      </c>
      <c r="G104" s="15" t="str">
        <f>IFERROR(VLOOKUP($B104,'DWV Clean List'!$A:$G,5,FALSE),"")</f>
        <v>-</v>
      </c>
      <c r="H104" s="48">
        <f>IFERROR(VLOOKUP($B104,'DWV Clean List'!$A:$G,6,FALSE),"")</f>
        <v>410.70167180736667</v>
      </c>
      <c r="I104" s="9"/>
      <c r="J104" s="9"/>
      <c r="K104" s="24"/>
      <c r="L104" s="25"/>
      <c r="M104" s="24"/>
      <c r="N104" s="24"/>
      <c r="O104" s="24"/>
      <c r="P104" s="24"/>
      <c r="Q104" s="58"/>
    </row>
    <row r="105" spans="1:17" s="3" customFormat="1" x14ac:dyDescent="0.25">
      <c r="A105" s="2"/>
      <c r="B105" s="34"/>
      <c r="C105" s="35" t="str">
        <f>IFERROR(VLOOKUP($B105,'DWV Clean List'!$A:$G,2,FALSE),"")</f>
        <v/>
      </c>
      <c r="D105" s="35" t="str">
        <f>IFERROR(VLOOKUP($B105,'DWV Clean List'!$A:$G,3,FALSE),"")</f>
        <v/>
      </c>
      <c r="E105" s="35" t="str">
        <f>IFERROR(VLOOKUP($B105,'DWV Clean List'!$A:$G,7,FALSE),"")</f>
        <v/>
      </c>
      <c r="F105" s="35" t="str">
        <f>IFERROR(VLOOKUP($B105,'DWV Clean List'!$A:$G,4,FALSE),"")</f>
        <v/>
      </c>
      <c r="G105" s="35" t="str">
        <f>IFERROR(VLOOKUP($B105,'DWV Clean List'!$A:$G,5,FALSE),"")</f>
        <v/>
      </c>
      <c r="H105" s="55" t="str">
        <f>IFERROR(VLOOKUP($B105,'DWV Clean List'!$A:$G,6,FALSE),"")</f>
        <v/>
      </c>
      <c r="I105" s="9"/>
      <c r="J105" s="9"/>
      <c r="K105" s="24"/>
      <c r="L105" s="25"/>
      <c r="M105" s="24"/>
      <c r="N105" s="24"/>
      <c r="O105" s="24"/>
      <c r="P105" s="24"/>
      <c r="Q105" s="58"/>
    </row>
    <row r="106" spans="1:17" s="3" customFormat="1" x14ac:dyDescent="0.25">
      <c r="A106" s="8"/>
      <c r="B106" s="8"/>
      <c r="C106" s="8"/>
      <c r="D106" s="8"/>
      <c r="E106" s="8"/>
      <c r="F106" s="8"/>
      <c r="G106" s="8"/>
      <c r="H106" s="45"/>
      <c r="I106" s="9"/>
      <c r="J106" s="8"/>
      <c r="K106" s="28"/>
      <c r="L106" s="25"/>
      <c r="M106" s="28"/>
      <c r="N106" s="28"/>
      <c r="O106" s="28"/>
      <c r="P106" s="28"/>
      <c r="Q106" s="60"/>
    </row>
    <row r="107" spans="1:17" s="3" customFormat="1" x14ac:dyDescent="0.25">
      <c r="A107" s="8"/>
      <c r="B107" s="8"/>
      <c r="C107" s="8"/>
      <c r="D107" s="8"/>
      <c r="E107" s="8"/>
      <c r="F107" s="8"/>
      <c r="G107" s="8"/>
      <c r="H107" s="45"/>
      <c r="I107" s="8"/>
      <c r="J107" s="8"/>
      <c r="K107" s="28"/>
      <c r="L107" s="25"/>
      <c r="M107" s="28"/>
      <c r="N107" s="28"/>
      <c r="O107" s="28"/>
      <c r="P107" s="28"/>
      <c r="Q107" s="60"/>
    </row>
    <row r="108" spans="1:17" s="3" customFormat="1" x14ac:dyDescent="0.25">
      <c r="A108" s="23"/>
      <c r="B108" s="8"/>
      <c r="C108" s="8"/>
      <c r="D108" s="8"/>
      <c r="E108" s="8"/>
      <c r="F108" s="8"/>
      <c r="G108" s="8"/>
      <c r="H108" s="53"/>
      <c r="I108" s="8"/>
      <c r="J108" s="33"/>
      <c r="K108" s="8"/>
      <c r="L108" s="8"/>
      <c r="M108" s="8"/>
      <c r="N108" s="8"/>
      <c r="O108" s="8"/>
      <c r="P108" s="8"/>
      <c r="Q108" s="53"/>
    </row>
    <row r="109" spans="1:17" s="3" customFormat="1" x14ac:dyDescent="0.25">
      <c r="A109" s="42" t="s">
        <v>675</v>
      </c>
      <c r="B109" s="9"/>
      <c r="C109" s="9"/>
      <c r="D109" s="9"/>
      <c r="E109" s="9"/>
      <c r="F109" s="9"/>
      <c r="G109" s="9"/>
      <c r="H109" s="54"/>
      <c r="I109" s="9"/>
      <c r="J109" s="42" t="s">
        <v>681</v>
      </c>
      <c r="K109" s="9"/>
      <c r="L109" s="9"/>
      <c r="M109" s="9"/>
      <c r="N109" s="9"/>
      <c r="O109" s="9"/>
      <c r="P109" s="9"/>
      <c r="Q109" s="54"/>
    </row>
    <row r="110" spans="1:17" s="3" customFormat="1" x14ac:dyDescent="0.25">
      <c r="A110" s="10" t="s">
        <v>0</v>
      </c>
      <c r="B110" s="11" t="s">
        <v>1</v>
      </c>
      <c r="C110" s="12" t="s">
        <v>2</v>
      </c>
      <c r="D110" s="12" t="s">
        <v>3</v>
      </c>
      <c r="E110" s="13"/>
      <c r="F110" s="12" t="s">
        <v>4</v>
      </c>
      <c r="G110" s="12" t="s">
        <v>7</v>
      </c>
      <c r="H110" s="47" t="s">
        <v>5</v>
      </c>
      <c r="I110" s="4"/>
      <c r="J110" s="10" t="s">
        <v>0</v>
      </c>
      <c r="K110" s="11" t="s">
        <v>1</v>
      </c>
      <c r="L110" s="12" t="s">
        <v>2</v>
      </c>
      <c r="M110" s="12" t="s">
        <v>3</v>
      </c>
      <c r="N110" s="13"/>
      <c r="O110" s="12" t="s">
        <v>4</v>
      </c>
      <c r="P110" s="12" t="s">
        <v>7</v>
      </c>
      <c r="Q110" s="47" t="s">
        <v>5</v>
      </c>
    </row>
    <row r="111" spans="1:17" s="3" customFormat="1" x14ac:dyDescent="0.25">
      <c r="A111" s="1"/>
      <c r="B111" s="16" t="s">
        <v>209</v>
      </c>
      <c r="C111" s="15">
        <f>IFERROR(VLOOKUP($B111,'DWV Clean List'!$A:$G,2,FALSE),"")</f>
        <v>29812314</v>
      </c>
      <c r="D111" s="15" t="str">
        <f>IFERROR(VLOOKUP($B111,'DWV Clean List'!$A:$G,3,FALSE),"")</f>
        <v>1-1/2</v>
      </c>
      <c r="E111" s="15" t="str">
        <f>IFERROR(VLOOKUP($B111,'DWV Clean List'!$A:$G,7,FALSE),"")</f>
        <v>M</v>
      </c>
      <c r="F111" s="15">
        <f>IFERROR(VLOOKUP($B111,'DWV Clean List'!$A:$G,4,FALSE),"")</f>
        <v>50</v>
      </c>
      <c r="G111" s="15">
        <f>IFERROR(VLOOKUP($B111,'DWV Clean List'!$A:$G,5,FALSE),"")</f>
        <v>2250</v>
      </c>
      <c r="H111" s="48">
        <f>IFERROR(VLOOKUP($B111,'DWV Clean List'!$A:$G,6,FALSE),"")</f>
        <v>16.2</v>
      </c>
      <c r="I111" s="4"/>
      <c r="J111" s="1"/>
      <c r="K111" s="16" t="s">
        <v>267</v>
      </c>
      <c r="L111" s="15">
        <f>IFERROR(VLOOKUP($K111,'DWV Clean List'!$A:$G,2,FALSE),"")</f>
        <v>29813523</v>
      </c>
      <c r="M111" s="15" t="str">
        <f>IFERROR(VLOOKUP($K111,'DWV Clean List'!$A:$G,3,FALSE),"")</f>
        <v>1-1/2</v>
      </c>
      <c r="N111" s="15" t="str">
        <f>IFERROR(VLOOKUP($K111,'DWV Clean List'!$A:$G,7,FALSE),"")</f>
        <v>M</v>
      </c>
      <c r="O111" s="15">
        <f>IFERROR(VLOOKUP($K111,'DWV Clean List'!$A:$G,4,FALSE),"")</f>
        <v>50</v>
      </c>
      <c r="P111" s="15">
        <f>IFERROR(VLOOKUP($K111,'DWV Clean List'!$A:$G,5,FALSE),"")</f>
        <v>4000</v>
      </c>
      <c r="Q111" s="48">
        <f>IFERROR(VLOOKUP($K111,'DWV Clean List'!$A:$G,6,FALSE),"")</f>
        <v>9.7200000000000006</v>
      </c>
    </row>
    <row r="112" spans="1:17" s="3" customFormat="1" x14ac:dyDescent="0.25">
      <c r="A112" s="1"/>
      <c r="B112" s="14" t="s">
        <v>211</v>
      </c>
      <c r="C112" s="15">
        <f>IFERROR(VLOOKUP($B112,'DWV Clean List'!$A:$G,2,FALSE),"")</f>
        <v>29812349</v>
      </c>
      <c r="D112" s="15" t="str">
        <f>IFERROR(VLOOKUP($B112,'DWV Clean List'!$A:$G,3,FALSE),"")</f>
        <v>2</v>
      </c>
      <c r="E112" s="15" t="str">
        <f>IFERROR(VLOOKUP($B112,'DWV Clean List'!$A:$G,7,FALSE),"")</f>
        <v>M</v>
      </c>
      <c r="F112" s="15">
        <f>IFERROR(VLOOKUP($B112,'DWV Clean List'!$A:$G,4,FALSE),"")</f>
        <v>25</v>
      </c>
      <c r="G112" s="15">
        <f>IFERROR(VLOOKUP($B112,'DWV Clean List'!$A:$G,5,FALSE),"")</f>
        <v>1125</v>
      </c>
      <c r="H112" s="48">
        <f>IFERROR(VLOOKUP($B112,'DWV Clean List'!$A:$G,6,FALSE),"")</f>
        <v>18.04</v>
      </c>
      <c r="I112" s="4"/>
      <c r="J112" s="1"/>
      <c r="K112" s="16" t="s">
        <v>269</v>
      </c>
      <c r="L112" s="15">
        <f>IFERROR(VLOOKUP($K112,'DWV Clean List'!$A:$G,2,FALSE),"")</f>
        <v>29813531</v>
      </c>
      <c r="M112" s="15" t="str">
        <f>IFERROR(VLOOKUP($K112,'DWV Clean List'!$A:$G,3,FALSE),"")</f>
        <v>2</v>
      </c>
      <c r="N112" s="15" t="str">
        <f>IFERROR(VLOOKUP($K112,'DWV Clean List'!$A:$G,7,FALSE),"")</f>
        <v>M</v>
      </c>
      <c r="O112" s="15">
        <f>IFERROR(VLOOKUP($K112,'DWV Clean List'!$A:$G,4,FALSE),"")</f>
        <v>25</v>
      </c>
      <c r="P112" s="15">
        <f>IFERROR(VLOOKUP($K112,'DWV Clean List'!$A:$G,5,FALSE),"")</f>
        <v>2000</v>
      </c>
      <c r="Q112" s="48">
        <f>IFERROR(VLOOKUP($K112,'DWV Clean List'!$A:$G,6,FALSE),"")</f>
        <v>11.5</v>
      </c>
    </row>
    <row r="113" spans="1:17" s="3" customFormat="1" x14ac:dyDescent="0.25">
      <c r="A113" s="1"/>
      <c r="B113" s="16" t="s">
        <v>213</v>
      </c>
      <c r="C113" s="15">
        <f>IFERROR(VLOOKUP($B113,'DWV Clean List'!$A:$G,2,FALSE),"")</f>
        <v>29812390</v>
      </c>
      <c r="D113" s="15" t="str">
        <f>IFERROR(VLOOKUP($B113,'DWV Clean List'!$A:$G,3,FALSE),"")</f>
        <v>3</v>
      </c>
      <c r="E113" s="15" t="str">
        <f>IFERROR(VLOOKUP($B113,'DWV Clean List'!$A:$G,7,FALSE),"")</f>
        <v>M</v>
      </c>
      <c r="F113" s="15">
        <f>IFERROR(VLOOKUP($B113,'DWV Clean List'!$A:$G,4,FALSE),"")</f>
        <v>10</v>
      </c>
      <c r="G113" s="15">
        <f>IFERROR(VLOOKUP($B113,'DWV Clean List'!$A:$G,5,FALSE),"")</f>
        <v>320</v>
      </c>
      <c r="H113" s="48">
        <f>IFERROR(VLOOKUP($B113,'DWV Clean List'!$A:$G,6,FALSE),"")</f>
        <v>41.54</v>
      </c>
      <c r="I113" s="4"/>
      <c r="J113" s="1"/>
      <c r="K113" s="14" t="s">
        <v>271</v>
      </c>
      <c r="L113" s="15">
        <f>IFERROR(VLOOKUP($K113,'DWV Clean List'!$A:$G,2,FALSE),"")</f>
        <v>29813540</v>
      </c>
      <c r="M113" s="15" t="str">
        <f>IFERROR(VLOOKUP($K113,'DWV Clean List'!$A:$G,3,FALSE),"")</f>
        <v>3</v>
      </c>
      <c r="N113" s="15" t="str">
        <f>IFERROR(VLOOKUP($K113,'DWV Clean List'!$A:$G,7,FALSE),"")</f>
        <v>M</v>
      </c>
      <c r="O113" s="15">
        <f>IFERROR(VLOOKUP($K113,'DWV Clean List'!$A:$G,4,FALSE),"")</f>
        <v>20</v>
      </c>
      <c r="P113" s="15">
        <f>IFERROR(VLOOKUP($K113,'DWV Clean List'!$A:$G,5,FALSE),"")</f>
        <v>900</v>
      </c>
      <c r="Q113" s="48">
        <f>IFERROR(VLOOKUP($K113,'DWV Clean List'!$A:$G,6,FALSE),"")</f>
        <v>28.38</v>
      </c>
    </row>
    <row r="114" spans="1:17" s="3" customFormat="1" x14ac:dyDescent="0.25">
      <c r="A114" s="1"/>
      <c r="B114" s="16" t="s">
        <v>215</v>
      </c>
      <c r="C114" s="15">
        <f>IFERROR(VLOOKUP($B114,'DWV Clean List'!$A:$G,2,FALSE),"")</f>
        <v>29812403</v>
      </c>
      <c r="D114" s="15" t="str">
        <f>IFERROR(VLOOKUP($B114,'DWV Clean List'!$A:$G,3,FALSE),"")</f>
        <v>4</v>
      </c>
      <c r="E114" s="15" t="str">
        <f>IFERROR(VLOOKUP($B114,'DWV Clean List'!$A:$G,7,FALSE),"")</f>
        <v>M</v>
      </c>
      <c r="F114" s="15">
        <f>IFERROR(VLOOKUP($B114,'DWV Clean List'!$A:$G,4,FALSE),"")</f>
        <v>5</v>
      </c>
      <c r="G114" s="15">
        <f>IFERROR(VLOOKUP($B114,'DWV Clean List'!$A:$G,5,FALSE),"")</f>
        <v>160</v>
      </c>
      <c r="H114" s="48">
        <f>IFERROR(VLOOKUP($B114,'DWV Clean List'!$A:$G,6,FALSE),"")</f>
        <v>78.55</v>
      </c>
      <c r="I114" s="4"/>
      <c r="J114" s="1"/>
      <c r="K114" s="16" t="s">
        <v>273</v>
      </c>
      <c r="L114" s="15">
        <f>IFERROR(VLOOKUP($K114,'DWV Clean List'!$A:$G,2,FALSE),"")</f>
        <v>29813558</v>
      </c>
      <c r="M114" s="15" t="str">
        <f>IFERROR(VLOOKUP($K114,'DWV Clean List'!$A:$G,3,FALSE),"")</f>
        <v>4</v>
      </c>
      <c r="N114" s="15" t="str">
        <f>IFERROR(VLOOKUP($K114,'DWV Clean List'!$A:$G,7,FALSE),"")</f>
        <v>M</v>
      </c>
      <c r="O114" s="15">
        <f>IFERROR(VLOOKUP($K114,'DWV Clean List'!$A:$G,4,FALSE),"")</f>
        <v>15</v>
      </c>
      <c r="P114" s="15">
        <f>IFERROR(VLOOKUP($K114,'DWV Clean List'!$A:$G,5,FALSE),"")</f>
        <v>480</v>
      </c>
      <c r="Q114" s="48">
        <f>IFERROR(VLOOKUP($K114,'DWV Clean List'!$A:$G,6,FALSE),"")</f>
        <v>44.86</v>
      </c>
    </row>
    <row r="115" spans="1:17" s="3" customFormat="1" x14ac:dyDescent="0.25">
      <c r="A115" s="1"/>
      <c r="B115" s="22" t="s">
        <v>217</v>
      </c>
      <c r="C115" s="19">
        <f>IFERROR(VLOOKUP($B115,'DWV Clean List'!$A:$G,2,FALSE),"")</f>
        <v>29812412</v>
      </c>
      <c r="D115" s="19" t="str">
        <f>IFERROR(VLOOKUP($B115,'DWV Clean List'!$A:$G,3,FALSE),"")</f>
        <v>6</v>
      </c>
      <c r="E115" s="19" t="str">
        <f>IFERROR(VLOOKUP($B115,'DWV Clean List'!$A:$G,7,FALSE),"")</f>
        <v>M</v>
      </c>
      <c r="F115" s="19">
        <f>IFERROR(VLOOKUP($B115,'DWV Clean List'!$A:$G,4,FALSE),"")</f>
        <v>4</v>
      </c>
      <c r="G115" s="19">
        <f>IFERROR(VLOOKUP($B115,'DWV Clean List'!$A:$G,5,FALSE),"")</f>
        <v>35</v>
      </c>
      <c r="H115" s="50">
        <f>IFERROR(VLOOKUP($B115,'DWV Clean List'!$A:$G,6,FALSE),"")</f>
        <v>306.40604838709669</v>
      </c>
      <c r="I115" s="4"/>
      <c r="J115" s="1"/>
      <c r="K115" s="18" t="s">
        <v>275</v>
      </c>
      <c r="L115" s="19">
        <f>IFERROR(VLOOKUP($K115,'DWV Clean List'!$A:$G,2,FALSE),"")</f>
        <v>29813574</v>
      </c>
      <c r="M115" s="19" t="str">
        <f>IFERROR(VLOOKUP($K115,'DWV Clean List'!$A:$G,3,FALSE),"")</f>
        <v>6</v>
      </c>
      <c r="N115" s="19" t="str">
        <f>IFERROR(VLOOKUP($K115,'DWV Clean List'!$A:$G,7,FALSE),"")</f>
        <v>M</v>
      </c>
      <c r="O115" s="19">
        <f>IFERROR(VLOOKUP($K115,'DWV Clean List'!$A:$G,4,FALSE),"")</f>
        <v>3</v>
      </c>
      <c r="P115" s="19">
        <f>IFERROR(VLOOKUP($K115,'DWV Clean List'!$A:$G,5,FALSE),"")</f>
        <v>96</v>
      </c>
      <c r="Q115" s="50">
        <f>IFERROR(VLOOKUP($K115,'DWV Clean List'!$A:$G,6,FALSE),"")</f>
        <v>259.07</v>
      </c>
    </row>
    <row r="116" spans="1:17" s="3" customFormat="1" x14ac:dyDescent="0.25">
      <c r="A116" s="6"/>
      <c r="B116" s="20"/>
      <c r="C116" s="21"/>
      <c r="D116" s="21"/>
      <c r="E116" s="21"/>
      <c r="F116" s="21"/>
      <c r="G116" s="21"/>
      <c r="H116" s="51"/>
      <c r="I116" s="4"/>
      <c r="J116" s="6"/>
      <c r="K116" s="20"/>
      <c r="L116" s="21"/>
      <c r="M116" s="21"/>
      <c r="N116" s="21"/>
      <c r="O116" s="21"/>
      <c r="P116" s="21"/>
      <c r="Q116" s="51"/>
    </row>
    <row r="117" spans="1:17" s="3" customFormat="1" x14ac:dyDescent="0.25">
      <c r="A117" s="42" t="s">
        <v>676</v>
      </c>
      <c r="B117" s="9"/>
      <c r="C117" s="9"/>
      <c r="D117" s="9"/>
      <c r="E117" s="9"/>
      <c r="F117" s="9"/>
      <c r="G117" s="9"/>
      <c r="H117" s="54"/>
      <c r="I117" s="4"/>
      <c r="J117" s="42" t="s">
        <v>682</v>
      </c>
      <c r="K117" s="9"/>
      <c r="L117" s="9"/>
      <c r="M117" s="9"/>
      <c r="N117" s="9"/>
      <c r="O117" s="9"/>
      <c r="P117" s="9"/>
      <c r="Q117" s="54"/>
    </row>
    <row r="118" spans="1:17" s="3" customFormat="1" x14ac:dyDescent="0.25">
      <c r="A118" s="10" t="s">
        <v>0</v>
      </c>
      <c r="B118" s="11" t="s">
        <v>1</v>
      </c>
      <c r="C118" s="12" t="s">
        <v>2</v>
      </c>
      <c r="D118" s="12" t="s">
        <v>3</v>
      </c>
      <c r="E118" s="13"/>
      <c r="F118" s="12" t="s">
        <v>4</v>
      </c>
      <c r="G118" s="12" t="s">
        <v>7</v>
      </c>
      <c r="H118" s="47" t="s">
        <v>5</v>
      </c>
      <c r="I118" s="4"/>
      <c r="J118" s="10" t="s">
        <v>0</v>
      </c>
      <c r="K118" s="11" t="s">
        <v>1</v>
      </c>
      <c r="L118" s="12" t="s">
        <v>2</v>
      </c>
      <c r="M118" s="12" t="s">
        <v>3</v>
      </c>
      <c r="N118" s="13"/>
      <c r="O118" s="12" t="s">
        <v>4</v>
      </c>
      <c r="P118" s="12" t="s">
        <v>7</v>
      </c>
      <c r="Q118" s="47" t="s">
        <v>5</v>
      </c>
    </row>
    <row r="119" spans="1:17" s="3" customFormat="1" x14ac:dyDescent="0.25">
      <c r="A119" s="1"/>
      <c r="B119" s="14" t="s">
        <v>219</v>
      </c>
      <c r="C119" s="15">
        <f>IFERROR(VLOOKUP($B119,'DWV Clean List'!$A:$G,2,FALSE),"")</f>
        <v>29813817</v>
      </c>
      <c r="D119" s="15" t="str">
        <f>IFERROR(VLOOKUP($B119,'DWV Clean List'!$A:$G,3,FALSE),"")</f>
        <v>1-1/2</v>
      </c>
      <c r="E119" s="15" t="str">
        <f>IFERROR(VLOOKUP($B119,'DWV Clean List'!$A:$G,7,FALSE),"")</f>
        <v>M</v>
      </c>
      <c r="F119" s="15">
        <f>IFERROR(VLOOKUP($B119,'DWV Clean List'!$A:$G,4,FALSE),"")</f>
        <v>50</v>
      </c>
      <c r="G119" s="15">
        <f>IFERROR(VLOOKUP($B119,'DWV Clean List'!$A:$G,5,FALSE),"")</f>
        <v>2250</v>
      </c>
      <c r="H119" s="48">
        <f>IFERROR(VLOOKUP($B119,'DWV Clean List'!$A:$G,6,FALSE),"")</f>
        <v>24.84</v>
      </c>
      <c r="I119" s="4"/>
      <c r="J119" s="1"/>
      <c r="K119" s="14" t="s">
        <v>277</v>
      </c>
      <c r="L119" s="15">
        <f>IFERROR(VLOOKUP($K119,'DWV Clean List'!$A:$G,2,FALSE),"")</f>
        <v>29813647</v>
      </c>
      <c r="M119" s="15" t="str">
        <f>IFERROR(VLOOKUP($K119,'DWV Clean List'!$A:$G,3,FALSE),"")</f>
        <v>1-1/2</v>
      </c>
      <c r="N119" s="15" t="str">
        <f>IFERROR(VLOOKUP($K119,'DWV Clean List'!$A:$G,7,FALSE),"")</f>
        <v>M</v>
      </c>
      <c r="O119" s="15">
        <f>IFERROR(VLOOKUP($K119,'DWV Clean List'!$A:$G,4,FALSE),"")</f>
        <v>50</v>
      </c>
      <c r="P119" s="15">
        <f>IFERROR(VLOOKUP($K119,'DWV Clean List'!$A:$G,5,FALSE),"")</f>
        <v>4000</v>
      </c>
      <c r="Q119" s="48">
        <f>IFERROR(VLOOKUP($K119,'DWV Clean List'!$A:$G,6,FALSE),"")</f>
        <v>26.3</v>
      </c>
    </row>
    <row r="120" spans="1:17" s="3" customFormat="1" x14ac:dyDescent="0.25">
      <c r="A120" s="1"/>
      <c r="B120" s="16" t="s">
        <v>221</v>
      </c>
      <c r="C120" s="15">
        <f>IFERROR(VLOOKUP($B120,'DWV Clean List'!$A:$G,2,FALSE),"")</f>
        <v>29813841</v>
      </c>
      <c r="D120" s="15" t="str">
        <f>IFERROR(VLOOKUP($B120,'DWV Clean List'!$A:$G,3,FALSE),"")</f>
        <v>2</v>
      </c>
      <c r="E120" s="15" t="str">
        <f>IFERROR(VLOOKUP($B120,'DWV Clean List'!$A:$G,7,FALSE),"")</f>
        <v>M</v>
      </c>
      <c r="F120" s="15">
        <f>IFERROR(VLOOKUP($B120,'DWV Clean List'!$A:$G,4,FALSE),"")</f>
        <v>25</v>
      </c>
      <c r="G120" s="15">
        <f>IFERROR(VLOOKUP($B120,'DWV Clean List'!$A:$G,5,FALSE),"")</f>
        <v>1125</v>
      </c>
      <c r="H120" s="48">
        <f>IFERROR(VLOOKUP($B120,'DWV Clean List'!$A:$G,6,FALSE),"")</f>
        <v>29.73</v>
      </c>
      <c r="I120" s="4"/>
      <c r="J120" s="1"/>
      <c r="K120" s="16" t="s">
        <v>279</v>
      </c>
      <c r="L120" s="15">
        <f>IFERROR(VLOOKUP($K120,'DWV Clean List'!$A:$G,2,FALSE),"")</f>
        <v>29813655</v>
      </c>
      <c r="M120" s="15" t="str">
        <f>IFERROR(VLOOKUP($K120,'DWV Clean List'!$A:$G,3,FALSE),"")</f>
        <v>2</v>
      </c>
      <c r="N120" s="15" t="str">
        <f>IFERROR(VLOOKUP($K120,'DWV Clean List'!$A:$G,7,FALSE),"")</f>
        <v>M</v>
      </c>
      <c r="O120" s="15">
        <f>IFERROR(VLOOKUP($K120,'DWV Clean List'!$A:$G,4,FALSE),"")</f>
        <v>25</v>
      </c>
      <c r="P120" s="15">
        <f>IFERROR(VLOOKUP($K120,'DWV Clean List'!$A:$G,5,FALSE),"")</f>
        <v>2000</v>
      </c>
      <c r="Q120" s="48">
        <f>IFERROR(VLOOKUP($K120,'DWV Clean List'!$A:$G,6,FALSE),"")</f>
        <v>28.14</v>
      </c>
    </row>
    <row r="121" spans="1:17" s="3" customFormat="1" x14ac:dyDescent="0.25">
      <c r="A121" s="1"/>
      <c r="B121" s="14" t="s">
        <v>223</v>
      </c>
      <c r="C121" s="15">
        <f>IFERROR(VLOOKUP($B121,'DWV Clean List'!$A:$G,2,FALSE),"")</f>
        <v>29813892</v>
      </c>
      <c r="D121" s="15" t="str">
        <f>IFERROR(VLOOKUP($B121,'DWV Clean List'!$A:$G,3,FALSE),"")</f>
        <v>3</v>
      </c>
      <c r="E121" s="15" t="str">
        <f>IFERROR(VLOOKUP($B121,'DWV Clean List'!$A:$G,7,FALSE),"")</f>
        <v>M</v>
      </c>
      <c r="F121" s="15">
        <f>IFERROR(VLOOKUP($B121,'DWV Clean List'!$A:$G,4,FALSE),"")</f>
        <v>20</v>
      </c>
      <c r="G121" s="15">
        <f>IFERROR(VLOOKUP($B121,'DWV Clean List'!$A:$G,5,FALSE),"")</f>
        <v>360</v>
      </c>
      <c r="H121" s="48">
        <f>IFERROR(VLOOKUP($B121,'DWV Clean List'!$A:$G,6,FALSE),"")</f>
        <v>74.010000000000005</v>
      </c>
      <c r="I121" s="4"/>
      <c r="J121" s="1"/>
      <c r="K121" s="16" t="s">
        <v>281</v>
      </c>
      <c r="L121" s="15">
        <f>IFERROR(VLOOKUP($K121,'DWV Clean List'!$A:$G,2,FALSE),"")</f>
        <v>29813663</v>
      </c>
      <c r="M121" s="15" t="str">
        <f>IFERROR(VLOOKUP($K121,'DWV Clean List'!$A:$G,3,FALSE),"")</f>
        <v>3</v>
      </c>
      <c r="N121" s="15" t="str">
        <f>IFERROR(VLOOKUP($K121,'DWV Clean List'!$A:$G,7,FALSE),"")</f>
        <v>M</v>
      </c>
      <c r="O121" s="15">
        <f>IFERROR(VLOOKUP($K121,'DWV Clean List'!$A:$G,4,FALSE),"")</f>
        <v>20</v>
      </c>
      <c r="P121" s="15">
        <f>IFERROR(VLOOKUP($K121,'DWV Clean List'!$A:$G,5,FALSE),"")</f>
        <v>900</v>
      </c>
      <c r="Q121" s="48">
        <f>IFERROR(VLOOKUP($K121,'DWV Clean List'!$A:$G,6,FALSE),"")</f>
        <v>43.96</v>
      </c>
    </row>
    <row r="122" spans="1:17" s="3" customFormat="1" x14ac:dyDescent="0.25">
      <c r="A122" s="1"/>
      <c r="B122" s="16" t="s">
        <v>225</v>
      </c>
      <c r="C122" s="15">
        <f>IFERROR(VLOOKUP($B122,'DWV Clean List'!$A:$G,2,FALSE),"")</f>
        <v>29813906</v>
      </c>
      <c r="D122" s="15" t="str">
        <f>IFERROR(VLOOKUP($B122,'DWV Clean List'!$A:$G,3,FALSE),"")</f>
        <v>4</v>
      </c>
      <c r="E122" s="15" t="str">
        <f>IFERROR(VLOOKUP($B122,'DWV Clean List'!$A:$G,7,FALSE),"")</f>
        <v>M</v>
      </c>
      <c r="F122" s="15">
        <f>IFERROR(VLOOKUP($B122,'DWV Clean List'!$A:$G,4,FALSE),"")</f>
        <v>5</v>
      </c>
      <c r="G122" s="15">
        <f>IFERROR(VLOOKUP($B122,'DWV Clean List'!$A:$G,5,FALSE),"")</f>
        <v>160</v>
      </c>
      <c r="H122" s="48">
        <f>IFERROR(VLOOKUP($B122,'DWV Clean List'!$A:$G,6,FALSE),"")</f>
        <v>114</v>
      </c>
      <c r="I122" s="4"/>
      <c r="J122" s="1"/>
      <c r="K122" s="14" t="s">
        <v>283</v>
      </c>
      <c r="L122" s="15">
        <f>IFERROR(VLOOKUP($K122,'DWV Clean List'!$A:$G,2,FALSE),"")</f>
        <v>29813671</v>
      </c>
      <c r="M122" s="15" t="str">
        <f>IFERROR(VLOOKUP($K122,'DWV Clean List'!$A:$G,3,FALSE),"")</f>
        <v>4</v>
      </c>
      <c r="N122" s="15" t="str">
        <f>IFERROR(VLOOKUP($K122,'DWV Clean List'!$A:$G,7,FALSE),"")</f>
        <v>M</v>
      </c>
      <c r="O122" s="15">
        <f>IFERROR(VLOOKUP($K122,'DWV Clean List'!$A:$G,4,FALSE),"")</f>
        <v>10</v>
      </c>
      <c r="P122" s="15">
        <f>IFERROR(VLOOKUP($K122,'DWV Clean List'!$A:$G,5,FALSE),"")</f>
        <v>320</v>
      </c>
      <c r="Q122" s="48">
        <f>IFERROR(VLOOKUP($K122,'DWV Clean List'!$A:$G,6,FALSE),"")</f>
        <v>63.78</v>
      </c>
    </row>
    <row r="123" spans="1:17" s="3" customFormat="1" x14ac:dyDescent="0.25">
      <c r="A123" s="1"/>
      <c r="B123" s="18" t="s">
        <v>227</v>
      </c>
      <c r="C123" s="19">
        <f>IFERROR(VLOOKUP($B123,'DWV Clean List'!$A:$G,2,FALSE),"")</f>
        <v>29813913</v>
      </c>
      <c r="D123" s="19" t="str">
        <f>IFERROR(VLOOKUP($B123,'DWV Clean List'!$A:$G,3,FALSE),"")</f>
        <v>6</v>
      </c>
      <c r="E123" s="19" t="str">
        <f>IFERROR(VLOOKUP($B123,'DWV Clean List'!$A:$G,7,FALSE),"")</f>
        <v>M</v>
      </c>
      <c r="F123" s="19">
        <f>IFERROR(VLOOKUP($B123,'DWV Clean List'!$A:$G,4,FALSE),"")</f>
        <v>5</v>
      </c>
      <c r="G123" s="19">
        <f>IFERROR(VLOOKUP($B123,'DWV Clean List'!$A:$G,5,FALSE),"")</f>
        <v>35</v>
      </c>
      <c r="H123" s="50">
        <f>IFERROR(VLOOKUP($B123,'DWV Clean List'!$A:$G,6,FALSE),"")</f>
        <v>197.6347057565965</v>
      </c>
      <c r="I123" s="4"/>
      <c r="J123" s="1"/>
      <c r="K123" s="18" t="s">
        <v>285</v>
      </c>
      <c r="L123" s="19">
        <f>IFERROR(VLOOKUP($K123,'DWV Clean List'!$A:$G,2,FALSE),"")</f>
        <v>29813680</v>
      </c>
      <c r="M123" s="19" t="str">
        <f>IFERROR(VLOOKUP($K123,'DWV Clean List'!$A:$G,3,FALSE),"")</f>
        <v>6</v>
      </c>
      <c r="N123" s="19" t="str">
        <f>IFERROR(VLOOKUP($K123,'DWV Clean List'!$A:$G,7,FALSE),"")</f>
        <v>M</v>
      </c>
      <c r="O123" s="19">
        <f>IFERROR(VLOOKUP($K123,'DWV Clean List'!$A:$G,4,FALSE),"")</f>
        <v>5</v>
      </c>
      <c r="P123" s="19">
        <f>IFERROR(VLOOKUP($K123,'DWV Clean List'!$A:$G,5,FALSE),"")</f>
        <v>120</v>
      </c>
      <c r="Q123" s="50">
        <f>IFERROR(VLOOKUP($K123,'DWV Clean List'!$A:$G,6,FALSE),"")</f>
        <v>251</v>
      </c>
    </row>
    <row r="124" spans="1:17" s="3" customFormat="1" x14ac:dyDescent="0.25">
      <c r="A124" s="6"/>
      <c r="B124" s="20"/>
      <c r="C124" s="21"/>
      <c r="D124" s="21"/>
      <c r="E124" s="21"/>
      <c r="F124" s="21"/>
      <c r="G124" s="21"/>
      <c r="H124" s="51"/>
      <c r="I124" s="4"/>
      <c r="J124" s="6"/>
      <c r="K124" s="20"/>
      <c r="L124" s="21"/>
      <c r="M124" s="21"/>
      <c r="N124" s="21"/>
      <c r="O124" s="21"/>
      <c r="P124" s="21"/>
      <c r="Q124" s="51"/>
    </row>
    <row r="125" spans="1:17" s="3" customFormat="1" x14ac:dyDescent="0.25">
      <c r="A125" s="42" t="s">
        <v>692</v>
      </c>
      <c r="B125" s="9"/>
      <c r="C125" s="9"/>
      <c r="D125" s="9"/>
      <c r="E125" s="9"/>
      <c r="F125" s="9"/>
      <c r="G125" s="9"/>
      <c r="H125" s="54"/>
      <c r="I125" s="4"/>
      <c r="J125" s="42" t="s">
        <v>683</v>
      </c>
      <c r="K125" s="9"/>
      <c r="L125" s="9"/>
      <c r="M125" s="9"/>
      <c r="N125" s="9"/>
      <c r="O125" s="9"/>
      <c r="P125" s="9"/>
      <c r="Q125" s="54"/>
    </row>
    <row r="126" spans="1:17" s="3" customFormat="1" x14ac:dyDescent="0.25">
      <c r="A126" s="10" t="s">
        <v>0</v>
      </c>
      <c r="B126" s="11" t="s">
        <v>1</v>
      </c>
      <c r="C126" s="12" t="s">
        <v>2</v>
      </c>
      <c r="D126" s="12" t="s">
        <v>3</v>
      </c>
      <c r="E126" s="13"/>
      <c r="F126" s="12" t="s">
        <v>4</v>
      </c>
      <c r="G126" s="12" t="s">
        <v>7</v>
      </c>
      <c r="H126" s="47" t="s">
        <v>5</v>
      </c>
      <c r="I126" s="4"/>
      <c r="J126" s="10" t="s">
        <v>0</v>
      </c>
      <c r="K126" s="11" t="s">
        <v>1</v>
      </c>
      <c r="L126" s="12" t="s">
        <v>2</v>
      </c>
      <c r="M126" s="12" t="s">
        <v>3</v>
      </c>
      <c r="N126" s="13"/>
      <c r="O126" s="12" t="s">
        <v>4</v>
      </c>
      <c r="P126" s="12" t="s">
        <v>7</v>
      </c>
      <c r="Q126" s="47" t="s">
        <v>5</v>
      </c>
    </row>
    <row r="127" spans="1:17" s="3" customFormat="1" x14ac:dyDescent="0.25">
      <c r="A127" s="1"/>
      <c r="B127" s="14" t="s">
        <v>229</v>
      </c>
      <c r="C127" s="15">
        <f>IFERROR(VLOOKUP($B127,'DWV Clean List'!$A:$G,2,FALSE),"")</f>
        <v>29814082</v>
      </c>
      <c r="D127" s="15" t="str">
        <f>IFERROR(VLOOKUP($B127,'DWV Clean List'!$A:$G,3,FALSE),"")</f>
        <v>3X3X2</v>
      </c>
      <c r="E127" s="15" t="str">
        <f>IFERROR(VLOOKUP($B127,'DWV Clean List'!$A:$G,7,FALSE),"")</f>
        <v>M</v>
      </c>
      <c r="F127" s="15">
        <f>IFERROR(VLOOKUP($B127,'DWV Clean List'!$A:$G,4,FALSE),"")</f>
        <v>15</v>
      </c>
      <c r="G127" s="15">
        <f>IFERROR(VLOOKUP($B127,'DWV Clean List'!$A:$G,5,FALSE),"")</f>
        <v>480</v>
      </c>
      <c r="H127" s="48">
        <f>IFERROR(VLOOKUP($B127,'DWV Clean List'!$A:$G,6,FALSE),"")</f>
        <v>169.0488</v>
      </c>
      <c r="I127" s="4"/>
      <c r="J127" s="1"/>
      <c r="K127" s="14" t="s">
        <v>287</v>
      </c>
      <c r="L127" s="15">
        <f>IFERROR(VLOOKUP($K127,'DWV Clean List'!$A:$G,2,FALSE),"")</f>
        <v>29811725</v>
      </c>
      <c r="M127" s="15" t="str">
        <f>IFERROR(VLOOKUP($K127,'DWV Clean List'!$A:$G,3,FALSE),"")</f>
        <v>1-1/2</v>
      </c>
      <c r="N127" s="15" t="str">
        <f>IFERROR(VLOOKUP($K127,'DWV Clean List'!$A:$G,7,FALSE),"")</f>
        <v>M</v>
      </c>
      <c r="O127" s="15">
        <f>IFERROR(VLOOKUP($K127,'DWV Clean List'!$A:$G,4,FALSE),"")</f>
        <v>20</v>
      </c>
      <c r="P127" s="15">
        <f>IFERROR(VLOOKUP($K127,'DWV Clean List'!$A:$G,5,FALSE),"")</f>
        <v>1440</v>
      </c>
      <c r="Q127" s="48">
        <f>IFERROR(VLOOKUP($K127,'DWV Clean List'!$A:$G,6,FALSE),"")</f>
        <v>27.5</v>
      </c>
    </row>
    <row r="128" spans="1:17" s="3" customFormat="1" x14ac:dyDescent="0.25">
      <c r="A128" s="1"/>
      <c r="B128" s="16"/>
      <c r="C128" s="15" t="str">
        <f>IFERROR(VLOOKUP($B128,'DWV Clean List'!$A:$G,2,FALSE),"")</f>
        <v/>
      </c>
      <c r="D128" s="15" t="str">
        <f>IFERROR(VLOOKUP($B128,'DWV Clean List'!$A:$G,3,FALSE),"")</f>
        <v/>
      </c>
      <c r="E128" s="15" t="str">
        <f>IFERROR(VLOOKUP($B128,'DWV Clean List'!$A:$G,7,FALSE),"")</f>
        <v/>
      </c>
      <c r="F128" s="15" t="str">
        <f>IFERROR(VLOOKUP($B128,'DWV Clean List'!$A:$G,4,FALSE),"")</f>
        <v/>
      </c>
      <c r="G128" s="15" t="str">
        <f>IFERROR(VLOOKUP($B128,'DWV Clean List'!$A:$G,5,FALSE),"")</f>
        <v/>
      </c>
      <c r="H128" s="48" t="str">
        <f>IFERROR(VLOOKUP($B128,'DWV Clean List'!$A:$G,6,FALSE),"")</f>
        <v/>
      </c>
      <c r="I128" s="4"/>
      <c r="J128" s="1"/>
      <c r="K128" s="14" t="s">
        <v>289</v>
      </c>
      <c r="L128" s="15">
        <f>IFERROR(VLOOKUP($K128,'DWV Clean List'!$A:$G,2,FALSE),"")</f>
        <v>29811733</v>
      </c>
      <c r="M128" s="15" t="str">
        <f>IFERROR(VLOOKUP($K128,'DWV Clean List'!$A:$G,3,FALSE),"")</f>
        <v>2</v>
      </c>
      <c r="N128" s="15" t="str">
        <f>IFERROR(VLOOKUP($K128,'DWV Clean List'!$A:$G,7,FALSE),"")</f>
        <v>M</v>
      </c>
      <c r="O128" s="15">
        <f>IFERROR(VLOOKUP($K128,'DWV Clean List'!$A:$G,4,FALSE),"")</f>
        <v>25</v>
      </c>
      <c r="P128" s="15">
        <f>IFERROR(VLOOKUP($K128,'DWV Clean List'!$A:$G,5,FALSE),"")</f>
        <v>875</v>
      </c>
      <c r="Q128" s="48">
        <f>IFERROR(VLOOKUP($K128,'DWV Clean List'!$A:$G,6,FALSE),"")</f>
        <v>37.520000000000003</v>
      </c>
    </row>
    <row r="129" spans="1:17" s="3" customFormat="1" x14ac:dyDescent="0.25">
      <c r="A129" s="1"/>
      <c r="B129" s="18"/>
      <c r="C129" s="19" t="str">
        <f>IFERROR(VLOOKUP($B129,'DWV Clean List'!$A:$G,2,FALSE),"")</f>
        <v/>
      </c>
      <c r="D129" s="19" t="str">
        <f>IFERROR(VLOOKUP($B129,'DWV Clean List'!$A:$G,3,FALSE),"")</f>
        <v/>
      </c>
      <c r="E129" s="19" t="str">
        <f>IFERROR(VLOOKUP($B129,'DWV Clean List'!$A:$G,7,FALSE),"")</f>
        <v/>
      </c>
      <c r="F129" s="19" t="str">
        <f>IFERROR(VLOOKUP($B129,'DWV Clean List'!$A:$G,4,FALSE),"")</f>
        <v/>
      </c>
      <c r="G129" s="19" t="str">
        <f>IFERROR(VLOOKUP($B129,'DWV Clean List'!$A:$G,5,FALSE),"")</f>
        <v/>
      </c>
      <c r="H129" s="50" t="str">
        <f>IFERROR(VLOOKUP($B129,'DWV Clean List'!$A:$G,6,FALSE),"")</f>
        <v/>
      </c>
      <c r="I129" s="4"/>
      <c r="J129" s="1"/>
      <c r="K129" s="16" t="s">
        <v>291</v>
      </c>
      <c r="L129" s="15">
        <f>IFERROR(VLOOKUP($K129,'DWV Clean List'!$A:$G,2,FALSE),"")</f>
        <v>29811741</v>
      </c>
      <c r="M129" s="15" t="str">
        <f>IFERROR(VLOOKUP($K129,'DWV Clean List'!$A:$G,3,FALSE),"")</f>
        <v>2X1-1/2X1-1/2</v>
      </c>
      <c r="N129" s="15" t="str">
        <f>IFERROR(VLOOKUP($K129,'DWV Clean List'!$A:$G,7,FALSE),"")</f>
        <v>M</v>
      </c>
      <c r="O129" s="15">
        <f>IFERROR(VLOOKUP($K129,'DWV Clean List'!$A:$G,4,FALSE),"")</f>
        <v>15</v>
      </c>
      <c r="P129" s="15">
        <f>IFERROR(VLOOKUP($K129,'DWV Clean List'!$A:$G,5,FALSE),"")</f>
        <v>1200</v>
      </c>
      <c r="Q129" s="48">
        <f>IFERROR(VLOOKUP($K129,'DWV Clean List'!$A:$G,6,FALSE),"")</f>
        <v>36.601800000000004</v>
      </c>
    </row>
    <row r="130" spans="1:17" s="3" customFormat="1" x14ac:dyDescent="0.25">
      <c r="A130" s="6"/>
      <c r="B130" s="20"/>
      <c r="C130" s="21"/>
      <c r="D130" s="21"/>
      <c r="E130" s="21"/>
      <c r="F130" s="21"/>
      <c r="G130" s="21"/>
      <c r="H130" s="51"/>
      <c r="I130" s="4"/>
      <c r="J130" s="1"/>
      <c r="K130" s="16" t="s">
        <v>293</v>
      </c>
      <c r="L130" s="15">
        <f>IFERROR(VLOOKUP($K130,'DWV Clean List'!$A:$G,2,FALSE),"")</f>
        <v>29811768</v>
      </c>
      <c r="M130" s="15" t="str">
        <f>IFERROR(VLOOKUP($K130,'DWV Clean List'!$A:$G,3,FALSE),"")</f>
        <v>3</v>
      </c>
      <c r="N130" s="15" t="str">
        <f>IFERROR(VLOOKUP($K130,'DWV Clean List'!$A:$G,7,FALSE),"")</f>
        <v>M</v>
      </c>
      <c r="O130" s="15">
        <f>IFERROR(VLOOKUP($K130,'DWV Clean List'!$A:$G,4,FALSE),"")</f>
        <v>15</v>
      </c>
      <c r="P130" s="15">
        <f>IFERROR(VLOOKUP($K130,'DWV Clean List'!$A:$G,5,FALSE),"")</f>
        <v>270</v>
      </c>
      <c r="Q130" s="48">
        <f>IFERROR(VLOOKUP($K130,'DWV Clean List'!$A:$G,6,FALSE),"")</f>
        <v>103.89060000000001</v>
      </c>
    </row>
    <row r="131" spans="1:17" s="3" customFormat="1" x14ac:dyDescent="0.25">
      <c r="A131" s="42" t="s">
        <v>677</v>
      </c>
      <c r="B131" s="9"/>
      <c r="C131" s="9"/>
      <c r="D131" s="9"/>
      <c r="E131" s="9"/>
      <c r="F131" s="9"/>
      <c r="G131" s="9"/>
      <c r="H131" s="54"/>
      <c r="I131" s="4"/>
      <c r="J131" s="1"/>
      <c r="K131" s="22" t="s">
        <v>295</v>
      </c>
      <c r="L131" s="19">
        <f>IFERROR(VLOOKUP($K131,'DWV Clean List'!$A:$G,2,FALSE),"")</f>
        <v>29815275</v>
      </c>
      <c r="M131" s="19" t="str">
        <f>IFERROR(VLOOKUP($K131,'DWV Clean List'!$A:$G,3,FALSE),"")</f>
        <v>4</v>
      </c>
      <c r="N131" s="19" t="str">
        <f>IFERROR(VLOOKUP($K131,'DWV Clean List'!$A:$G,7,FALSE),"")</f>
        <v>M</v>
      </c>
      <c r="O131" s="19">
        <f>IFERROR(VLOOKUP($K131,'DWV Clean List'!$A:$G,4,FALSE),"")</f>
        <v>6</v>
      </c>
      <c r="P131" s="19">
        <f>IFERROR(VLOOKUP($K131,'DWV Clean List'!$A:$G,5,FALSE),"")</f>
        <v>108</v>
      </c>
      <c r="Q131" s="50">
        <f>IFERROR(VLOOKUP($K131,'DWV Clean List'!$A:$G,6,FALSE),"")</f>
        <v>168.89186133116939</v>
      </c>
    </row>
    <row r="132" spans="1:17" s="3" customFormat="1" x14ac:dyDescent="0.25">
      <c r="A132" s="10" t="s">
        <v>0</v>
      </c>
      <c r="B132" s="11" t="s">
        <v>1</v>
      </c>
      <c r="C132" s="12" t="s">
        <v>2</v>
      </c>
      <c r="D132" s="12" t="s">
        <v>3</v>
      </c>
      <c r="E132" s="13"/>
      <c r="F132" s="12" t="s">
        <v>4</v>
      </c>
      <c r="G132" s="12" t="s">
        <v>7</v>
      </c>
      <c r="H132" s="47" t="s">
        <v>5</v>
      </c>
      <c r="I132" s="4"/>
      <c r="J132" s="6"/>
      <c r="K132" s="20"/>
      <c r="L132" s="21"/>
      <c r="M132" s="21"/>
      <c r="N132" s="21"/>
      <c r="O132" s="21"/>
      <c r="P132" s="21"/>
      <c r="Q132" s="51"/>
    </row>
    <row r="133" spans="1:17" s="3" customFormat="1" x14ac:dyDescent="0.25">
      <c r="A133" s="1"/>
      <c r="B133" s="14" t="s">
        <v>231</v>
      </c>
      <c r="C133" s="15">
        <f>IFERROR(VLOOKUP($B133,'DWV Clean List'!$A:$G,2,FALSE),"")</f>
        <v>29811628</v>
      </c>
      <c r="D133" s="15" t="str">
        <f>IFERROR(VLOOKUP($B133,'DWV Clean List'!$A:$G,3,FALSE),"")</f>
        <v>1-1/2</v>
      </c>
      <c r="E133" s="15" t="str">
        <f>IFERROR(VLOOKUP($B133,'DWV Clean List'!$A:$G,7,FALSE),"")</f>
        <v>M</v>
      </c>
      <c r="F133" s="15">
        <f>IFERROR(VLOOKUP($B133,'DWV Clean List'!$A:$G,4,FALSE),"")</f>
        <v>40</v>
      </c>
      <c r="G133" s="15">
        <f>IFERROR(VLOOKUP($B133,'DWV Clean List'!$A:$G,5,FALSE),"")</f>
        <v>3200</v>
      </c>
      <c r="H133" s="48">
        <f>IFERROR(VLOOKUP($B133,'DWV Clean List'!$A:$G,6,FALSE),"")</f>
        <v>16.27</v>
      </c>
      <c r="I133" s="4"/>
      <c r="J133" s="42" t="s">
        <v>684</v>
      </c>
      <c r="K133" s="9"/>
      <c r="L133" s="9"/>
      <c r="M133" s="9"/>
      <c r="N133" s="9"/>
      <c r="O133" s="9"/>
      <c r="P133" s="9"/>
      <c r="Q133" s="54"/>
    </row>
    <row r="134" spans="1:17" s="3" customFormat="1" x14ac:dyDescent="0.25">
      <c r="A134" s="1"/>
      <c r="B134" s="16" t="s">
        <v>233</v>
      </c>
      <c r="C134" s="15">
        <f>IFERROR(VLOOKUP($B134,'DWV Clean List'!$A:$G,2,FALSE),"")</f>
        <v>29811636</v>
      </c>
      <c r="D134" s="15" t="str">
        <f>IFERROR(VLOOKUP($B134,'DWV Clean List'!$A:$G,3,FALSE),"")</f>
        <v>2</v>
      </c>
      <c r="E134" s="15" t="str">
        <f>IFERROR(VLOOKUP($B134,'DWV Clean List'!$A:$G,7,FALSE),"")</f>
        <v>M</v>
      </c>
      <c r="F134" s="15">
        <f>IFERROR(VLOOKUP($B134,'DWV Clean List'!$A:$G,4,FALSE),"")</f>
        <v>25</v>
      </c>
      <c r="G134" s="15">
        <f>IFERROR(VLOOKUP($B134,'DWV Clean List'!$A:$G,5,FALSE),"")</f>
        <v>1575</v>
      </c>
      <c r="H134" s="48">
        <f>IFERROR(VLOOKUP($B134,'DWV Clean List'!$A:$G,6,FALSE),"")</f>
        <v>18.920000000000002</v>
      </c>
      <c r="I134" s="4"/>
      <c r="J134" s="10" t="s">
        <v>0</v>
      </c>
      <c r="K134" s="11" t="s">
        <v>1</v>
      </c>
      <c r="L134" s="12" t="s">
        <v>2</v>
      </c>
      <c r="M134" s="12" t="s">
        <v>3</v>
      </c>
      <c r="N134" s="13"/>
      <c r="O134" s="12" t="s">
        <v>4</v>
      </c>
      <c r="P134" s="12" t="s">
        <v>7</v>
      </c>
      <c r="Q134" s="47" t="s">
        <v>5</v>
      </c>
    </row>
    <row r="135" spans="1:17" s="3" customFormat="1" x14ac:dyDescent="0.25">
      <c r="A135" s="1"/>
      <c r="B135" s="16" t="s">
        <v>235</v>
      </c>
      <c r="C135" s="15">
        <f>IFERROR(VLOOKUP($B135,'DWV Clean List'!$A:$G,2,FALSE),"")</f>
        <v>29811644</v>
      </c>
      <c r="D135" s="15" t="str">
        <f>IFERROR(VLOOKUP($B135,'DWV Clean List'!$A:$G,3,FALSE),"")</f>
        <v>3</v>
      </c>
      <c r="E135" s="15" t="str">
        <f>IFERROR(VLOOKUP($B135,'DWV Clean List'!$A:$G,7,FALSE),"")</f>
        <v>M</v>
      </c>
      <c r="F135" s="15">
        <f>IFERROR(VLOOKUP($B135,'DWV Clean List'!$A:$G,4,FALSE),"")</f>
        <v>20</v>
      </c>
      <c r="G135" s="15">
        <f>IFERROR(VLOOKUP($B135,'DWV Clean List'!$A:$G,5,FALSE),"")</f>
        <v>640</v>
      </c>
      <c r="H135" s="48">
        <f>IFERROR(VLOOKUP($B135,'DWV Clean List'!$A:$G,6,FALSE),"")</f>
        <v>69.89</v>
      </c>
      <c r="I135" s="4"/>
      <c r="J135" s="1"/>
      <c r="K135" s="14" t="s">
        <v>297</v>
      </c>
      <c r="L135" s="15">
        <f>IFERROR(VLOOKUP($K135,'DWV Clean List'!$A:$G,2,FALSE),"")</f>
        <v>29813175</v>
      </c>
      <c r="M135" s="15" t="str">
        <f>IFERROR(VLOOKUP($K135,'DWV Clean List'!$A:$G,3,FALSE),"")</f>
        <v>6</v>
      </c>
      <c r="N135" s="15" t="str">
        <f>IFERROR(VLOOKUP($K135,'DWV Clean List'!$A:$G,7,FALSE),"")</f>
        <v>M</v>
      </c>
      <c r="O135" s="15">
        <f>IFERROR(VLOOKUP($K135,'DWV Clean List'!$A:$G,4,FALSE),"")</f>
        <v>1</v>
      </c>
      <c r="P135" s="15" t="str">
        <f>IFERROR(VLOOKUP($K135,'DWV Clean List'!$A:$G,5,FALSE),"")</f>
        <v>-</v>
      </c>
      <c r="Q135" s="48">
        <f>IFERROR(VLOOKUP($K135,'DWV Clean List'!$A:$G,6,FALSE),"")</f>
        <v>304.91487755395406</v>
      </c>
    </row>
    <row r="136" spans="1:17" s="3" customFormat="1" x14ac:dyDescent="0.25">
      <c r="A136" s="1"/>
      <c r="B136" s="22" t="s">
        <v>237</v>
      </c>
      <c r="C136" s="19">
        <f>IFERROR(VLOOKUP($B136,'DWV Clean List'!$A:$G,2,FALSE),"")</f>
        <v>29811652</v>
      </c>
      <c r="D136" s="19" t="str">
        <f>IFERROR(VLOOKUP($B136,'DWV Clean List'!$A:$G,3,FALSE),"")</f>
        <v>4</v>
      </c>
      <c r="E136" s="19" t="str">
        <f>IFERROR(VLOOKUP($B136,'DWV Clean List'!$A:$G,7,FALSE),"")</f>
        <v>M</v>
      </c>
      <c r="F136" s="19">
        <f>IFERROR(VLOOKUP($B136,'DWV Clean List'!$A:$G,4,FALSE),"")</f>
        <v>10</v>
      </c>
      <c r="G136" s="19">
        <f>IFERROR(VLOOKUP($B136,'DWV Clean List'!$A:$G,5,FALSE),"")</f>
        <v>320</v>
      </c>
      <c r="H136" s="50">
        <f>IFERROR(VLOOKUP($B136,'DWV Clean List'!$A:$G,6,FALSE),"")</f>
        <v>93.15</v>
      </c>
      <c r="I136" s="4"/>
      <c r="J136" s="7"/>
      <c r="K136" s="16"/>
      <c r="L136" s="15" t="str">
        <f>IFERROR(VLOOKUP($K136,'DWV Clean List'!$A:$G,2,FALSE),"")</f>
        <v/>
      </c>
      <c r="M136" s="15" t="str">
        <f>IFERROR(VLOOKUP($K136,'DWV Clean List'!$A:$G,3,FALSE),"")</f>
        <v/>
      </c>
      <c r="N136" s="15" t="str">
        <f>IFERROR(VLOOKUP($K136,'DWV Clean List'!$A:$G,7,FALSE),"")</f>
        <v/>
      </c>
      <c r="O136" s="15" t="str">
        <f>IFERROR(VLOOKUP($K136,'DWV Clean List'!$A:$G,4,FALSE),"")</f>
        <v/>
      </c>
      <c r="P136" s="15" t="str">
        <f>IFERROR(VLOOKUP($K136,'DWV Clean List'!$A:$G,5,FALSE),"")</f>
        <v/>
      </c>
      <c r="Q136" s="48" t="str">
        <f>IFERROR(VLOOKUP($K136,'DWV Clean List'!$A:$G,6,FALSE),"")</f>
        <v/>
      </c>
    </row>
    <row r="137" spans="1:17" s="3" customFormat="1" x14ac:dyDescent="0.25">
      <c r="A137" s="6"/>
      <c r="B137" s="20"/>
      <c r="C137" s="21"/>
      <c r="D137" s="21"/>
      <c r="E137" s="21"/>
      <c r="F137" s="21"/>
      <c r="G137" s="21"/>
      <c r="H137" s="51"/>
      <c r="I137" s="4"/>
      <c r="J137" s="7"/>
      <c r="K137" s="22"/>
      <c r="L137" s="19" t="str">
        <f>IFERROR(VLOOKUP($K137,'DWV Clean List'!$A:$G,2,FALSE),"")</f>
        <v/>
      </c>
      <c r="M137" s="19" t="str">
        <f>IFERROR(VLOOKUP($K137,'DWV Clean List'!$A:$G,3,FALSE),"")</f>
        <v/>
      </c>
      <c r="N137" s="19" t="str">
        <f>IFERROR(VLOOKUP($K137,'DWV Clean List'!$A:$G,7,FALSE),"")</f>
        <v/>
      </c>
      <c r="O137" s="19" t="str">
        <f>IFERROR(VLOOKUP($K137,'DWV Clean List'!$A:$G,4,FALSE),"")</f>
        <v/>
      </c>
      <c r="P137" s="19" t="str">
        <f>IFERROR(VLOOKUP($K137,'DWV Clean List'!$A:$G,5,FALSE),"")</f>
        <v/>
      </c>
      <c r="Q137" s="50" t="str">
        <f>IFERROR(VLOOKUP($K137,'DWV Clean List'!$A:$G,6,FALSE),"")</f>
        <v/>
      </c>
    </row>
    <row r="138" spans="1:17" s="3" customFormat="1" x14ac:dyDescent="0.25">
      <c r="A138" s="42" t="s">
        <v>678</v>
      </c>
      <c r="B138" s="9"/>
      <c r="C138" s="9"/>
      <c r="D138" s="9"/>
      <c r="E138" s="9"/>
      <c r="F138" s="9"/>
      <c r="G138" s="9"/>
      <c r="H138" s="54"/>
      <c r="I138" s="4"/>
      <c r="J138" s="6"/>
      <c r="K138" s="20"/>
      <c r="L138" s="21"/>
      <c r="M138" s="21"/>
      <c r="N138" s="21"/>
      <c r="O138" s="21"/>
      <c r="P138" s="21"/>
      <c r="Q138" s="51"/>
    </row>
    <row r="139" spans="1:17" s="3" customFormat="1" x14ac:dyDescent="0.25">
      <c r="A139" s="10" t="s">
        <v>0</v>
      </c>
      <c r="B139" s="11" t="s">
        <v>1</v>
      </c>
      <c r="C139" s="12" t="s">
        <v>2</v>
      </c>
      <c r="D139" s="12" t="s">
        <v>3</v>
      </c>
      <c r="E139" s="13"/>
      <c r="F139" s="12" t="s">
        <v>4</v>
      </c>
      <c r="G139" s="12" t="s">
        <v>7</v>
      </c>
      <c r="H139" s="47" t="s">
        <v>5</v>
      </c>
      <c r="I139" s="4"/>
      <c r="J139" s="42" t="s">
        <v>685</v>
      </c>
      <c r="K139" s="9"/>
      <c r="L139" s="9"/>
      <c r="M139" s="9"/>
      <c r="N139" s="9"/>
      <c r="O139" s="9"/>
      <c r="P139" s="9"/>
      <c r="Q139" s="54"/>
    </row>
    <row r="140" spans="1:17" s="3" customFormat="1" x14ac:dyDescent="0.25">
      <c r="A140" s="1"/>
      <c r="B140" s="14" t="s">
        <v>239</v>
      </c>
      <c r="C140" s="15">
        <f>IFERROR(VLOOKUP($B140,'DWV Clean List'!$A:$G,2,FALSE),"")</f>
        <v>29813027</v>
      </c>
      <c r="D140" s="15" t="str">
        <f>IFERROR(VLOOKUP($B140,'DWV Clean List'!$A:$G,3,FALSE),"")</f>
        <v>1-1/2</v>
      </c>
      <c r="E140" s="15" t="str">
        <f>IFERROR(VLOOKUP($B140,'DWV Clean List'!$A:$G,7,FALSE),"")</f>
        <v>M</v>
      </c>
      <c r="F140" s="15">
        <f>IFERROR(VLOOKUP($B140,'DWV Clean List'!$A:$G,4,FALSE),"")</f>
        <v>40</v>
      </c>
      <c r="G140" s="15">
        <f>IFERROR(VLOOKUP($B140,'DWV Clean List'!$A:$G,5,FALSE),"")</f>
        <v>3200</v>
      </c>
      <c r="H140" s="48">
        <f>IFERROR(VLOOKUP($B140,'DWV Clean List'!$A:$G,6,FALSE),"")</f>
        <v>31.280600000000003</v>
      </c>
      <c r="I140" s="4"/>
      <c r="J140" s="10" t="s">
        <v>0</v>
      </c>
      <c r="K140" s="11" t="s">
        <v>1</v>
      </c>
      <c r="L140" s="12" t="s">
        <v>2</v>
      </c>
      <c r="M140" s="12" t="s">
        <v>3</v>
      </c>
      <c r="N140" s="13"/>
      <c r="O140" s="12" t="s">
        <v>4</v>
      </c>
      <c r="P140" s="12" t="s">
        <v>7</v>
      </c>
      <c r="Q140" s="47" t="s">
        <v>5</v>
      </c>
    </row>
    <row r="141" spans="1:17" s="3" customFormat="1" x14ac:dyDescent="0.25">
      <c r="A141" s="1"/>
      <c r="B141" s="16" t="s">
        <v>241</v>
      </c>
      <c r="C141" s="15">
        <f>IFERROR(VLOOKUP($B141,'DWV Clean List'!$A:$G,2,FALSE),"")</f>
        <v>29813035</v>
      </c>
      <c r="D141" s="15" t="str">
        <f>IFERROR(VLOOKUP($B141,'DWV Clean List'!$A:$G,3,FALSE),"")</f>
        <v>2</v>
      </c>
      <c r="E141" s="15" t="str">
        <f>IFERROR(VLOOKUP($B141,'DWV Clean List'!$A:$G,7,FALSE),"")</f>
        <v>M</v>
      </c>
      <c r="F141" s="15">
        <f>IFERROR(VLOOKUP($B141,'DWV Clean List'!$A:$G,4,FALSE),"")</f>
        <v>25</v>
      </c>
      <c r="G141" s="15">
        <f>IFERROR(VLOOKUP($B141,'DWV Clean List'!$A:$G,5,FALSE),"")</f>
        <v>1575</v>
      </c>
      <c r="H141" s="48">
        <f>IFERROR(VLOOKUP($B141,'DWV Clean List'!$A:$G,6,FALSE),"")</f>
        <v>38.020000000000003</v>
      </c>
      <c r="I141" s="4"/>
      <c r="J141" s="1"/>
      <c r="K141" s="14" t="s">
        <v>299</v>
      </c>
      <c r="L141" s="15">
        <f>IFERROR(VLOOKUP($K141,'DWV Clean List'!$A:$G,2,FALSE),"")</f>
        <v>29812128</v>
      </c>
      <c r="M141" s="15" t="str">
        <f>IFERROR(VLOOKUP($K141,'DWV Clean List'!$A:$G,3,FALSE),"")</f>
        <v>3X4</v>
      </c>
      <c r="N141" s="15" t="str">
        <f>IFERROR(VLOOKUP($K141,'DWV Clean List'!$A:$G,7,FALSE),"")</f>
        <v>M</v>
      </c>
      <c r="O141" s="15">
        <f>IFERROR(VLOOKUP($K141,'DWV Clean List'!$A:$G,4,FALSE),"")</f>
        <v>10</v>
      </c>
      <c r="P141" s="15">
        <f>IFERROR(VLOOKUP($K141,'DWV Clean List'!$A:$G,5,FALSE),"")</f>
        <v>240</v>
      </c>
      <c r="Q141" s="48">
        <f>IFERROR(VLOOKUP($K141,'DWV Clean List'!$A:$G,6,FALSE),"")</f>
        <v>51.96</v>
      </c>
    </row>
    <row r="142" spans="1:17" s="3" customFormat="1" x14ac:dyDescent="0.25">
      <c r="A142" s="1"/>
      <c r="B142" s="14" t="s">
        <v>243</v>
      </c>
      <c r="C142" s="15">
        <f>IFERROR(VLOOKUP($B142,'DWV Clean List'!$A:$G,2,FALSE),"")</f>
        <v>29813043</v>
      </c>
      <c r="D142" s="15" t="str">
        <f>IFERROR(VLOOKUP($B142,'DWV Clean List'!$A:$G,3,FALSE),"")</f>
        <v>3</v>
      </c>
      <c r="E142" s="15" t="str">
        <f>IFERROR(VLOOKUP($B142,'DWV Clean List'!$A:$G,7,FALSE),"")</f>
        <v>M</v>
      </c>
      <c r="F142" s="15">
        <f>IFERROR(VLOOKUP($B142,'DWV Clean List'!$A:$G,4,FALSE),"")</f>
        <v>20</v>
      </c>
      <c r="G142" s="15">
        <f>IFERROR(VLOOKUP($B142,'DWV Clean List'!$A:$G,5,FALSE),"")</f>
        <v>640</v>
      </c>
      <c r="H142" s="48">
        <f>IFERROR(VLOOKUP($B142,'DWV Clean List'!$A:$G,6,FALSE),"")</f>
        <v>82</v>
      </c>
      <c r="I142" s="4"/>
      <c r="J142" s="1"/>
      <c r="K142" s="16"/>
      <c r="L142" s="15" t="str">
        <f>IFERROR(VLOOKUP($K142,'DWV Clean List'!$A:$G,2,FALSE),"")</f>
        <v/>
      </c>
      <c r="M142" s="15" t="str">
        <f>IFERROR(VLOOKUP($K142,'DWV Clean List'!$A:$G,3,FALSE),"")</f>
        <v/>
      </c>
      <c r="N142" s="15" t="str">
        <f>IFERROR(VLOOKUP($K142,'DWV Clean List'!$A:$G,7,FALSE),"")</f>
        <v/>
      </c>
      <c r="O142" s="15" t="str">
        <f>IFERROR(VLOOKUP($K142,'DWV Clean List'!$A:$G,4,FALSE),"")</f>
        <v/>
      </c>
      <c r="P142" s="15" t="str">
        <f>IFERROR(VLOOKUP($K142,'DWV Clean List'!$A:$G,5,FALSE),"")</f>
        <v/>
      </c>
      <c r="Q142" s="48" t="str">
        <f>IFERROR(VLOOKUP($K142,'DWV Clean List'!$A:$G,6,FALSE),"")</f>
        <v/>
      </c>
    </row>
    <row r="143" spans="1:17" s="3" customFormat="1" x14ac:dyDescent="0.25">
      <c r="A143" s="1"/>
      <c r="B143" s="18" t="s">
        <v>245</v>
      </c>
      <c r="C143" s="19">
        <f>IFERROR(VLOOKUP($B143,'DWV Clean List'!$A:$G,2,FALSE),"")</f>
        <v>29813051</v>
      </c>
      <c r="D143" s="19" t="str">
        <f>IFERROR(VLOOKUP($B143,'DWV Clean List'!$A:$G,3,FALSE),"")</f>
        <v>4</v>
      </c>
      <c r="E143" s="19" t="str">
        <f>IFERROR(VLOOKUP($B143,'DWV Clean List'!$A:$G,7,FALSE),"")</f>
        <v>M</v>
      </c>
      <c r="F143" s="19">
        <f>IFERROR(VLOOKUP($B143,'DWV Clean List'!$A:$G,4,FALSE),"")</f>
        <v>10</v>
      </c>
      <c r="G143" s="19">
        <f>IFERROR(VLOOKUP($B143,'DWV Clean List'!$A:$G,5,FALSE),"")</f>
        <v>320</v>
      </c>
      <c r="H143" s="50">
        <f>IFERROR(VLOOKUP($B143,'DWV Clean List'!$A:$G,6,FALSE),"")</f>
        <v>135.1712</v>
      </c>
      <c r="I143" s="4"/>
      <c r="J143" s="1"/>
      <c r="K143" s="22"/>
      <c r="L143" s="19" t="str">
        <f>IFERROR(VLOOKUP($K143,'DWV Clean List'!$A:$G,2,FALSE),"")</f>
        <v/>
      </c>
      <c r="M143" s="19" t="str">
        <f>IFERROR(VLOOKUP($K143,'DWV Clean List'!$A:$G,3,FALSE),"")</f>
        <v/>
      </c>
      <c r="N143" s="19" t="str">
        <f>IFERROR(VLOOKUP($K143,'DWV Clean List'!$A:$G,7,FALSE),"")</f>
        <v/>
      </c>
      <c r="O143" s="19" t="str">
        <f>IFERROR(VLOOKUP($K143,'DWV Clean List'!$A:$G,4,FALSE),"")</f>
        <v/>
      </c>
      <c r="P143" s="19" t="str">
        <f>IFERROR(VLOOKUP($K143,'DWV Clean List'!$A:$G,5,FALSE),"")</f>
        <v/>
      </c>
      <c r="Q143" s="50" t="str">
        <f>IFERROR(VLOOKUP($K143,'DWV Clean List'!$A:$G,6,FALSE),"")</f>
        <v/>
      </c>
    </row>
    <row r="144" spans="1:17" s="3" customFormat="1" x14ac:dyDescent="0.25">
      <c r="A144" s="6"/>
      <c r="B144" s="20"/>
      <c r="C144" s="21"/>
      <c r="D144" s="21"/>
      <c r="E144" s="21"/>
      <c r="F144" s="21"/>
      <c r="G144" s="21"/>
      <c r="H144" s="51"/>
      <c r="I144" s="4"/>
      <c r="J144" s="6"/>
      <c r="K144" s="20"/>
      <c r="L144" s="21"/>
      <c r="M144" s="21"/>
      <c r="N144" s="21"/>
      <c r="O144" s="21"/>
      <c r="P144" s="21"/>
      <c r="Q144" s="51"/>
    </row>
    <row r="145" spans="1:17" s="3" customFormat="1" x14ac:dyDescent="0.25">
      <c r="A145" s="42" t="s">
        <v>679</v>
      </c>
      <c r="B145" s="9"/>
      <c r="C145" s="9"/>
      <c r="D145" s="9"/>
      <c r="E145" s="9"/>
      <c r="F145" s="9"/>
      <c r="G145" s="9"/>
      <c r="H145" s="54"/>
      <c r="I145" s="4"/>
      <c r="J145" s="42" t="s">
        <v>686</v>
      </c>
      <c r="K145" s="9"/>
      <c r="L145" s="9"/>
      <c r="M145" s="9"/>
      <c r="N145" s="9"/>
      <c r="O145" s="9"/>
      <c r="P145" s="9"/>
      <c r="Q145" s="54"/>
    </row>
    <row r="146" spans="1:17" s="3" customFormat="1" x14ac:dyDescent="0.25">
      <c r="A146" s="10" t="s">
        <v>0</v>
      </c>
      <c r="B146" s="11" t="s">
        <v>1</v>
      </c>
      <c r="C146" s="12" t="s">
        <v>2</v>
      </c>
      <c r="D146" s="12" t="s">
        <v>3</v>
      </c>
      <c r="E146" s="13"/>
      <c r="F146" s="12" t="s">
        <v>4</v>
      </c>
      <c r="G146" s="12" t="s">
        <v>7</v>
      </c>
      <c r="H146" s="47" t="s">
        <v>5</v>
      </c>
      <c r="I146" s="4"/>
      <c r="J146" s="10" t="s">
        <v>0</v>
      </c>
      <c r="K146" s="11" t="s">
        <v>1</v>
      </c>
      <c r="L146" s="12" t="s">
        <v>2</v>
      </c>
      <c r="M146" s="12" t="s">
        <v>3</v>
      </c>
      <c r="N146" s="13"/>
      <c r="O146" s="12" t="s">
        <v>4</v>
      </c>
      <c r="P146" s="12" t="s">
        <v>7</v>
      </c>
      <c r="Q146" s="47" t="s">
        <v>5</v>
      </c>
    </row>
    <row r="147" spans="1:17" s="3" customFormat="1" x14ac:dyDescent="0.25">
      <c r="A147" s="1"/>
      <c r="B147" s="14" t="s">
        <v>247</v>
      </c>
      <c r="C147" s="15">
        <f>IFERROR(VLOOKUP($B147,'DWV Clean List'!$A:$G,2,FALSE),"")</f>
        <v>29811415</v>
      </c>
      <c r="D147" s="15" t="str">
        <f>IFERROR(VLOOKUP($B147,'DWV Clean List'!$A:$G,3,FALSE),"")</f>
        <v>1-1/2</v>
      </c>
      <c r="E147" s="15" t="str">
        <f>IFERROR(VLOOKUP($B147,'DWV Clean List'!$A:$G,7,FALSE),"")</f>
        <v>M</v>
      </c>
      <c r="F147" s="15">
        <f>IFERROR(VLOOKUP($B147,'DWV Clean List'!$A:$G,4,FALSE),"")</f>
        <v>100</v>
      </c>
      <c r="G147" s="15">
        <f>IFERROR(VLOOKUP($B147,'DWV Clean List'!$A:$G,5,FALSE),"")</f>
        <v>3200</v>
      </c>
      <c r="H147" s="48">
        <f>IFERROR(VLOOKUP($B147,'DWV Clean List'!$A:$G,6,FALSE),"")</f>
        <v>6.83</v>
      </c>
      <c r="I147" s="9"/>
      <c r="J147" s="1"/>
      <c r="K147" s="14" t="s">
        <v>301</v>
      </c>
      <c r="L147" s="15">
        <f>IFERROR(VLOOKUP($K147,'DWV Clean List'!$A:$G,2,FALSE),"")</f>
        <v>29812144</v>
      </c>
      <c r="M147" s="15" t="str">
        <f>IFERROR(VLOOKUP($K147,'DWV Clean List'!$A:$G,3,FALSE),"")</f>
        <v>3X4</v>
      </c>
      <c r="N147" s="15" t="str">
        <f>IFERROR(VLOOKUP($K147,'DWV Clean List'!$A:$G,7,FALSE),"")</f>
        <v>M</v>
      </c>
      <c r="O147" s="15">
        <f>IFERROR(VLOOKUP($K147,'DWV Clean List'!$A:$G,4,FALSE),"")</f>
        <v>10</v>
      </c>
      <c r="P147" s="15">
        <f>IFERROR(VLOOKUP($K147,'DWV Clean List'!$A:$G,5,FALSE),"")</f>
        <v>240</v>
      </c>
      <c r="Q147" s="48">
        <f>IFERROR(VLOOKUP($K147,'DWV Clean List'!$A:$G,6,FALSE),"")</f>
        <v>107.5052</v>
      </c>
    </row>
    <row r="148" spans="1:17" s="3" customFormat="1" x14ac:dyDescent="0.25">
      <c r="A148" s="1"/>
      <c r="B148" s="14" t="s">
        <v>249</v>
      </c>
      <c r="C148" s="15">
        <f>IFERROR(VLOOKUP($B148,'DWV Clean List'!$A:$G,2,FALSE),"")</f>
        <v>29811440</v>
      </c>
      <c r="D148" s="15" t="str">
        <f>IFERROR(VLOOKUP($B148,'DWV Clean List'!$A:$G,3,FALSE),"")</f>
        <v>2</v>
      </c>
      <c r="E148" s="15" t="str">
        <f>IFERROR(VLOOKUP($B148,'DWV Clean List'!$A:$G,7,FALSE),"")</f>
        <v>M</v>
      </c>
      <c r="F148" s="15">
        <f>IFERROR(VLOOKUP($B148,'DWV Clean List'!$A:$G,4,FALSE),"")</f>
        <v>50</v>
      </c>
      <c r="G148" s="15">
        <f>IFERROR(VLOOKUP($B148,'DWV Clean List'!$A:$G,5,FALSE),"")</f>
        <v>1600</v>
      </c>
      <c r="H148" s="48">
        <f>IFERROR(VLOOKUP($B148,'DWV Clean List'!$A:$G,6,FALSE),"")</f>
        <v>10.19</v>
      </c>
      <c r="I148" s="9"/>
      <c r="J148" s="1"/>
      <c r="K148" s="16"/>
      <c r="L148" s="15" t="str">
        <f>IFERROR(VLOOKUP($K148,'DWV Clean List'!$A:$G,2,FALSE),"")</f>
        <v/>
      </c>
      <c r="M148" s="15" t="str">
        <f>IFERROR(VLOOKUP($K148,'DWV Clean List'!$A:$G,3,FALSE),"")</f>
        <v/>
      </c>
      <c r="N148" s="15" t="str">
        <f>IFERROR(VLOOKUP($K148,'DWV Clean List'!$A:$G,7,FALSE),"")</f>
        <v/>
      </c>
      <c r="O148" s="15" t="str">
        <f>IFERROR(VLOOKUP($K148,'DWV Clean List'!$A:$G,4,FALSE),"")</f>
        <v/>
      </c>
      <c r="P148" s="15" t="str">
        <f>IFERROR(VLOOKUP($K148,'DWV Clean List'!$A:$G,5,FALSE),"")</f>
        <v/>
      </c>
      <c r="Q148" s="48" t="str">
        <f>IFERROR(VLOOKUP($K148,'DWV Clean List'!$A:$G,6,FALSE),"")</f>
        <v/>
      </c>
    </row>
    <row r="149" spans="1:17" s="3" customFormat="1" x14ac:dyDescent="0.25">
      <c r="A149" s="1"/>
      <c r="B149" s="16" t="s">
        <v>251</v>
      </c>
      <c r="C149" s="15">
        <f>IFERROR(VLOOKUP($B149,'DWV Clean List'!$A:$G,2,FALSE),"")</f>
        <v>29811490</v>
      </c>
      <c r="D149" s="15" t="str">
        <f>IFERROR(VLOOKUP($B149,'DWV Clean List'!$A:$G,3,FALSE),"")</f>
        <v>3</v>
      </c>
      <c r="E149" s="15" t="str">
        <f>IFERROR(VLOOKUP($B149,'DWV Clean List'!$A:$G,7,FALSE),"")</f>
        <v>M</v>
      </c>
      <c r="F149" s="15">
        <f>IFERROR(VLOOKUP($B149,'DWV Clean List'!$A:$G,4,FALSE),"")</f>
        <v>20</v>
      </c>
      <c r="G149" s="15">
        <f>IFERROR(VLOOKUP($B149,'DWV Clean List'!$A:$G,5,FALSE),"")</f>
        <v>640</v>
      </c>
      <c r="H149" s="48">
        <f>IFERROR(VLOOKUP($B149,'DWV Clean List'!$A:$G,6,FALSE),"")</f>
        <v>28.93</v>
      </c>
      <c r="I149" s="9"/>
      <c r="J149" s="1"/>
      <c r="K149" s="22"/>
      <c r="L149" s="19" t="str">
        <f>IFERROR(VLOOKUP($K149,'DWV Clean List'!$A:$G,2,FALSE),"")</f>
        <v/>
      </c>
      <c r="M149" s="19" t="str">
        <f>IFERROR(VLOOKUP($K149,'DWV Clean List'!$A:$G,3,FALSE),"")</f>
        <v/>
      </c>
      <c r="N149" s="19" t="str">
        <f>IFERROR(VLOOKUP($K149,'DWV Clean List'!$A:$G,7,FALSE),"")</f>
        <v/>
      </c>
      <c r="O149" s="19" t="str">
        <f>IFERROR(VLOOKUP($K149,'DWV Clean List'!$A:$G,4,FALSE),"")</f>
        <v/>
      </c>
      <c r="P149" s="19" t="str">
        <f>IFERROR(VLOOKUP($K149,'DWV Clean List'!$A:$G,5,FALSE),"")</f>
        <v/>
      </c>
      <c r="Q149" s="50" t="str">
        <f>IFERROR(VLOOKUP($K149,'DWV Clean List'!$A:$G,6,FALSE),"")</f>
        <v/>
      </c>
    </row>
    <row r="150" spans="1:17" s="3" customFormat="1" x14ac:dyDescent="0.25">
      <c r="A150" s="1"/>
      <c r="B150" s="16" t="s">
        <v>253</v>
      </c>
      <c r="C150" s="15">
        <f>IFERROR(VLOOKUP($B150,'DWV Clean List'!$A:$G,2,FALSE),"")</f>
        <v>29811504</v>
      </c>
      <c r="D150" s="15" t="str">
        <f>IFERROR(VLOOKUP($B150,'DWV Clean List'!$A:$G,3,FALSE),"")</f>
        <v>4</v>
      </c>
      <c r="E150" s="15" t="str">
        <f>IFERROR(VLOOKUP($B150,'DWV Clean List'!$A:$G,7,FALSE),"")</f>
        <v>M</v>
      </c>
      <c r="F150" s="15">
        <f>IFERROR(VLOOKUP($B150,'DWV Clean List'!$A:$G,4,FALSE),"")</f>
        <v>10</v>
      </c>
      <c r="G150" s="15">
        <f>IFERROR(VLOOKUP($B150,'DWV Clean List'!$A:$G,5,FALSE),"")</f>
        <v>320</v>
      </c>
      <c r="H150" s="48">
        <f>IFERROR(VLOOKUP($B150,'DWV Clean List'!$A:$G,6,FALSE),"")</f>
        <v>53</v>
      </c>
      <c r="I150" s="9"/>
      <c r="J150" s="6"/>
      <c r="K150" s="20"/>
      <c r="L150" s="21"/>
      <c r="M150" s="21"/>
      <c r="N150" s="21"/>
      <c r="O150" s="21"/>
      <c r="P150" s="21"/>
      <c r="Q150" s="51"/>
    </row>
    <row r="151" spans="1:17" s="3" customFormat="1" x14ac:dyDescent="0.25">
      <c r="A151" s="1"/>
      <c r="B151" s="22" t="s">
        <v>255</v>
      </c>
      <c r="C151" s="19">
        <f>IFERROR(VLOOKUP($B151,'DWV Clean List'!$A:$G,2,FALSE),"")</f>
        <v>29811520</v>
      </c>
      <c r="D151" s="19" t="str">
        <f>IFERROR(VLOOKUP($B151,'DWV Clean List'!$A:$G,3,FALSE),"")</f>
        <v>6</v>
      </c>
      <c r="E151" s="19" t="str">
        <f>IFERROR(VLOOKUP($B151,'DWV Clean List'!$A:$G,7,FALSE),"")</f>
        <v>M</v>
      </c>
      <c r="F151" s="19">
        <f>IFERROR(VLOOKUP($B151,'DWV Clean List'!$A:$G,4,FALSE),"")</f>
        <v>3</v>
      </c>
      <c r="G151" s="19">
        <f>IFERROR(VLOOKUP($B151,'DWV Clean List'!$A:$G,5,FALSE),"")</f>
        <v>72</v>
      </c>
      <c r="H151" s="50">
        <f>IFERROR(VLOOKUP($B151,'DWV Clean List'!$A:$G,6,FALSE),"")</f>
        <v>196.24</v>
      </c>
      <c r="I151" s="9"/>
      <c r="J151" s="42" t="s">
        <v>687</v>
      </c>
      <c r="K151" s="9"/>
      <c r="L151" s="9"/>
      <c r="M151" s="9"/>
      <c r="N151" s="9"/>
      <c r="O151" s="9"/>
      <c r="P151" s="9"/>
      <c r="Q151" s="54"/>
    </row>
    <row r="152" spans="1:17" s="3" customFormat="1" x14ac:dyDescent="0.25">
      <c r="A152" s="6"/>
      <c r="B152" s="20"/>
      <c r="C152" s="21"/>
      <c r="D152" s="21"/>
      <c r="E152" s="21"/>
      <c r="F152" s="21"/>
      <c r="G152" s="21"/>
      <c r="H152" s="51"/>
      <c r="I152" s="9"/>
      <c r="J152" s="10" t="s">
        <v>0</v>
      </c>
      <c r="K152" s="11" t="s">
        <v>1</v>
      </c>
      <c r="L152" s="12" t="s">
        <v>2</v>
      </c>
      <c r="M152" s="12" t="s">
        <v>3</v>
      </c>
      <c r="N152" s="13"/>
      <c r="O152" s="12" t="s">
        <v>4</v>
      </c>
      <c r="P152" s="12" t="s">
        <v>7</v>
      </c>
      <c r="Q152" s="47" t="s">
        <v>5</v>
      </c>
    </row>
    <row r="153" spans="1:17" s="3" customFormat="1" x14ac:dyDescent="0.25">
      <c r="A153" s="42" t="s">
        <v>680</v>
      </c>
      <c r="B153" s="9"/>
      <c r="C153" s="9"/>
      <c r="D153" s="9"/>
      <c r="E153" s="9"/>
      <c r="F153" s="9"/>
      <c r="G153" s="9"/>
      <c r="H153" s="54"/>
      <c r="I153" s="9"/>
      <c r="J153" s="1"/>
      <c r="K153" s="14" t="s">
        <v>303</v>
      </c>
      <c r="L153" s="15">
        <f>IFERROR(VLOOKUP($K153,'DWV Clean List'!$A:$G,2,FALSE),"")</f>
        <v>29814317</v>
      </c>
      <c r="M153" s="15" t="str">
        <f>IFERROR(VLOOKUP($K153,'DWV Clean List'!$A:$G,3,FALSE),"")</f>
        <v>1-1/2</v>
      </c>
      <c r="N153" s="15" t="str">
        <f>IFERROR(VLOOKUP($K153,'DWV Clean List'!$A:$G,7,FALSE),"")</f>
        <v>M</v>
      </c>
      <c r="O153" s="15">
        <f>IFERROR(VLOOKUP($K153,'DWV Clean List'!$A:$G,4,FALSE),"")</f>
        <v>25</v>
      </c>
      <c r="P153" s="15">
        <f>IFERROR(VLOOKUP($K153,'DWV Clean List'!$A:$G,5,FALSE),"")</f>
        <v>2880</v>
      </c>
      <c r="Q153" s="48">
        <f>IFERROR(VLOOKUP($K153,'DWV Clean List'!$A:$G,6,FALSE),"")</f>
        <v>15.232200000000001</v>
      </c>
    </row>
    <row r="154" spans="1:17" s="3" customFormat="1" x14ac:dyDescent="0.25">
      <c r="A154" s="10" t="s">
        <v>0</v>
      </c>
      <c r="B154" s="11" t="s">
        <v>1</v>
      </c>
      <c r="C154" s="12" t="s">
        <v>2</v>
      </c>
      <c r="D154" s="12" t="s">
        <v>3</v>
      </c>
      <c r="E154" s="13"/>
      <c r="F154" s="12" t="s">
        <v>4</v>
      </c>
      <c r="G154" s="12" t="s">
        <v>7</v>
      </c>
      <c r="H154" s="47" t="s">
        <v>5</v>
      </c>
      <c r="I154" s="9"/>
      <c r="J154" s="1"/>
      <c r="K154" s="16" t="s">
        <v>305</v>
      </c>
      <c r="L154" s="15">
        <f>IFERROR(VLOOKUP($K154,'DWV Clean List'!$A:$G,2,FALSE),"")</f>
        <v>29814341</v>
      </c>
      <c r="M154" s="15" t="str">
        <f>IFERROR(VLOOKUP($K154,'DWV Clean List'!$A:$G,3,FALSE),"")</f>
        <v>2</v>
      </c>
      <c r="N154" s="15" t="str">
        <f>IFERROR(VLOOKUP($K154,'DWV Clean List'!$A:$G,7,FALSE),"")</f>
        <v>M</v>
      </c>
      <c r="O154" s="15">
        <f>IFERROR(VLOOKUP($K154,'DWV Clean List'!$A:$G,4,FALSE),"")</f>
        <v>30</v>
      </c>
      <c r="P154" s="15">
        <f>IFERROR(VLOOKUP($K154,'DWV Clean List'!$A:$G,5,FALSE),"")</f>
        <v>1890</v>
      </c>
      <c r="Q154" s="48">
        <f>IFERROR(VLOOKUP($K154,'DWV Clean List'!$A:$G,6,FALSE),"")</f>
        <v>18.649999999999999</v>
      </c>
    </row>
    <row r="155" spans="1:17" s="3" customFormat="1" x14ac:dyDescent="0.25">
      <c r="A155" s="1"/>
      <c r="B155" s="14" t="s">
        <v>257</v>
      </c>
      <c r="C155" s="15">
        <f>IFERROR(VLOOKUP($B155,'DWV Clean List'!$A:$G,2,FALSE),"")</f>
        <v>29812810</v>
      </c>
      <c r="D155" s="15" t="str">
        <f>IFERROR(VLOOKUP($B155,'DWV Clean List'!$A:$G,3,FALSE),"")</f>
        <v>1-1/2</v>
      </c>
      <c r="E155" s="15" t="str">
        <f>IFERROR(VLOOKUP($B155,'DWV Clean List'!$A:$G,7,FALSE),"")</f>
        <v>M</v>
      </c>
      <c r="F155" s="15">
        <f>IFERROR(VLOOKUP($B155,'DWV Clean List'!$A:$G,4,FALSE),"")</f>
        <v>100</v>
      </c>
      <c r="G155" s="15">
        <f>IFERROR(VLOOKUP($B155,'DWV Clean List'!$A:$G,5,FALSE),"")</f>
        <v>3200</v>
      </c>
      <c r="H155" s="48">
        <f>IFERROR(VLOOKUP($B155,'DWV Clean List'!$A:$G,6,FALSE),"")</f>
        <v>6.55</v>
      </c>
      <c r="I155" s="9"/>
      <c r="J155" s="1"/>
      <c r="K155" s="16" t="s">
        <v>307</v>
      </c>
      <c r="L155" s="15">
        <f>IFERROR(VLOOKUP($K155,'DWV Clean List'!$A:$G,2,FALSE),"")</f>
        <v>29814392</v>
      </c>
      <c r="M155" s="15" t="str">
        <f>IFERROR(VLOOKUP($K155,'DWV Clean List'!$A:$G,3,FALSE),"")</f>
        <v>3</v>
      </c>
      <c r="N155" s="15" t="str">
        <f>IFERROR(VLOOKUP($K155,'DWV Clean List'!$A:$G,7,FALSE),"")</f>
        <v>M</v>
      </c>
      <c r="O155" s="15">
        <f>IFERROR(VLOOKUP($K155,'DWV Clean List'!$A:$G,4,FALSE),"")</f>
        <v>25</v>
      </c>
      <c r="P155" s="15">
        <f>IFERROR(VLOOKUP($K155,'DWV Clean List'!$A:$G,5,FALSE),"")</f>
        <v>450</v>
      </c>
      <c r="Q155" s="48">
        <f>IFERROR(VLOOKUP($K155,'DWV Clean List'!$A:$G,6,FALSE),"")</f>
        <v>48.34</v>
      </c>
    </row>
    <row r="156" spans="1:17" s="3" customFormat="1" x14ac:dyDescent="0.25">
      <c r="A156" s="1"/>
      <c r="B156" s="14" t="s">
        <v>259</v>
      </c>
      <c r="C156" s="15">
        <f>IFERROR(VLOOKUP($B156,'DWV Clean List'!$A:$G,2,FALSE),"")</f>
        <v>29812845</v>
      </c>
      <c r="D156" s="15" t="str">
        <f>IFERROR(VLOOKUP($B156,'DWV Clean List'!$A:$G,3,FALSE),"")</f>
        <v>2</v>
      </c>
      <c r="E156" s="15" t="str">
        <f>IFERROR(VLOOKUP($B156,'DWV Clean List'!$A:$G,7,FALSE),"")</f>
        <v>M</v>
      </c>
      <c r="F156" s="15">
        <f>IFERROR(VLOOKUP($B156,'DWV Clean List'!$A:$G,4,FALSE),"")</f>
        <v>50</v>
      </c>
      <c r="G156" s="15">
        <f>IFERROR(VLOOKUP($B156,'DWV Clean List'!$A:$G,5,FALSE),"")</f>
        <v>2250</v>
      </c>
      <c r="H156" s="48">
        <f>IFERROR(VLOOKUP($B156,'DWV Clean List'!$A:$G,6,FALSE),"")</f>
        <v>10.39</v>
      </c>
      <c r="I156" s="9"/>
      <c r="J156" s="1"/>
      <c r="K156" s="18" t="s">
        <v>309</v>
      </c>
      <c r="L156" s="19">
        <f>IFERROR(VLOOKUP($K156,'DWV Clean List'!$A:$G,2,FALSE),"")</f>
        <v>29814457</v>
      </c>
      <c r="M156" s="19" t="str">
        <f>IFERROR(VLOOKUP($K156,'DWV Clean List'!$A:$G,3,FALSE),"")</f>
        <v>4</v>
      </c>
      <c r="N156" s="19" t="str">
        <f>IFERROR(VLOOKUP($K156,'DWV Clean List'!$A:$G,7,FALSE),"")</f>
        <v>M</v>
      </c>
      <c r="O156" s="19">
        <f>IFERROR(VLOOKUP($K156,'DWV Clean List'!$A:$G,4,FALSE),"")</f>
        <v>10</v>
      </c>
      <c r="P156" s="19" t="str">
        <f>IFERROR(VLOOKUP($K156,'DWV Clean List'!$A:$G,5,FALSE),"")</f>
        <v>-</v>
      </c>
      <c r="Q156" s="50">
        <f>IFERROR(VLOOKUP($K156,'DWV Clean List'!$A:$G,6,FALSE),"")</f>
        <v>96.452665348699767</v>
      </c>
    </row>
    <row r="157" spans="1:17" s="3" customFormat="1" x14ac:dyDescent="0.25">
      <c r="A157" s="1"/>
      <c r="B157" s="16" t="s">
        <v>261</v>
      </c>
      <c r="C157" s="15">
        <f>IFERROR(VLOOKUP($B157,'DWV Clean List'!$A:$G,2,FALSE),"")</f>
        <v>29812896</v>
      </c>
      <c r="D157" s="15" t="str">
        <f>IFERROR(VLOOKUP($B157,'DWV Clean List'!$A:$G,3,FALSE),"")</f>
        <v>3</v>
      </c>
      <c r="E157" s="15" t="str">
        <f>IFERROR(VLOOKUP($B157,'DWV Clean List'!$A:$G,7,FALSE),"")</f>
        <v>M</v>
      </c>
      <c r="F157" s="15">
        <f>IFERROR(VLOOKUP($B157,'DWV Clean List'!$A:$G,4,FALSE),"")</f>
        <v>20</v>
      </c>
      <c r="G157" s="15">
        <f>IFERROR(VLOOKUP($B157,'DWV Clean List'!$A:$G,5,FALSE),"")</f>
        <v>640</v>
      </c>
      <c r="H157" s="48">
        <f>IFERROR(VLOOKUP($B157,'DWV Clean List'!$A:$G,6,FALSE),"")</f>
        <v>27.43</v>
      </c>
      <c r="I157" s="9"/>
      <c r="J157" s="6"/>
      <c r="K157" s="20"/>
      <c r="L157" s="21"/>
      <c r="M157" s="21"/>
      <c r="N157" s="21"/>
      <c r="O157" s="21"/>
      <c r="P157" s="21"/>
      <c r="Q157" s="51"/>
    </row>
    <row r="158" spans="1:17" s="3" customFormat="1" x14ac:dyDescent="0.25">
      <c r="A158" s="1"/>
      <c r="B158" s="16" t="s">
        <v>263</v>
      </c>
      <c r="C158" s="15">
        <f>IFERROR(VLOOKUP($B158,'DWV Clean List'!$A:$G,2,FALSE),"")</f>
        <v>29812900</v>
      </c>
      <c r="D158" s="15" t="str">
        <f>IFERROR(VLOOKUP($B158,'DWV Clean List'!$A:$G,3,FALSE),"")</f>
        <v>4</v>
      </c>
      <c r="E158" s="15" t="str">
        <f>IFERROR(VLOOKUP($B158,'DWV Clean List'!$A:$G,7,FALSE),"")</f>
        <v>M</v>
      </c>
      <c r="F158" s="15">
        <f>IFERROR(VLOOKUP($B158,'DWV Clean List'!$A:$G,4,FALSE),"")</f>
        <v>10</v>
      </c>
      <c r="G158" s="15">
        <f>IFERROR(VLOOKUP($B158,'DWV Clean List'!$A:$G,5,FALSE),"")</f>
        <v>320</v>
      </c>
      <c r="H158" s="48">
        <f>IFERROR(VLOOKUP($B158,'DWV Clean List'!$A:$G,6,FALSE),"")</f>
        <v>47.03</v>
      </c>
      <c r="I158" s="9"/>
      <c r="J158" s="4"/>
      <c r="K158" s="24"/>
      <c r="L158" s="25"/>
      <c r="M158" s="25"/>
      <c r="N158" s="25"/>
      <c r="O158" s="25"/>
      <c r="P158" s="25"/>
      <c r="Q158" s="53"/>
    </row>
    <row r="159" spans="1:17" s="3" customFormat="1" x14ac:dyDescent="0.25">
      <c r="A159" s="2"/>
      <c r="B159" s="37" t="s">
        <v>265</v>
      </c>
      <c r="C159" s="35">
        <f>IFERROR(VLOOKUP($B159,'DWV Clean List'!$A:$G,2,FALSE),"")</f>
        <v>29819173</v>
      </c>
      <c r="D159" s="35" t="str">
        <f>IFERROR(VLOOKUP($B159,'DWV Clean List'!$A:$G,3,FALSE),"")</f>
        <v>6</v>
      </c>
      <c r="E159" s="35" t="str">
        <f>IFERROR(VLOOKUP($B159,'DWV Clean List'!$A:$G,7,FALSE),"")</f>
        <v>M</v>
      </c>
      <c r="F159" s="35">
        <f>IFERROR(VLOOKUP($B159,'DWV Clean List'!$A:$G,4,FALSE),"")</f>
        <v>3</v>
      </c>
      <c r="G159" s="35">
        <f>IFERROR(VLOOKUP($B159,'DWV Clean List'!$A:$G,5,FALSE),"")</f>
        <v>96</v>
      </c>
      <c r="H159" s="55">
        <f>IFERROR(VLOOKUP($B159,'DWV Clean List'!$A:$G,6,FALSE),"")</f>
        <v>232.43</v>
      </c>
      <c r="I159" s="9"/>
      <c r="J159" s="4"/>
      <c r="K159" s="24"/>
      <c r="L159" s="25"/>
      <c r="M159" s="25"/>
      <c r="N159" s="25"/>
      <c r="O159" s="25"/>
      <c r="P159" s="25"/>
      <c r="Q159" s="53"/>
    </row>
    <row r="160" spans="1:17" s="3" customFormat="1" x14ac:dyDescent="0.25">
      <c r="A160" s="8"/>
      <c r="B160" s="8"/>
      <c r="C160" s="8"/>
      <c r="D160" s="8"/>
      <c r="E160" s="8"/>
      <c r="F160" s="8"/>
      <c r="G160" s="8"/>
      <c r="H160" s="45"/>
      <c r="I160" s="8"/>
      <c r="J160" s="8"/>
      <c r="K160" s="8"/>
      <c r="L160" s="8"/>
      <c r="M160" s="8"/>
      <c r="N160" s="8"/>
      <c r="O160" s="8"/>
      <c r="P160" s="8"/>
      <c r="Q160" s="45"/>
    </row>
    <row r="161" spans="1:17" s="3" customFormat="1" x14ac:dyDescent="0.25">
      <c r="A161" s="23"/>
      <c r="B161" s="8"/>
      <c r="C161" s="8"/>
      <c r="D161" s="8"/>
      <c r="E161" s="8"/>
      <c r="F161" s="8"/>
      <c r="G161" s="8"/>
      <c r="H161" s="53"/>
      <c r="I161" s="8"/>
      <c r="J161" s="33"/>
      <c r="K161" s="8"/>
      <c r="L161" s="8"/>
      <c r="M161" s="8"/>
      <c r="N161" s="8"/>
      <c r="O161" s="8"/>
      <c r="P161" s="8"/>
      <c r="Q161" s="53"/>
    </row>
    <row r="162" spans="1:17" s="3" customFormat="1" x14ac:dyDescent="0.25">
      <c r="A162" s="42" t="s">
        <v>688</v>
      </c>
      <c r="B162" s="9"/>
      <c r="C162" s="9"/>
      <c r="D162" s="9"/>
      <c r="E162" s="9"/>
      <c r="F162" s="9"/>
      <c r="G162" s="9"/>
      <c r="H162" s="54"/>
      <c r="I162" s="9"/>
      <c r="J162" s="42" t="s">
        <v>698</v>
      </c>
      <c r="K162" s="9"/>
      <c r="L162" s="9"/>
      <c r="M162" s="9"/>
      <c r="N162" s="9"/>
      <c r="O162" s="9"/>
      <c r="P162" s="9"/>
      <c r="Q162" s="54"/>
    </row>
    <row r="163" spans="1:17" s="3" customFormat="1" x14ac:dyDescent="0.25">
      <c r="A163" s="10" t="s">
        <v>0</v>
      </c>
      <c r="B163" s="11" t="s">
        <v>1</v>
      </c>
      <c r="C163" s="12" t="s">
        <v>2</v>
      </c>
      <c r="D163" s="12" t="s">
        <v>3</v>
      </c>
      <c r="E163" s="13"/>
      <c r="F163" s="12" t="s">
        <v>4</v>
      </c>
      <c r="G163" s="12" t="s">
        <v>7</v>
      </c>
      <c r="H163" s="47" t="s">
        <v>5</v>
      </c>
      <c r="I163" s="4"/>
      <c r="J163" s="10" t="s">
        <v>0</v>
      </c>
      <c r="K163" s="11" t="s">
        <v>1</v>
      </c>
      <c r="L163" s="12" t="s">
        <v>2</v>
      </c>
      <c r="M163" s="12" t="s">
        <v>3</v>
      </c>
      <c r="N163" s="13"/>
      <c r="O163" s="12" t="s">
        <v>4</v>
      </c>
      <c r="P163" s="12" t="s">
        <v>7</v>
      </c>
      <c r="Q163" s="47" t="s">
        <v>5</v>
      </c>
    </row>
    <row r="164" spans="1:17" s="3" customFormat="1" x14ac:dyDescent="0.25">
      <c r="A164" s="1"/>
      <c r="B164" s="16" t="s">
        <v>311</v>
      </c>
      <c r="C164" s="15">
        <f>IFERROR(VLOOKUP($B164,'DWV Clean List'!$A:$G,2,FALSE),"")</f>
        <v>29814813</v>
      </c>
      <c r="D164" s="15" t="str">
        <f>IFERROR(VLOOKUP($B164,'DWV Clean List'!$A:$G,3,FALSE),"")</f>
        <v>1-1/2</v>
      </c>
      <c r="E164" s="15" t="str">
        <f>IFERROR(VLOOKUP($B164,'DWV Clean List'!$A:$G,7,FALSE),"")</f>
        <v>M</v>
      </c>
      <c r="F164" s="15">
        <f>IFERROR(VLOOKUP($B164,'DWV Clean List'!$A:$G,4,FALSE),"")</f>
        <v>50</v>
      </c>
      <c r="G164" s="15">
        <f>IFERROR(VLOOKUP($B164,'DWV Clean List'!$A:$G,5,FALSE),"")</f>
        <v>2250</v>
      </c>
      <c r="H164" s="48">
        <f>IFERROR(VLOOKUP($B164,'DWV Clean List'!$A:$G,6,FALSE),"")</f>
        <v>15.380600000000001</v>
      </c>
      <c r="I164" s="4"/>
      <c r="J164" s="1"/>
      <c r="K164" s="14" t="s">
        <v>373</v>
      </c>
      <c r="L164" s="15">
        <f>IFERROR(VLOOKUP($K164,'DWV Clean List'!$A:$G,2,FALSE),"")</f>
        <v>29819432</v>
      </c>
      <c r="M164" s="15" t="str">
        <f>IFERROR(VLOOKUP($K164,'DWV Clean List'!$A:$G,3,FALSE),"")</f>
        <v>3X3X3X1-1/2</v>
      </c>
      <c r="N164" s="15" t="str">
        <f>IFERROR(VLOOKUP($K164,'DWV Clean List'!$A:$G,7,FALSE),"")</f>
        <v>M</v>
      </c>
      <c r="O164" s="15">
        <f>IFERROR(VLOOKUP($K164,'DWV Clean List'!$A:$G,4,FALSE),"")</f>
        <v>10</v>
      </c>
      <c r="P164" s="15">
        <f>IFERROR(VLOOKUP($K164,'DWV Clean List'!$A:$G,5,FALSE),"")</f>
        <v>180</v>
      </c>
      <c r="Q164" s="48">
        <f>IFERROR(VLOOKUP($K164,'DWV Clean List'!$A:$G,6,FALSE),"")</f>
        <v>141.00120000000001</v>
      </c>
    </row>
    <row r="165" spans="1:17" s="3" customFormat="1" x14ac:dyDescent="0.25">
      <c r="A165" s="1"/>
      <c r="B165" s="14" t="s">
        <v>313</v>
      </c>
      <c r="C165" s="15">
        <f>IFERROR(VLOOKUP($B165,'DWV Clean List'!$A:$G,2,FALSE),"")</f>
        <v>29814848</v>
      </c>
      <c r="D165" s="15" t="str">
        <f>IFERROR(VLOOKUP($B165,'DWV Clean List'!$A:$G,3,FALSE),"")</f>
        <v>2</v>
      </c>
      <c r="E165" s="15" t="str">
        <f>IFERROR(VLOOKUP($B165,'DWV Clean List'!$A:$G,7,FALSE),"")</f>
        <v>M</v>
      </c>
      <c r="F165" s="15">
        <f>IFERROR(VLOOKUP($B165,'DWV Clean List'!$A:$G,4,FALSE),"")</f>
        <v>20</v>
      </c>
      <c r="G165" s="15">
        <f>IFERROR(VLOOKUP($B165,'DWV Clean List'!$A:$G,5,FALSE),"")</f>
        <v>1600</v>
      </c>
      <c r="H165" s="48">
        <f>IFERROR(VLOOKUP($B165,'DWV Clean List'!$A:$G,6,FALSE),"")</f>
        <v>21.59</v>
      </c>
      <c r="I165" s="4"/>
      <c r="J165" s="1"/>
      <c r="K165" s="16" t="s">
        <v>375</v>
      </c>
      <c r="L165" s="15">
        <f>IFERROR(VLOOKUP($K165,'DWV Clean List'!$A:$G,2,FALSE),"")</f>
        <v>29819440</v>
      </c>
      <c r="M165" s="15" t="str">
        <f>IFERROR(VLOOKUP($K165,'DWV Clean List'!$A:$G,3,FALSE),"")</f>
        <v>3X3X3X2</v>
      </c>
      <c r="N165" s="15" t="str">
        <f>IFERROR(VLOOKUP($K165,'DWV Clean List'!$A:$G,7,FALSE),"")</f>
        <v>M</v>
      </c>
      <c r="O165" s="15">
        <f>IFERROR(VLOOKUP($K165,'DWV Clean List'!$A:$G,4,FALSE),"")</f>
        <v>12</v>
      </c>
      <c r="P165" s="15">
        <f>IFERROR(VLOOKUP($K165,'DWV Clean List'!$A:$G,5,FALSE),"")</f>
        <v>180</v>
      </c>
      <c r="Q165" s="48">
        <f>IFERROR(VLOOKUP($K165,'DWV Clean List'!$A:$G,6,FALSE),"")</f>
        <v>91.88</v>
      </c>
    </row>
    <row r="166" spans="1:17" s="3" customFormat="1" x14ac:dyDescent="0.25">
      <c r="A166" s="1"/>
      <c r="B166" s="16" t="s">
        <v>315</v>
      </c>
      <c r="C166" s="15">
        <f>IFERROR(VLOOKUP($B166,'DWV Clean List'!$A:$G,2,FALSE),"")</f>
        <v>29814899</v>
      </c>
      <c r="D166" s="15" t="str">
        <f>IFERROR(VLOOKUP($B166,'DWV Clean List'!$A:$G,3,FALSE),"")</f>
        <v>3</v>
      </c>
      <c r="E166" s="15" t="str">
        <f>IFERROR(VLOOKUP($B166,'DWV Clean List'!$A:$G,7,FALSE),"")</f>
        <v>M</v>
      </c>
      <c r="F166" s="15">
        <f>IFERROR(VLOOKUP($B166,'DWV Clean List'!$A:$G,4,FALSE),"")</f>
        <v>5</v>
      </c>
      <c r="G166" s="15">
        <f>IFERROR(VLOOKUP($B166,'DWV Clean List'!$A:$G,5,FALSE),"")</f>
        <v>400</v>
      </c>
      <c r="H166" s="48">
        <f>IFERROR(VLOOKUP($B166,'DWV Clean List'!$A:$G,6,FALSE),"")</f>
        <v>57.87</v>
      </c>
      <c r="I166" s="4"/>
      <c r="J166" s="1"/>
      <c r="K166" s="18" t="s">
        <v>377</v>
      </c>
      <c r="L166" s="19">
        <f>IFERROR(VLOOKUP($K166,'DWV Clean List'!$A:$G,2,FALSE),"")</f>
        <v>29819467</v>
      </c>
      <c r="M166" s="19" t="str">
        <f>IFERROR(VLOOKUP($K166,'DWV Clean List'!$A:$G,3,FALSE),"")</f>
        <v>4X4X4X2</v>
      </c>
      <c r="N166" s="19" t="str">
        <f>IFERROR(VLOOKUP($K166,'DWV Clean List'!$A:$G,7,FALSE),"")</f>
        <v>M</v>
      </c>
      <c r="O166" s="19">
        <f>IFERROR(VLOOKUP($K166,'DWV Clean List'!$A:$G,4,FALSE),"")</f>
        <v>8</v>
      </c>
      <c r="P166" s="19">
        <f>IFERROR(VLOOKUP($K166,'DWV Clean List'!$A:$G,5,FALSE),"")</f>
        <v>80</v>
      </c>
      <c r="Q166" s="50">
        <f>IFERROR(VLOOKUP($K166,'DWV Clean List'!$A:$G,6,FALSE),"")</f>
        <v>217.0138</v>
      </c>
    </row>
    <row r="167" spans="1:17" s="3" customFormat="1" x14ac:dyDescent="0.25">
      <c r="A167" s="1"/>
      <c r="B167" s="18" t="s">
        <v>317</v>
      </c>
      <c r="C167" s="19">
        <f>IFERROR(VLOOKUP($B167,'DWV Clean List'!$A:$G,2,FALSE),"")</f>
        <v>29814953</v>
      </c>
      <c r="D167" s="19" t="str">
        <f>IFERROR(VLOOKUP($B167,'DWV Clean List'!$A:$G,3,FALSE),"")</f>
        <v>4</v>
      </c>
      <c r="E167" s="19" t="str">
        <f>IFERROR(VLOOKUP($B167,'DWV Clean List'!$A:$G,7,FALSE),"")</f>
        <v>M</v>
      </c>
      <c r="F167" s="19">
        <f>IFERROR(VLOOKUP($B167,'DWV Clean List'!$A:$G,4,FALSE),"")</f>
        <v>15</v>
      </c>
      <c r="G167" s="19">
        <f>IFERROR(VLOOKUP($B167,'DWV Clean List'!$A:$G,5,FALSE),"")</f>
        <v>360</v>
      </c>
      <c r="H167" s="50">
        <f>IFERROR(VLOOKUP($B167,'DWV Clean List'!$A:$G,6,FALSE),"")</f>
        <v>194.14988121802787</v>
      </c>
      <c r="I167" s="4"/>
      <c r="J167" s="6"/>
      <c r="K167" s="20"/>
      <c r="L167" s="21"/>
      <c r="M167" s="21"/>
      <c r="N167" s="21"/>
      <c r="O167" s="21"/>
      <c r="P167" s="21"/>
      <c r="Q167" s="51"/>
    </row>
    <row r="168" spans="1:17" s="3" customFormat="1" x14ac:dyDescent="0.25">
      <c r="A168" s="6"/>
      <c r="B168" s="20"/>
      <c r="C168" s="21"/>
      <c r="D168" s="21"/>
      <c r="E168" s="21"/>
      <c r="F168" s="21"/>
      <c r="G168" s="21"/>
      <c r="H168" s="51"/>
      <c r="I168" s="4"/>
      <c r="J168" s="42" t="s">
        <v>699</v>
      </c>
      <c r="K168" s="9"/>
      <c r="L168" s="9"/>
      <c r="M168" s="9"/>
      <c r="N168" s="9"/>
      <c r="O168" s="9"/>
      <c r="P168" s="9"/>
      <c r="Q168" s="54"/>
    </row>
    <row r="169" spans="1:17" s="3" customFormat="1" x14ac:dyDescent="0.25">
      <c r="A169" s="42" t="s">
        <v>693</v>
      </c>
      <c r="B169" s="9"/>
      <c r="C169" s="9"/>
      <c r="D169" s="9"/>
      <c r="E169" s="9"/>
      <c r="F169" s="9"/>
      <c r="G169" s="9"/>
      <c r="H169" s="54"/>
      <c r="I169" s="4"/>
      <c r="J169" s="10" t="s">
        <v>0</v>
      </c>
      <c r="K169" s="11" t="s">
        <v>1</v>
      </c>
      <c r="L169" s="12" t="s">
        <v>2</v>
      </c>
      <c r="M169" s="12" t="s">
        <v>3</v>
      </c>
      <c r="N169" s="13"/>
      <c r="O169" s="12" t="s">
        <v>4</v>
      </c>
      <c r="P169" s="12" t="s">
        <v>7</v>
      </c>
      <c r="Q169" s="47" t="s">
        <v>5</v>
      </c>
    </row>
    <row r="170" spans="1:17" s="3" customFormat="1" x14ac:dyDescent="0.25">
      <c r="A170" s="10" t="s">
        <v>0</v>
      </c>
      <c r="B170" s="11" t="s">
        <v>1</v>
      </c>
      <c r="C170" s="12" t="s">
        <v>2</v>
      </c>
      <c r="D170" s="12" t="s">
        <v>3</v>
      </c>
      <c r="E170" s="13"/>
      <c r="F170" s="12" t="s">
        <v>4</v>
      </c>
      <c r="G170" s="12" t="s">
        <v>7</v>
      </c>
      <c r="H170" s="47" t="s">
        <v>5</v>
      </c>
      <c r="I170" s="4"/>
      <c r="J170" s="1"/>
      <c r="K170" s="14" t="s">
        <v>379</v>
      </c>
      <c r="L170" s="15">
        <f>IFERROR(VLOOKUP($K170,'DWV Clean List'!$A:$G,2,FALSE),"")</f>
        <v>29819530</v>
      </c>
      <c r="M170" s="15" t="str">
        <f>IFERROR(VLOOKUP($K170,'DWV Clean List'!$A:$G,3,FALSE),"")</f>
        <v>3X3X3X2X2</v>
      </c>
      <c r="N170" s="15" t="str">
        <f>IFERROR(VLOOKUP($K170,'DWV Clean List'!$A:$G,7,FALSE),"")</f>
        <v>M</v>
      </c>
      <c r="O170" s="15">
        <f>IFERROR(VLOOKUP($K170,'DWV Clean List'!$A:$G,4,FALSE),"")</f>
        <v>6</v>
      </c>
      <c r="P170" s="15">
        <f>IFERROR(VLOOKUP($K170,'DWV Clean List'!$A:$G,5,FALSE),"")</f>
        <v>150</v>
      </c>
      <c r="Q170" s="48">
        <f>IFERROR(VLOOKUP($K170,'DWV Clean List'!$A:$G,6,FALSE),"")</f>
        <v>134.68</v>
      </c>
    </row>
    <row r="171" spans="1:17" s="3" customFormat="1" x14ac:dyDescent="0.25">
      <c r="A171" s="1"/>
      <c r="B171" s="14" t="s">
        <v>319</v>
      </c>
      <c r="C171" s="15">
        <f>IFERROR(VLOOKUP($B171,'DWV Clean List'!$A:$G,2,FALSE),"")</f>
        <v>29816913</v>
      </c>
      <c r="D171" s="15" t="str">
        <f>IFERROR(VLOOKUP($B171,'DWV Clean List'!$A:$G,3,FALSE),"")</f>
        <v>1-1/4</v>
      </c>
      <c r="E171" s="15" t="str">
        <f>IFERROR(VLOOKUP($B171,'DWV Clean List'!$A:$G,7,FALSE),"")</f>
        <v>M</v>
      </c>
      <c r="F171" s="15">
        <f>IFERROR(VLOOKUP($B171,'DWV Clean List'!$A:$G,4,FALSE),"")</f>
        <v>50</v>
      </c>
      <c r="G171" s="15">
        <f>IFERROR(VLOOKUP($B171,'DWV Clean List'!$A:$G,5,FALSE),"")</f>
        <v>2000</v>
      </c>
      <c r="H171" s="48">
        <f>IFERROR(VLOOKUP($B171,'DWV Clean List'!$A:$G,6,FALSE),"")</f>
        <v>27.6554</v>
      </c>
      <c r="I171" s="4"/>
      <c r="J171" s="1"/>
      <c r="K171" s="16" t="s">
        <v>381</v>
      </c>
      <c r="L171" s="15">
        <f>IFERROR(VLOOKUP($K171,'DWV Clean List'!$A:$G,2,FALSE),"")</f>
        <v>29819548</v>
      </c>
      <c r="M171" s="15" t="str">
        <f>IFERROR(VLOOKUP($K171,'DWV Clean List'!$A:$G,3,FALSE),"")</f>
        <v>4X4X4X2X2</v>
      </c>
      <c r="N171" s="15" t="str">
        <f>IFERROR(VLOOKUP($K171,'DWV Clean List'!$A:$G,7,FALSE),"")</f>
        <v>M</v>
      </c>
      <c r="O171" s="15">
        <f>IFERROR(VLOOKUP($K171,'DWV Clean List'!$A:$G,4,FALSE),"")</f>
        <v>5</v>
      </c>
      <c r="P171" s="15">
        <f>IFERROR(VLOOKUP($K171,'DWV Clean List'!$A:$G,5,FALSE),"")</f>
        <v>90</v>
      </c>
      <c r="Q171" s="48">
        <f>IFERROR(VLOOKUP($K171,'DWV Clean List'!$A:$G,6,FALSE),"")</f>
        <v>297.23460000000006</v>
      </c>
    </row>
    <row r="172" spans="1:17" s="3" customFormat="1" x14ac:dyDescent="0.25">
      <c r="A172" s="1"/>
      <c r="B172" s="16" t="s">
        <v>321</v>
      </c>
      <c r="C172" s="15">
        <f>IFERROR(VLOOKUP($B172,'DWV Clean List'!$A:$G,2,FALSE),"")</f>
        <v>29816948</v>
      </c>
      <c r="D172" s="15" t="str">
        <f>IFERROR(VLOOKUP($B172,'DWV Clean List'!$A:$G,3,FALSE),"")</f>
        <v>1-1/2</v>
      </c>
      <c r="E172" s="15" t="str">
        <f>IFERROR(VLOOKUP($B172,'DWV Clean List'!$A:$G,7,FALSE),"")</f>
        <v>M</v>
      </c>
      <c r="F172" s="15">
        <f>IFERROR(VLOOKUP($B172,'DWV Clean List'!$A:$G,4,FALSE),"")</f>
        <v>100</v>
      </c>
      <c r="G172" s="15">
        <f>IFERROR(VLOOKUP($B172,'DWV Clean List'!$A:$G,5,FALSE),"")</f>
        <v>1800</v>
      </c>
      <c r="H172" s="48">
        <f>IFERROR(VLOOKUP($B172,'DWV Clean List'!$A:$G,6,FALSE),"")</f>
        <v>12.17</v>
      </c>
      <c r="I172" s="4"/>
      <c r="J172" s="1"/>
      <c r="K172" s="18"/>
      <c r="L172" s="19" t="str">
        <f>IFERROR(VLOOKUP($K172,'DWV Clean List'!$A:$G,2,FALSE),"")</f>
        <v/>
      </c>
      <c r="M172" s="19" t="str">
        <f>IFERROR(VLOOKUP($K172,'DWV Clean List'!$A:$G,3,FALSE),"")</f>
        <v/>
      </c>
      <c r="N172" s="19" t="str">
        <f>IFERROR(VLOOKUP($K172,'DWV Clean List'!$A:$G,7,FALSE),"")</f>
        <v/>
      </c>
      <c r="O172" s="19" t="str">
        <f>IFERROR(VLOOKUP($K172,'DWV Clean List'!$A:$G,4,FALSE),"")</f>
        <v/>
      </c>
      <c r="P172" s="19" t="str">
        <f>IFERROR(VLOOKUP($K172,'DWV Clean List'!$A:$G,5,FALSE),"")</f>
        <v/>
      </c>
      <c r="Q172" s="50" t="str">
        <f>IFERROR(VLOOKUP($K172,'DWV Clean List'!$A:$G,6,FALSE),"")</f>
        <v/>
      </c>
    </row>
    <row r="173" spans="1:17" s="3" customFormat="1" x14ac:dyDescent="0.25">
      <c r="A173" s="1"/>
      <c r="B173" s="16" t="s">
        <v>323</v>
      </c>
      <c r="C173" s="15">
        <f>IFERROR(VLOOKUP($B173,'DWV Clean List'!$A:$G,2,FALSE),"")</f>
        <v>29816999</v>
      </c>
      <c r="D173" s="15" t="str">
        <f>IFERROR(VLOOKUP($B173,'DWV Clean List'!$A:$G,3,FALSE),"")</f>
        <v>2</v>
      </c>
      <c r="E173" s="15" t="str">
        <f>IFERROR(VLOOKUP($B173,'DWV Clean List'!$A:$G,7,FALSE),"")</f>
        <v>M</v>
      </c>
      <c r="F173" s="15">
        <f>IFERROR(VLOOKUP($B173,'DWV Clean List'!$A:$G,4,FALSE),"")</f>
        <v>35</v>
      </c>
      <c r="G173" s="15">
        <f>IFERROR(VLOOKUP($B173,'DWV Clean List'!$A:$G,5,FALSE),"")</f>
        <v>1120</v>
      </c>
      <c r="H173" s="48">
        <f>IFERROR(VLOOKUP($B173,'DWV Clean List'!$A:$G,6,FALSE),"")</f>
        <v>17.920000000000002</v>
      </c>
      <c r="I173" s="4"/>
      <c r="J173" s="6"/>
      <c r="K173" s="20"/>
      <c r="L173" s="21"/>
      <c r="M173" s="21"/>
      <c r="N173" s="21"/>
      <c r="O173" s="21"/>
      <c r="P173" s="21"/>
      <c r="Q173" s="51"/>
    </row>
    <row r="174" spans="1:17" s="3" customFormat="1" x14ac:dyDescent="0.25">
      <c r="A174" s="1"/>
      <c r="B174" s="14" t="s">
        <v>325</v>
      </c>
      <c r="C174" s="15">
        <f>IFERROR(VLOOKUP($B174,'DWV Clean List'!$A:$G,2,FALSE),"")</f>
        <v>29817049</v>
      </c>
      <c r="D174" s="15" t="str">
        <f>IFERROR(VLOOKUP($B174,'DWV Clean List'!$A:$G,3,FALSE),"")</f>
        <v>3</v>
      </c>
      <c r="E174" s="15" t="str">
        <f>IFERROR(VLOOKUP($B174,'DWV Clean List'!$A:$G,7,FALSE),"")</f>
        <v>M</v>
      </c>
      <c r="F174" s="15">
        <f>IFERROR(VLOOKUP($B174,'DWV Clean List'!$A:$G,4,FALSE),"")</f>
        <v>30</v>
      </c>
      <c r="G174" s="15">
        <f>IFERROR(VLOOKUP($B174,'DWV Clean List'!$A:$G,5,FALSE),"")</f>
        <v>360</v>
      </c>
      <c r="H174" s="48">
        <f>IFERROR(VLOOKUP($B174,'DWV Clean List'!$A:$G,6,FALSE),"")</f>
        <v>47.19</v>
      </c>
      <c r="I174" s="4"/>
      <c r="J174" s="42" t="s">
        <v>700</v>
      </c>
      <c r="K174" s="9"/>
      <c r="L174" s="9"/>
      <c r="M174" s="9"/>
      <c r="N174" s="9"/>
      <c r="O174" s="9"/>
      <c r="P174" s="9"/>
      <c r="Q174" s="54"/>
    </row>
    <row r="175" spans="1:17" s="3" customFormat="1" x14ac:dyDescent="0.25">
      <c r="A175" s="1"/>
      <c r="B175" s="16" t="s">
        <v>327</v>
      </c>
      <c r="C175" s="15">
        <f>IFERROR(VLOOKUP($B175,'DWV Clean List'!$A:$G,2,FALSE),"")</f>
        <v>29817057</v>
      </c>
      <c r="D175" s="15" t="str">
        <f>IFERROR(VLOOKUP($B175,'DWV Clean List'!$A:$G,3,FALSE),"")</f>
        <v>4</v>
      </c>
      <c r="E175" s="15" t="str">
        <f>IFERROR(VLOOKUP($B175,'DWV Clean List'!$A:$G,7,FALSE),"")</f>
        <v>M</v>
      </c>
      <c r="F175" s="15">
        <f>IFERROR(VLOOKUP($B175,'DWV Clean List'!$A:$G,4,FALSE),"")</f>
        <v>5</v>
      </c>
      <c r="G175" s="15">
        <f>IFERROR(VLOOKUP($B175,'DWV Clean List'!$A:$G,5,FALSE),"")</f>
        <v>160</v>
      </c>
      <c r="H175" s="48">
        <f>IFERROR(VLOOKUP($B175,'DWV Clean List'!$A:$G,6,FALSE),"")</f>
        <v>86.17</v>
      </c>
      <c r="I175" s="4"/>
      <c r="J175" s="10" t="s">
        <v>0</v>
      </c>
      <c r="K175" s="11" t="s">
        <v>1</v>
      </c>
      <c r="L175" s="12" t="s">
        <v>2</v>
      </c>
      <c r="M175" s="12" t="s">
        <v>3</v>
      </c>
      <c r="N175" s="13"/>
      <c r="O175" s="12" t="s">
        <v>4</v>
      </c>
      <c r="P175" s="12" t="s">
        <v>7</v>
      </c>
      <c r="Q175" s="47" t="s">
        <v>5</v>
      </c>
    </row>
    <row r="176" spans="1:17" s="3" customFormat="1" x14ac:dyDescent="0.25">
      <c r="A176" s="1"/>
      <c r="B176" s="18" t="s">
        <v>329</v>
      </c>
      <c r="C176" s="19">
        <f>IFERROR(VLOOKUP($B176,'DWV Clean List'!$A:$G,2,FALSE),"")</f>
        <v>29817073</v>
      </c>
      <c r="D176" s="19" t="str">
        <f>IFERROR(VLOOKUP($B176,'DWV Clean List'!$A:$G,3,FALSE),"")</f>
        <v>6</v>
      </c>
      <c r="E176" s="19" t="str">
        <f>IFERROR(VLOOKUP($B176,'DWV Clean List'!$A:$G,7,FALSE),"")</f>
        <v>M</v>
      </c>
      <c r="F176" s="19">
        <f>IFERROR(VLOOKUP($B176,'DWV Clean List'!$A:$G,4,FALSE),"")</f>
        <v>4</v>
      </c>
      <c r="G176" s="19">
        <f>IFERROR(VLOOKUP($B176,'DWV Clean List'!$A:$G,5,FALSE),"")</f>
        <v>48</v>
      </c>
      <c r="H176" s="50">
        <f>IFERROR(VLOOKUP($B176,'DWV Clean List'!$A:$G,6,FALSE),"")</f>
        <v>346.05</v>
      </c>
      <c r="I176" s="4"/>
      <c r="J176" s="1"/>
      <c r="K176" s="14" t="s">
        <v>383</v>
      </c>
      <c r="L176" s="15">
        <f>IFERROR(VLOOKUP($K176,'DWV Clean List'!$A:$G,2,FALSE),"")</f>
        <v>29817421</v>
      </c>
      <c r="M176" s="15" t="str">
        <f>IFERROR(VLOOKUP($K176,'DWV Clean List'!$A:$G,3,FALSE),"")</f>
        <v>1-1/2</v>
      </c>
      <c r="N176" s="15" t="str">
        <f>IFERROR(VLOOKUP($K176,'DWV Clean List'!$A:$G,7,FALSE),"")</f>
        <v>M</v>
      </c>
      <c r="O176" s="15">
        <f>IFERROR(VLOOKUP($K176,'DWV Clean List'!$A:$G,4,FALSE),"")</f>
        <v>25</v>
      </c>
      <c r="P176" s="15">
        <f>IFERROR(VLOOKUP($K176,'DWV Clean List'!$A:$G,5,FALSE),"")</f>
        <v>1125</v>
      </c>
      <c r="Q176" s="48">
        <f>IFERROR(VLOOKUP($K176,'DWV Clean List'!$A:$G,6,FALSE),"")</f>
        <v>26.84</v>
      </c>
    </row>
    <row r="177" spans="1:17" s="3" customFormat="1" x14ac:dyDescent="0.25">
      <c r="A177" s="6"/>
      <c r="B177" s="20"/>
      <c r="C177" s="21"/>
      <c r="D177" s="21"/>
      <c r="E177" s="21"/>
      <c r="F177" s="21"/>
      <c r="G177" s="21"/>
      <c r="H177" s="51"/>
      <c r="I177" s="4"/>
      <c r="J177" s="1"/>
      <c r="K177" s="16" t="s">
        <v>385</v>
      </c>
      <c r="L177" s="15">
        <f>IFERROR(VLOOKUP($K177,'DWV Clean List'!$A:$G,2,FALSE),"")</f>
        <v>29817359</v>
      </c>
      <c r="M177" s="15" t="str">
        <f>IFERROR(VLOOKUP($K177,'DWV Clean List'!$A:$G,3,FALSE),"")</f>
        <v>2</v>
      </c>
      <c r="N177" s="15" t="str">
        <f>IFERROR(VLOOKUP($K177,'DWV Clean List'!$A:$G,7,FALSE),"")</f>
        <v>M</v>
      </c>
      <c r="O177" s="15">
        <f>IFERROR(VLOOKUP($K177,'DWV Clean List'!$A:$G,4,FALSE),"")</f>
        <v>25</v>
      </c>
      <c r="P177" s="15">
        <f>IFERROR(VLOOKUP($K177,'DWV Clean List'!$A:$G,5,FALSE),"")</f>
        <v>640</v>
      </c>
      <c r="Q177" s="48">
        <f>IFERROR(VLOOKUP($K177,'DWV Clean List'!$A:$G,6,FALSE),"")</f>
        <v>36.25</v>
      </c>
    </row>
    <row r="178" spans="1:17" s="3" customFormat="1" x14ac:dyDescent="0.25">
      <c r="A178" s="42" t="s">
        <v>694</v>
      </c>
      <c r="B178" s="9"/>
      <c r="C178" s="9"/>
      <c r="D178" s="9"/>
      <c r="E178" s="9"/>
      <c r="F178" s="9"/>
      <c r="G178" s="9"/>
      <c r="H178" s="54"/>
      <c r="I178" s="4"/>
      <c r="J178" s="1"/>
      <c r="K178" s="16" t="s">
        <v>387</v>
      </c>
      <c r="L178" s="15">
        <f>IFERROR(VLOOKUP($K178,'DWV Clean List'!$A:$G,2,FALSE),"")</f>
        <v>29817405</v>
      </c>
      <c r="M178" s="15" t="str">
        <f>IFERROR(VLOOKUP($K178,'DWV Clean List'!$A:$G,3,FALSE),"")</f>
        <v>3</v>
      </c>
      <c r="N178" s="15" t="str">
        <f>IFERROR(VLOOKUP($K178,'DWV Clean List'!$A:$G,7,FALSE),"")</f>
        <v>M</v>
      </c>
      <c r="O178" s="15">
        <f>IFERROR(VLOOKUP($K178,'DWV Clean List'!$A:$G,4,FALSE),"")</f>
        <v>6</v>
      </c>
      <c r="P178" s="15">
        <f>IFERROR(VLOOKUP($K178,'DWV Clean List'!$A:$G,5,FALSE),"")</f>
        <v>240</v>
      </c>
      <c r="Q178" s="48">
        <f>IFERROR(VLOOKUP($K178,'DWV Clean List'!$A:$G,6,FALSE),"")</f>
        <v>101.37</v>
      </c>
    </row>
    <row r="179" spans="1:17" s="3" customFormat="1" x14ac:dyDescent="0.25">
      <c r="A179" s="10" t="s">
        <v>0</v>
      </c>
      <c r="B179" s="11" t="s">
        <v>1</v>
      </c>
      <c r="C179" s="12" t="s">
        <v>2</v>
      </c>
      <c r="D179" s="12" t="s">
        <v>3</v>
      </c>
      <c r="E179" s="13"/>
      <c r="F179" s="12" t="s">
        <v>4</v>
      </c>
      <c r="G179" s="12" t="s">
        <v>7</v>
      </c>
      <c r="H179" s="47" t="s">
        <v>5</v>
      </c>
      <c r="I179" s="4"/>
      <c r="J179" s="1"/>
      <c r="K179" s="22" t="s">
        <v>389</v>
      </c>
      <c r="L179" s="19">
        <f>IFERROR(VLOOKUP($K179,'DWV Clean List'!$A:$G,2,FALSE),"")</f>
        <v>29819564</v>
      </c>
      <c r="M179" s="19" t="str">
        <f>IFERROR(VLOOKUP($K179,'DWV Clean List'!$A:$G,3,FALSE),"")</f>
        <v>4</v>
      </c>
      <c r="N179" s="19" t="str">
        <f>IFERROR(VLOOKUP($K179,'DWV Clean List'!$A:$G,7,FALSE),"")</f>
        <v>M</v>
      </c>
      <c r="O179" s="19">
        <f>IFERROR(VLOOKUP($K179,'DWV Clean List'!$A:$G,4,FALSE),"")</f>
        <v>6</v>
      </c>
      <c r="P179" s="19">
        <f>IFERROR(VLOOKUP($K179,'DWV Clean List'!$A:$G,5,FALSE),"")</f>
        <v>108</v>
      </c>
      <c r="Q179" s="50">
        <f>IFERROR(VLOOKUP($K179,'DWV Clean List'!$A:$G,6,FALSE),"")</f>
        <v>163.04</v>
      </c>
    </row>
    <row r="180" spans="1:17" s="3" customFormat="1" x14ac:dyDescent="0.25">
      <c r="A180" s="1"/>
      <c r="B180" s="14" t="s">
        <v>331</v>
      </c>
      <c r="C180" s="15">
        <f>IFERROR(VLOOKUP($B180,'DWV Clean List'!$A:$G,2,FALSE),"")</f>
        <v>29817154</v>
      </c>
      <c r="D180" s="15" t="str">
        <f>IFERROR(VLOOKUP($B180,'DWV Clean List'!$A:$G,3,FALSE),"")</f>
        <v>2X1-1/2X1-1/2</v>
      </c>
      <c r="E180" s="15" t="str">
        <f>IFERROR(VLOOKUP($B180,'DWV Clean List'!$A:$G,7,FALSE),"")</f>
        <v>M</v>
      </c>
      <c r="F180" s="15">
        <f>IFERROR(VLOOKUP($B180,'DWV Clean List'!$A:$G,4,FALSE),"")</f>
        <v>25</v>
      </c>
      <c r="G180" s="15">
        <f>IFERROR(VLOOKUP($B180,'DWV Clean List'!$A:$G,5,FALSE),"")</f>
        <v>1125</v>
      </c>
      <c r="H180" s="48">
        <f>IFERROR(VLOOKUP($B180,'DWV Clean List'!$A:$G,6,FALSE),"")</f>
        <v>15.77</v>
      </c>
      <c r="I180" s="4"/>
      <c r="J180" s="6"/>
      <c r="K180" s="20"/>
      <c r="L180" s="21"/>
      <c r="M180" s="21"/>
      <c r="N180" s="21"/>
      <c r="O180" s="21"/>
      <c r="P180" s="21"/>
      <c r="Q180" s="51"/>
    </row>
    <row r="181" spans="1:17" s="3" customFormat="1" x14ac:dyDescent="0.25">
      <c r="A181" s="1"/>
      <c r="B181" s="16" t="s">
        <v>333</v>
      </c>
      <c r="C181" s="15">
        <f>IFERROR(VLOOKUP($B181,'DWV Clean List'!$A:$G,2,FALSE),"")</f>
        <v>29817170</v>
      </c>
      <c r="D181" s="15" t="str">
        <f>IFERROR(VLOOKUP($B181,'DWV Clean List'!$A:$G,3,FALSE),"")</f>
        <v>2X1-1/2X2</v>
      </c>
      <c r="E181" s="15" t="str">
        <f>IFERROR(VLOOKUP($B181,'DWV Clean List'!$A:$G,7,FALSE),"")</f>
        <v>M</v>
      </c>
      <c r="F181" s="15">
        <f>IFERROR(VLOOKUP($B181,'DWV Clean List'!$A:$G,4,FALSE),"")</f>
        <v>25</v>
      </c>
      <c r="G181" s="15">
        <f>IFERROR(VLOOKUP($B181,'DWV Clean List'!$A:$G,5,FALSE),"")</f>
        <v>1125</v>
      </c>
      <c r="H181" s="48">
        <f>IFERROR(VLOOKUP($B181,'DWV Clean List'!$A:$G,6,FALSE),"")</f>
        <v>19.03</v>
      </c>
      <c r="I181" s="4"/>
      <c r="J181" s="42" t="s">
        <v>701</v>
      </c>
      <c r="K181" s="9"/>
      <c r="L181" s="9"/>
      <c r="M181" s="9"/>
      <c r="N181" s="9"/>
      <c r="O181" s="9"/>
      <c r="P181" s="9"/>
      <c r="Q181" s="54"/>
    </row>
    <row r="182" spans="1:17" s="3" customFormat="1" x14ac:dyDescent="0.25">
      <c r="A182" s="1"/>
      <c r="B182" s="16" t="s">
        <v>335</v>
      </c>
      <c r="C182" s="15">
        <f>IFERROR(VLOOKUP($B182,'DWV Clean List'!$A:$G,2,FALSE),"")</f>
        <v>29817197</v>
      </c>
      <c r="D182" s="15" t="str">
        <f>IFERROR(VLOOKUP($B182,'DWV Clean List'!$A:$G,3,FALSE),"")</f>
        <v>2X2X1-1/2</v>
      </c>
      <c r="E182" s="15" t="str">
        <f>IFERROR(VLOOKUP($B182,'DWV Clean List'!$A:$G,7,FALSE),"")</f>
        <v>M</v>
      </c>
      <c r="F182" s="15">
        <f>IFERROR(VLOOKUP($B182,'DWV Clean List'!$A:$G,4,FALSE),"")</f>
        <v>50</v>
      </c>
      <c r="G182" s="15">
        <f>IFERROR(VLOOKUP($B182,'DWV Clean List'!$A:$G,5,FALSE),"")</f>
        <v>1200</v>
      </c>
      <c r="H182" s="48">
        <f>IFERROR(VLOOKUP($B182,'DWV Clean List'!$A:$G,6,FALSE),"")</f>
        <v>15.83</v>
      </c>
      <c r="I182" s="4"/>
      <c r="J182" s="10" t="s">
        <v>0</v>
      </c>
      <c r="K182" s="11" t="s">
        <v>1</v>
      </c>
      <c r="L182" s="12" t="s">
        <v>2</v>
      </c>
      <c r="M182" s="12" t="s">
        <v>3</v>
      </c>
      <c r="N182" s="13"/>
      <c r="O182" s="12" t="s">
        <v>4</v>
      </c>
      <c r="P182" s="12" t="s">
        <v>7</v>
      </c>
      <c r="Q182" s="47" t="s">
        <v>5</v>
      </c>
    </row>
    <row r="183" spans="1:17" s="3" customFormat="1" x14ac:dyDescent="0.25">
      <c r="A183" s="1"/>
      <c r="B183" s="14" t="s">
        <v>337</v>
      </c>
      <c r="C183" s="15">
        <f>IFERROR(VLOOKUP($B183,'DWV Clean List'!$A:$G,2,FALSE),"")</f>
        <v>29817219</v>
      </c>
      <c r="D183" s="15" t="str">
        <f>IFERROR(VLOOKUP($B183,'DWV Clean List'!$A:$G,3,FALSE),"")</f>
        <v>3X3X1-1/2</v>
      </c>
      <c r="E183" s="15" t="str">
        <f>IFERROR(VLOOKUP($B183,'DWV Clean List'!$A:$G,7,FALSE),"")</f>
        <v>M</v>
      </c>
      <c r="F183" s="15">
        <f>IFERROR(VLOOKUP($B183,'DWV Clean List'!$A:$G,4,FALSE),"")</f>
        <v>20</v>
      </c>
      <c r="G183" s="15">
        <f>IFERROR(VLOOKUP($B183,'DWV Clean List'!$A:$G,5,FALSE),"")</f>
        <v>640</v>
      </c>
      <c r="H183" s="48">
        <f>IFERROR(VLOOKUP($B183,'DWV Clean List'!$A:$G,6,FALSE),"")</f>
        <v>34.28</v>
      </c>
      <c r="I183" s="4"/>
      <c r="J183" s="1"/>
      <c r="K183" s="14" t="s">
        <v>391</v>
      </c>
      <c r="L183" s="15">
        <f>IFERROR(VLOOKUP($K183,'DWV Clean List'!$A:$G,2,FALSE),"")</f>
        <v>29817367</v>
      </c>
      <c r="M183" s="15" t="str">
        <f>IFERROR(VLOOKUP($K183,'DWV Clean List'!$A:$G,3,FALSE),"")</f>
        <v>2X2X1-1/2X1-1/2</v>
      </c>
      <c r="N183" s="15" t="str">
        <f>IFERROR(VLOOKUP($K183,'DWV Clean List'!$A:$G,7,FALSE),"")</f>
        <v>M</v>
      </c>
      <c r="O183" s="15">
        <f>IFERROR(VLOOKUP($K183,'DWV Clean List'!$A:$G,4,FALSE),"")</f>
        <v>25</v>
      </c>
      <c r="P183" s="15">
        <f>IFERROR(VLOOKUP($K183,'DWV Clean List'!$A:$G,5,FALSE),"")</f>
        <v>800</v>
      </c>
      <c r="Q183" s="48">
        <f>IFERROR(VLOOKUP($K183,'DWV Clean List'!$A:$G,6,FALSE),"")</f>
        <v>28.46</v>
      </c>
    </row>
    <row r="184" spans="1:17" s="3" customFormat="1" x14ac:dyDescent="0.25">
      <c r="A184" s="1"/>
      <c r="B184" s="16" t="s">
        <v>339</v>
      </c>
      <c r="C184" s="15">
        <f>IFERROR(VLOOKUP($B184,'DWV Clean List'!$A:$G,2,FALSE),"")</f>
        <v>29817235</v>
      </c>
      <c r="D184" s="15" t="str">
        <f>IFERROR(VLOOKUP($B184,'DWV Clean List'!$A:$G,3,FALSE),"")</f>
        <v>3X3X2</v>
      </c>
      <c r="E184" s="15" t="str">
        <f>IFERROR(VLOOKUP($B184,'DWV Clean List'!$A:$G,7,FALSE),"")</f>
        <v>M</v>
      </c>
      <c r="F184" s="15">
        <f>IFERROR(VLOOKUP($B184,'DWV Clean List'!$A:$G,4,FALSE),"")</f>
        <v>10</v>
      </c>
      <c r="G184" s="15">
        <f>IFERROR(VLOOKUP($B184,'DWV Clean List'!$A:$G,5,FALSE),"")</f>
        <v>450</v>
      </c>
      <c r="H184" s="48">
        <f>IFERROR(VLOOKUP($B184,'DWV Clean List'!$A:$G,6,FALSE),"")</f>
        <v>35.49</v>
      </c>
      <c r="I184" s="4"/>
      <c r="J184" s="1"/>
      <c r="K184" s="16" t="s">
        <v>393</v>
      </c>
      <c r="L184" s="15">
        <f>IFERROR(VLOOKUP($K184,'DWV Clean List'!$A:$G,2,FALSE),"")</f>
        <v>29817383</v>
      </c>
      <c r="M184" s="15" t="str">
        <f>IFERROR(VLOOKUP($K184,'DWV Clean List'!$A:$G,3,FALSE),"")</f>
        <v>3X3X1-1/2X1-1/2</v>
      </c>
      <c r="N184" s="15" t="str">
        <f>IFERROR(VLOOKUP($K184,'DWV Clean List'!$A:$G,7,FALSE),"")</f>
        <v>M</v>
      </c>
      <c r="O184" s="15">
        <f>IFERROR(VLOOKUP($K184,'DWV Clean List'!$A:$G,4,FALSE),"")</f>
        <v>6</v>
      </c>
      <c r="P184" s="15">
        <f>IFERROR(VLOOKUP($K184,'DWV Clean List'!$A:$G,5,FALSE),"")</f>
        <v>360</v>
      </c>
      <c r="Q184" s="48">
        <f>IFERROR(VLOOKUP($K184,'DWV Clean List'!$A:$G,6,FALSE),"")</f>
        <v>66.010000000000005</v>
      </c>
    </row>
    <row r="185" spans="1:17" s="3" customFormat="1" x14ac:dyDescent="0.25">
      <c r="A185" s="1"/>
      <c r="B185" s="16" t="s">
        <v>341</v>
      </c>
      <c r="C185" s="15">
        <f>IFERROR(VLOOKUP($B185,'DWV Clean List'!$A:$G,2,FALSE),"")</f>
        <v>29817251</v>
      </c>
      <c r="D185" s="15" t="str">
        <f>IFERROR(VLOOKUP($B185,'DWV Clean List'!$A:$G,3,FALSE),"")</f>
        <v>4X4X2</v>
      </c>
      <c r="E185" s="15" t="str">
        <f>IFERROR(VLOOKUP($B185,'DWV Clean List'!$A:$G,7,FALSE),"")</f>
        <v>M</v>
      </c>
      <c r="F185" s="15">
        <f>IFERROR(VLOOKUP($B185,'DWV Clean List'!$A:$G,4,FALSE),"")</f>
        <v>10</v>
      </c>
      <c r="G185" s="15">
        <f>IFERROR(VLOOKUP($B185,'DWV Clean List'!$A:$G,5,FALSE),"")</f>
        <v>320</v>
      </c>
      <c r="H185" s="48">
        <f>IFERROR(VLOOKUP($B185,'DWV Clean List'!$A:$G,6,FALSE),"")</f>
        <v>74.150000000000006</v>
      </c>
      <c r="I185" s="4"/>
      <c r="J185" s="1"/>
      <c r="K185" s="14" t="s">
        <v>395</v>
      </c>
      <c r="L185" s="15">
        <f>IFERROR(VLOOKUP($K185,'DWV Clean List'!$A:$G,2,FALSE),"")</f>
        <v>29817413</v>
      </c>
      <c r="M185" s="15" t="str">
        <f>IFERROR(VLOOKUP($K185,'DWV Clean List'!$A:$G,3,FALSE),"")</f>
        <v>3X3X2X2</v>
      </c>
      <c r="N185" s="15" t="str">
        <f>IFERROR(VLOOKUP($K185,'DWV Clean List'!$A:$G,7,FALSE),"")</f>
        <v>M</v>
      </c>
      <c r="O185" s="15">
        <f>IFERROR(VLOOKUP($K185,'DWV Clean List'!$A:$G,4,FALSE),"")</f>
        <v>10</v>
      </c>
      <c r="P185" s="15">
        <f>IFERROR(VLOOKUP($K185,'DWV Clean List'!$A:$G,5,FALSE),"")</f>
        <v>450</v>
      </c>
      <c r="Q185" s="48">
        <f>IFERROR(VLOOKUP($K185,'DWV Clean List'!$A:$G,6,FALSE),"")</f>
        <v>71.760000000000005</v>
      </c>
    </row>
    <row r="186" spans="1:17" s="3" customFormat="1" x14ac:dyDescent="0.25">
      <c r="A186" s="1"/>
      <c r="B186" s="14" t="s">
        <v>343</v>
      </c>
      <c r="C186" s="15">
        <f>IFERROR(VLOOKUP($B186,'DWV Clean List'!$A:$G,2,FALSE),"")</f>
        <v>29817260</v>
      </c>
      <c r="D186" s="15" t="str">
        <f>IFERROR(VLOOKUP($B186,'DWV Clean List'!$A:$G,3,FALSE),"")</f>
        <v>4X4X3</v>
      </c>
      <c r="E186" s="15" t="str">
        <f>IFERROR(VLOOKUP($B186,'DWV Clean List'!$A:$G,7,FALSE),"")</f>
        <v>M</v>
      </c>
      <c r="F186" s="15">
        <f>IFERROR(VLOOKUP($B186,'DWV Clean List'!$A:$G,4,FALSE),"")</f>
        <v>10</v>
      </c>
      <c r="G186" s="15">
        <f>IFERROR(VLOOKUP($B186,'DWV Clean List'!$A:$G,5,FALSE),"")</f>
        <v>180</v>
      </c>
      <c r="H186" s="48">
        <f>IFERROR(VLOOKUP($B186,'DWV Clean List'!$A:$G,6,FALSE),"")</f>
        <v>100.78</v>
      </c>
      <c r="I186" s="4"/>
      <c r="J186" s="1"/>
      <c r="K186" s="16" t="s">
        <v>397</v>
      </c>
      <c r="L186" s="15">
        <f>IFERROR(VLOOKUP($K186,'DWV Clean List'!$A:$G,2,FALSE),"")</f>
        <v>29817375</v>
      </c>
      <c r="M186" s="15" t="str">
        <f>IFERROR(VLOOKUP($K186,'DWV Clean List'!$A:$G,3,FALSE),"")</f>
        <v>4X4X2X2</v>
      </c>
      <c r="N186" s="15" t="str">
        <f>IFERROR(VLOOKUP($K186,'DWV Clean List'!$A:$G,7,FALSE),"")</f>
        <v>M</v>
      </c>
      <c r="O186" s="15">
        <f>IFERROR(VLOOKUP($K186,'DWV Clean List'!$A:$G,4,FALSE),"")</f>
        <v>7</v>
      </c>
      <c r="P186" s="15">
        <f>IFERROR(VLOOKUP($K186,'DWV Clean List'!$A:$G,5,FALSE),"")</f>
        <v>224</v>
      </c>
      <c r="Q186" s="48">
        <f>IFERROR(VLOOKUP($K186,'DWV Clean List'!$A:$G,6,FALSE),"")</f>
        <v>134.84</v>
      </c>
    </row>
    <row r="187" spans="1:17" s="3" customFormat="1" x14ac:dyDescent="0.25">
      <c r="A187" s="1"/>
      <c r="B187" s="18" t="s">
        <v>345</v>
      </c>
      <c r="C187" s="19">
        <f>IFERROR(VLOOKUP($B187,'DWV Clean List'!$A:$G,2,FALSE),"")</f>
        <v>29817286</v>
      </c>
      <c r="D187" s="19" t="str">
        <f>IFERROR(VLOOKUP($B187,'DWV Clean List'!$A:$G,3,FALSE),"")</f>
        <v>6X6X4</v>
      </c>
      <c r="E187" s="19" t="str">
        <f>IFERROR(VLOOKUP($B187,'DWV Clean List'!$A:$G,7,FALSE),"")</f>
        <v>M</v>
      </c>
      <c r="F187" s="19">
        <f>IFERROR(VLOOKUP($B187,'DWV Clean List'!$A:$G,4,FALSE),"")</f>
        <v>4</v>
      </c>
      <c r="G187" s="19">
        <f>IFERROR(VLOOKUP($B187,'DWV Clean List'!$A:$G,5,FALSE),"")</f>
        <v>72</v>
      </c>
      <c r="H187" s="50">
        <f>IFERROR(VLOOKUP($B187,'DWV Clean List'!$A:$G,6,FALSE),"")</f>
        <v>334.66</v>
      </c>
      <c r="I187" s="4"/>
      <c r="J187" s="1"/>
      <c r="K187" s="18" t="s">
        <v>399</v>
      </c>
      <c r="L187" s="19">
        <f>IFERROR(VLOOKUP($K187,'DWV Clean List'!$A:$G,2,FALSE),"")</f>
        <v>29817391</v>
      </c>
      <c r="M187" s="19" t="str">
        <f>IFERROR(VLOOKUP($K187,'DWV Clean List'!$A:$G,3,FALSE),"")</f>
        <v>4X4X3X3</v>
      </c>
      <c r="N187" s="19" t="str">
        <f>IFERROR(VLOOKUP($K187,'DWV Clean List'!$A:$G,7,FALSE),"")</f>
        <v>M</v>
      </c>
      <c r="O187" s="19">
        <f>IFERROR(VLOOKUP($K187,'DWV Clean List'!$A:$G,4,FALSE),"")</f>
        <v>5</v>
      </c>
      <c r="P187" s="19">
        <f>IFERROR(VLOOKUP($K187,'DWV Clean List'!$A:$G,5,FALSE),"")</f>
        <v>144</v>
      </c>
      <c r="Q187" s="50">
        <f>IFERROR(VLOOKUP($K187,'DWV Clean List'!$A:$G,6,FALSE),"")</f>
        <v>139.91999999999999</v>
      </c>
    </row>
    <row r="188" spans="1:17" s="3" customFormat="1" x14ac:dyDescent="0.25">
      <c r="A188" s="6"/>
      <c r="B188" s="20"/>
      <c r="C188" s="21"/>
      <c r="D188" s="21"/>
      <c r="E188" s="21"/>
      <c r="F188" s="21"/>
      <c r="G188" s="21"/>
      <c r="H188" s="51"/>
      <c r="I188" s="4"/>
      <c r="J188" s="6"/>
      <c r="K188" s="20"/>
      <c r="L188" s="21"/>
      <c r="M188" s="21"/>
      <c r="N188" s="21"/>
      <c r="O188" s="21"/>
      <c r="P188" s="21"/>
      <c r="Q188" s="51"/>
    </row>
    <row r="189" spans="1:17" s="3" customFormat="1" x14ac:dyDescent="0.25">
      <c r="A189" s="42" t="s">
        <v>695</v>
      </c>
      <c r="B189" s="9"/>
      <c r="C189" s="9"/>
      <c r="D189" s="9"/>
      <c r="E189" s="9"/>
      <c r="F189" s="9"/>
      <c r="G189" s="9"/>
      <c r="H189" s="54"/>
      <c r="I189" s="4"/>
      <c r="J189" s="42" t="s">
        <v>702</v>
      </c>
      <c r="K189" s="9"/>
      <c r="L189" s="9"/>
      <c r="M189" s="9"/>
      <c r="N189" s="9"/>
      <c r="O189" s="9"/>
      <c r="P189" s="9"/>
      <c r="Q189" s="54"/>
    </row>
    <row r="190" spans="1:17" s="3" customFormat="1" x14ac:dyDescent="0.25">
      <c r="A190" s="10" t="s">
        <v>0</v>
      </c>
      <c r="B190" s="11" t="s">
        <v>1</v>
      </c>
      <c r="C190" s="12" t="s">
        <v>2</v>
      </c>
      <c r="D190" s="12" t="s">
        <v>3</v>
      </c>
      <c r="E190" s="13"/>
      <c r="F190" s="12" t="s">
        <v>4</v>
      </c>
      <c r="G190" s="12" t="s">
        <v>7</v>
      </c>
      <c r="H190" s="47" t="s">
        <v>5</v>
      </c>
      <c r="I190" s="4"/>
      <c r="J190" s="10" t="s">
        <v>0</v>
      </c>
      <c r="K190" s="11" t="s">
        <v>1</v>
      </c>
      <c r="L190" s="12" t="s">
        <v>2</v>
      </c>
      <c r="M190" s="12" t="s">
        <v>3</v>
      </c>
      <c r="N190" s="13"/>
      <c r="O190" s="12" t="s">
        <v>4</v>
      </c>
      <c r="P190" s="12" t="s">
        <v>7</v>
      </c>
      <c r="Q190" s="47" t="s">
        <v>5</v>
      </c>
    </row>
    <row r="191" spans="1:17" s="3" customFormat="1" x14ac:dyDescent="0.25">
      <c r="A191" s="1"/>
      <c r="B191" s="14" t="s">
        <v>347</v>
      </c>
      <c r="C191" s="15">
        <f>IFERROR(VLOOKUP($B191,'DWV Clean List'!$A:$G,2,FALSE),"")</f>
        <v>29819688</v>
      </c>
      <c r="D191" s="15" t="str">
        <f>IFERROR(VLOOKUP($B191,'DWV Clean List'!$A:$G,3,FALSE),"")</f>
        <v>1-1/2</v>
      </c>
      <c r="E191" s="15" t="str">
        <f>IFERROR(VLOOKUP($B191,'DWV Clean List'!$A:$G,7,FALSE),"")</f>
        <v>M</v>
      </c>
      <c r="F191" s="15">
        <f>IFERROR(VLOOKUP($B191,'DWV Clean List'!$A:$G,4,FALSE),"")</f>
        <v>20</v>
      </c>
      <c r="G191" s="15">
        <f>IFERROR(VLOOKUP($B191,'DWV Clean List'!$A:$G,5,FALSE),"")</f>
        <v>1600</v>
      </c>
      <c r="H191" s="48">
        <f>IFERROR(VLOOKUP($B191,'DWV Clean List'!$A:$G,6,FALSE),"")</f>
        <v>36.51</v>
      </c>
      <c r="I191" s="4"/>
      <c r="J191" s="1"/>
      <c r="K191" s="14" t="s">
        <v>401</v>
      </c>
      <c r="L191" s="15">
        <f>IFERROR(VLOOKUP($K191,'DWV Clean List'!$A:$G,2,FALSE),"")</f>
        <v>29811385</v>
      </c>
      <c r="M191" s="15" t="str">
        <f>IFERROR(VLOOKUP($K191,'DWV Clean List'!$A:$G,3,FALSE),"")</f>
        <v>3X3X3X3X2X2</v>
      </c>
      <c r="N191" s="15" t="str">
        <f>IFERROR(VLOOKUP($K191,'DWV Clean List'!$A:$G,7,FALSE),"")</f>
        <v>M</v>
      </c>
      <c r="O191" s="15">
        <f>IFERROR(VLOOKUP($K191,'DWV Clean List'!$A:$G,4,FALSE),"")</f>
        <v>4</v>
      </c>
      <c r="P191" s="15">
        <f>IFERROR(VLOOKUP($K191,'DWV Clean List'!$A:$G,5,FALSE),"")</f>
        <v>128</v>
      </c>
      <c r="Q191" s="48">
        <f>IFERROR(VLOOKUP($K191,'DWV Clean List'!$A:$G,6,FALSE),"")</f>
        <v>245.45360000000002</v>
      </c>
    </row>
    <row r="192" spans="1:17" s="3" customFormat="1" x14ac:dyDescent="0.25">
      <c r="A192" s="1"/>
      <c r="B192" s="14" t="s">
        <v>349</v>
      </c>
      <c r="C192" s="15">
        <f>IFERROR(VLOOKUP($B192,'DWV Clean List'!$A:$G,2,FALSE),"")</f>
        <v>29819696</v>
      </c>
      <c r="D192" s="15" t="str">
        <f>IFERROR(VLOOKUP($B192,'DWV Clean List'!$A:$G,3,FALSE),"")</f>
        <v>2</v>
      </c>
      <c r="E192" s="15" t="str">
        <f>IFERROR(VLOOKUP($B192,'DWV Clean List'!$A:$G,7,FALSE),"")</f>
        <v>M</v>
      </c>
      <c r="F192" s="15">
        <f>IFERROR(VLOOKUP($B192,'DWV Clean List'!$A:$G,4,FALSE),"")</f>
        <v>25</v>
      </c>
      <c r="G192" s="15">
        <f>IFERROR(VLOOKUP($B192,'DWV Clean List'!$A:$G,5,FALSE),"")</f>
        <v>800</v>
      </c>
      <c r="H192" s="48">
        <f>IFERROR(VLOOKUP($B192,'DWV Clean List'!$A:$G,6,FALSE),"")</f>
        <v>35.409999999999997</v>
      </c>
      <c r="I192" s="4"/>
      <c r="J192" s="1"/>
      <c r="K192" s="16" t="s">
        <v>403</v>
      </c>
      <c r="L192" s="15">
        <f>IFERROR(VLOOKUP($K192,'DWV Clean List'!$A:$G,2,FALSE),"")</f>
        <v>29811393</v>
      </c>
      <c r="M192" s="15" t="str">
        <f>IFERROR(VLOOKUP($K192,'DWV Clean List'!$A:$G,3,FALSE),"")</f>
        <v>4X4X4X4X2X2</v>
      </c>
      <c r="N192" s="15" t="str">
        <f>IFERROR(VLOOKUP($K192,'DWV Clean List'!$A:$G,7,FALSE),"")</f>
        <v>M</v>
      </c>
      <c r="O192" s="15">
        <f>IFERROR(VLOOKUP($K192,'DWV Clean List'!$A:$G,4,FALSE),"")</f>
        <v>4</v>
      </c>
      <c r="P192" s="15">
        <f>IFERROR(VLOOKUP($K192,'DWV Clean List'!$A:$G,5,FALSE),"")</f>
        <v>72</v>
      </c>
      <c r="Q192" s="48">
        <f>IFERROR(VLOOKUP($K192,'DWV Clean List'!$A:$G,6,FALSE),"")</f>
        <v>398.76140000000004</v>
      </c>
    </row>
    <row r="193" spans="1:17" s="3" customFormat="1" x14ac:dyDescent="0.25">
      <c r="A193" s="1"/>
      <c r="B193" s="16" t="s">
        <v>351</v>
      </c>
      <c r="C193" s="15">
        <f>IFERROR(VLOOKUP($B193,'DWV Clean List'!$A:$G,2,FALSE),"")</f>
        <v>29819700</v>
      </c>
      <c r="D193" s="15" t="str">
        <f>IFERROR(VLOOKUP($B193,'DWV Clean List'!$A:$G,3,FALSE),"")</f>
        <v>3</v>
      </c>
      <c r="E193" s="15" t="str">
        <f>IFERROR(VLOOKUP($B193,'DWV Clean List'!$A:$G,7,FALSE),"")</f>
        <v>M</v>
      </c>
      <c r="F193" s="15">
        <f>IFERROR(VLOOKUP($B193,'DWV Clean List'!$A:$G,4,FALSE),"")</f>
        <v>30</v>
      </c>
      <c r="G193" s="15">
        <f>IFERROR(VLOOKUP($B193,'DWV Clean List'!$A:$G,5,FALSE),"")</f>
        <v>360</v>
      </c>
      <c r="H193" s="48">
        <f>IFERROR(VLOOKUP($B193,'DWV Clean List'!$A:$G,6,FALSE),"")</f>
        <v>59.03</v>
      </c>
      <c r="I193" s="4"/>
      <c r="J193" s="1"/>
      <c r="K193" s="18"/>
      <c r="L193" s="19" t="str">
        <f>IFERROR(VLOOKUP($K193,'DWV Clean List'!$A:$G,2,FALSE),"")</f>
        <v/>
      </c>
      <c r="M193" s="19" t="str">
        <f>IFERROR(VLOOKUP($K193,'DWV Clean List'!$A:$G,3,FALSE),"")</f>
        <v/>
      </c>
      <c r="N193" s="19" t="str">
        <f>IFERROR(VLOOKUP($K193,'DWV Clean List'!$A:$G,7,FALSE),"")</f>
        <v/>
      </c>
      <c r="O193" s="19" t="str">
        <f>IFERROR(VLOOKUP($K193,'DWV Clean List'!$A:$G,4,FALSE),"")</f>
        <v/>
      </c>
      <c r="P193" s="19" t="str">
        <f>IFERROR(VLOOKUP($K193,'DWV Clean List'!$A:$G,5,FALSE),"")</f>
        <v/>
      </c>
      <c r="Q193" s="50" t="str">
        <f>IFERROR(VLOOKUP($K193,'DWV Clean List'!$A:$G,6,FALSE),"")</f>
        <v/>
      </c>
    </row>
    <row r="194" spans="1:17" s="3" customFormat="1" x14ac:dyDescent="0.25">
      <c r="A194" s="1"/>
      <c r="B194" s="16" t="s">
        <v>353</v>
      </c>
      <c r="C194" s="15">
        <f>IFERROR(VLOOKUP($B194,'DWV Clean List'!$A:$G,2,FALSE),"")</f>
        <v>29819840</v>
      </c>
      <c r="D194" s="15" t="str">
        <f>IFERROR(VLOOKUP($B194,'DWV Clean List'!$A:$G,3,FALSE),"")</f>
        <v>4</v>
      </c>
      <c r="E194" s="15" t="str">
        <f>IFERROR(VLOOKUP($B194,'DWV Clean List'!$A:$G,7,FALSE),"")</f>
        <v>M</v>
      </c>
      <c r="F194" s="15">
        <f>IFERROR(VLOOKUP($B194,'DWV Clean List'!$A:$G,4,FALSE),"")</f>
        <v>10</v>
      </c>
      <c r="G194" s="15">
        <f>IFERROR(VLOOKUP($B194,'DWV Clean List'!$A:$G,5,FALSE),"")</f>
        <v>180</v>
      </c>
      <c r="H194" s="48">
        <f>IFERROR(VLOOKUP($B194,'DWV Clean List'!$A:$G,6,FALSE),"")</f>
        <v>149.07</v>
      </c>
      <c r="I194" s="4"/>
      <c r="J194" s="6"/>
      <c r="K194" s="20"/>
      <c r="L194" s="21"/>
      <c r="M194" s="21"/>
      <c r="N194" s="21"/>
      <c r="O194" s="21"/>
      <c r="P194" s="21"/>
      <c r="Q194" s="51"/>
    </row>
    <row r="195" spans="1:17" s="3" customFormat="1" x14ac:dyDescent="0.25">
      <c r="A195" s="1"/>
      <c r="B195" s="22" t="s">
        <v>355</v>
      </c>
      <c r="C195" s="19">
        <f>IFERROR(VLOOKUP($B195,'DWV Clean List'!$A:$G,2,FALSE),"")</f>
        <v>29819866</v>
      </c>
      <c r="D195" s="19" t="str">
        <f>IFERROR(VLOOKUP($B195,'DWV Clean List'!$A:$G,3,FALSE),"")</f>
        <v>6</v>
      </c>
      <c r="E195" s="19" t="str">
        <f>IFERROR(VLOOKUP($B195,'DWV Clean List'!$A:$G,7,FALSE),"")</f>
        <v>M</v>
      </c>
      <c r="F195" s="19">
        <f>IFERROR(VLOOKUP($B195,'DWV Clean List'!$A:$G,4,FALSE),"")</f>
        <v>4</v>
      </c>
      <c r="G195" s="19">
        <f>IFERROR(VLOOKUP($B195,'DWV Clean List'!$A:$G,5,FALSE),"")</f>
        <v>32</v>
      </c>
      <c r="H195" s="50">
        <f>IFERROR(VLOOKUP($B195,'DWV Clean List'!$A:$G,6,FALSE),"")</f>
        <v>782.4833077740409</v>
      </c>
      <c r="I195" s="4"/>
      <c r="J195" s="42" t="s">
        <v>703</v>
      </c>
      <c r="K195" s="9"/>
      <c r="L195" s="9"/>
      <c r="M195" s="9"/>
      <c r="N195" s="9"/>
      <c r="O195" s="9"/>
      <c r="P195" s="9"/>
      <c r="Q195" s="54"/>
    </row>
    <row r="196" spans="1:17" s="3" customFormat="1" x14ac:dyDescent="0.25">
      <c r="A196" s="6"/>
      <c r="B196" s="20"/>
      <c r="C196" s="21"/>
      <c r="D196" s="21"/>
      <c r="E196" s="21"/>
      <c r="F196" s="21"/>
      <c r="G196" s="21"/>
      <c r="H196" s="51"/>
      <c r="I196" s="4"/>
      <c r="J196" s="10" t="s">
        <v>0</v>
      </c>
      <c r="K196" s="11" t="s">
        <v>1</v>
      </c>
      <c r="L196" s="12" t="s">
        <v>2</v>
      </c>
      <c r="M196" s="12" t="s">
        <v>3</v>
      </c>
      <c r="N196" s="13"/>
      <c r="O196" s="12" t="s">
        <v>4</v>
      </c>
      <c r="P196" s="12" t="s">
        <v>7</v>
      </c>
      <c r="Q196" s="47" t="s">
        <v>5</v>
      </c>
    </row>
    <row r="197" spans="1:17" s="3" customFormat="1" x14ac:dyDescent="0.25">
      <c r="A197" s="42" t="s">
        <v>696</v>
      </c>
      <c r="B197" s="9"/>
      <c r="C197" s="9"/>
      <c r="D197" s="9"/>
      <c r="E197" s="9"/>
      <c r="F197" s="9"/>
      <c r="G197" s="9"/>
      <c r="H197" s="54"/>
      <c r="I197" s="4"/>
      <c r="J197" s="1"/>
      <c r="K197" s="14" t="s">
        <v>405</v>
      </c>
      <c r="L197" s="15">
        <f>IFERROR(VLOOKUP($K197,'DWV Clean List'!$A:$G,2,FALSE),"")</f>
        <v>29814619</v>
      </c>
      <c r="M197" s="15" t="str">
        <f>IFERROR(VLOOKUP($K197,'DWV Clean List'!$A:$G,3,FALSE),"")</f>
        <v>2</v>
      </c>
      <c r="N197" s="15" t="str">
        <f>IFERROR(VLOOKUP($K197,'DWV Clean List'!$A:$G,7,FALSE),"")</f>
        <v>M</v>
      </c>
      <c r="O197" s="15">
        <f>IFERROR(VLOOKUP($K197,'DWV Clean List'!$A:$G,4,FALSE),"")</f>
        <v>25</v>
      </c>
      <c r="P197" s="15">
        <f>IFERROR(VLOOKUP($K197,'DWV Clean List'!$A:$G,5,FALSE),"")</f>
        <v>900</v>
      </c>
      <c r="Q197" s="48">
        <f>IFERROR(VLOOKUP($K197,'DWV Clean List'!$A:$G,6,FALSE),"")</f>
        <v>41.128</v>
      </c>
    </row>
    <row r="198" spans="1:17" s="3" customFormat="1" x14ac:dyDescent="0.25">
      <c r="A198" s="10" t="s">
        <v>0</v>
      </c>
      <c r="B198" s="11" t="s">
        <v>1</v>
      </c>
      <c r="C198" s="12" t="s">
        <v>2</v>
      </c>
      <c r="D198" s="12" t="s">
        <v>3</v>
      </c>
      <c r="E198" s="13"/>
      <c r="F198" s="12" t="s">
        <v>4</v>
      </c>
      <c r="G198" s="12" t="s">
        <v>7</v>
      </c>
      <c r="H198" s="47" t="s">
        <v>5</v>
      </c>
      <c r="I198" s="4"/>
      <c r="J198" s="1"/>
      <c r="K198" s="16" t="s">
        <v>407</v>
      </c>
      <c r="L198" s="15">
        <f>IFERROR(VLOOKUP($K198,'DWV Clean List'!$A:$G,2,FALSE),"")</f>
        <v>29814635</v>
      </c>
      <c r="M198" s="15" t="str">
        <f>IFERROR(VLOOKUP($K198,'DWV Clean List'!$A:$G,3,FALSE),"")</f>
        <v>4</v>
      </c>
      <c r="N198" s="15" t="str">
        <f>IFERROR(VLOOKUP($K198,'DWV Clean List'!$A:$G,7,FALSE),"")</f>
        <v>M</v>
      </c>
      <c r="O198" s="15">
        <f>IFERROR(VLOOKUP($K198,'DWV Clean List'!$A:$G,4,FALSE),"")</f>
        <v>5</v>
      </c>
      <c r="P198" s="15">
        <f>IFERROR(VLOOKUP($K198,'DWV Clean List'!$A:$G,5,FALSE),"")</f>
        <v>175</v>
      </c>
      <c r="Q198" s="48">
        <f>IFERROR(VLOOKUP($K198,'DWV Clean List'!$A:$G,6,FALSE),"")</f>
        <v>167.15</v>
      </c>
    </row>
    <row r="199" spans="1:17" s="3" customFormat="1" x14ac:dyDescent="0.25">
      <c r="A199" s="1"/>
      <c r="B199" s="14" t="s">
        <v>357</v>
      </c>
      <c r="C199" s="15">
        <f>IFERROR(VLOOKUP($B199,'DWV Clean List'!$A:$G,2,FALSE),"")</f>
        <v>29818045</v>
      </c>
      <c r="D199" s="15" t="str">
        <f>IFERROR(VLOOKUP($B199,'DWV Clean List'!$A:$G,3,FALSE),"")</f>
        <v>2X2X1-1/2</v>
      </c>
      <c r="E199" s="15" t="str">
        <f>IFERROR(VLOOKUP($B199,'DWV Clean List'!$A:$G,7,FALSE),"")</f>
        <v>M</v>
      </c>
      <c r="F199" s="15">
        <f>IFERROR(VLOOKUP($B199,'DWV Clean List'!$A:$G,4,FALSE),"")</f>
        <v>15</v>
      </c>
      <c r="G199" s="15">
        <f>IFERROR(VLOOKUP($B199,'DWV Clean List'!$A:$G,5,FALSE),"")</f>
        <v>1200</v>
      </c>
      <c r="H199" s="48">
        <f>IFERROR(VLOOKUP($B199,'DWV Clean List'!$A:$G,6,FALSE),"")</f>
        <v>33.082599999999999</v>
      </c>
      <c r="I199" s="4"/>
      <c r="J199" s="1"/>
      <c r="K199" s="18" t="s">
        <v>409</v>
      </c>
      <c r="L199" s="19">
        <f>IFERROR(VLOOKUP($K199,'DWV Clean List'!$A:$G,2,FALSE),"")</f>
        <v>29814647</v>
      </c>
      <c r="M199" s="19" t="str">
        <f>IFERROR(VLOOKUP($K199,'DWV Clean List'!$A:$G,3,FALSE),"")</f>
        <v>6</v>
      </c>
      <c r="N199" s="19" t="str">
        <f>IFERROR(VLOOKUP($K199,'DWV Clean List'!$A:$G,7,FALSE),"")</f>
        <v>M</v>
      </c>
      <c r="O199" s="19">
        <f>IFERROR(VLOOKUP($K199,'DWV Clean List'!$A:$G,4,FALSE),"")</f>
        <v>3</v>
      </c>
      <c r="P199" s="19">
        <f>IFERROR(VLOOKUP($K199,'DWV Clean List'!$A:$G,5,FALSE),"")</f>
        <v>32</v>
      </c>
      <c r="Q199" s="50">
        <f>IFERROR(VLOOKUP($K199,'DWV Clean List'!$A:$G,6,FALSE),"")</f>
        <v>611.90677533592611</v>
      </c>
    </row>
    <row r="200" spans="1:17" s="3" customFormat="1" x14ac:dyDescent="0.25">
      <c r="A200" s="1"/>
      <c r="B200" s="16" t="s">
        <v>359</v>
      </c>
      <c r="C200" s="15">
        <f>IFERROR(VLOOKUP($B200,'DWV Clean List'!$A:$G,2,FALSE),"")</f>
        <v>29818053</v>
      </c>
      <c r="D200" s="15" t="str">
        <f>IFERROR(VLOOKUP($B200,'DWV Clean List'!$A:$G,3,FALSE),"")</f>
        <v>3X3X1-1/2</v>
      </c>
      <c r="E200" s="15" t="str">
        <f>IFERROR(VLOOKUP($B200,'DWV Clean List'!$A:$G,7,FALSE),"")</f>
        <v>M</v>
      </c>
      <c r="F200" s="15">
        <f>IFERROR(VLOOKUP($B200,'DWV Clean List'!$A:$G,4,FALSE),"")</f>
        <v>9</v>
      </c>
      <c r="G200" s="15">
        <f>IFERROR(VLOOKUP($B200,'DWV Clean List'!$A:$G,5,FALSE),"")</f>
        <v>450</v>
      </c>
      <c r="H200" s="48">
        <f>IFERROR(VLOOKUP($B200,'DWV Clean List'!$A:$G,6,FALSE),"")</f>
        <v>71.9846</v>
      </c>
      <c r="I200" s="9"/>
      <c r="J200" s="6"/>
      <c r="K200" s="20"/>
      <c r="L200" s="21"/>
      <c r="M200" s="21"/>
      <c r="N200" s="21"/>
      <c r="O200" s="21"/>
      <c r="P200" s="21"/>
      <c r="Q200" s="51"/>
    </row>
    <row r="201" spans="1:17" s="3" customFormat="1" x14ac:dyDescent="0.25">
      <c r="A201" s="1"/>
      <c r="B201" s="14" t="s">
        <v>361</v>
      </c>
      <c r="C201" s="15">
        <f>IFERROR(VLOOKUP($B201,'DWV Clean List'!$A:$G,2,FALSE),"")</f>
        <v>29819734</v>
      </c>
      <c r="D201" s="15" t="str">
        <f>IFERROR(VLOOKUP($B201,'DWV Clean List'!$A:$G,3,FALSE),"")</f>
        <v>3X3X2</v>
      </c>
      <c r="E201" s="15" t="str">
        <f>IFERROR(VLOOKUP($B201,'DWV Clean List'!$A:$G,7,FALSE),"")</f>
        <v>M</v>
      </c>
      <c r="F201" s="15">
        <f>IFERROR(VLOOKUP($B201,'DWV Clean List'!$A:$G,4,FALSE),"")</f>
        <v>15</v>
      </c>
      <c r="G201" s="15">
        <f>IFERROR(VLOOKUP($B201,'DWV Clean List'!$A:$G,5,FALSE),"")</f>
        <v>350</v>
      </c>
      <c r="H201" s="48">
        <f>IFERROR(VLOOKUP($B201,'DWV Clean List'!$A:$G,6,FALSE),"")</f>
        <v>58.33</v>
      </c>
      <c r="I201" s="9"/>
      <c r="J201" s="42" t="s">
        <v>704</v>
      </c>
      <c r="K201" s="9"/>
      <c r="L201" s="9"/>
      <c r="M201" s="9"/>
      <c r="N201" s="9"/>
      <c r="O201" s="9"/>
      <c r="P201" s="9"/>
      <c r="Q201" s="54"/>
    </row>
    <row r="202" spans="1:17" s="3" customFormat="1" x14ac:dyDescent="0.25">
      <c r="A202" s="1"/>
      <c r="B202" s="16" t="s">
        <v>363</v>
      </c>
      <c r="C202" s="15">
        <f>IFERROR(VLOOKUP($B202,'DWV Clean List'!$A:$G,2,FALSE),"")</f>
        <v>29817308</v>
      </c>
      <c r="D202" s="15" t="str">
        <f>IFERROR(VLOOKUP($B202,'DWV Clean List'!$A:$G,3,FALSE),"")</f>
        <v>4X4X2</v>
      </c>
      <c r="E202" s="15" t="str">
        <f>IFERROR(VLOOKUP($B202,'DWV Clean List'!$A:$G,7,FALSE),"")</f>
        <v>M</v>
      </c>
      <c r="F202" s="15">
        <f>IFERROR(VLOOKUP($B202,'DWV Clean List'!$A:$G,4,FALSE),"")</f>
        <v>5</v>
      </c>
      <c r="G202" s="15">
        <f>IFERROR(VLOOKUP($B202,'DWV Clean List'!$A:$G,5,FALSE),"")</f>
        <v>225</v>
      </c>
      <c r="H202" s="48">
        <f>IFERROR(VLOOKUP($B202,'DWV Clean List'!$A:$G,6,FALSE),"")</f>
        <v>110.8</v>
      </c>
      <c r="I202" s="9"/>
      <c r="J202" s="10" t="s">
        <v>0</v>
      </c>
      <c r="K202" s="11" t="s">
        <v>1</v>
      </c>
      <c r="L202" s="12" t="s">
        <v>2</v>
      </c>
      <c r="M202" s="12" t="s">
        <v>3</v>
      </c>
      <c r="N202" s="13"/>
      <c r="O202" s="12" t="s">
        <v>4</v>
      </c>
      <c r="P202" s="12" t="s">
        <v>7</v>
      </c>
      <c r="Q202" s="47" t="s">
        <v>5</v>
      </c>
    </row>
    <row r="203" spans="1:17" s="3" customFormat="1" x14ac:dyDescent="0.25">
      <c r="A203" s="1"/>
      <c r="B203" s="18" t="s">
        <v>365</v>
      </c>
      <c r="C203" s="19">
        <f>IFERROR(VLOOKUP($B203,'DWV Clean List'!$A:$G,2,FALSE),"")</f>
        <v>29817316</v>
      </c>
      <c r="D203" s="19" t="str">
        <f>IFERROR(VLOOKUP($B203,'DWV Clean List'!$A:$G,3,FALSE),"")</f>
        <v>4X4X3</v>
      </c>
      <c r="E203" s="19" t="str">
        <f>IFERROR(VLOOKUP($B203,'DWV Clean List'!$A:$G,7,FALSE),"")</f>
        <v>M</v>
      </c>
      <c r="F203" s="19">
        <f>IFERROR(VLOOKUP($B203,'DWV Clean List'!$A:$G,4,FALSE),"")</f>
        <v>5</v>
      </c>
      <c r="G203" s="19">
        <f>IFERROR(VLOOKUP($B203,'DWV Clean List'!$A:$G,5,FALSE),"")</f>
        <v>150</v>
      </c>
      <c r="H203" s="50">
        <f>IFERROR(VLOOKUP($B203,'DWV Clean List'!$A:$G,6,FALSE),"")</f>
        <v>97.126243008646</v>
      </c>
      <c r="I203" s="9"/>
      <c r="J203" s="1"/>
      <c r="K203" s="14" t="s">
        <v>411</v>
      </c>
      <c r="L203" s="15">
        <f>IFERROR(VLOOKUP($K203,'DWV Clean List'!$A:$G,2,FALSE),"")</f>
        <v>29818924</v>
      </c>
      <c r="M203" s="15" t="str">
        <f>IFERROR(VLOOKUP($K203,'DWV Clean List'!$A:$G,3,FALSE),"")</f>
        <v>1-1/2</v>
      </c>
      <c r="N203" s="15" t="str">
        <f>IFERROR(VLOOKUP($K203,'DWV Clean List'!$A:$G,7,FALSE),"")</f>
        <v>M</v>
      </c>
      <c r="O203" s="15">
        <f>IFERROR(VLOOKUP($K203,'DWV Clean List'!$A:$G,4,FALSE),"")</f>
        <v>20</v>
      </c>
      <c r="P203" s="15">
        <f>IFERROR(VLOOKUP($K203,'DWV Clean List'!$A:$G,5,FALSE),"")</f>
        <v>2560</v>
      </c>
      <c r="Q203" s="48">
        <f>IFERROR(VLOOKUP($K203,'DWV Clean List'!$A:$G,6,FALSE),"")</f>
        <v>26.595400000000001</v>
      </c>
    </row>
    <row r="204" spans="1:17" s="3" customFormat="1" x14ac:dyDescent="0.25">
      <c r="A204" s="6"/>
      <c r="B204" s="20"/>
      <c r="C204" s="21"/>
      <c r="D204" s="21"/>
      <c r="E204" s="21"/>
      <c r="F204" s="21"/>
      <c r="G204" s="21"/>
      <c r="H204" s="51"/>
      <c r="I204" s="9"/>
      <c r="J204" s="1"/>
      <c r="K204" s="14" t="s">
        <v>413</v>
      </c>
      <c r="L204" s="15">
        <f>IFERROR(VLOOKUP($K204,'DWV Clean List'!$A:$G,2,FALSE),"")</f>
        <v>29818932</v>
      </c>
      <c r="M204" s="15" t="str">
        <f>IFERROR(VLOOKUP($K204,'DWV Clean List'!$A:$G,3,FALSE),"")</f>
        <v>2</v>
      </c>
      <c r="N204" s="15" t="str">
        <f>IFERROR(VLOOKUP($K204,'DWV Clean List'!$A:$G,7,FALSE),"")</f>
        <v>M</v>
      </c>
      <c r="O204" s="15">
        <f>IFERROR(VLOOKUP($K204,'DWV Clean List'!$A:$G,4,FALSE),"")</f>
        <v>20</v>
      </c>
      <c r="P204" s="15">
        <f>IFERROR(VLOOKUP($K204,'DWV Clean List'!$A:$G,5,FALSE),"")</f>
        <v>1260</v>
      </c>
      <c r="Q204" s="48">
        <f>IFERROR(VLOOKUP($K204,'DWV Clean List'!$A:$G,6,FALSE),"")</f>
        <v>29.3</v>
      </c>
    </row>
    <row r="205" spans="1:17" s="3" customFormat="1" x14ac:dyDescent="0.25">
      <c r="A205" s="42" t="s">
        <v>697</v>
      </c>
      <c r="B205" s="9"/>
      <c r="C205" s="9"/>
      <c r="D205" s="9"/>
      <c r="E205" s="9"/>
      <c r="F205" s="9"/>
      <c r="G205" s="9"/>
      <c r="H205" s="54"/>
      <c r="I205" s="9"/>
      <c r="J205" s="1"/>
      <c r="K205" s="16" t="s">
        <v>415</v>
      </c>
      <c r="L205" s="15">
        <f>IFERROR(VLOOKUP($K205,'DWV Clean List'!$A:$G,2,FALSE),"")</f>
        <v>29818940</v>
      </c>
      <c r="M205" s="15" t="str">
        <f>IFERROR(VLOOKUP($K205,'DWV Clean List'!$A:$G,3,FALSE),"")</f>
        <v>3</v>
      </c>
      <c r="N205" s="15" t="str">
        <f>IFERROR(VLOOKUP($K205,'DWV Clean List'!$A:$G,7,FALSE),"")</f>
        <v>M</v>
      </c>
      <c r="O205" s="15">
        <f>IFERROR(VLOOKUP($K205,'DWV Clean List'!$A:$G,4,FALSE),"")</f>
        <v>10</v>
      </c>
      <c r="P205" s="15">
        <f>IFERROR(VLOOKUP($K205,'DWV Clean List'!$A:$G,5,FALSE),"")</f>
        <v>450</v>
      </c>
      <c r="Q205" s="48">
        <f>IFERROR(VLOOKUP($K205,'DWV Clean List'!$A:$G,6,FALSE),"")</f>
        <v>56.84</v>
      </c>
    </row>
    <row r="206" spans="1:17" s="3" customFormat="1" x14ac:dyDescent="0.25">
      <c r="A206" s="10" t="s">
        <v>0</v>
      </c>
      <c r="B206" s="11" t="s">
        <v>1</v>
      </c>
      <c r="C206" s="12" t="s">
        <v>2</v>
      </c>
      <c r="D206" s="12" t="s">
        <v>3</v>
      </c>
      <c r="E206" s="13"/>
      <c r="F206" s="12" t="s">
        <v>4</v>
      </c>
      <c r="G206" s="12" t="s">
        <v>7</v>
      </c>
      <c r="H206" s="47" t="s">
        <v>5</v>
      </c>
      <c r="I206" s="9"/>
      <c r="J206" s="1"/>
      <c r="K206" s="18" t="s">
        <v>417</v>
      </c>
      <c r="L206" s="19">
        <f>IFERROR(VLOOKUP($K206,'DWV Clean List'!$A:$G,2,FALSE),"")</f>
        <v>29818959</v>
      </c>
      <c r="M206" s="19" t="str">
        <f>IFERROR(VLOOKUP($K206,'DWV Clean List'!$A:$G,3,FALSE),"")</f>
        <v>4</v>
      </c>
      <c r="N206" s="19" t="str">
        <f>IFERROR(VLOOKUP($K206,'DWV Clean List'!$A:$G,7,FALSE),"")</f>
        <v>M</v>
      </c>
      <c r="O206" s="19">
        <f>IFERROR(VLOOKUP($K206,'DWV Clean List'!$A:$G,4,FALSE),"")</f>
        <v>10</v>
      </c>
      <c r="P206" s="19">
        <f>IFERROR(VLOOKUP($K206,'DWV Clean List'!$A:$G,5,FALSE),"")</f>
        <v>240</v>
      </c>
      <c r="Q206" s="50">
        <f>IFERROR(VLOOKUP($K206,'DWV Clean List'!$A:$G,6,FALSE),"")</f>
        <v>101.09</v>
      </c>
    </row>
    <row r="207" spans="1:17" s="3" customFormat="1" x14ac:dyDescent="0.25">
      <c r="A207" s="1"/>
      <c r="B207" s="14" t="s">
        <v>367</v>
      </c>
      <c r="C207" s="15">
        <f>IFERROR(VLOOKUP($B207,'DWV Clean List'!$A:$G,2,FALSE),"")</f>
        <v>29819335</v>
      </c>
      <c r="D207" s="15" t="str">
        <f>IFERROR(VLOOKUP($B207,'DWV Clean List'!$A:$G,3,FALSE),"")</f>
        <v>3X3X3X1-1/2</v>
      </c>
      <c r="E207" s="15" t="str">
        <f>IFERROR(VLOOKUP($B207,'DWV Clean List'!$A:$G,7,FALSE),"")</f>
        <v>M</v>
      </c>
      <c r="F207" s="15">
        <f>IFERROR(VLOOKUP($B207,'DWV Clean List'!$A:$G,4,FALSE),"")</f>
        <v>8</v>
      </c>
      <c r="G207" s="15">
        <f>IFERROR(VLOOKUP($B207,'DWV Clean List'!$A:$G,5,FALSE),"")</f>
        <v>180</v>
      </c>
      <c r="H207" s="48">
        <f>IFERROR(VLOOKUP($B207,'DWV Clean List'!$A:$G,6,FALSE),"")</f>
        <v>141.00120000000001</v>
      </c>
      <c r="I207" s="9"/>
      <c r="J207" s="6"/>
      <c r="K207" s="20"/>
      <c r="L207" s="21"/>
      <c r="M207" s="21"/>
      <c r="N207" s="21"/>
      <c r="O207" s="21"/>
      <c r="P207" s="21"/>
      <c r="Q207" s="51"/>
    </row>
    <row r="208" spans="1:17" s="3" customFormat="1" x14ac:dyDescent="0.25">
      <c r="A208" s="1"/>
      <c r="B208" s="16" t="s">
        <v>369</v>
      </c>
      <c r="C208" s="15">
        <f>IFERROR(VLOOKUP($B208,'DWV Clean List'!$A:$G,2,FALSE),"")</f>
        <v>29819343</v>
      </c>
      <c r="D208" s="15" t="str">
        <f>IFERROR(VLOOKUP($B208,'DWV Clean List'!$A:$G,3,FALSE),"")</f>
        <v>3X3X3X2</v>
      </c>
      <c r="E208" s="15" t="str">
        <f>IFERROR(VLOOKUP($B208,'DWV Clean List'!$A:$G,7,FALSE),"")</f>
        <v>M</v>
      </c>
      <c r="F208" s="15">
        <f>IFERROR(VLOOKUP($B208,'DWV Clean List'!$A:$G,4,FALSE),"")</f>
        <v>10</v>
      </c>
      <c r="G208" s="15">
        <f>IFERROR(VLOOKUP($B208,'DWV Clean List'!$A:$G,5,FALSE),"")</f>
        <v>180</v>
      </c>
      <c r="H208" s="48">
        <f>IFERROR(VLOOKUP($B208,'DWV Clean List'!$A:$G,6,FALSE),"")</f>
        <v>97.392799999999994</v>
      </c>
      <c r="I208" s="9"/>
      <c r="J208" s="4"/>
      <c r="K208" s="24"/>
      <c r="L208" s="25"/>
      <c r="M208" s="25"/>
      <c r="N208" s="25"/>
      <c r="O208" s="25"/>
      <c r="P208" s="25"/>
      <c r="Q208" s="53"/>
    </row>
    <row r="209" spans="1:17" s="3" customFormat="1" x14ac:dyDescent="0.25">
      <c r="A209" s="2"/>
      <c r="B209" s="34" t="s">
        <v>371</v>
      </c>
      <c r="C209" s="35">
        <f>IFERROR(VLOOKUP($B209,'DWV Clean List'!$A:$G,2,FALSE),"")</f>
        <v>29819360</v>
      </c>
      <c r="D209" s="35" t="str">
        <f>IFERROR(VLOOKUP($B209,'DWV Clean List'!$A:$G,3,FALSE),"")</f>
        <v>4X4X4X2</v>
      </c>
      <c r="E209" s="35" t="str">
        <f>IFERROR(VLOOKUP($B209,'DWV Clean List'!$A:$G,7,FALSE),"")</f>
        <v>M</v>
      </c>
      <c r="F209" s="35">
        <f>IFERROR(VLOOKUP($B209,'DWV Clean List'!$A:$G,4,FALSE),"")</f>
        <v>4</v>
      </c>
      <c r="G209" s="35">
        <f>IFERROR(VLOOKUP($B209,'DWV Clean List'!$A:$G,5,FALSE),"")</f>
        <v>120</v>
      </c>
      <c r="H209" s="55">
        <f>IFERROR(VLOOKUP($B209,'DWV Clean List'!$A:$G,6,FALSE),"")</f>
        <v>226.87180000000001</v>
      </c>
      <c r="I209" s="9"/>
      <c r="J209" s="4"/>
      <c r="K209" s="24"/>
      <c r="L209" s="25"/>
      <c r="M209" s="25"/>
      <c r="N209" s="25"/>
      <c r="O209" s="25"/>
      <c r="P209" s="25"/>
      <c r="Q209" s="53"/>
    </row>
    <row r="210" spans="1:17" s="3" customFormat="1" x14ac:dyDescent="0.25">
      <c r="A210" s="8"/>
      <c r="B210" s="8"/>
      <c r="C210" s="8"/>
      <c r="D210" s="8"/>
      <c r="E210" s="8"/>
      <c r="F210" s="8"/>
      <c r="G210" s="8"/>
      <c r="H210" s="45"/>
      <c r="I210" s="8"/>
      <c r="J210" s="8"/>
      <c r="K210" s="28"/>
      <c r="L210" s="25"/>
      <c r="M210" s="28"/>
      <c r="N210" s="28"/>
      <c r="O210" s="28"/>
      <c r="P210" s="28"/>
      <c r="Q210" s="60"/>
    </row>
    <row r="211" spans="1:17" s="3" customFormat="1" x14ac:dyDescent="0.25">
      <c r="A211" s="23"/>
      <c r="B211" s="8"/>
      <c r="C211" s="8"/>
      <c r="D211" s="8"/>
      <c r="E211" s="8"/>
      <c r="F211" s="8"/>
      <c r="G211" s="8"/>
      <c r="H211" s="53"/>
      <c r="I211" s="5"/>
      <c r="J211" s="33"/>
      <c r="K211" s="8"/>
      <c r="L211" s="8"/>
      <c r="M211" s="8"/>
      <c r="N211" s="8"/>
      <c r="O211" s="8"/>
      <c r="P211" s="8"/>
      <c r="Q211" s="53"/>
    </row>
    <row r="212" spans="1:17" s="3" customFormat="1" x14ac:dyDescent="0.25">
      <c r="A212" s="42" t="s">
        <v>705</v>
      </c>
      <c r="B212" s="9"/>
      <c r="C212" s="9"/>
      <c r="D212" s="9"/>
      <c r="E212" s="9"/>
      <c r="F212" s="9"/>
      <c r="G212" s="9"/>
      <c r="H212" s="54"/>
      <c r="I212" s="4"/>
      <c r="J212" s="42" t="s">
        <v>712</v>
      </c>
      <c r="K212" s="9"/>
      <c r="L212" s="9"/>
      <c r="M212" s="9"/>
      <c r="N212" s="9"/>
      <c r="O212" s="9"/>
      <c r="P212" s="9"/>
      <c r="Q212" s="54"/>
    </row>
    <row r="213" spans="1:17" s="3" customFormat="1" x14ac:dyDescent="0.25">
      <c r="A213" s="10" t="s">
        <v>0</v>
      </c>
      <c r="B213" s="11" t="s">
        <v>1</v>
      </c>
      <c r="C213" s="12" t="s">
        <v>2</v>
      </c>
      <c r="D213" s="12" t="s">
        <v>3</v>
      </c>
      <c r="E213" s="13"/>
      <c r="F213" s="12" t="s">
        <v>4</v>
      </c>
      <c r="G213" s="12" t="s">
        <v>7</v>
      </c>
      <c r="H213" s="47" t="s">
        <v>5</v>
      </c>
      <c r="I213" s="4"/>
      <c r="J213" s="10" t="s">
        <v>0</v>
      </c>
      <c r="K213" s="11" t="s">
        <v>1</v>
      </c>
      <c r="L213" s="12" t="s">
        <v>2</v>
      </c>
      <c r="M213" s="12" t="s">
        <v>3</v>
      </c>
      <c r="N213" s="13"/>
      <c r="O213" s="12" t="s">
        <v>4</v>
      </c>
      <c r="P213" s="12" t="s">
        <v>7</v>
      </c>
      <c r="Q213" s="47" t="s">
        <v>5</v>
      </c>
    </row>
    <row r="214" spans="1:17" s="3" customFormat="1" x14ac:dyDescent="0.25">
      <c r="A214" s="1"/>
      <c r="B214" s="16" t="s">
        <v>419</v>
      </c>
      <c r="C214" s="15">
        <f>IFERROR(VLOOKUP($B214,'DWV Clean List'!$A:$G,2,FALSE),"")</f>
        <v>29819998</v>
      </c>
      <c r="D214" s="15" t="str">
        <f>IFERROR(VLOOKUP($B214,'DWV Clean List'!$A:$G,3,FALSE),"")</f>
        <v>1-1/2</v>
      </c>
      <c r="E214" s="15" t="str">
        <f>IFERROR(VLOOKUP($B214,'DWV Clean List'!$A:$G,7,FALSE),"")</f>
        <v>M</v>
      </c>
      <c r="F214" s="15">
        <f>IFERROR(VLOOKUP($B214,'DWV Clean List'!$A:$G,4,FALSE),"")</f>
        <v>10</v>
      </c>
      <c r="G214" s="15">
        <f>IFERROR(VLOOKUP($B214,'DWV Clean List'!$A:$G,5,FALSE),"")</f>
        <v>1800</v>
      </c>
      <c r="H214" s="48">
        <f>IFERROR(VLOOKUP($B214,'DWV Clean List'!$A:$G,6,FALSE),"")</f>
        <v>30.96</v>
      </c>
      <c r="I214" s="4"/>
      <c r="J214" s="1"/>
      <c r="K214" s="14" t="s">
        <v>465</v>
      </c>
      <c r="L214" s="15">
        <f>IFERROR(VLOOKUP($K214,'DWV Clean List'!$A:$G,2,FALSE),"")</f>
        <v>29810141</v>
      </c>
      <c r="M214" s="15" t="str">
        <f>IFERROR(VLOOKUP($K214,'DWV Clean List'!$A:$G,3,FALSE),"")</f>
        <v>2X1-1/2X1-1/2</v>
      </c>
      <c r="N214" s="15" t="str">
        <f>IFERROR(VLOOKUP($K214,'DWV Clean List'!$A:$G,7,FALSE),"")</f>
        <v>M</v>
      </c>
      <c r="O214" s="15">
        <f>IFERROR(VLOOKUP($K214,'DWV Clean List'!$A:$G,4,FALSE),"")</f>
        <v>5</v>
      </c>
      <c r="P214" s="15">
        <f>IFERROR(VLOOKUP($K214,'DWV Clean List'!$A:$G,5,FALSE),"")</f>
        <v>400</v>
      </c>
      <c r="Q214" s="48">
        <f>IFERROR(VLOOKUP($K214,'DWV Clean List'!$A:$G,6,FALSE),"")</f>
        <v>58.557846692556993</v>
      </c>
    </row>
    <row r="215" spans="1:17" s="3" customFormat="1" x14ac:dyDescent="0.25">
      <c r="A215" s="1"/>
      <c r="B215" s="16" t="s">
        <v>421</v>
      </c>
      <c r="C215" s="15">
        <f>IFERROR(VLOOKUP($B215,'DWV Clean List'!$A:$G,2,FALSE),"")</f>
        <v>29819017</v>
      </c>
      <c r="D215" s="15" t="str">
        <f>IFERROR(VLOOKUP($B215,'DWV Clean List'!$A:$G,3,FALSE),"")</f>
        <v>2</v>
      </c>
      <c r="E215" s="15" t="str">
        <f>IFERROR(VLOOKUP($B215,'DWV Clean List'!$A:$G,7,FALSE),"")</f>
        <v>M</v>
      </c>
      <c r="F215" s="15">
        <f>IFERROR(VLOOKUP($B215,'DWV Clean List'!$A:$G,4,FALSE),"")</f>
        <v>10</v>
      </c>
      <c r="G215" s="15">
        <f>IFERROR(VLOOKUP($B215,'DWV Clean List'!$A:$G,5,FALSE),"")</f>
        <v>1280</v>
      </c>
      <c r="H215" s="48">
        <f>IFERROR(VLOOKUP($B215,'DWV Clean List'!$A:$G,6,FALSE),"")</f>
        <v>35.909999999999997</v>
      </c>
      <c r="I215" s="4"/>
      <c r="J215" s="1"/>
      <c r="K215" s="16" t="s">
        <v>467</v>
      </c>
      <c r="L215" s="15">
        <f>IFERROR(VLOOKUP($K215,'DWV Clean List'!$A:$G,2,FALSE),"")</f>
        <v>29817448</v>
      </c>
      <c r="M215" s="15" t="str">
        <f>IFERROR(VLOOKUP($K215,'DWV Clean List'!$A:$G,3,FALSE),"")</f>
        <v>4X4X3</v>
      </c>
      <c r="N215" s="15" t="str">
        <f>IFERROR(VLOOKUP($K215,'DWV Clean List'!$A:$G,7,FALSE),"")</f>
        <v>M</v>
      </c>
      <c r="O215" s="15">
        <f>IFERROR(VLOOKUP($K215,'DWV Clean List'!$A:$G,4,FALSE),"")</f>
        <v>5</v>
      </c>
      <c r="P215" s="15">
        <f>IFERROR(VLOOKUP($K215,'DWV Clean List'!$A:$G,5,FALSE),"")</f>
        <v>120</v>
      </c>
      <c r="Q215" s="48">
        <f>IFERROR(VLOOKUP($K215,'DWV Clean List'!$A:$G,6,FALSE),"")</f>
        <v>138.34200930736671</v>
      </c>
    </row>
    <row r="216" spans="1:17" s="3" customFormat="1" x14ac:dyDescent="0.25">
      <c r="A216" s="1"/>
      <c r="B216" s="14" t="s">
        <v>423</v>
      </c>
      <c r="C216" s="15">
        <f>IFERROR(VLOOKUP($B216,'DWV Clean List'!$A:$G,2,FALSE),"")</f>
        <v>29819025</v>
      </c>
      <c r="D216" s="15" t="str">
        <f>IFERROR(VLOOKUP($B216,'DWV Clean List'!$A:$G,3,FALSE),"")</f>
        <v>3</v>
      </c>
      <c r="E216" s="15" t="str">
        <f>IFERROR(VLOOKUP($B216,'DWV Clean List'!$A:$G,7,FALSE),"")</f>
        <v>M</v>
      </c>
      <c r="F216" s="15">
        <f>IFERROR(VLOOKUP($B216,'DWV Clean List'!$A:$G,4,FALSE),"")</f>
        <v>10</v>
      </c>
      <c r="G216" s="15">
        <f>IFERROR(VLOOKUP($B216,'DWV Clean List'!$A:$G,5,FALSE),"")</f>
        <v>450</v>
      </c>
      <c r="H216" s="48">
        <f>IFERROR(VLOOKUP($B216,'DWV Clean List'!$A:$G,6,FALSE),"")</f>
        <v>68.599999999999994</v>
      </c>
      <c r="I216" s="4"/>
      <c r="J216" s="1"/>
      <c r="K216" s="18" t="s">
        <v>469</v>
      </c>
      <c r="L216" s="19">
        <f>IFERROR(VLOOKUP($K216,'DWV Clean List'!$A:$G,2,FALSE),"")</f>
        <v>29817464</v>
      </c>
      <c r="M216" s="19" t="str">
        <f>IFERROR(VLOOKUP($K216,'DWV Clean List'!$A:$G,3,FALSE),"")</f>
        <v>6X6X4</v>
      </c>
      <c r="N216" s="19" t="str">
        <f>IFERROR(VLOOKUP($K216,'DWV Clean List'!$A:$G,7,FALSE),"")</f>
        <v>M</v>
      </c>
      <c r="O216" s="19">
        <f>IFERROR(VLOOKUP($K216,'DWV Clean List'!$A:$G,4,FALSE),"")</f>
        <v>3</v>
      </c>
      <c r="P216" s="19">
        <f>IFERROR(VLOOKUP($K216,'DWV Clean List'!$A:$G,5,FALSE),"")</f>
        <v>48</v>
      </c>
      <c r="Q216" s="50">
        <f>IFERROR(VLOOKUP($K216,'DWV Clean List'!$A:$G,6,FALSE),"")</f>
        <v>586.94320000000005</v>
      </c>
    </row>
    <row r="217" spans="1:17" s="3" customFormat="1" x14ac:dyDescent="0.25">
      <c r="A217" s="1"/>
      <c r="B217" s="16" t="s">
        <v>425</v>
      </c>
      <c r="C217" s="15">
        <f>IFERROR(VLOOKUP($B217,'DWV Clean List'!$A:$G,2,FALSE),"")</f>
        <v>29819033</v>
      </c>
      <c r="D217" s="15" t="str">
        <f>IFERROR(VLOOKUP($B217,'DWV Clean List'!$A:$G,3,FALSE),"")</f>
        <v>4</v>
      </c>
      <c r="E217" s="15" t="str">
        <f>IFERROR(VLOOKUP($B217,'DWV Clean List'!$A:$G,7,FALSE),"")</f>
        <v>M</v>
      </c>
      <c r="F217" s="15">
        <f>IFERROR(VLOOKUP($B217,'DWV Clean List'!$A:$G,4,FALSE),"")</f>
        <v>5</v>
      </c>
      <c r="G217" s="15">
        <f>IFERROR(VLOOKUP($B217,'DWV Clean List'!$A:$G,5,FALSE),"")</f>
        <v>225</v>
      </c>
      <c r="H217" s="48">
        <f>IFERROR(VLOOKUP($B217,'DWV Clean List'!$A:$G,6,FALSE),"")</f>
        <v>118.52</v>
      </c>
      <c r="I217" s="4"/>
      <c r="J217" s="6"/>
      <c r="K217" s="20"/>
      <c r="L217" s="21"/>
      <c r="M217" s="21"/>
      <c r="N217" s="21"/>
      <c r="O217" s="21"/>
      <c r="P217" s="21"/>
      <c r="Q217" s="51"/>
    </row>
    <row r="218" spans="1:17" s="3" customFormat="1" x14ac:dyDescent="0.25">
      <c r="A218" s="1"/>
      <c r="B218" s="18" t="s">
        <v>427</v>
      </c>
      <c r="C218" s="19">
        <f>IFERROR(VLOOKUP($B218,'DWV Clean List'!$A:$G,2,FALSE),"")</f>
        <v>29818681</v>
      </c>
      <c r="D218" s="19" t="str">
        <f>IFERROR(VLOOKUP($B218,'DWV Clean List'!$A:$G,3,FALSE),"")</f>
        <v>6</v>
      </c>
      <c r="E218" s="19" t="str">
        <f>IFERROR(VLOOKUP($B218,'DWV Clean List'!$A:$G,7,FALSE),"")</f>
        <v>M</v>
      </c>
      <c r="F218" s="19">
        <f>IFERROR(VLOOKUP($B218,'DWV Clean List'!$A:$G,4,FALSE),"")</f>
        <v>5</v>
      </c>
      <c r="G218" s="19">
        <f>IFERROR(VLOOKUP($B218,'DWV Clean List'!$A:$G,5,FALSE),"")</f>
        <v>70</v>
      </c>
      <c r="H218" s="50">
        <f>IFERROR(VLOOKUP($B218,'DWV Clean List'!$A:$G,6,FALSE),"")</f>
        <v>566.38</v>
      </c>
      <c r="I218" s="4"/>
      <c r="J218" s="42" t="s">
        <v>713</v>
      </c>
      <c r="K218" s="9"/>
      <c r="L218" s="9"/>
      <c r="M218" s="9"/>
      <c r="N218" s="9"/>
      <c r="O218" s="9"/>
      <c r="P218" s="9"/>
      <c r="Q218" s="54"/>
    </row>
    <row r="219" spans="1:17" s="3" customFormat="1" x14ac:dyDescent="0.25">
      <c r="A219" s="6"/>
      <c r="B219" s="20"/>
      <c r="C219" s="21"/>
      <c r="D219" s="21"/>
      <c r="E219" s="21"/>
      <c r="F219" s="21"/>
      <c r="G219" s="21"/>
      <c r="H219" s="51"/>
      <c r="I219" s="4"/>
      <c r="J219" s="10" t="s">
        <v>0</v>
      </c>
      <c r="K219" s="11" t="s">
        <v>1</v>
      </c>
      <c r="L219" s="12" t="s">
        <v>2</v>
      </c>
      <c r="M219" s="12" t="s">
        <v>3</v>
      </c>
      <c r="N219" s="13"/>
      <c r="O219" s="12" t="s">
        <v>4</v>
      </c>
      <c r="P219" s="12" t="s">
        <v>7</v>
      </c>
      <c r="Q219" s="47" t="s">
        <v>5</v>
      </c>
    </row>
    <row r="220" spans="1:17" s="3" customFormat="1" x14ac:dyDescent="0.25">
      <c r="A220" s="42" t="s">
        <v>706</v>
      </c>
      <c r="B220" s="9"/>
      <c r="C220" s="9"/>
      <c r="D220" s="9"/>
      <c r="E220" s="9"/>
      <c r="F220" s="9"/>
      <c r="G220" s="9"/>
      <c r="H220" s="54"/>
      <c r="I220" s="4"/>
      <c r="J220" s="1"/>
      <c r="K220" s="14" t="s">
        <v>471</v>
      </c>
      <c r="L220" s="15">
        <f>IFERROR(VLOOKUP($K220,'DWV Clean List'!$A:$G,2,FALSE),"")</f>
        <v>29818541</v>
      </c>
      <c r="M220" s="15" t="str">
        <f>IFERROR(VLOOKUP($K220,'DWV Clean List'!$A:$G,3,FALSE),"")</f>
        <v>1-1/2</v>
      </c>
      <c r="N220" s="15" t="str">
        <f>IFERROR(VLOOKUP($K220,'DWV Clean List'!$A:$G,7,FALSE),"")</f>
        <v>M</v>
      </c>
      <c r="O220" s="15">
        <f>IFERROR(VLOOKUP($K220,'DWV Clean List'!$A:$G,4,FALSE),"")</f>
        <v>10</v>
      </c>
      <c r="P220" s="15">
        <f>IFERROR(VLOOKUP($K220,'DWV Clean List'!$A:$G,5,FALSE),"")</f>
        <v>450</v>
      </c>
      <c r="Q220" s="48">
        <f>IFERROR(VLOOKUP($K220,'DWV Clean List'!$A:$G,6,FALSE),"")</f>
        <v>69.334050741582786</v>
      </c>
    </row>
    <row r="221" spans="1:17" s="3" customFormat="1" x14ac:dyDescent="0.25">
      <c r="A221" s="10" t="s">
        <v>0</v>
      </c>
      <c r="B221" s="11" t="s">
        <v>1</v>
      </c>
      <c r="C221" s="12" t="s">
        <v>2</v>
      </c>
      <c r="D221" s="12" t="s">
        <v>3</v>
      </c>
      <c r="E221" s="13"/>
      <c r="F221" s="12" t="s">
        <v>4</v>
      </c>
      <c r="G221" s="12" t="s">
        <v>7</v>
      </c>
      <c r="H221" s="47" t="s">
        <v>5</v>
      </c>
      <c r="I221" s="4"/>
      <c r="J221" s="1"/>
      <c r="K221" s="16" t="s">
        <v>473</v>
      </c>
      <c r="L221" s="15">
        <f>IFERROR(VLOOKUP($K221,'DWV Clean List'!$A:$G,2,FALSE),"")</f>
        <v>29818584</v>
      </c>
      <c r="M221" s="15" t="str">
        <f>IFERROR(VLOOKUP($K221,'DWV Clean List'!$A:$G,3,FALSE),"")</f>
        <v>2</v>
      </c>
      <c r="N221" s="15" t="str">
        <f>IFERROR(VLOOKUP($K221,'DWV Clean List'!$A:$G,7,FALSE),"")</f>
        <v>M</v>
      </c>
      <c r="O221" s="15">
        <f>IFERROR(VLOOKUP($K221,'DWV Clean List'!$A:$G,4,FALSE),"")</f>
        <v>10</v>
      </c>
      <c r="P221" s="15">
        <f>IFERROR(VLOOKUP($K221,'DWV Clean List'!$A:$G,5,FALSE),"")</f>
        <v>300</v>
      </c>
      <c r="Q221" s="48">
        <f>IFERROR(VLOOKUP($K221,'DWV Clean List'!$A:$G,6,FALSE),"")</f>
        <v>113.1105752794269</v>
      </c>
    </row>
    <row r="222" spans="1:17" s="3" customFormat="1" x14ac:dyDescent="0.25">
      <c r="A222" s="1"/>
      <c r="B222" s="14" t="s">
        <v>429</v>
      </c>
      <c r="C222" s="15">
        <f>IFERROR(VLOOKUP($B222,'DWV Clean List'!$A:$G,2,FALSE),"")</f>
        <v>29818177</v>
      </c>
      <c r="D222" s="15" t="str">
        <f>IFERROR(VLOOKUP($B222,'DWV Clean List'!$A:$G,3,FALSE),"")</f>
        <v>3</v>
      </c>
      <c r="E222" s="15" t="str">
        <f>IFERROR(VLOOKUP($B222,'DWV Clean List'!$A:$G,7,FALSE),"")</f>
        <v>M</v>
      </c>
      <c r="F222" s="15">
        <f>IFERROR(VLOOKUP($B222,'DWV Clean List'!$A:$G,4,FALSE),"")</f>
        <v>10</v>
      </c>
      <c r="G222" s="15">
        <f>IFERROR(VLOOKUP($B222,'DWV Clean List'!$A:$G,5,FALSE),"")</f>
        <v>300</v>
      </c>
      <c r="H222" s="48">
        <f>IFERROR(VLOOKUP($B222,'DWV Clean List'!$A:$G,6,FALSE),"")</f>
        <v>86.5702</v>
      </c>
      <c r="I222" s="4"/>
      <c r="J222" s="1"/>
      <c r="K222" s="16" t="s">
        <v>475</v>
      </c>
      <c r="L222" s="15">
        <f>IFERROR(VLOOKUP($K222,'DWV Clean List'!$A:$G,2,FALSE),"")</f>
        <v>29818597</v>
      </c>
      <c r="M222" s="15" t="str">
        <f>IFERROR(VLOOKUP($K222,'DWV Clean List'!$A:$G,3,FALSE),"")</f>
        <v>3</v>
      </c>
      <c r="N222" s="15" t="str">
        <f>IFERROR(VLOOKUP($K222,'DWV Clean List'!$A:$G,7,FALSE),"")</f>
        <v>M</v>
      </c>
      <c r="O222" s="15">
        <f>IFERROR(VLOOKUP($K222,'DWV Clean List'!$A:$G,4,FALSE),"")</f>
        <v>6</v>
      </c>
      <c r="P222" s="15">
        <f>IFERROR(VLOOKUP($K222,'DWV Clean List'!$A:$G,5,FALSE),"")</f>
        <v>80</v>
      </c>
      <c r="Q222" s="48">
        <f>IFERROR(VLOOKUP($K222,'DWV Clean List'!$A:$G,6,FALSE),"")</f>
        <v>224.39274965212951</v>
      </c>
    </row>
    <row r="223" spans="1:17" s="3" customFormat="1" x14ac:dyDescent="0.25">
      <c r="A223" s="1"/>
      <c r="B223" s="16" t="s">
        <v>431</v>
      </c>
      <c r="C223" s="15">
        <f>IFERROR(VLOOKUP($B223,'DWV Clean List'!$A:$G,2,FALSE),"")</f>
        <v>29818185</v>
      </c>
      <c r="D223" s="15" t="str">
        <f>IFERROR(VLOOKUP($B223,'DWV Clean List'!$A:$G,3,FALSE),"")</f>
        <v>4</v>
      </c>
      <c r="E223" s="15" t="str">
        <f>IFERROR(VLOOKUP($B223,'DWV Clean List'!$A:$G,7,FALSE),"")</f>
        <v>M</v>
      </c>
      <c r="F223" s="15">
        <f>IFERROR(VLOOKUP($B223,'DWV Clean List'!$A:$G,4,FALSE),"")</f>
        <v>10</v>
      </c>
      <c r="G223" s="15">
        <f>IFERROR(VLOOKUP($B223,'DWV Clean List'!$A:$G,5,FALSE),"")</f>
        <v>180</v>
      </c>
      <c r="H223" s="48">
        <f>IFERROR(VLOOKUP($B223,'DWV Clean List'!$A:$G,6,FALSE),"")</f>
        <v>137.89540000000002</v>
      </c>
      <c r="I223" s="4"/>
      <c r="J223" s="1"/>
      <c r="K223" s="14" t="s">
        <v>477</v>
      </c>
      <c r="L223" s="15">
        <f>IFERROR(VLOOKUP($K223,'DWV Clean List'!$A:$G,2,FALSE),"")</f>
        <v>29818599</v>
      </c>
      <c r="M223" s="15" t="str">
        <f>IFERROR(VLOOKUP($K223,'DWV Clean List'!$A:$G,3,FALSE),"")</f>
        <v>4</v>
      </c>
      <c r="N223" s="15" t="str">
        <f>IFERROR(VLOOKUP($K223,'DWV Clean List'!$A:$G,7,FALSE),"")</f>
        <v>M</v>
      </c>
      <c r="O223" s="15">
        <f>IFERROR(VLOOKUP($K223,'DWV Clean List'!$A:$G,4,FALSE),"")</f>
        <v>3</v>
      </c>
      <c r="P223" s="15">
        <f>IFERROR(VLOOKUP($K223,'DWV Clean List'!$A:$G,5,FALSE),"")</f>
        <v>35</v>
      </c>
      <c r="Q223" s="48">
        <f>IFERROR(VLOOKUP($K223,'DWV Clean List'!$A:$G,6,FALSE),"")</f>
        <v>251.08220000000003</v>
      </c>
    </row>
    <row r="224" spans="1:17" s="3" customFormat="1" x14ac:dyDescent="0.25">
      <c r="A224" s="1"/>
      <c r="B224" s="16"/>
      <c r="C224" s="15" t="str">
        <f>IFERROR(VLOOKUP($B224,'DWV Clean List'!$A:$G,2,FALSE),"")</f>
        <v/>
      </c>
      <c r="D224" s="15" t="str">
        <f>IFERROR(VLOOKUP($B224,'DWV Clean List'!$A:$G,3,FALSE),"")</f>
        <v/>
      </c>
      <c r="E224" s="15" t="str">
        <f>IFERROR(VLOOKUP($B224,'DWV Clean List'!$A:$G,7,FALSE),"")</f>
        <v/>
      </c>
      <c r="F224" s="15" t="str">
        <f>IFERROR(VLOOKUP($B224,'DWV Clean List'!$A:$G,4,FALSE),"")</f>
        <v/>
      </c>
      <c r="G224" s="15" t="str">
        <f>IFERROR(VLOOKUP($B224,'DWV Clean List'!$A:$G,5,FALSE),"")</f>
        <v/>
      </c>
      <c r="H224" s="48" t="str">
        <f>IFERROR(VLOOKUP($B224,'DWV Clean List'!$A:$G,6,FALSE),"")</f>
        <v/>
      </c>
      <c r="I224" s="4"/>
      <c r="J224" s="1"/>
      <c r="K224" s="18" t="s">
        <v>479</v>
      </c>
      <c r="L224" s="19">
        <f>IFERROR(VLOOKUP($K224,'DWV Clean List'!$A:$G,2,FALSE),"")</f>
        <v>29818576</v>
      </c>
      <c r="M224" s="19" t="str">
        <f>IFERROR(VLOOKUP($K224,'DWV Clean List'!$A:$G,3,FALSE),"")</f>
        <v>2X2X1-1/2X1-1/2</v>
      </c>
      <c r="N224" s="19" t="str">
        <f>IFERROR(VLOOKUP($K224,'DWV Clean List'!$A:$G,7,FALSE),"")</f>
        <v>M</v>
      </c>
      <c r="O224" s="19">
        <f>IFERROR(VLOOKUP($K224,'DWV Clean List'!$A:$G,4,FALSE),"")</f>
        <v>30</v>
      </c>
      <c r="P224" s="19">
        <f>IFERROR(VLOOKUP($K224,'DWV Clean List'!$A:$G,5,FALSE),"")</f>
        <v>450</v>
      </c>
      <c r="Q224" s="50">
        <f>IFERROR(VLOOKUP($K224,'DWV Clean List'!$A:$G,6,FALSE),"")</f>
        <v>153.20180000000002</v>
      </c>
    </row>
    <row r="225" spans="1:17" s="3" customFormat="1" x14ac:dyDescent="0.25">
      <c r="A225" s="1"/>
      <c r="B225" s="22"/>
      <c r="C225" s="19" t="str">
        <f>IFERROR(VLOOKUP($B225,'DWV Clean List'!$A:$G,2,FALSE),"")</f>
        <v/>
      </c>
      <c r="D225" s="19" t="str">
        <f>IFERROR(VLOOKUP($B225,'DWV Clean List'!$A:$G,3,FALSE),"")</f>
        <v/>
      </c>
      <c r="E225" s="19" t="str">
        <f>IFERROR(VLOOKUP($B225,'DWV Clean List'!$A:$G,7,FALSE),"")</f>
        <v/>
      </c>
      <c r="F225" s="19" t="str">
        <f>IFERROR(VLOOKUP($B225,'DWV Clean List'!$A:$G,4,FALSE),"")</f>
        <v/>
      </c>
      <c r="G225" s="19" t="str">
        <f>IFERROR(VLOOKUP($B225,'DWV Clean List'!$A:$G,5,FALSE),"")</f>
        <v/>
      </c>
      <c r="H225" s="50" t="str">
        <f>IFERROR(VLOOKUP($B225,'DWV Clean List'!$A:$G,6,FALSE),"")</f>
        <v/>
      </c>
      <c r="I225" s="4"/>
      <c r="J225" s="6"/>
      <c r="K225" s="20"/>
      <c r="L225" s="21"/>
      <c r="M225" s="21"/>
      <c r="N225" s="21"/>
      <c r="O225" s="21"/>
      <c r="P225" s="21"/>
      <c r="Q225" s="51"/>
    </row>
    <row r="226" spans="1:17" s="3" customFormat="1" x14ac:dyDescent="0.25">
      <c r="A226" s="6"/>
      <c r="B226" s="20"/>
      <c r="C226" s="21"/>
      <c r="D226" s="21"/>
      <c r="E226" s="21"/>
      <c r="F226" s="21"/>
      <c r="G226" s="21"/>
      <c r="H226" s="51"/>
      <c r="I226" s="4"/>
      <c r="J226" s="42" t="s">
        <v>714</v>
      </c>
      <c r="K226" s="9"/>
      <c r="L226" s="9"/>
      <c r="M226" s="9"/>
      <c r="N226" s="9"/>
      <c r="O226" s="9"/>
      <c r="P226" s="9"/>
      <c r="Q226" s="54"/>
    </row>
    <row r="227" spans="1:17" s="3" customFormat="1" x14ac:dyDescent="0.25">
      <c r="A227" s="42" t="s">
        <v>707</v>
      </c>
      <c r="B227" s="9"/>
      <c r="C227" s="9"/>
      <c r="D227" s="9"/>
      <c r="E227" s="9"/>
      <c r="F227" s="9"/>
      <c r="G227" s="9"/>
      <c r="H227" s="54"/>
      <c r="I227" s="4"/>
      <c r="J227" s="10" t="s">
        <v>0</v>
      </c>
      <c r="K227" s="11" t="s">
        <v>1</v>
      </c>
      <c r="L227" s="12" t="s">
        <v>2</v>
      </c>
      <c r="M227" s="12" t="s">
        <v>3</v>
      </c>
      <c r="N227" s="13"/>
      <c r="O227" s="12" t="s">
        <v>4</v>
      </c>
      <c r="P227" s="12" t="s">
        <v>7</v>
      </c>
      <c r="Q227" s="47" t="s">
        <v>5</v>
      </c>
    </row>
    <row r="228" spans="1:17" s="3" customFormat="1" x14ac:dyDescent="0.25">
      <c r="A228" s="10" t="s">
        <v>0</v>
      </c>
      <c r="B228" s="11" t="s">
        <v>1</v>
      </c>
      <c r="C228" s="12" t="s">
        <v>2</v>
      </c>
      <c r="D228" s="12" t="s">
        <v>3</v>
      </c>
      <c r="E228" s="13"/>
      <c r="F228" s="12" t="s">
        <v>4</v>
      </c>
      <c r="G228" s="12" t="s">
        <v>7</v>
      </c>
      <c r="H228" s="47" t="s">
        <v>5</v>
      </c>
      <c r="I228" s="4"/>
      <c r="J228" s="1"/>
      <c r="K228" s="14" t="s">
        <v>481</v>
      </c>
      <c r="L228" s="15">
        <f>IFERROR(VLOOKUP($K228,'DWV Clean List'!$A:$G,2,FALSE),"")</f>
        <v>29815313</v>
      </c>
      <c r="M228" s="15" t="str">
        <f>IFERROR(VLOOKUP($K228,'DWV Clean List'!$A:$G,3,FALSE),"")</f>
        <v>1-1/4</v>
      </c>
      <c r="N228" s="15" t="str">
        <f>IFERROR(VLOOKUP($K228,'DWV Clean List'!$A:$G,7,FALSE),"")</f>
        <v>M</v>
      </c>
      <c r="O228" s="15">
        <f>IFERROR(VLOOKUP($K228,'DWV Clean List'!$A:$G,4,FALSE),"")</f>
        <v>35</v>
      </c>
      <c r="P228" s="15">
        <f>IFERROR(VLOOKUP($K228,'DWV Clean List'!$A:$G,5,FALSE),"")</f>
        <v>1575</v>
      </c>
      <c r="Q228" s="48">
        <f>IFERROR(VLOOKUP($K228,'DWV Clean List'!$A:$G,6,FALSE),"")</f>
        <v>35.287399999999998</v>
      </c>
    </row>
    <row r="229" spans="1:17" s="3" customFormat="1" x14ac:dyDescent="0.25">
      <c r="A229" s="1"/>
      <c r="B229" s="14" t="s">
        <v>433</v>
      </c>
      <c r="C229" s="15">
        <f>IFERROR(VLOOKUP($B229,'DWV Clean List'!$A:$G,2,FALSE),"")</f>
        <v>29819076</v>
      </c>
      <c r="D229" s="15" t="str">
        <f>IFERROR(VLOOKUP($B229,'DWV Clean List'!$A:$G,3,FALSE),"")</f>
        <v>3</v>
      </c>
      <c r="E229" s="15" t="str">
        <f>IFERROR(VLOOKUP($B229,'DWV Clean List'!$A:$G,7,FALSE),"")</f>
        <v>M</v>
      </c>
      <c r="F229" s="15">
        <f>IFERROR(VLOOKUP($B229,'DWV Clean List'!$A:$G,4,FALSE),"")</f>
        <v>12</v>
      </c>
      <c r="G229" s="15">
        <f>IFERROR(VLOOKUP($B229,'DWV Clean List'!$A:$G,5,FALSE),"")</f>
        <v>216</v>
      </c>
      <c r="H229" s="48">
        <f>IFERROR(VLOOKUP($B229,'DWV Clean List'!$A:$G,6,FALSE),"")</f>
        <v>108.6</v>
      </c>
      <c r="I229" s="4"/>
      <c r="J229" s="1"/>
      <c r="K229" s="14" t="s">
        <v>483</v>
      </c>
      <c r="L229" s="15">
        <f>IFERROR(VLOOKUP($K229,'DWV Clean List'!$A:$G,2,FALSE),"")</f>
        <v>29815348</v>
      </c>
      <c r="M229" s="15" t="str">
        <f>IFERROR(VLOOKUP($K229,'DWV Clean List'!$A:$G,3,FALSE),"")</f>
        <v>1-1/2</v>
      </c>
      <c r="N229" s="15" t="str">
        <f>IFERROR(VLOOKUP($K229,'DWV Clean List'!$A:$G,7,FALSE),"")</f>
        <v>M</v>
      </c>
      <c r="O229" s="15">
        <f>IFERROR(VLOOKUP($K229,'DWV Clean List'!$A:$G,4,FALSE),"")</f>
        <v>50</v>
      </c>
      <c r="P229" s="15">
        <f>IFERROR(VLOOKUP($K229,'DWV Clean List'!$A:$G,5,FALSE),"")</f>
        <v>1600</v>
      </c>
      <c r="Q229" s="48">
        <f>IFERROR(VLOOKUP($K229,'DWV Clean List'!$A:$G,6,FALSE),"")</f>
        <v>22.18</v>
      </c>
    </row>
    <row r="230" spans="1:17" s="3" customFormat="1" x14ac:dyDescent="0.25">
      <c r="A230" s="1"/>
      <c r="B230" s="16" t="s">
        <v>435</v>
      </c>
      <c r="C230" s="15">
        <f>IFERROR(VLOOKUP($B230,'DWV Clean List'!$A:$G,2,FALSE),"")</f>
        <v>29819084</v>
      </c>
      <c r="D230" s="15" t="str">
        <f>IFERROR(VLOOKUP($B230,'DWV Clean List'!$A:$G,3,FALSE),"")</f>
        <v>4</v>
      </c>
      <c r="E230" s="15" t="str">
        <f>IFERROR(VLOOKUP($B230,'DWV Clean List'!$A:$G,7,FALSE),"")</f>
        <v>M</v>
      </c>
      <c r="F230" s="15">
        <f>IFERROR(VLOOKUP($B230,'DWV Clean List'!$A:$G,4,FALSE),"")</f>
        <v>5</v>
      </c>
      <c r="G230" s="15">
        <f>IFERROR(VLOOKUP($B230,'DWV Clean List'!$A:$G,5,FALSE),"")</f>
        <v>120</v>
      </c>
      <c r="H230" s="48">
        <f>IFERROR(VLOOKUP($B230,'DWV Clean List'!$A:$G,6,FALSE),"")</f>
        <v>140.58000000000001</v>
      </c>
      <c r="I230" s="4"/>
      <c r="J230" s="1"/>
      <c r="K230" s="16" t="s">
        <v>485</v>
      </c>
      <c r="L230" s="15">
        <f>IFERROR(VLOOKUP($K230,'DWV Clean List'!$A:$G,2,FALSE),"")</f>
        <v>29815399</v>
      </c>
      <c r="M230" s="15" t="str">
        <f>IFERROR(VLOOKUP($K230,'DWV Clean List'!$A:$G,3,FALSE),"")</f>
        <v>2</v>
      </c>
      <c r="N230" s="15" t="str">
        <f>IFERROR(VLOOKUP($K230,'DWV Clean List'!$A:$G,7,FALSE),"")</f>
        <v>M</v>
      </c>
      <c r="O230" s="15">
        <f>IFERROR(VLOOKUP($K230,'DWV Clean List'!$A:$G,4,FALSE),"")</f>
        <v>25</v>
      </c>
      <c r="P230" s="15">
        <f>IFERROR(VLOOKUP($K230,'DWV Clean List'!$A:$G,5,FALSE),"")</f>
        <v>800</v>
      </c>
      <c r="Q230" s="48">
        <f>IFERROR(VLOOKUP($K230,'DWV Clean List'!$A:$G,6,FALSE),"")</f>
        <v>21.83</v>
      </c>
    </row>
    <row r="231" spans="1:17" s="3" customFormat="1" x14ac:dyDescent="0.25">
      <c r="A231" s="1"/>
      <c r="B231" s="22" t="s">
        <v>437</v>
      </c>
      <c r="C231" s="19">
        <f>IFERROR(VLOOKUP($B231,'DWV Clean List'!$A:$G,2,FALSE),"")</f>
        <v>29819094</v>
      </c>
      <c r="D231" s="19" t="str">
        <f>IFERROR(VLOOKUP($B231,'DWV Clean List'!$A:$G,3,FALSE),"")</f>
        <v>6</v>
      </c>
      <c r="E231" s="19" t="str">
        <f>IFERROR(VLOOKUP($B231,'DWV Clean List'!$A:$G,7,FALSE),"")</f>
        <v>M</v>
      </c>
      <c r="F231" s="19">
        <f>IFERROR(VLOOKUP($B231,'DWV Clean List'!$A:$G,4,FALSE),"")</f>
        <v>3</v>
      </c>
      <c r="G231" s="19" t="str">
        <f>IFERROR(VLOOKUP($B231,'DWV Clean List'!$A:$G,5,FALSE),"")</f>
        <v>-</v>
      </c>
      <c r="H231" s="50">
        <f>IFERROR(VLOOKUP($B231,'DWV Clean List'!$A:$G,6,FALSE),"")</f>
        <v>1080.4721774193547</v>
      </c>
      <c r="I231" s="4"/>
      <c r="J231" s="1"/>
      <c r="K231" s="16" t="s">
        <v>487</v>
      </c>
      <c r="L231" s="15">
        <f>IFERROR(VLOOKUP($K231,'DWV Clean List'!$A:$G,2,FALSE),"")</f>
        <v>29815445</v>
      </c>
      <c r="M231" s="15" t="str">
        <f>IFERROR(VLOOKUP($K231,'DWV Clean List'!$A:$G,3,FALSE),"")</f>
        <v>3</v>
      </c>
      <c r="N231" s="15" t="str">
        <f>IFERROR(VLOOKUP($K231,'DWV Clean List'!$A:$G,7,FALSE),"")</f>
        <v>M</v>
      </c>
      <c r="O231" s="15">
        <f>IFERROR(VLOOKUP($K231,'DWV Clean List'!$A:$G,4,FALSE),"")</f>
        <v>25</v>
      </c>
      <c r="P231" s="15">
        <f>IFERROR(VLOOKUP($K231,'DWV Clean List'!$A:$G,5,FALSE),"")</f>
        <v>300</v>
      </c>
      <c r="Q231" s="48">
        <f>IFERROR(VLOOKUP($K231,'DWV Clean List'!$A:$G,6,FALSE),"")</f>
        <v>58.95</v>
      </c>
    </row>
    <row r="232" spans="1:17" s="3" customFormat="1" x14ac:dyDescent="0.25">
      <c r="A232" s="6"/>
      <c r="B232" s="20"/>
      <c r="C232" s="21"/>
      <c r="D232" s="21"/>
      <c r="E232" s="21"/>
      <c r="F232" s="21"/>
      <c r="G232" s="21"/>
      <c r="H232" s="51"/>
      <c r="I232" s="4"/>
      <c r="J232" s="1"/>
      <c r="K232" s="14" t="s">
        <v>489</v>
      </c>
      <c r="L232" s="15">
        <f>IFERROR(VLOOKUP($K232,'DWV Clean List'!$A:$G,2,FALSE),"")</f>
        <v>29815453</v>
      </c>
      <c r="M232" s="15" t="str">
        <f>IFERROR(VLOOKUP($K232,'DWV Clean List'!$A:$G,3,FALSE),"")</f>
        <v>4</v>
      </c>
      <c r="N232" s="15" t="str">
        <f>IFERROR(VLOOKUP($K232,'DWV Clean List'!$A:$G,7,FALSE),"")</f>
        <v>M</v>
      </c>
      <c r="O232" s="15">
        <f>IFERROR(VLOOKUP($K232,'DWV Clean List'!$A:$G,4,FALSE),"")</f>
        <v>5</v>
      </c>
      <c r="P232" s="15">
        <f>IFERROR(VLOOKUP($K232,'DWV Clean List'!$A:$G,5,FALSE),"")</f>
        <v>120</v>
      </c>
      <c r="Q232" s="48">
        <f>IFERROR(VLOOKUP($K232,'DWV Clean List'!$A:$G,6,FALSE),"")</f>
        <v>107.21</v>
      </c>
    </row>
    <row r="233" spans="1:17" s="3" customFormat="1" x14ac:dyDescent="0.25">
      <c r="A233" s="42" t="s">
        <v>708</v>
      </c>
      <c r="B233" s="9"/>
      <c r="C233" s="9"/>
      <c r="D233" s="9"/>
      <c r="E233" s="9"/>
      <c r="F233" s="9"/>
      <c r="G233" s="9"/>
      <c r="H233" s="54"/>
      <c r="I233" s="4"/>
      <c r="J233" s="1"/>
      <c r="K233" s="18" t="s">
        <v>491</v>
      </c>
      <c r="L233" s="19">
        <f>IFERROR(VLOOKUP($K233,'DWV Clean List'!$A:$G,2,FALSE),"")</f>
        <v>29815550</v>
      </c>
      <c r="M233" s="19" t="str">
        <f>IFERROR(VLOOKUP($K233,'DWV Clean List'!$A:$G,3,FALSE),"")</f>
        <v>6</v>
      </c>
      <c r="N233" s="19" t="str">
        <f>IFERROR(VLOOKUP($K233,'DWV Clean List'!$A:$G,7,FALSE),"")</f>
        <v>M</v>
      </c>
      <c r="O233" s="19">
        <f>IFERROR(VLOOKUP($K233,'DWV Clean List'!$A:$G,4,FALSE),"")</f>
        <v>4</v>
      </c>
      <c r="P233" s="19">
        <f>IFERROR(VLOOKUP($K233,'DWV Clean List'!$A:$G,5,FALSE),"")</f>
        <v>48</v>
      </c>
      <c r="Q233" s="50">
        <f>IFERROR(VLOOKUP($K233,'DWV Clean List'!$A:$G,6,FALSE),"")</f>
        <v>309.47000000000003</v>
      </c>
    </row>
    <row r="234" spans="1:17" s="3" customFormat="1" x14ac:dyDescent="0.25">
      <c r="A234" s="10" t="s">
        <v>0</v>
      </c>
      <c r="B234" s="11" t="s">
        <v>1</v>
      </c>
      <c r="C234" s="12" t="s">
        <v>2</v>
      </c>
      <c r="D234" s="12" t="s">
        <v>3</v>
      </c>
      <c r="E234" s="13"/>
      <c r="F234" s="12" t="s">
        <v>4</v>
      </c>
      <c r="G234" s="12" t="s">
        <v>7</v>
      </c>
      <c r="H234" s="47" t="s">
        <v>5</v>
      </c>
      <c r="I234" s="4"/>
      <c r="J234" s="6"/>
      <c r="K234" s="20"/>
      <c r="L234" s="21"/>
      <c r="M234" s="21"/>
      <c r="N234" s="21"/>
      <c r="O234" s="21"/>
      <c r="P234" s="21"/>
      <c r="Q234" s="51"/>
    </row>
    <row r="235" spans="1:17" s="3" customFormat="1" x14ac:dyDescent="0.25">
      <c r="A235" s="1"/>
      <c r="B235" s="14" t="s">
        <v>736</v>
      </c>
      <c r="C235" s="15">
        <f>IFERROR(VLOOKUP($B235,'DWV Clean List'!$A:$G,2,FALSE),"")</f>
        <v>29810143</v>
      </c>
      <c r="D235" s="15" t="str">
        <f>IFERROR(VLOOKUP($B235,'DWV Clean List'!$A:$G,3,FALSE),"")</f>
        <v xml:space="preserve"> 3</v>
      </c>
      <c r="E235" s="15" t="str">
        <f>IFERROR(VLOOKUP($B235,'DWV Clean List'!$A:$G,7,FALSE),"")</f>
        <v>M</v>
      </c>
      <c r="F235" s="15">
        <f>IFERROR(VLOOKUP($B235,'DWV Clean List'!$A:$G,4,FALSE),"")</f>
        <v>10</v>
      </c>
      <c r="G235" s="15">
        <f>IFERROR(VLOOKUP($B235,'DWV Clean List'!$A:$G,5,FALSE),"")</f>
        <v>135</v>
      </c>
      <c r="H235" s="48">
        <f>IFERROR(VLOOKUP($B235,'DWV Clean List'!$A:$G,6,FALSE),"")</f>
        <v>133.27000000000001</v>
      </c>
      <c r="I235" s="4"/>
      <c r="J235" s="42" t="s">
        <v>715</v>
      </c>
      <c r="K235" s="9"/>
      <c r="L235" s="9"/>
      <c r="M235" s="9"/>
      <c r="N235" s="9"/>
      <c r="O235" s="9"/>
      <c r="P235" s="9"/>
      <c r="Q235" s="54"/>
    </row>
    <row r="236" spans="1:17" s="3" customFormat="1" x14ac:dyDescent="0.25">
      <c r="A236" s="1"/>
      <c r="B236" s="16" t="s">
        <v>737</v>
      </c>
      <c r="C236" s="15">
        <f>IFERROR(VLOOKUP($B236,'DWV Clean List'!$A:$G,2,FALSE),"")</f>
        <v>29810144</v>
      </c>
      <c r="D236" s="15" t="str">
        <f>IFERROR(VLOOKUP($B236,'DWV Clean List'!$A:$G,3,FALSE),"")</f>
        <v>2X2X1-1/2X1-1/2</v>
      </c>
      <c r="E236" s="15" t="str">
        <f>IFERROR(VLOOKUP($B236,'DWV Clean List'!$A:$G,7,FALSE),"")</f>
        <v>M</v>
      </c>
      <c r="F236" s="15">
        <f>IFERROR(VLOOKUP($B236,'DWV Clean List'!$A:$G,4,FALSE),"")</f>
        <v>20</v>
      </c>
      <c r="G236" s="15">
        <f>IFERROR(VLOOKUP($B236,'DWV Clean List'!$A:$G,5,FALSE),"")</f>
        <v>640</v>
      </c>
      <c r="H236" s="48">
        <f>IFERROR(VLOOKUP($B236,'DWV Clean List'!$A:$G,6,FALSE),"")</f>
        <v>70.98</v>
      </c>
      <c r="I236" s="4"/>
      <c r="J236" s="10" t="s">
        <v>0</v>
      </c>
      <c r="K236" s="11" t="s">
        <v>1</v>
      </c>
      <c r="L236" s="12" t="s">
        <v>2</v>
      </c>
      <c r="M236" s="12" t="s">
        <v>3</v>
      </c>
      <c r="N236" s="13"/>
      <c r="O236" s="12" t="s">
        <v>4</v>
      </c>
      <c r="P236" s="12" t="s">
        <v>7</v>
      </c>
      <c r="Q236" s="47" t="s">
        <v>5</v>
      </c>
    </row>
    <row r="237" spans="1:17" s="3" customFormat="1" x14ac:dyDescent="0.25">
      <c r="A237" s="1"/>
      <c r="B237" s="22" t="s">
        <v>439</v>
      </c>
      <c r="C237" s="19">
        <f>IFERROR(VLOOKUP($B237,'DWV Clean List'!$A:$G,2,FALSE),"")</f>
        <v>29815283</v>
      </c>
      <c r="D237" s="19" t="str">
        <f>IFERROR(VLOOKUP($B237,'DWV Clean List'!$A:$G,3,FALSE),"")</f>
        <v>2</v>
      </c>
      <c r="E237" s="19" t="str">
        <f>IFERROR(VLOOKUP($B237,'DWV Clean List'!$A:$G,7,FALSE),"")</f>
        <v>M</v>
      </c>
      <c r="F237" s="19">
        <f>IFERROR(VLOOKUP($B237,'DWV Clean List'!$A:$G,4,FALSE),"")</f>
        <v>25</v>
      </c>
      <c r="G237" s="19">
        <f>IFERROR(VLOOKUP($B237,'DWV Clean List'!$A:$G,5,FALSE),"")</f>
        <v>360</v>
      </c>
      <c r="H237" s="50">
        <f>IFERROR(VLOOKUP($B237,'DWV Clean List'!$A:$G,6,FALSE),"")</f>
        <v>65.402000000000001</v>
      </c>
      <c r="I237" s="4"/>
      <c r="J237" s="1"/>
      <c r="K237" s="14" t="s">
        <v>493</v>
      </c>
      <c r="L237" s="15">
        <f>IFERROR(VLOOKUP($K237,'DWV Clean List'!$A:$G,2,FALSE),"")</f>
        <v>29815496</v>
      </c>
      <c r="M237" s="15" t="str">
        <f>IFERROR(VLOOKUP($K237,'DWV Clean List'!$A:$G,3,FALSE),"")</f>
        <v>2X1-1/2X1-1/2</v>
      </c>
      <c r="N237" s="15" t="str">
        <f>IFERROR(VLOOKUP($K237,'DWV Clean List'!$A:$G,7,FALSE),"")</f>
        <v>M</v>
      </c>
      <c r="O237" s="15">
        <f>IFERROR(VLOOKUP($K237,'DWV Clean List'!$A:$G,4,FALSE),"")</f>
        <v>25</v>
      </c>
      <c r="P237" s="15">
        <f>IFERROR(VLOOKUP($K237,'DWV Clean List'!$A:$G,5,FALSE),"")</f>
        <v>1125</v>
      </c>
      <c r="Q237" s="48">
        <f>IFERROR(VLOOKUP($K237,'DWV Clean List'!$A:$G,6,FALSE),"")</f>
        <v>30.54</v>
      </c>
    </row>
    <row r="238" spans="1:17" s="3" customFormat="1" x14ac:dyDescent="0.25">
      <c r="A238" s="6"/>
      <c r="B238" s="20"/>
      <c r="C238" s="21"/>
      <c r="D238" s="21"/>
      <c r="E238" s="21"/>
      <c r="F238" s="21"/>
      <c r="G238" s="21"/>
      <c r="H238" s="51"/>
      <c r="I238" s="4"/>
      <c r="J238" s="1"/>
      <c r="K238" s="14" t="s">
        <v>495</v>
      </c>
      <c r="L238" s="15">
        <f>IFERROR(VLOOKUP($K238,'DWV Clean List'!$A:$G,2,FALSE),"")</f>
        <v>29815488</v>
      </c>
      <c r="M238" s="15" t="str">
        <f>IFERROR(VLOOKUP($K238,'DWV Clean List'!$A:$G,3,FALSE),"")</f>
        <v>2X1-1/2X2</v>
      </c>
      <c r="N238" s="15" t="str">
        <f>IFERROR(VLOOKUP($K238,'DWV Clean List'!$A:$G,7,FALSE),"")</f>
        <v>M</v>
      </c>
      <c r="O238" s="15">
        <f>IFERROR(VLOOKUP($K238,'DWV Clean List'!$A:$G,4,FALSE),"")</f>
        <v>40</v>
      </c>
      <c r="P238" s="15">
        <f>IFERROR(VLOOKUP($K238,'DWV Clean List'!$A:$G,5,FALSE),"")</f>
        <v>480</v>
      </c>
      <c r="Q238" s="48">
        <f>IFERROR(VLOOKUP($K238,'DWV Clean List'!$A:$G,6,FALSE),"")</f>
        <v>50.137999999999998</v>
      </c>
    </row>
    <row r="239" spans="1:17" s="3" customFormat="1" x14ac:dyDescent="0.25">
      <c r="A239" s="42" t="s">
        <v>709</v>
      </c>
      <c r="B239" s="9"/>
      <c r="C239" s="9"/>
      <c r="D239" s="9"/>
      <c r="E239" s="9"/>
      <c r="F239" s="9"/>
      <c r="G239" s="9"/>
      <c r="H239" s="54"/>
      <c r="I239" s="4"/>
      <c r="J239" s="1"/>
      <c r="K239" s="16" t="s">
        <v>497</v>
      </c>
      <c r="L239" s="15">
        <f>IFERROR(VLOOKUP($K239,'DWV Clean List'!$A:$G,2,FALSE),"")</f>
        <v>29815500</v>
      </c>
      <c r="M239" s="15" t="str">
        <f>IFERROR(VLOOKUP($K239,'DWV Clean List'!$A:$G,3,FALSE),"")</f>
        <v>2X2X1-1/2</v>
      </c>
      <c r="N239" s="15" t="str">
        <f>IFERROR(VLOOKUP($K239,'DWV Clean List'!$A:$G,7,FALSE),"")</f>
        <v>M</v>
      </c>
      <c r="O239" s="15">
        <f>IFERROR(VLOOKUP($K239,'DWV Clean List'!$A:$G,4,FALSE),"")</f>
        <v>25</v>
      </c>
      <c r="P239" s="15">
        <f>IFERROR(VLOOKUP($K239,'DWV Clean List'!$A:$G,5,FALSE),"")</f>
        <v>1125</v>
      </c>
      <c r="Q239" s="48">
        <f>IFERROR(VLOOKUP($K239,'DWV Clean List'!$A:$G,6,FALSE),"")</f>
        <v>26.71</v>
      </c>
    </row>
    <row r="240" spans="1:17" s="3" customFormat="1" x14ac:dyDescent="0.25">
      <c r="A240" s="10" t="s">
        <v>0</v>
      </c>
      <c r="B240" s="11" t="s">
        <v>1</v>
      </c>
      <c r="C240" s="12" t="s">
        <v>2</v>
      </c>
      <c r="D240" s="12" t="s">
        <v>3</v>
      </c>
      <c r="E240" s="13"/>
      <c r="F240" s="12" t="s">
        <v>4</v>
      </c>
      <c r="G240" s="12" t="s">
        <v>7</v>
      </c>
      <c r="H240" s="47" t="s">
        <v>5</v>
      </c>
      <c r="I240" s="4"/>
      <c r="J240" s="1"/>
      <c r="K240" s="16" t="s">
        <v>499</v>
      </c>
      <c r="L240" s="15">
        <f>IFERROR(VLOOKUP($K240,'DWV Clean List'!$A:$G,2,FALSE),"")</f>
        <v>29815518</v>
      </c>
      <c r="M240" s="15" t="str">
        <f>IFERROR(VLOOKUP($K240,'DWV Clean List'!$A:$G,3,FALSE),"")</f>
        <v>3X3X1-1/2</v>
      </c>
      <c r="N240" s="15" t="str">
        <f>IFERROR(VLOOKUP($K240,'DWV Clean List'!$A:$G,7,FALSE),"")</f>
        <v>M</v>
      </c>
      <c r="O240" s="15">
        <f>IFERROR(VLOOKUP($K240,'DWV Clean List'!$A:$G,4,FALSE),"")</f>
        <v>15</v>
      </c>
      <c r="P240" s="15">
        <f>IFERROR(VLOOKUP($K240,'DWV Clean List'!$A:$G,5,FALSE),"")</f>
        <v>360</v>
      </c>
      <c r="Q240" s="48">
        <f>IFERROR(VLOOKUP($K240,'DWV Clean List'!$A:$G,6,FALSE),"")</f>
        <v>39.51</v>
      </c>
    </row>
    <row r="241" spans="1:17" s="3" customFormat="1" x14ac:dyDescent="0.25">
      <c r="A241" s="1"/>
      <c r="B241" s="14" t="s">
        <v>441</v>
      </c>
      <c r="C241" s="15">
        <f>IFERROR(VLOOKUP($B241,'DWV Clean List'!$A:$G,2,FALSE),"")</f>
        <v>29810109</v>
      </c>
      <c r="D241" s="15" t="str">
        <f>IFERROR(VLOOKUP($B241,'DWV Clean List'!$A:$G,3,FALSE),"")</f>
        <v>1-1/2</v>
      </c>
      <c r="E241" s="15" t="str">
        <f>IFERROR(VLOOKUP($B241,'DWV Clean List'!$A:$G,7,FALSE),"")</f>
        <v>M</v>
      </c>
      <c r="F241" s="15">
        <f>IFERROR(VLOOKUP($B241,'DWV Clean List'!$A:$G,4,FALSE),"")</f>
        <v>50</v>
      </c>
      <c r="G241" s="15">
        <f>IFERROR(VLOOKUP($B241,'DWV Clean List'!$A:$G,5,FALSE),"")</f>
        <v>1200</v>
      </c>
      <c r="H241" s="48">
        <f>IFERROR(VLOOKUP($B241,'DWV Clean List'!$A:$G,6,FALSE),"")</f>
        <v>29.52</v>
      </c>
      <c r="I241" s="4"/>
      <c r="J241" s="1"/>
      <c r="K241" s="14" t="s">
        <v>501</v>
      </c>
      <c r="L241" s="15">
        <f>IFERROR(VLOOKUP($K241,'DWV Clean List'!$A:$G,2,FALSE),"")</f>
        <v>29815526</v>
      </c>
      <c r="M241" s="15" t="str">
        <f>IFERROR(VLOOKUP($K241,'DWV Clean List'!$A:$G,3,FALSE),"")</f>
        <v>3X3X2</v>
      </c>
      <c r="N241" s="15" t="str">
        <f>IFERROR(VLOOKUP($K241,'DWV Clean List'!$A:$G,7,FALSE),"")</f>
        <v>M</v>
      </c>
      <c r="O241" s="15">
        <f>IFERROR(VLOOKUP($K241,'DWV Clean List'!$A:$G,4,FALSE),"")</f>
        <v>25</v>
      </c>
      <c r="P241" s="15">
        <f>IFERROR(VLOOKUP($K241,'DWV Clean List'!$A:$G,5,FALSE),"")</f>
        <v>300</v>
      </c>
      <c r="Q241" s="48">
        <f>IFERROR(VLOOKUP($K241,'DWV Clean List'!$A:$G,6,FALSE),"")</f>
        <v>43.61</v>
      </c>
    </row>
    <row r="242" spans="1:17" s="3" customFormat="1" x14ac:dyDescent="0.25">
      <c r="A242" s="1"/>
      <c r="B242" s="16" t="s">
        <v>443</v>
      </c>
      <c r="C242" s="15">
        <f>IFERROR(VLOOKUP($B242,'DWV Clean List'!$A:$G,2,FALSE),"")</f>
        <v>29810117</v>
      </c>
      <c r="D242" s="15" t="str">
        <f>IFERROR(VLOOKUP($B242,'DWV Clean List'!$A:$G,3,FALSE),"")</f>
        <v>2</v>
      </c>
      <c r="E242" s="15" t="str">
        <f>IFERROR(VLOOKUP($B242,'DWV Clean List'!$A:$G,7,FALSE),"")</f>
        <v>M</v>
      </c>
      <c r="F242" s="15">
        <f>IFERROR(VLOOKUP($B242,'DWV Clean List'!$A:$G,4,FALSE),"")</f>
        <v>20</v>
      </c>
      <c r="G242" s="15">
        <f>IFERROR(VLOOKUP($B242,'DWV Clean List'!$A:$G,5,FALSE),"")</f>
        <v>640</v>
      </c>
      <c r="H242" s="48">
        <f>IFERROR(VLOOKUP($B242,'DWV Clean List'!$A:$G,6,FALSE),"")</f>
        <v>36.869999999999997</v>
      </c>
      <c r="I242" s="4"/>
      <c r="J242" s="1"/>
      <c r="K242" s="16" t="s">
        <v>503</v>
      </c>
      <c r="L242" s="15">
        <f>IFERROR(VLOOKUP($K242,'DWV Clean List'!$A:$G,2,FALSE),"")</f>
        <v>29815461</v>
      </c>
      <c r="M242" s="15" t="str">
        <f>IFERROR(VLOOKUP($K242,'DWV Clean List'!$A:$G,3,FALSE),"")</f>
        <v>4X4X1-1/2</v>
      </c>
      <c r="N242" s="15" t="str">
        <f>IFERROR(VLOOKUP($K242,'DWV Clean List'!$A:$G,7,FALSE),"")</f>
        <v>M</v>
      </c>
      <c r="O242" s="15">
        <f>IFERROR(VLOOKUP($K242,'DWV Clean List'!$A:$G,4,FALSE),"")</f>
        <v>10</v>
      </c>
      <c r="P242" s="15">
        <f>IFERROR(VLOOKUP($K242,'DWV Clean List'!$A:$G,5,FALSE),"")</f>
        <v>180</v>
      </c>
      <c r="Q242" s="48">
        <f>IFERROR(VLOOKUP($K242,'DWV Clean List'!$A:$G,6,FALSE),"")</f>
        <v>144.87019999999998</v>
      </c>
    </row>
    <row r="243" spans="1:17" s="3" customFormat="1" x14ac:dyDescent="0.25">
      <c r="A243" s="1"/>
      <c r="B243" s="14" t="s">
        <v>445</v>
      </c>
      <c r="C243" s="15">
        <f>IFERROR(VLOOKUP($B243,'DWV Clean List'!$A:$G,2,FALSE),"")</f>
        <v>29810125</v>
      </c>
      <c r="D243" s="15" t="str">
        <f>IFERROR(VLOOKUP($B243,'DWV Clean List'!$A:$G,3,FALSE),"")</f>
        <v>3</v>
      </c>
      <c r="E243" s="15" t="str">
        <f>IFERROR(VLOOKUP($B243,'DWV Clean List'!$A:$G,7,FALSE),"")</f>
        <v>M</v>
      </c>
      <c r="F243" s="15">
        <f>IFERROR(VLOOKUP($B243,'DWV Clean List'!$A:$G,4,FALSE),"")</f>
        <v>10</v>
      </c>
      <c r="G243" s="15">
        <f>IFERROR(VLOOKUP($B243,'DWV Clean List'!$A:$G,5,FALSE),"")</f>
        <v>180</v>
      </c>
      <c r="H243" s="48">
        <f>IFERROR(VLOOKUP($B243,'DWV Clean List'!$A:$G,6,FALSE),"")</f>
        <v>81.180000000000007</v>
      </c>
      <c r="I243" s="4"/>
      <c r="J243" s="1"/>
      <c r="K243" s="16" t="s">
        <v>505</v>
      </c>
      <c r="L243" s="15">
        <f>IFERROR(VLOOKUP($K243,'DWV Clean List'!$A:$G,2,FALSE),"")</f>
        <v>29815534</v>
      </c>
      <c r="M243" s="15" t="str">
        <f>IFERROR(VLOOKUP($K243,'DWV Clean List'!$A:$G,3,FALSE),"")</f>
        <v>4X4X2</v>
      </c>
      <c r="N243" s="15" t="str">
        <f>IFERROR(VLOOKUP($K243,'DWV Clean List'!$A:$G,7,FALSE),"")</f>
        <v>M</v>
      </c>
      <c r="O243" s="15">
        <f>IFERROR(VLOOKUP($K243,'DWV Clean List'!$A:$G,4,FALSE),"")</f>
        <v>10</v>
      </c>
      <c r="P243" s="15">
        <f>IFERROR(VLOOKUP($K243,'DWV Clean List'!$A:$G,5,FALSE),"")</f>
        <v>180</v>
      </c>
      <c r="Q243" s="48">
        <f>IFERROR(VLOOKUP($K243,'DWV Clean List'!$A:$G,6,FALSE),"")</f>
        <v>64.16</v>
      </c>
    </row>
    <row r="244" spans="1:17" s="3" customFormat="1" x14ac:dyDescent="0.25">
      <c r="A244" s="1"/>
      <c r="B244" s="18" t="s">
        <v>447</v>
      </c>
      <c r="C244" s="19">
        <f>IFERROR(VLOOKUP($B244,'DWV Clean List'!$A:$G,2,FALSE),"")</f>
        <v>29810133</v>
      </c>
      <c r="D244" s="19" t="str">
        <f>IFERROR(VLOOKUP($B244,'DWV Clean List'!$A:$G,3,FALSE),"")</f>
        <v>4</v>
      </c>
      <c r="E244" s="19" t="str">
        <f>IFERROR(VLOOKUP($B244,'DWV Clean List'!$A:$G,7,FALSE),"")</f>
        <v>M</v>
      </c>
      <c r="F244" s="19">
        <f>IFERROR(VLOOKUP($B244,'DWV Clean List'!$A:$G,4,FALSE),"")</f>
        <v>8</v>
      </c>
      <c r="G244" s="19">
        <f>IFERROR(VLOOKUP($B244,'DWV Clean List'!$A:$G,5,FALSE),"")</f>
        <v>96</v>
      </c>
      <c r="H244" s="50">
        <f>IFERROR(VLOOKUP($B244,'DWV Clean List'!$A:$G,6,FALSE),"")</f>
        <v>159.88999999999999</v>
      </c>
      <c r="I244" s="4"/>
      <c r="J244" s="1"/>
      <c r="K244" s="14" t="s">
        <v>507</v>
      </c>
      <c r="L244" s="15">
        <f>IFERROR(VLOOKUP($K244,'DWV Clean List'!$A:$G,2,FALSE),"")</f>
        <v>29815542</v>
      </c>
      <c r="M244" s="15" t="str">
        <f>IFERROR(VLOOKUP($K244,'DWV Clean List'!$A:$G,3,FALSE),"")</f>
        <v>4X4X3</v>
      </c>
      <c r="N244" s="15" t="str">
        <f>IFERROR(VLOOKUP($K244,'DWV Clean List'!$A:$G,7,FALSE),"")</f>
        <v>M</v>
      </c>
      <c r="O244" s="15">
        <f>IFERROR(VLOOKUP($K244,'DWV Clean List'!$A:$G,4,FALSE),"")</f>
        <v>10</v>
      </c>
      <c r="P244" s="15">
        <f>IFERROR(VLOOKUP($K244,'DWV Clean List'!$A:$G,5,FALSE),"")</f>
        <v>180</v>
      </c>
      <c r="Q244" s="48">
        <f>IFERROR(VLOOKUP($K244,'DWV Clean List'!$A:$G,6,FALSE),"")</f>
        <v>87.03</v>
      </c>
    </row>
    <row r="245" spans="1:17" s="3" customFormat="1" x14ac:dyDescent="0.25">
      <c r="A245" s="6"/>
      <c r="B245" s="20"/>
      <c r="C245" s="21"/>
      <c r="D245" s="21"/>
      <c r="E245" s="21"/>
      <c r="F245" s="21"/>
      <c r="G245" s="21"/>
      <c r="H245" s="51"/>
      <c r="I245" s="4"/>
      <c r="J245" s="1"/>
      <c r="K245" s="16" t="s">
        <v>509</v>
      </c>
      <c r="L245" s="15">
        <f>IFERROR(VLOOKUP($K245,'DWV Clean List'!$A:$G,2,FALSE),"")</f>
        <v>29815470</v>
      </c>
      <c r="M245" s="15" t="str">
        <f>IFERROR(VLOOKUP($K245,'DWV Clean List'!$A:$G,3,FALSE),"")</f>
        <v>6X6X3</v>
      </c>
      <c r="N245" s="15" t="str">
        <f>IFERROR(VLOOKUP($K245,'DWV Clean List'!$A:$G,7,FALSE),"")</f>
        <v>M</v>
      </c>
      <c r="O245" s="15">
        <f>IFERROR(VLOOKUP($K245,'DWV Clean List'!$A:$G,4,FALSE),"")</f>
        <v>5</v>
      </c>
      <c r="P245" s="15">
        <f>IFERROR(VLOOKUP($K245,'DWV Clean List'!$A:$G,5,FALSE),"")</f>
        <v>60</v>
      </c>
      <c r="Q245" s="48">
        <f>IFERROR(VLOOKUP($K245,'DWV Clean List'!$A:$G,6,FALSE),"")</f>
        <v>300.64999999999998</v>
      </c>
    </row>
    <row r="246" spans="1:17" s="3" customFormat="1" x14ac:dyDescent="0.25">
      <c r="A246" s="42" t="s">
        <v>711</v>
      </c>
      <c r="B246" s="9"/>
      <c r="C246" s="9"/>
      <c r="D246" s="9"/>
      <c r="E246" s="9"/>
      <c r="F246" s="9"/>
      <c r="G246" s="9"/>
      <c r="H246" s="54"/>
      <c r="I246" s="4"/>
      <c r="J246" s="1"/>
      <c r="K246" s="18" t="s">
        <v>511</v>
      </c>
      <c r="L246" s="19">
        <f>IFERROR(VLOOKUP($K246,'DWV Clean List'!$A:$G,2,FALSE),"")</f>
        <v>29815577</v>
      </c>
      <c r="M246" s="19" t="str">
        <f>IFERROR(VLOOKUP($K246,'DWV Clean List'!$A:$G,3,FALSE),"")</f>
        <v>6X6X4</v>
      </c>
      <c r="N246" s="19" t="str">
        <f>IFERROR(VLOOKUP($K246,'DWV Clean List'!$A:$G,7,FALSE),"")</f>
        <v>M</v>
      </c>
      <c r="O246" s="19">
        <f>IFERROR(VLOOKUP($K246,'DWV Clean List'!$A:$G,4,FALSE),"")</f>
        <v>5</v>
      </c>
      <c r="P246" s="19">
        <f>IFERROR(VLOOKUP($K246,'DWV Clean List'!$A:$G,5,FALSE),"")</f>
        <v>60</v>
      </c>
      <c r="Q246" s="50">
        <f>IFERROR(VLOOKUP($K246,'DWV Clean List'!$A:$G,6,FALSE),"")</f>
        <v>249.87</v>
      </c>
    </row>
    <row r="247" spans="1:17" s="3" customFormat="1" x14ac:dyDescent="0.25">
      <c r="A247" s="10" t="s">
        <v>0</v>
      </c>
      <c r="B247" s="11" t="s">
        <v>1</v>
      </c>
      <c r="C247" s="12" t="s">
        <v>2</v>
      </c>
      <c r="D247" s="12" t="s">
        <v>3</v>
      </c>
      <c r="E247" s="13"/>
      <c r="F247" s="12" t="s">
        <v>4</v>
      </c>
      <c r="G247" s="12" t="s">
        <v>7</v>
      </c>
      <c r="H247" s="47" t="s">
        <v>5</v>
      </c>
      <c r="I247" s="4"/>
      <c r="J247" s="6"/>
      <c r="K247" s="20"/>
      <c r="L247" s="21"/>
      <c r="M247" s="21"/>
      <c r="N247" s="21"/>
      <c r="O247" s="21"/>
      <c r="P247" s="21"/>
      <c r="Q247" s="51"/>
    </row>
    <row r="248" spans="1:17" s="3" customFormat="1" x14ac:dyDescent="0.25">
      <c r="A248" s="1"/>
      <c r="B248" s="14" t="s">
        <v>449</v>
      </c>
      <c r="C248" s="15">
        <f>IFERROR(VLOOKUP($B248,'DWV Clean List'!$A:$G,2,FALSE),"")</f>
        <v>29810150</v>
      </c>
      <c r="D248" s="15" t="str">
        <f>IFERROR(VLOOKUP($B248,'DWV Clean List'!$A:$G,3,FALSE),"")</f>
        <v>2X2X1-1/2</v>
      </c>
      <c r="E248" s="15" t="str">
        <f>IFERROR(VLOOKUP($B248,'DWV Clean List'!$A:$G,7,FALSE),"")</f>
        <v>M</v>
      </c>
      <c r="F248" s="15">
        <f>IFERROR(VLOOKUP($B248,'DWV Clean List'!$A:$G,4,FALSE),"")</f>
        <v>10</v>
      </c>
      <c r="G248" s="15">
        <f>IFERROR(VLOOKUP($B248,'DWV Clean List'!$A:$G,5,FALSE),"")</f>
        <v>900</v>
      </c>
      <c r="H248" s="48">
        <f>IFERROR(VLOOKUP($B248,'DWV Clean List'!$A:$G,6,FALSE),"")</f>
        <v>43.99</v>
      </c>
      <c r="I248" s="4"/>
      <c r="J248" s="42" t="s">
        <v>716</v>
      </c>
      <c r="K248" s="9"/>
      <c r="L248" s="9"/>
      <c r="M248" s="9"/>
      <c r="N248" s="9"/>
      <c r="O248" s="9"/>
      <c r="P248" s="9"/>
      <c r="Q248" s="54"/>
    </row>
    <row r="249" spans="1:17" s="3" customFormat="1" x14ac:dyDescent="0.25">
      <c r="A249" s="1"/>
      <c r="B249" s="14" t="s">
        <v>451</v>
      </c>
      <c r="C249" s="15">
        <f>IFERROR(VLOOKUP($B249,'DWV Clean List'!$A:$G,2,FALSE),"")</f>
        <v>29810168</v>
      </c>
      <c r="D249" s="15" t="str">
        <f>IFERROR(VLOOKUP($B249,'DWV Clean List'!$A:$G,3,FALSE),"")</f>
        <v>3X3X1-1/2</v>
      </c>
      <c r="E249" s="15" t="str">
        <f>IFERROR(VLOOKUP($B249,'DWV Clean List'!$A:$G,7,FALSE),"")</f>
        <v>M</v>
      </c>
      <c r="F249" s="15">
        <f>IFERROR(VLOOKUP($B249,'DWV Clean List'!$A:$G,4,FALSE),"")</f>
        <v>12</v>
      </c>
      <c r="G249" s="15">
        <f>IFERROR(VLOOKUP($B249,'DWV Clean List'!$A:$G,5,FALSE),"")</f>
        <v>450</v>
      </c>
      <c r="H249" s="48">
        <f>IFERROR(VLOOKUP($B249,'DWV Clean List'!$A:$G,6,FALSE),"")</f>
        <v>78.450600000000009</v>
      </c>
      <c r="I249" s="9"/>
      <c r="J249" s="10" t="s">
        <v>0</v>
      </c>
      <c r="K249" s="11" t="s">
        <v>1</v>
      </c>
      <c r="L249" s="12" t="s">
        <v>2</v>
      </c>
      <c r="M249" s="12" t="s">
        <v>3</v>
      </c>
      <c r="N249" s="13"/>
      <c r="O249" s="12" t="s">
        <v>4</v>
      </c>
      <c r="P249" s="12" t="s">
        <v>7</v>
      </c>
      <c r="Q249" s="47" t="s">
        <v>5</v>
      </c>
    </row>
    <row r="250" spans="1:17" s="3" customFormat="1" x14ac:dyDescent="0.25">
      <c r="A250" s="1"/>
      <c r="B250" s="16" t="s">
        <v>453</v>
      </c>
      <c r="C250" s="15">
        <f>IFERROR(VLOOKUP($B250,'DWV Clean List'!$A:$G,2,FALSE),"")</f>
        <v>29810176</v>
      </c>
      <c r="D250" s="15" t="str">
        <f>IFERROR(VLOOKUP($B250,'DWV Clean List'!$A:$G,3,FALSE),"")</f>
        <v>3X3X2</v>
      </c>
      <c r="E250" s="15" t="str">
        <f>IFERROR(VLOOKUP($B250,'DWV Clean List'!$A:$G,7,FALSE),"")</f>
        <v>M</v>
      </c>
      <c r="F250" s="15">
        <f>IFERROR(VLOOKUP($B250,'DWV Clean List'!$A:$G,4,FALSE),"")</f>
        <v>10</v>
      </c>
      <c r="G250" s="15">
        <f>IFERROR(VLOOKUP($B250,'DWV Clean List'!$A:$G,5,FALSE),"")</f>
        <v>320</v>
      </c>
      <c r="H250" s="48">
        <f>IFERROR(VLOOKUP($B250,'DWV Clean List'!$A:$G,6,FALSE),"")</f>
        <v>55.46</v>
      </c>
      <c r="I250" s="9"/>
      <c r="J250" s="1"/>
      <c r="K250" s="14" t="s">
        <v>513</v>
      </c>
      <c r="L250" s="15">
        <f>IFERROR(VLOOKUP($K250,'DWV Clean List'!$A:$G,2,FALSE),"")</f>
        <v>29815143</v>
      </c>
      <c r="M250" s="15" t="str">
        <f>IFERROR(VLOOKUP($K250,'DWV Clean List'!$A:$G,3,FALSE),"")</f>
        <v>1-1/2</v>
      </c>
      <c r="N250" s="15" t="str">
        <f>IFERROR(VLOOKUP($K250,'DWV Clean List'!$A:$G,7,FALSE),"")</f>
        <v>M</v>
      </c>
      <c r="O250" s="15">
        <f>IFERROR(VLOOKUP($K250,'DWV Clean List'!$A:$G,4,FALSE),"")</f>
        <v>50</v>
      </c>
      <c r="P250" s="15">
        <f>IFERROR(VLOOKUP($K250,'DWV Clean List'!$A:$G,5,FALSE),"")</f>
        <v>1600</v>
      </c>
      <c r="Q250" s="48">
        <f>IFERROR(VLOOKUP($K250,'DWV Clean List'!$A:$G,6,FALSE),"")</f>
        <v>43.597800000000007</v>
      </c>
    </row>
    <row r="251" spans="1:17" s="3" customFormat="1" x14ac:dyDescent="0.25">
      <c r="A251" s="1"/>
      <c r="B251" s="16" t="s">
        <v>455</v>
      </c>
      <c r="C251" s="15">
        <f>IFERROR(VLOOKUP($B251,'DWV Clean List'!$A:$G,2,FALSE),"")</f>
        <v>29810184</v>
      </c>
      <c r="D251" s="15" t="str">
        <f>IFERROR(VLOOKUP($B251,'DWV Clean List'!$A:$G,3,FALSE),"")</f>
        <v>4X4X2</v>
      </c>
      <c r="E251" s="15" t="str">
        <f>IFERROR(VLOOKUP($B251,'DWV Clean List'!$A:$G,7,FALSE),"")</f>
        <v>M</v>
      </c>
      <c r="F251" s="15">
        <f>IFERROR(VLOOKUP($B251,'DWV Clean List'!$A:$G,4,FALSE),"")</f>
        <v>5</v>
      </c>
      <c r="G251" s="15">
        <f>IFERROR(VLOOKUP($B251,'DWV Clean List'!$A:$G,5,FALSE),"")</f>
        <v>225</v>
      </c>
      <c r="H251" s="48">
        <f>IFERROR(VLOOKUP($B251,'DWV Clean List'!$A:$G,6,FALSE),"")</f>
        <v>83.52</v>
      </c>
      <c r="I251" s="9"/>
      <c r="J251" s="1"/>
      <c r="K251" s="16" t="s">
        <v>515</v>
      </c>
      <c r="L251" s="15">
        <f>IFERROR(VLOOKUP($K251,'DWV Clean List'!$A:$G,2,FALSE),"")</f>
        <v>29815151</v>
      </c>
      <c r="M251" s="15" t="str">
        <f>IFERROR(VLOOKUP($K251,'DWV Clean List'!$A:$G,3,FALSE),"")</f>
        <v>2</v>
      </c>
      <c r="N251" s="15" t="str">
        <f>IFERROR(VLOOKUP($K251,'DWV Clean List'!$A:$G,7,FALSE),"")</f>
        <v>M</v>
      </c>
      <c r="O251" s="15">
        <f>IFERROR(VLOOKUP($K251,'DWV Clean List'!$A:$G,4,FALSE),"")</f>
        <v>30</v>
      </c>
      <c r="P251" s="15">
        <f>IFERROR(VLOOKUP($K251,'DWV Clean List'!$A:$G,5,FALSE),"")</f>
        <v>720</v>
      </c>
      <c r="Q251" s="48">
        <f>IFERROR(VLOOKUP($K251,'DWV Clean List'!$A:$G,6,FALSE),"")</f>
        <v>41.817000000000007</v>
      </c>
    </row>
    <row r="252" spans="1:17" s="3" customFormat="1" x14ac:dyDescent="0.25">
      <c r="A252" s="1"/>
      <c r="B252" s="22" t="s">
        <v>457</v>
      </c>
      <c r="C252" s="19">
        <f>IFERROR(VLOOKUP($B252,'DWV Clean List'!$A:$G,2,FALSE),"")</f>
        <v>29810192</v>
      </c>
      <c r="D252" s="19" t="str">
        <f>IFERROR(VLOOKUP($B252,'DWV Clean List'!$A:$G,3,FALSE),"")</f>
        <v>4X4X3</v>
      </c>
      <c r="E252" s="19" t="str">
        <f>IFERROR(VLOOKUP($B252,'DWV Clean List'!$A:$G,7,FALSE),"")</f>
        <v>M</v>
      </c>
      <c r="F252" s="19">
        <f>IFERROR(VLOOKUP($B252,'DWV Clean List'!$A:$G,4,FALSE),"")</f>
        <v>6</v>
      </c>
      <c r="G252" s="19">
        <f>IFERROR(VLOOKUP($B252,'DWV Clean List'!$A:$G,5,FALSE),"")</f>
        <v>144</v>
      </c>
      <c r="H252" s="50">
        <f>IFERROR(VLOOKUP($B252,'DWV Clean List'!$A:$G,6,FALSE),"")</f>
        <v>107.75</v>
      </c>
      <c r="I252" s="9"/>
      <c r="J252" s="1"/>
      <c r="K252" s="16" t="s">
        <v>517</v>
      </c>
      <c r="L252" s="15">
        <f>IFERROR(VLOOKUP($K252,'DWV Clean List'!$A:$G,2,FALSE),"")</f>
        <v>29815160</v>
      </c>
      <c r="M252" s="15" t="str">
        <f>IFERROR(VLOOKUP($K252,'DWV Clean List'!$A:$G,3,FALSE),"")</f>
        <v>3</v>
      </c>
      <c r="N252" s="15" t="str">
        <f>IFERROR(VLOOKUP($K252,'DWV Clean List'!$A:$G,7,FALSE),"")</f>
        <v>M</v>
      </c>
      <c r="O252" s="15">
        <f>IFERROR(VLOOKUP($K252,'DWV Clean List'!$A:$G,4,FALSE),"")</f>
        <v>10</v>
      </c>
      <c r="P252" s="15">
        <f>IFERROR(VLOOKUP($K252,'DWV Clean List'!$A:$G,5,FALSE),"")</f>
        <v>320</v>
      </c>
      <c r="Q252" s="48">
        <f>IFERROR(VLOOKUP($K252,'DWV Clean List'!$A:$G,6,FALSE),"")</f>
        <v>85.84</v>
      </c>
    </row>
    <row r="253" spans="1:17" s="3" customFormat="1" x14ac:dyDescent="0.25">
      <c r="A253" s="6"/>
      <c r="B253" s="20"/>
      <c r="C253" s="21"/>
      <c r="D253" s="21"/>
      <c r="E253" s="21"/>
      <c r="F253" s="21"/>
      <c r="G253" s="21"/>
      <c r="H253" s="51"/>
      <c r="I253" s="9"/>
      <c r="J253" s="1"/>
      <c r="K253" s="22" t="s">
        <v>519</v>
      </c>
      <c r="L253" s="19">
        <f>IFERROR(VLOOKUP($K253,'DWV Clean List'!$A:$G,2,FALSE),"")</f>
        <v>29815178</v>
      </c>
      <c r="M253" s="19" t="str">
        <f>IFERROR(VLOOKUP($K253,'DWV Clean List'!$A:$G,3,FALSE),"")</f>
        <v>4</v>
      </c>
      <c r="N253" s="19" t="str">
        <f>IFERROR(VLOOKUP($K253,'DWV Clean List'!$A:$G,7,FALSE),"")</f>
        <v>M</v>
      </c>
      <c r="O253" s="19">
        <f>IFERROR(VLOOKUP($K253,'DWV Clean List'!$A:$G,4,FALSE),"")</f>
        <v>8</v>
      </c>
      <c r="P253" s="19">
        <f>IFERROR(VLOOKUP($K253,'DWV Clean List'!$A:$G,5,FALSE),"")</f>
        <v>120</v>
      </c>
      <c r="Q253" s="50">
        <f>IFERROR(VLOOKUP($K253,'DWV Clean List'!$A:$G,6,FALSE),"")</f>
        <v>175.75</v>
      </c>
    </row>
    <row r="254" spans="1:17" s="3" customFormat="1" x14ac:dyDescent="0.25">
      <c r="A254" s="42" t="s">
        <v>710</v>
      </c>
      <c r="B254" s="9"/>
      <c r="C254" s="9"/>
      <c r="D254" s="9"/>
      <c r="E254" s="9"/>
      <c r="F254" s="9"/>
      <c r="G254" s="9"/>
      <c r="H254" s="54"/>
      <c r="I254" s="9"/>
      <c r="J254" s="6"/>
      <c r="K254" s="20"/>
      <c r="L254" s="21"/>
      <c r="M254" s="21"/>
      <c r="N254" s="21"/>
      <c r="O254" s="21"/>
      <c r="P254" s="21"/>
      <c r="Q254" s="51"/>
    </row>
    <row r="255" spans="1:17" s="3" customFormat="1" x14ac:dyDescent="0.25">
      <c r="A255" s="10" t="s">
        <v>0</v>
      </c>
      <c r="B255" s="11" t="s">
        <v>1</v>
      </c>
      <c r="C255" s="12" t="s">
        <v>2</v>
      </c>
      <c r="D255" s="12" t="s">
        <v>3</v>
      </c>
      <c r="E255" s="13"/>
      <c r="F255" s="12" t="s">
        <v>4</v>
      </c>
      <c r="G255" s="12" t="s">
        <v>7</v>
      </c>
      <c r="H255" s="47" t="s">
        <v>5</v>
      </c>
      <c r="I255" s="9"/>
      <c r="J255" s="4"/>
      <c r="K255" s="24"/>
      <c r="L255" s="25"/>
      <c r="M255" s="25"/>
      <c r="N255" s="25"/>
      <c r="O255" s="25"/>
      <c r="P255" s="25"/>
      <c r="Q255" s="53"/>
    </row>
    <row r="256" spans="1:17" s="3" customFormat="1" x14ac:dyDescent="0.25">
      <c r="A256" s="1"/>
      <c r="B256" s="14" t="s">
        <v>459</v>
      </c>
      <c r="C256" s="15">
        <f>IFERROR(VLOOKUP($B256,'DWV Clean List'!$A:$G,2,FALSE),"")</f>
        <v>29817537</v>
      </c>
      <c r="D256" s="15" t="str">
        <f>IFERROR(VLOOKUP($B256,'DWV Clean List'!$A:$G,3,FALSE),"")</f>
        <v>3</v>
      </c>
      <c r="E256" s="15" t="str">
        <f>IFERROR(VLOOKUP($B256,'DWV Clean List'!$A:$G,7,FALSE),"")</f>
        <v>M</v>
      </c>
      <c r="F256" s="15">
        <f>IFERROR(VLOOKUP($B256,'DWV Clean List'!$A:$G,4,FALSE),"")</f>
        <v>10</v>
      </c>
      <c r="G256" s="15">
        <f>IFERROR(VLOOKUP($B256,'DWV Clean List'!$A:$G,5,FALSE),"")</f>
        <v>240</v>
      </c>
      <c r="H256" s="48">
        <f>IFERROR(VLOOKUP($B256,'DWV Clean List'!$A:$G,6,FALSE),"")</f>
        <v>108.98665161669716</v>
      </c>
      <c r="I256" s="9"/>
      <c r="J256" s="4"/>
      <c r="K256" s="24"/>
      <c r="L256" s="25"/>
      <c r="M256" s="25"/>
      <c r="N256" s="25"/>
      <c r="O256" s="25"/>
      <c r="P256" s="25"/>
      <c r="Q256" s="53"/>
    </row>
    <row r="257" spans="1:17" s="3" customFormat="1" x14ac:dyDescent="0.25">
      <c r="A257" s="1"/>
      <c r="B257" s="16" t="s">
        <v>461</v>
      </c>
      <c r="C257" s="15">
        <f>IFERROR(VLOOKUP($B257,'DWV Clean List'!$A:$G,2,FALSE),"")</f>
        <v>29817545</v>
      </c>
      <c r="D257" s="15" t="str">
        <f>IFERROR(VLOOKUP($B257,'DWV Clean List'!$A:$G,3,FALSE),"")</f>
        <v>4</v>
      </c>
      <c r="E257" s="15" t="str">
        <f>IFERROR(VLOOKUP($B257,'DWV Clean List'!$A:$G,7,FALSE),"")</f>
        <v>M</v>
      </c>
      <c r="F257" s="15">
        <f>IFERROR(VLOOKUP($B257,'DWV Clean List'!$A:$G,4,FALSE),"")</f>
        <v>5</v>
      </c>
      <c r="G257" s="15">
        <f>IFERROR(VLOOKUP($B257,'DWV Clean List'!$A:$G,5,FALSE),"")</f>
        <v>90</v>
      </c>
      <c r="H257" s="48">
        <f>IFERROR(VLOOKUP($B257,'DWV Clean List'!$A:$G,6,FALSE),"")</f>
        <v>246.07974866095665</v>
      </c>
      <c r="I257" s="9"/>
      <c r="J257" s="4"/>
      <c r="K257" s="24"/>
      <c r="L257" s="25"/>
      <c r="M257" s="25"/>
      <c r="N257" s="25"/>
      <c r="O257" s="25"/>
      <c r="P257" s="25"/>
      <c r="Q257" s="53"/>
    </row>
    <row r="258" spans="1:17" s="3" customFormat="1" x14ac:dyDescent="0.25">
      <c r="A258" s="2"/>
      <c r="B258" s="37" t="s">
        <v>463</v>
      </c>
      <c r="C258" s="35">
        <f>IFERROR(VLOOKUP($B258,'DWV Clean List'!$A:$G,2,FALSE),"")</f>
        <v>29817553</v>
      </c>
      <c r="D258" s="35" t="str">
        <f>IFERROR(VLOOKUP($B258,'DWV Clean List'!$A:$G,3,FALSE),"")</f>
        <v>6</v>
      </c>
      <c r="E258" s="35" t="str">
        <f>IFERROR(VLOOKUP($B258,'DWV Clean List'!$A:$G,7,FALSE),"")</f>
        <v>M</v>
      </c>
      <c r="F258" s="35">
        <f>IFERROR(VLOOKUP($B258,'DWV Clean List'!$A:$G,4,FALSE),"")</f>
        <v>2</v>
      </c>
      <c r="G258" s="35">
        <f>IFERROR(VLOOKUP($B258,'DWV Clean List'!$A:$G,5,FALSE),"")</f>
        <v>24</v>
      </c>
      <c r="H258" s="55">
        <f>IFERROR(VLOOKUP($B258,'DWV Clean List'!$A:$G,6,FALSE),"")</f>
        <v>652.57839999999999</v>
      </c>
      <c r="I258" s="9"/>
      <c r="J258" s="4"/>
      <c r="K258" s="24"/>
      <c r="L258" s="25"/>
      <c r="M258" s="25"/>
      <c r="N258" s="25"/>
      <c r="O258" s="25"/>
      <c r="P258" s="25"/>
      <c r="Q258" s="53"/>
    </row>
    <row r="259" spans="1:17" s="3" customFormat="1" x14ac:dyDescent="0.25">
      <c r="A259" s="8"/>
      <c r="B259" s="8"/>
      <c r="C259" s="8"/>
      <c r="D259" s="8"/>
      <c r="E259" s="8"/>
      <c r="F259" s="8"/>
      <c r="G259" s="8"/>
      <c r="H259" s="45"/>
      <c r="I259" s="8"/>
      <c r="J259" s="8"/>
      <c r="K259" s="8"/>
      <c r="L259" s="8"/>
      <c r="M259" s="8"/>
      <c r="N259" s="8"/>
      <c r="O259" s="8"/>
      <c r="P259" s="8"/>
      <c r="Q259" s="45"/>
    </row>
    <row r="260" spans="1:17" s="3" customFormat="1" x14ac:dyDescent="0.25">
      <c r="A260" s="23"/>
      <c r="B260" s="8"/>
      <c r="C260" s="8"/>
      <c r="D260" s="8"/>
      <c r="E260" s="8"/>
      <c r="F260" s="8"/>
      <c r="G260" s="8"/>
      <c r="H260" s="53"/>
      <c r="I260" s="5"/>
      <c r="J260" s="33"/>
      <c r="K260" s="8"/>
      <c r="L260" s="8"/>
      <c r="M260" s="8"/>
      <c r="N260" s="8"/>
      <c r="O260" s="8"/>
      <c r="P260" s="8"/>
      <c r="Q260" s="53"/>
    </row>
    <row r="261" spans="1:17" s="3" customFormat="1" x14ac:dyDescent="0.25">
      <c r="A261" s="42" t="s">
        <v>717</v>
      </c>
      <c r="B261" s="9"/>
      <c r="C261" s="9"/>
      <c r="D261" s="9"/>
      <c r="E261" s="9"/>
      <c r="F261" s="9"/>
      <c r="G261" s="9"/>
      <c r="H261" s="54"/>
      <c r="I261" s="4"/>
      <c r="J261" s="42" t="s">
        <v>724</v>
      </c>
      <c r="K261" s="9"/>
      <c r="L261" s="9"/>
      <c r="M261" s="9"/>
      <c r="N261" s="9"/>
      <c r="O261" s="9"/>
      <c r="P261" s="9"/>
      <c r="Q261" s="54"/>
    </row>
    <row r="262" spans="1:17" s="3" customFormat="1" x14ac:dyDescent="0.25">
      <c r="A262" s="10" t="s">
        <v>0</v>
      </c>
      <c r="B262" s="11" t="s">
        <v>1</v>
      </c>
      <c r="C262" s="12" t="s">
        <v>2</v>
      </c>
      <c r="D262" s="12" t="s">
        <v>3</v>
      </c>
      <c r="E262" s="13"/>
      <c r="F262" s="12" t="s">
        <v>4</v>
      </c>
      <c r="G262" s="12" t="s">
        <v>7</v>
      </c>
      <c r="H262" s="47" t="s">
        <v>5</v>
      </c>
      <c r="I262" s="4"/>
      <c r="J262" s="10" t="s">
        <v>0</v>
      </c>
      <c r="K262" s="11" t="s">
        <v>1</v>
      </c>
      <c r="L262" s="12" t="s">
        <v>2</v>
      </c>
      <c r="M262" s="12" t="s">
        <v>3</v>
      </c>
      <c r="N262" s="13"/>
      <c r="O262" s="12" t="s">
        <v>4</v>
      </c>
      <c r="P262" s="12" t="s">
        <v>7</v>
      </c>
      <c r="Q262" s="47" t="s">
        <v>5</v>
      </c>
    </row>
    <row r="263" spans="1:17" s="3" customFormat="1" x14ac:dyDescent="0.25">
      <c r="A263" s="1"/>
      <c r="B263" s="16" t="s">
        <v>521</v>
      </c>
      <c r="C263" s="15">
        <f>IFERROR(VLOOKUP($B263,'DWV Clean List'!$A:$G,2,FALSE),"")</f>
        <v>29815672</v>
      </c>
      <c r="D263" s="15" t="str">
        <f>IFERROR(VLOOKUP($B263,'DWV Clean List'!$A:$G,3,FALSE),"")</f>
        <v>3X3X1-1/2</v>
      </c>
      <c r="E263" s="15" t="str">
        <f>IFERROR(VLOOKUP($B263,'DWV Clean List'!$A:$G,7,FALSE),"")</f>
        <v>M</v>
      </c>
      <c r="F263" s="15">
        <f>IFERROR(VLOOKUP($B263,'DWV Clean List'!$A:$G,4,FALSE),"")</f>
        <v>15</v>
      </c>
      <c r="G263" s="15">
        <f>IFERROR(VLOOKUP($B263,'DWV Clean List'!$A:$G,5,FALSE),"")</f>
        <v>480</v>
      </c>
      <c r="H263" s="48">
        <f>IFERROR(VLOOKUP($B263,'DWV Clean List'!$A:$G,6,FALSE),"")</f>
        <v>105.523</v>
      </c>
      <c r="I263" s="4"/>
      <c r="J263" s="1"/>
      <c r="K263" s="14" t="s">
        <v>583</v>
      </c>
      <c r="L263" s="15">
        <f>IFERROR(VLOOKUP($K263,'DWV Clean List'!$A:$G,2,FALSE),"")</f>
        <v>29812730</v>
      </c>
      <c r="M263" s="15" t="str">
        <f>IFERROR(VLOOKUP($K263,'DWV Clean List'!$A:$G,3,FALSE),"")</f>
        <v>1-1/2</v>
      </c>
      <c r="N263" s="15" t="str">
        <f>IFERROR(VLOOKUP($K263,'DWV Clean List'!$A:$G,7,FALSE),"")</f>
        <v>M</v>
      </c>
      <c r="O263" s="15">
        <f>IFERROR(VLOOKUP($K263,'DWV Clean List'!$A:$G,4,FALSE),"")</f>
        <v>30</v>
      </c>
      <c r="P263" s="15">
        <f>IFERROR(VLOOKUP($K263,'DWV Clean List'!$A:$G,5,FALSE),"")</f>
        <v>750</v>
      </c>
      <c r="Q263" s="48">
        <f>IFERROR(VLOOKUP($K263,'DWV Clean List'!$A:$G,6,FALSE),"")</f>
        <v>53.37</v>
      </c>
    </row>
    <row r="264" spans="1:17" s="3" customFormat="1" x14ac:dyDescent="0.25">
      <c r="A264" s="1"/>
      <c r="B264" s="18" t="s">
        <v>525</v>
      </c>
      <c r="C264" s="19">
        <f>IFERROR(VLOOKUP($B264,'DWV Clean List'!$A:$G,2,FALSE),"")</f>
        <v>29818738</v>
      </c>
      <c r="D264" s="19" t="str">
        <f>IFERROR(VLOOKUP($B264,'DWV Clean List'!$A:$G,3,FALSE),"")</f>
        <v>4X4X2</v>
      </c>
      <c r="E264" s="19" t="str">
        <f>IFERROR(VLOOKUP($B264,'DWV Clean List'!$A:$G,7,FALSE),"")</f>
        <v>M</v>
      </c>
      <c r="F264" s="19">
        <f>IFERROR(VLOOKUP($B264,'DWV Clean List'!$A:$G,4,FALSE),"")</f>
        <v>5</v>
      </c>
      <c r="G264" s="19">
        <f>IFERROR(VLOOKUP($B264,'DWV Clean List'!$A:$G,5,FALSE),"")</f>
        <v>240</v>
      </c>
      <c r="H264" s="50">
        <f>IFERROR(VLOOKUP($B264,'DWV Clean List'!$A:$G,6,FALSE),"")</f>
        <v>212.6678</v>
      </c>
      <c r="I264" s="4"/>
      <c r="J264" s="1"/>
      <c r="K264" s="16"/>
      <c r="L264" s="15" t="str">
        <f>IFERROR(VLOOKUP($K264,'DWV Clean List'!$A:$G,2,FALSE),"")</f>
        <v/>
      </c>
      <c r="M264" s="15" t="str">
        <f>IFERROR(VLOOKUP($K264,'DWV Clean List'!$A:$G,3,FALSE),"")</f>
        <v/>
      </c>
      <c r="N264" s="15" t="str">
        <f>IFERROR(VLOOKUP($K264,'DWV Clean List'!$A:$G,7,FALSE),"")</f>
        <v/>
      </c>
      <c r="O264" s="15" t="str">
        <f>IFERROR(VLOOKUP($K264,'DWV Clean List'!$A:$G,4,FALSE),"")</f>
        <v/>
      </c>
      <c r="P264" s="15" t="str">
        <f>IFERROR(VLOOKUP($K264,'DWV Clean List'!$A:$G,5,FALSE),"")</f>
        <v/>
      </c>
      <c r="Q264" s="48" t="str">
        <f>IFERROR(VLOOKUP($K264,'DWV Clean List'!$A:$G,6,FALSE),"")</f>
        <v/>
      </c>
    </row>
    <row r="265" spans="1:17" s="3" customFormat="1" x14ac:dyDescent="0.25">
      <c r="A265" s="43"/>
      <c r="B265" s="22" t="s">
        <v>527</v>
      </c>
      <c r="C265" s="19">
        <f>IFERROR(VLOOKUP($B265,'DWV Clean List'!$A:$G,2,FALSE),"")</f>
        <v>29818746</v>
      </c>
      <c r="D265" s="19" t="str">
        <f>IFERROR(VLOOKUP($B265,'DWV Clean List'!$A:$G,3,FALSE),"")</f>
        <v>4X4X3</v>
      </c>
      <c r="E265" s="19" t="str">
        <f>IFERROR(VLOOKUP($B265,'DWV Clean List'!$A:$G,7,FALSE),"")</f>
        <v>M</v>
      </c>
      <c r="F265" s="19">
        <f>IFERROR(VLOOKUP($B265,'DWV Clean List'!$A:$G,4,FALSE),"")</f>
        <v>5</v>
      </c>
      <c r="G265" s="19">
        <f>IFERROR(VLOOKUP($B265,'DWV Clean List'!$A:$G,5,FALSE),"")</f>
        <v>80</v>
      </c>
      <c r="H265" s="50">
        <f>IFERROR(VLOOKUP($B265,'DWV Clean List'!$A:$G,6,FALSE),"")</f>
        <v>198.18819999999999</v>
      </c>
      <c r="I265" s="4"/>
      <c r="J265" s="1"/>
      <c r="K265" s="22"/>
      <c r="L265" s="19" t="str">
        <f>IFERROR(VLOOKUP($K265,'DWV Clean List'!$A:$G,2,FALSE),"")</f>
        <v/>
      </c>
      <c r="M265" s="19" t="str">
        <f>IFERROR(VLOOKUP($K265,'DWV Clean List'!$A:$G,3,FALSE),"")</f>
        <v/>
      </c>
      <c r="N265" s="19" t="str">
        <f>IFERROR(VLOOKUP($K265,'DWV Clean List'!$A:$G,7,FALSE),"")</f>
        <v/>
      </c>
      <c r="O265" s="19" t="str">
        <f>IFERROR(VLOOKUP($K265,'DWV Clean List'!$A:$G,4,FALSE),"")</f>
        <v/>
      </c>
      <c r="P265" s="19" t="str">
        <f>IFERROR(VLOOKUP($K265,'DWV Clean List'!$A:$G,5,FALSE),"")</f>
        <v/>
      </c>
      <c r="Q265" s="50" t="str">
        <f>IFERROR(VLOOKUP($K265,'DWV Clean List'!$A:$G,6,FALSE),"")</f>
        <v/>
      </c>
    </row>
    <row r="266" spans="1:17" s="3" customFormat="1" x14ac:dyDescent="0.25">
      <c r="A266" s="43"/>
      <c r="B266" s="44"/>
      <c r="C266" s="44"/>
      <c r="D266" s="44"/>
      <c r="E266" s="44"/>
      <c r="F266" s="44"/>
      <c r="G266" s="44"/>
      <c r="H266" s="56"/>
      <c r="I266" s="4"/>
      <c r="J266" s="6"/>
      <c r="K266" s="20"/>
      <c r="L266" s="21"/>
      <c r="M266" s="21"/>
      <c r="N266" s="21"/>
      <c r="O266" s="21"/>
      <c r="P266" s="21"/>
      <c r="Q266" s="51"/>
    </row>
    <row r="267" spans="1:17" s="3" customFormat="1" x14ac:dyDescent="0.25">
      <c r="A267" s="6"/>
      <c r="B267" s="24"/>
      <c r="C267" s="25"/>
      <c r="D267" s="25"/>
      <c r="E267" s="25"/>
      <c r="F267" s="25"/>
      <c r="G267" s="25"/>
      <c r="H267" s="53"/>
      <c r="I267" s="4"/>
      <c r="J267" s="42" t="s">
        <v>725</v>
      </c>
      <c r="K267" s="9"/>
      <c r="L267" s="9"/>
      <c r="M267" s="9"/>
      <c r="N267" s="9"/>
      <c r="O267" s="9"/>
      <c r="P267" s="9"/>
      <c r="Q267" s="54"/>
    </row>
    <row r="268" spans="1:17" s="3" customFormat="1" x14ac:dyDescent="0.25">
      <c r="A268" s="42" t="s">
        <v>718</v>
      </c>
      <c r="B268" s="9"/>
      <c r="C268" s="9"/>
      <c r="D268" s="9"/>
      <c r="E268" s="9"/>
      <c r="F268" s="9"/>
      <c r="G268" s="9"/>
      <c r="H268" s="54"/>
      <c r="I268" s="4"/>
      <c r="J268" s="10" t="s">
        <v>0</v>
      </c>
      <c r="K268" s="11" t="s">
        <v>1</v>
      </c>
      <c r="L268" s="12" t="s">
        <v>2</v>
      </c>
      <c r="M268" s="12" t="s">
        <v>3</v>
      </c>
      <c r="N268" s="13"/>
      <c r="O268" s="12" t="s">
        <v>4</v>
      </c>
      <c r="P268" s="12" t="s">
        <v>7</v>
      </c>
      <c r="Q268" s="47" t="s">
        <v>5</v>
      </c>
    </row>
    <row r="269" spans="1:17" s="3" customFormat="1" x14ac:dyDescent="0.25">
      <c r="A269" s="10" t="s">
        <v>0</v>
      </c>
      <c r="B269" s="11" t="s">
        <v>1</v>
      </c>
      <c r="C269" s="12" t="s">
        <v>2</v>
      </c>
      <c r="D269" s="12" t="s">
        <v>3</v>
      </c>
      <c r="E269" s="13"/>
      <c r="F269" s="12" t="s">
        <v>4</v>
      </c>
      <c r="G269" s="12" t="s">
        <v>7</v>
      </c>
      <c r="H269" s="47" t="s">
        <v>5</v>
      </c>
      <c r="I269" s="4"/>
      <c r="J269" s="1"/>
      <c r="K269" s="14" t="s">
        <v>585</v>
      </c>
      <c r="L269" s="15">
        <f>IFERROR(VLOOKUP($K269,'DWV Clean List'!$A:$G,2,FALSE),"")</f>
        <v>29812071</v>
      </c>
      <c r="M269" s="15" t="str">
        <f>IFERROR(VLOOKUP($K269,'DWV Clean List'!$A:$G,3,FALSE),"")</f>
        <v>4X3</v>
      </c>
      <c r="N269" s="15" t="str">
        <f>IFERROR(VLOOKUP($K269,'DWV Clean List'!$A:$G,7,FALSE),"")</f>
        <v>M</v>
      </c>
      <c r="O269" s="15">
        <f>IFERROR(VLOOKUP($K269,'DWV Clean List'!$A:$G,4,FALSE),"")</f>
        <v>25</v>
      </c>
      <c r="P269" s="15">
        <f>IFERROR(VLOOKUP($K269,'DWV Clean List'!$A:$G,5,FALSE),"")</f>
        <v>600</v>
      </c>
      <c r="Q269" s="48">
        <f>IFERROR(VLOOKUP($K269,'DWV Clean List'!$A:$G,6,FALSE),"")</f>
        <v>29.2</v>
      </c>
    </row>
    <row r="270" spans="1:17" s="3" customFormat="1" x14ac:dyDescent="0.25">
      <c r="A270" s="1"/>
      <c r="B270" s="14" t="s">
        <v>537</v>
      </c>
      <c r="C270" s="15">
        <f>IFERROR(VLOOKUP($B270,'DWV Clean List'!$A:$G,2,FALSE),"")</f>
        <v>29816301</v>
      </c>
      <c r="D270" s="15" t="str">
        <f>IFERROR(VLOOKUP($B270,'DWV Clean List'!$A:$G,3,FALSE),"")</f>
        <v>1-1/2</v>
      </c>
      <c r="E270" s="15" t="str">
        <f>IFERROR(VLOOKUP($B270,'DWV Clean List'!$A:$G,7,FALSE),"")</f>
        <v>M</v>
      </c>
      <c r="F270" s="15">
        <f>IFERROR(VLOOKUP($B270,'DWV Clean List'!$A:$G,4,FALSE),"")</f>
        <v>40</v>
      </c>
      <c r="G270" s="15">
        <f>IFERROR(VLOOKUP($B270,'DWV Clean List'!$A:$G,5,FALSE),"")</f>
        <v>1280</v>
      </c>
      <c r="H270" s="48">
        <f>IFERROR(VLOOKUP($B270,'DWV Clean List'!$A:$G,6,FALSE),"")</f>
        <v>49.93</v>
      </c>
      <c r="I270" s="4"/>
      <c r="J270" s="1"/>
      <c r="K270" s="18" t="s">
        <v>587</v>
      </c>
      <c r="L270" s="19">
        <f>IFERROR(VLOOKUP($K270,'DWV Clean List'!$A:$G,2,FALSE),"")</f>
        <v>29812012</v>
      </c>
      <c r="M270" s="19" t="str">
        <f>IFERROR(VLOOKUP($K270,'DWV Clean List'!$A:$G,3,FALSE),"")</f>
        <v>4</v>
      </c>
      <c r="N270" s="19" t="str">
        <f>IFERROR(VLOOKUP($K270,'DWV Clean List'!$A:$G,7,FALSE),"")</f>
        <v>M</v>
      </c>
      <c r="O270" s="19">
        <f>IFERROR(VLOOKUP($K270,'DWV Clean List'!$A:$G,4,FALSE),"")</f>
        <v>25</v>
      </c>
      <c r="P270" s="19" t="str">
        <f>IFERROR(VLOOKUP($K270,'DWV Clean List'!$A:$G,5,FALSE),"")</f>
        <v>-</v>
      </c>
      <c r="Q270" s="50">
        <f>IFERROR(VLOOKUP($K270,'DWV Clean List'!$A:$G,6,FALSE),"")</f>
        <v>43.46</v>
      </c>
    </row>
    <row r="271" spans="1:17" s="3" customFormat="1" x14ac:dyDescent="0.25">
      <c r="A271" s="1"/>
      <c r="B271" s="16" t="s">
        <v>539</v>
      </c>
      <c r="C271" s="15">
        <f>IFERROR(VLOOKUP($B271,'DWV Clean List'!$A:$G,2,FALSE),"")</f>
        <v>29816310</v>
      </c>
      <c r="D271" s="15" t="str">
        <f>IFERROR(VLOOKUP($B271,'DWV Clean List'!$A:$G,3,FALSE),"")</f>
        <v>2</v>
      </c>
      <c r="E271" s="15" t="str">
        <f>IFERROR(VLOOKUP($B271,'DWV Clean List'!$A:$G,7,FALSE),"")</f>
        <v>M</v>
      </c>
      <c r="F271" s="15">
        <f>IFERROR(VLOOKUP($B271,'DWV Clean List'!$A:$G,4,FALSE),"")</f>
        <v>20</v>
      </c>
      <c r="G271" s="15">
        <f>IFERROR(VLOOKUP($B271,'DWV Clean List'!$A:$G,5,FALSE),"")</f>
        <v>600</v>
      </c>
      <c r="H271" s="48">
        <f>IFERROR(VLOOKUP($B271,'DWV Clean List'!$A:$G,6,FALSE),"")</f>
        <v>62.805</v>
      </c>
      <c r="I271" s="4"/>
      <c r="J271" s="6"/>
      <c r="K271" s="20"/>
      <c r="L271" s="21"/>
      <c r="M271" s="21"/>
      <c r="N271" s="21"/>
      <c r="O271" s="21"/>
      <c r="P271" s="21"/>
      <c r="Q271" s="51"/>
    </row>
    <row r="272" spans="1:17" s="3" customFormat="1" x14ac:dyDescent="0.25">
      <c r="A272" s="1"/>
      <c r="B272" s="16" t="s">
        <v>541</v>
      </c>
      <c r="C272" s="15">
        <f>IFERROR(VLOOKUP($B272,'DWV Clean List'!$A:$G,2,FALSE),"")</f>
        <v>29816328</v>
      </c>
      <c r="D272" s="15" t="str">
        <f>IFERROR(VLOOKUP($B272,'DWV Clean List'!$A:$G,3,FALSE),"")</f>
        <v>3</v>
      </c>
      <c r="E272" s="15" t="str">
        <f>IFERROR(VLOOKUP($B272,'DWV Clean List'!$A:$G,7,FALSE),"")</f>
        <v>M</v>
      </c>
      <c r="F272" s="15">
        <f>IFERROR(VLOOKUP($B272,'DWV Clean List'!$A:$G,4,FALSE),"")</f>
        <v>8</v>
      </c>
      <c r="G272" s="15">
        <f>IFERROR(VLOOKUP($B272,'DWV Clean List'!$A:$G,5,FALSE),"")</f>
        <v>120</v>
      </c>
      <c r="H272" s="48">
        <f>IFERROR(VLOOKUP($B272,'DWV Clean List'!$A:$G,6,FALSE),"")</f>
        <v>115.87</v>
      </c>
      <c r="I272" s="4"/>
      <c r="J272" s="42" t="s">
        <v>726</v>
      </c>
      <c r="K272" s="24"/>
      <c r="L272" s="25"/>
      <c r="M272" s="25"/>
      <c r="N272" s="25"/>
      <c r="O272" s="25"/>
      <c r="P272" s="25"/>
      <c r="Q272" s="53"/>
    </row>
    <row r="273" spans="1:17" s="3" customFormat="1" x14ac:dyDescent="0.25">
      <c r="A273" s="1"/>
      <c r="B273" s="14" t="s">
        <v>543</v>
      </c>
      <c r="C273" s="15">
        <f>IFERROR(VLOOKUP($B273,'DWV Clean List'!$A:$G,2,FALSE),"")</f>
        <v>29815585</v>
      </c>
      <c r="D273" s="15" t="str">
        <f>IFERROR(VLOOKUP($B273,'DWV Clean List'!$A:$G,3,FALSE),"")</f>
        <v>4</v>
      </c>
      <c r="E273" s="15" t="str">
        <f>IFERROR(VLOOKUP($B273,'DWV Clean List'!$A:$G,7,FALSE),"")</f>
        <v>M</v>
      </c>
      <c r="F273" s="15">
        <f>IFERROR(VLOOKUP($B273,'DWV Clean List'!$A:$G,4,FALSE),"")</f>
        <v>5</v>
      </c>
      <c r="G273" s="15">
        <f>IFERROR(VLOOKUP($B273,'DWV Clean List'!$A:$G,5,FALSE),"")</f>
        <v>70</v>
      </c>
      <c r="H273" s="48">
        <f>IFERROR(VLOOKUP($B273,'DWV Clean List'!$A:$G,6,FALSE),"")</f>
        <v>249.72</v>
      </c>
      <c r="I273" s="4"/>
      <c r="J273" s="10" t="s">
        <v>0</v>
      </c>
      <c r="K273" s="11" t="s">
        <v>1</v>
      </c>
      <c r="L273" s="12" t="s">
        <v>2</v>
      </c>
      <c r="M273" s="12" t="s">
        <v>3</v>
      </c>
      <c r="N273" s="13"/>
      <c r="O273" s="12" t="s">
        <v>4</v>
      </c>
      <c r="P273" s="12" t="s">
        <v>7</v>
      </c>
      <c r="Q273" s="47" t="s">
        <v>5</v>
      </c>
    </row>
    <row r="274" spans="1:17" s="3" customFormat="1" x14ac:dyDescent="0.25">
      <c r="A274" s="1"/>
      <c r="B274" s="18" t="s">
        <v>545</v>
      </c>
      <c r="C274" s="19">
        <f>IFERROR(VLOOKUP($B274,'DWV Clean List'!$A:$G,2,FALSE),"")</f>
        <v>29815593</v>
      </c>
      <c r="D274" s="19" t="str">
        <f>IFERROR(VLOOKUP($B274,'DWV Clean List'!$A:$G,3,FALSE),"")</f>
        <v>6</v>
      </c>
      <c r="E274" s="19" t="str">
        <f>IFERROR(VLOOKUP($B274,'DWV Clean List'!$A:$G,7,FALSE),"")</f>
        <v>M</v>
      </c>
      <c r="F274" s="19">
        <f>IFERROR(VLOOKUP($B274,'DWV Clean List'!$A:$G,4,FALSE),"")</f>
        <v>1</v>
      </c>
      <c r="G274" s="19">
        <f>IFERROR(VLOOKUP($B274,'DWV Clean List'!$A:$G,5,FALSE),"")</f>
        <v>16</v>
      </c>
      <c r="H274" s="50">
        <f>IFERROR(VLOOKUP($B274,'DWV Clean List'!$A:$G,6,FALSE),"")</f>
        <v>494.80800000000005</v>
      </c>
      <c r="I274" s="4"/>
      <c r="J274" s="1"/>
      <c r="K274" s="14" t="s">
        <v>589</v>
      </c>
      <c r="L274" s="15">
        <f>IFERROR(VLOOKUP($K274,'DWV Clean List'!$A:$G,2,FALSE),"")</f>
        <v>29812020</v>
      </c>
      <c r="M274" s="15" t="str">
        <f>IFERROR(VLOOKUP($K274,'DWV Clean List'!$A:$G,3,FALSE),"")</f>
        <v>4X3</v>
      </c>
      <c r="N274" s="15" t="str">
        <f>IFERROR(VLOOKUP($K274,'DWV Clean List'!$A:$G,7,FALSE),"")</f>
        <v>M</v>
      </c>
      <c r="O274" s="15">
        <f>IFERROR(VLOOKUP($K274,'DWV Clean List'!$A:$G,4,FALSE),"")</f>
        <v>25</v>
      </c>
      <c r="P274" s="15" t="str">
        <f>IFERROR(VLOOKUP($K274,'DWV Clean List'!$A:$G,5,FALSE),"")</f>
        <v>-</v>
      </c>
      <c r="Q274" s="48">
        <f>IFERROR(VLOOKUP($K274,'DWV Clean List'!$A:$G,6,FALSE),"")</f>
        <v>35.605400000000003</v>
      </c>
    </row>
    <row r="275" spans="1:17" s="3" customFormat="1" x14ac:dyDescent="0.25">
      <c r="A275" s="6"/>
      <c r="B275" s="20"/>
      <c r="C275" s="21"/>
      <c r="D275" s="21"/>
      <c r="E275" s="21"/>
      <c r="F275" s="21"/>
      <c r="G275" s="21"/>
      <c r="H275" s="51"/>
      <c r="I275" s="4"/>
      <c r="J275" s="1"/>
      <c r="K275" s="18" t="s">
        <v>591</v>
      </c>
      <c r="L275" s="19">
        <f>IFERROR(VLOOKUP($K275,'DWV Clean List'!$A:$G,2,FALSE),"")</f>
        <v>29816352</v>
      </c>
      <c r="M275" s="19" t="str">
        <f>IFERROR(VLOOKUP($K275,'DWV Clean List'!$A:$G,3,FALSE),"")</f>
        <v>4</v>
      </c>
      <c r="N275" s="19" t="str">
        <f>IFERROR(VLOOKUP($K275,'DWV Clean List'!$A:$G,7,FALSE),"")</f>
        <v>M</v>
      </c>
      <c r="O275" s="19">
        <f>IFERROR(VLOOKUP($K275,'DWV Clean List'!$A:$G,4,FALSE),"")</f>
        <v>25</v>
      </c>
      <c r="P275" s="19" t="str">
        <f>IFERROR(VLOOKUP($K275,'DWV Clean List'!$A:$G,5,FALSE),"")</f>
        <v>-</v>
      </c>
      <c r="Q275" s="50">
        <f>IFERROR(VLOOKUP($K275,'DWV Clean List'!$A:$G,6,FALSE),"")</f>
        <v>63.833200000000005</v>
      </c>
    </row>
    <row r="276" spans="1:17" s="3" customFormat="1" x14ac:dyDescent="0.25">
      <c r="A276" s="42" t="s">
        <v>719</v>
      </c>
      <c r="B276" s="9"/>
      <c r="C276" s="9"/>
      <c r="D276" s="9"/>
      <c r="E276" s="9"/>
      <c r="F276" s="9"/>
      <c r="G276" s="9"/>
      <c r="H276" s="54"/>
      <c r="I276" s="4"/>
      <c r="J276" s="6"/>
      <c r="K276" s="20"/>
      <c r="L276" s="21"/>
      <c r="M276" s="21"/>
      <c r="N276" s="21"/>
      <c r="O276" s="21"/>
      <c r="P276" s="21"/>
      <c r="Q276" s="51"/>
    </row>
    <row r="277" spans="1:17" s="3" customFormat="1" x14ac:dyDescent="0.25">
      <c r="A277" s="10" t="s">
        <v>0</v>
      </c>
      <c r="B277" s="11" t="s">
        <v>1</v>
      </c>
      <c r="C277" s="12" t="s">
        <v>2</v>
      </c>
      <c r="D277" s="12" t="s">
        <v>3</v>
      </c>
      <c r="E277" s="13"/>
      <c r="F277" s="12" t="s">
        <v>4</v>
      </c>
      <c r="G277" s="12" t="s">
        <v>7</v>
      </c>
      <c r="H277" s="47" t="s">
        <v>5</v>
      </c>
      <c r="I277" s="4"/>
      <c r="J277" s="42" t="s">
        <v>727</v>
      </c>
      <c r="K277" s="9"/>
      <c r="L277" s="9"/>
      <c r="M277" s="9"/>
      <c r="N277" s="9"/>
      <c r="O277" s="9"/>
      <c r="P277" s="9"/>
      <c r="Q277" s="54"/>
    </row>
    <row r="278" spans="1:17" s="3" customFormat="1" x14ac:dyDescent="0.25">
      <c r="A278" s="1"/>
      <c r="B278" s="14" t="s">
        <v>547</v>
      </c>
      <c r="C278" s="15">
        <f>IFERROR(VLOOKUP($B278,'DWV Clean List'!$A:$G,2,FALSE),"")</f>
        <v>29816409</v>
      </c>
      <c r="D278" s="15" t="str">
        <f>IFERROR(VLOOKUP($B278,'DWV Clean List'!$A:$G,3,FALSE),"")</f>
        <v>2X2X1-1/2X1-1/2</v>
      </c>
      <c r="E278" s="15" t="str">
        <f>IFERROR(VLOOKUP($B278,'DWV Clean List'!$A:$G,7,FALSE),"")</f>
        <v>M</v>
      </c>
      <c r="F278" s="15">
        <f>IFERROR(VLOOKUP($B278,'DWV Clean List'!$A:$G,4,FALSE),"")</f>
        <v>40</v>
      </c>
      <c r="G278" s="15">
        <f>IFERROR(VLOOKUP($B278,'DWV Clean List'!$A:$G,5,FALSE),"")</f>
        <v>630</v>
      </c>
      <c r="H278" s="48">
        <f>IFERROR(VLOOKUP($B278,'DWV Clean List'!$A:$G,6,FALSE),"")</f>
        <v>53.943400000000004</v>
      </c>
      <c r="I278" s="4"/>
      <c r="J278" s="10" t="s">
        <v>0</v>
      </c>
      <c r="K278" s="11" t="s">
        <v>1</v>
      </c>
      <c r="L278" s="12" t="s">
        <v>2</v>
      </c>
      <c r="M278" s="12" t="s">
        <v>3</v>
      </c>
      <c r="N278" s="13"/>
      <c r="O278" s="12" t="s">
        <v>4</v>
      </c>
      <c r="P278" s="12" t="s">
        <v>7</v>
      </c>
      <c r="Q278" s="47" t="s">
        <v>5</v>
      </c>
    </row>
    <row r="279" spans="1:17" s="3" customFormat="1" x14ac:dyDescent="0.25">
      <c r="A279" s="1"/>
      <c r="B279" s="14" t="s">
        <v>549</v>
      </c>
      <c r="C279" s="15">
        <f>IFERROR(VLOOKUP($B279,'DWV Clean List'!$A:$G,2,FALSE),"")</f>
        <v>29815666</v>
      </c>
      <c r="D279" s="15" t="str">
        <f>IFERROR(VLOOKUP($B279,'DWV Clean List'!$A:$G,3,FALSE),"")</f>
        <v>3X3X1-1/2X1-1/2</v>
      </c>
      <c r="E279" s="15" t="str">
        <f>IFERROR(VLOOKUP($B279,'DWV Clean List'!$A:$G,7,FALSE),"")</f>
        <v>M</v>
      </c>
      <c r="F279" s="15">
        <f>IFERROR(VLOOKUP($B279,'DWV Clean List'!$A:$G,4,FALSE),"")</f>
        <v>10</v>
      </c>
      <c r="G279" s="15">
        <f>IFERROR(VLOOKUP($B279,'DWV Clean List'!$A:$G,5,FALSE),"")</f>
        <v>300</v>
      </c>
      <c r="H279" s="48">
        <f>IFERROR(VLOOKUP($B279,'DWV Clean List'!$A:$G,6,FALSE),"")</f>
        <v>112.4342</v>
      </c>
      <c r="I279" s="4"/>
      <c r="J279" s="1"/>
      <c r="K279" s="14" t="s">
        <v>593</v>
      </c>
      <c r="L279" s="15">
        <f>IFERROR(VLOOKUP($K279,'DWV Clean List'!$A:$G,2,FALSE),"")</f>
        <v>29812160</v>
      </c>
      <c r="M279" s="15" t="str">
        <f>IFERROR(VLOOKUP($K279,'DWV Clean List'!$A:$G,3,FALSE),"")</f>
        <v>3</v>
      </c>
      <c r="N279" s="15" t="str">
        <f>IFERROR(VLOOKUP($K279,'DWV Clean List'!$A:$G,7,FALSE),"")</f>
        <v>M</v>
      </c>
      <c r="O279" s="15">
        <f>IFERROR(VLOOKUP($K279,'DWV Clean List'!$A:$G,4,FALSE),"")</f>
        <v>20</v>
      </c>
      <c r="P279" s="15" t="str">
        <f>IFERROR(VLOOKUP($K279,'DWV Clean List'!$A:$G,5,FALSE),"")</f>
        <v>-</v>
      </c>
      <c r="Q279" s="48">
        <f>IFERROR(VLOOKUP($K279,'DWV Clean List'!$A:$G,6,FALSE),"")</f>
        <v>125.84063225694918</v>
      </c>
    </row>
    <row r="280" spans="1:17" s="3" customFormat="1" x14ac:dyDescent="0.25">
      <c r="A280" s="1"/>
      <c r="B280" s="16" t="s">
        <v>551</v>
      </c>
      <c r="C280" s="15">
        <f>IFERROR(VLOOKUP($B280,'DWV Clean List'!$A:$G,2,FALSE),"")</f>
        <v>29815674</v>
      </c>
      <c r="D280" s="15" t="str">
        <f>IFERROR(VLOOKUP($B280,'DWV Clean List'!$A:$G,3,FALSE),"")</f>
        <v>3X3X2X2</v>
      </c>
      <c r="E280" s="15" t="str">
        <f>IFERROR(VLOOKUP($B280,'DWV Clean List'!$A:$G,7,FALSE),"")</f>
        <v>M</v>
      </c>
      <c r="F280" s="15">
        <f>IFERROR(VLOOKUP($B280,'DWV Clean List'!$A:$G,4,FALSE),"")</f>
        <v>15</v>
      </c>
      <c r="G280" s="15">
        <f>IFERROR(VLOOKUP($B280,'DWV Clean List'!$A:$G,5,FALSE),"")</f>
        <v>210</v>
      </c>
      <c r="H280" s="48">
        <f>IFERROR(VLOOKUP($B280,'DWV Clean List'!$A:$G,6,FALSE),"")</f>
        <v>86.36</v>
      </c>
      <c r="I280" s="4"/>
      <c r="J280" s="1"/>
      <c r="K280" s="18"/>
      <c r="L280" s="19" t="str">
        <f>IFERROR(VLOOKUP($K280,'DWV Clean List'!$A:$G,2,FALSE),"")</f>
        <v/>
      </c>
      <c r="M280" s="19" t="str">
        <f>IFERROR(VLOOKUP($K280,'DWV Clean List'!$A:$G,3,FALSE),"")</f>
        <v/>
      </c>
      <c r="N280" s="19" t="str">
        <f>IFERROR(VLOOKUP($K280,'DWV Clean List'!$A:$G,7,FALSE),"")</f>
        <v/>
      </c>
      <c r="O280" s="19" t="str">
        <f>IFERROR(VLOOKUP($K280,'DWV Clean List'!$A:$G,4,FALSE),"")</f>
        <v/>
      </c>
      <c r="P280" s="19" t="str">
        <f>IFERROR(VLOOKUP($K280,'DWV Clean List'!$A:$G,5,FALSE),"")</f>
        <v/>
      </c>
      <c r="Q280" s="50" t="str">
        <f>IFERROR(VLOOKUP($K280,'DWV Clean List'!$A:$G,6,FALSE),"")</f>
        <v/>
      </c>
    </row>
    <row r="281" spans="1:17" s="3" customFormat="1" x14ac:dyDescent="0.25">
      <c r="A281" s="1"/>
      <c r="B281" s="16" t="s">
        <v>553</v>
      </c>
      <c r="C281" s="15">
        <f>IFERROR(VLOOKUP($B281,'DWV Clean List'!$A:$G,2,FALSE),"")</f>
        <v>29815682</v>
      </c>
      <c r="D281" s="15" t="str">
        <f>IFERROR(VLOOKUP($B281,'DWV Clean List'!$A:$G,3,FALSE),"")</f>
        <v>4X4X2X2</v>
      </c>
      <c r="E281" s="15" t="str">
        <f>IFERROR(VLOOKUP($B281,'DWV Clean List'!$A:$G,7,FALSE),"")</f>
        <v>M</v>
      </c>
      <c r="F281" s="15">
        <f>IFERROR(VLOOKUP($B281,'DWV Clean List'!$A:$G,4,FALSE),"")</f>
        <v>6</v>
      </c>
      <c r="G281" s="15">
        <f>IFERROR(VLOOKUP($B281,'DWV Clean List'!$A:$G,5,FALSE),"")</f>
        <v>150</v>
      </c>
      <c r="H281" s="48">
        <f>IFERROR(VLOOKUP($B281,'DWV Clean List'!$A:$G,6,FALSE),"")</f>
        <v>140.96</v>
      </c>
      <c r="I281" s="4"/>
      <c r="J281" s="6"/>
      <c r="K281" s="20"/>
      <c r="L281" s="21"/>
      <c r="M281" s="21"/>
      <c r="N281" s="21"/>
      <c r="O281" s="21"/>
      <c r="P281" s="21"/>
      <c r="Q281" s="51"/>
    </row>
    <row r="282" spans="1:17" s="3" customFormat="1" x14ac:dyDescent="0.25">
      <c r="A282" s="1"/>
      <c r="B282" s="14" t="s">
        <v>555</v>
      </c>
      <c r="C282" s="15">
        <f>IFERROR(VLOOKUP($B282,'DWV Clean List'!$A:$G,2,FALSE),"")</f>
        <v>29815690</v>
      </c>
      <c r="D282" s="15" t="str">
        <f>IFERROR(VLOOKUP($B282,'DWV Clean List'!$A:$G,3,FALSE),"")</f>
        <v>4X4X3X3</v>
      </c>
      <c r="E282" s="15" t="str">
        <f>IFERROR(VLOOKUP($B282,'DWV Clean List'!$A:$G,7,FALSE),"")</f>
        <v>M</v>
      </c>
      <c r="F282" s="15">
        <f>IFERROR(VLOOKUP($B282,'DWV Clean List'!$A:$G,4,FALSE),"")</f>
        <v>5</v>
      </c>
      <c r="G282" s="15">
        <f>IFERROR(VLOOKUP($B282,'DWV Clean List'!$A:$G,5,FALSE),"")</f>
        <v>90</v>
      </c>
      <c r="H282" s="48">
        <f>IFERROR(VLOOKUP($B282,'DWV Clean List'!$A:$G,6,FALSE),"")</f>
        <v>186.14</v>
      </c>
      <c r="I282" s="4"/>
      <c r="J282" s="42" t="s">
        <v>728</v>
      </c>
      <c r="K282" s="9"/>
      <c r="L282" s="9"/>
      <c r="M282" s="9"/>
      <c r="N282" s="9"/>
      <c r="O282" s="9"/>
      <c r="P282" s="9"/>
      <c r="Q282" s="54"/>
    </row>
    <row r="283" spans="1:17" s="3" customFormat="1" x14ac:dyDescent="0.25">
      <c r="A283" s="1"/>
      <c r="B283" s="18" t="s">
        <v>557</v>
      </c>
      <c r="C283" s="19">
        <f>IFERROR(VLOOKUP($B283,'DWV Clean List'!$A:$G,2,FALSE),"")</f>
        <v>29816379</v>
      </c>
      <c r="D283" s="19" t="str">
        <f>IFERROR(VLOOKUP($B283,'DWV Clean List'!$A:$G,3,FALSE),"")</f>
        <v>6X6X4X4</v>
      </c>
      <c r="E283" s="19" t="str">
        <f>IFERROR(VLOOKUP($B283,'DWV Clean List'!$A:$G,7,FALSE),"")</f>
        <v>M</v>
      </c>
      <c r="F283" s="19">
        <f>IFERROR(VLOOKUP($B283,'DWV Clean List'!$A:$G,4,FALSE),"")</f>
        <v>3</v>
      </c>
      <c r="G283" s="19">
        <f>IFERROR(VLOOKUP($B283,'DWV Clean List'!$A:$G,5,FALSE),"")</f>
        <v>35</v>
      </c>
      <c r="H283" s="50">
        <f>IFERROR(VLOOKUP($B283,'DWV Clean List'!$A:$G,6,FALSE),"")</f>
        <v>692.33900000000006</v>
      </c>
      <c r="I283" s="4"/>
      <c r="J283" s="10" t="s">
        <v>0</v>
      </c>
      <c r="K283" s="11" t="s">
        <v>1</v>
      </c>
      <c r="L283" s="12" t="s">
        <v>2</v>
      </c>
      <c r="M283" s="12" t="s">
        <v>3</v>
      </c>
      <c r="N283" s="13"/>
      <c r="O283" s="12" t="s">
        <v>4</v>
      </c>
      <c r="P283" s="12" t="s">
        <v>7</v>
      </c>
      <c r="Q283" s="47" t="s">
        <v>5</v>
      </c>
    </row>
    <row r="284" spans="1:17" s="3" customFormat="1" x14ac:dyDescent="0.25">
      <c r="A284" s="6"/>
      <c r="B284" s="20"/>
      <c r="C284" s="21"/>
      <c r="D284" s="21"/>
      <c r="E284" s="21"/>
      <c r="F284" s="21"/>
      <c r="G284" s="21"/>
      <c r="H284" s="51"/>
      <c r="I284" s="4"/>
      <c r="J284" s="1"/>
      <c r="K284" s="14" t="s">
        <v>595</v>
      </c>
      <c r="L284" s="15">
        <f>IFERROR(VLOOKUP($K284,'DWV Clean List'!$A:$G,2,FALSE),"")</f>
        <v>29812039</v>
      </c>
      <c r="M284" s="15" t="str">
        <f>IFERROR(VLOOKUP($K284,'DWV Clean List'!$A:$G,3,FALSE),"")</f>
        <v>4X3</v>
      </c>
      <c r="N284" s="15" t="str">
        <f>IFERROR(VLOOKUP($K284,'DWV Clean List'!$A:$G,7,FALSE),"")</f>
        <v>M</v>
      </c>
      <c r="O284" s="15">
        <f>IFERROR(VLOOKUP($K284,'DWV Clean List'!$A:$G,4,FALSE),"")</f>
        <v>25</v>
      </c>
      <c r="P284" s="15">
        <f>IFERROR(VLOOKUP($K284,'DWV Clean List'!$A:$G,5,FALSE),"")</f>
        <v>800</v>
      </c>
      <c r="Q284" s="48">
        <f>IFERROR(VLOOKUP($K284,'DWV Clean List'!$A:$G,6,FALSE),"")</f>
        <v>41.859400000000001</v>
      </c>
    </row>
    <row r="285" spans="1:17" s="3" customFormat="1" x14ac:dyDescent="0.25">
      <c r="A285" s="42" t="s">
        <v>720</v>
      </c>
      <c r="B285" s="9"/>
      <c r="C285" s="9"/>
      <c r="D285" s="9"/>
      <c r="E285" s="9"/>
      <c r="F285" s="9"/>
      <c r="G285" s="9"/>
      <c r="H285" s="54"/>
      <c r="I285" s="4"/>
      <c r="J285" s="1"/>
      <c r="K285" s="18"/>
      <c r="L285" s="19" t="str">
        <f>IFERROR(VLOOKUP($K285,'DWV Clean List'!$A:$G,2,FALSE),"")</f>
        <v/>
      </c>
      <c r="M285" s="19" t="str">
        <f>IFERROR(VLOOKUP($K285,'DWV Clean List'!$A:$G,3,FALSE),"")</f>
        <v/>
      </c>
      <c r="N285" s="19" t="str">
        <f>IFERROR(VLOOKUP($K285,'DWV Clean List'!$A:$G,7,FALSE),"")</f>
        <v/>
      </c>
      <c r="O285" s="19" t="str">
        <f>IFERROR(VLOOKUP($K285,'DWV Clean List'!$A:$G,4,FALSE),"")</f>
        <v/>
      </c>
      <c r="P285" s="19" t="str">
        <f>IFERROR(VLOOKUP($K285,'DWV Clean List'!$A:$G,5,FALSE),"")</f>
        <v/>
      </c>
      <c r="Q285" s="50" t="str">
        <f>IFERROR(VLOOKUP($K285,'DWV Clean List'!$A:$G,6,FALSE),"")</f>
        <v/>
      </c>
    </row>
    <row r="286" spans="1:17" s="3" customFormat="1" x14ac:dyDescent="0.25">
      <c r="A286" s="10" t="s">
        <v>0</v>
      </c>
      <c r="B286" s="11" t="s">
        <v>1</v>
      </c>
      <c r="C286" s="12" t="s">
        <v>2</v>
      </c>
      <c r="D286" s="12" t="s">
        <v>3</v>
      </c>
      <c r="E286" s="13"/>
      <c r="F286" s="12" t="s">
        <v>4</v>
      </c>
      <c r="G286" s="12" t="s">
        <v>7</v>
      </c>
      <c r="H286" s="47" t="s">
        <v>5</v>
      </c>
      <c r="I286" s="4"/>
      <c r="J286" s="38"/>
      <c r="K286" s="38"/>
      <c r="L286" s="38"/>
      <c r="M286" s="38"/>
      <c r="N286" s="39"/>
      <c r="O286" s="38"/>
      <c r="P286" s="38"/>
      <c r="Q286" s="61"/>
    </row>
    <row r="287" spans="1:17" s="3" customFormat="1" x14ac:dyDescent="0.25">
      <c r="A287" s="1"/>
      <c r="B287" s="14" t="s">
        <v>561</v>
      </c>
      <c r="C287" s="15">
        <f>IFERROR(VLOOKUP($B287,'DWV Clean List'!$A:$G,2,FALSE),"")</f>
        <v>29815747</v>
      </c>
      <c r="D287" s="15" t="str">
        <f>IFERROR(VLOOKUP($B287,'DWV Clean List'!$A:$G,3,FALSE),"")</f>
        <v>1-1/2</v>
      </c>
      <c r="E287" s="15" t="str">
        <f>IFERROR(VLOOKUP($B287,'DWV Clean List'!$A:$G,7,FALSE),"")</f>
        <v>M</v>
      </c>
      <c r="F287" s="15">
        <f>IFERROR(VLOOKUP($B287,'DWV Clean List'!$A:$G,4,FALSE),"")</f>
        <v>20</v>
      </c>
      <c r="G287" s="15">
        <f>IFERROR(VLOOKUP($B287,'DWV Clean List'!$A:$G,5,FALSE),"")</f>
        <v>1600</v>
      </c>
      <c r="H287" s="48">
        <f>IFERROR(VLOOKUP($B287,'DWV Clean List'!$A:$G,6,FALSE),"")</f>
        <v>22.14</v>
      </c>
      <c r="I287" s="4"/>
      <c r="J287" s="42" t="s">
        <v>729</v>
      </c>
      <c r="K287" s="9"/>
      <c r="L287" s="9"/>
      <c r="M287" s="9"/>
      <c r="N287" s="9"/>
      <c r="O287" s="9"/>
      <c r="P287" s="9"/>
      <c r="Q287" s="54"/>
    </row>
    <row r="288" spans="1:17" s="3" customFormat="1" x14ac:dyDescent="0.25">
      <c r="A288" s="1"/>
      <c r="B288" s="14" t="s">
        <v>563</v>
      </c>
      <c r="C288" s="15">
        <f>IFERROR(VLOOKUP($B288,'DWV Clean List'!$A:$G,2,FALSE),"")</f>
        <v>29815755</v>
      </c>
      <c r="D288" s="15" t="str">
        <f>IFERROR(VLOOKUP($B288,'DWV Clean List'!$A:$G,3,FALSE),"")</f>
        <v>2</v>
      </c>
      <c r="E288" s="15" t="str">
        <f>IFERROR(VLOOKUP($B288,'DWV Clean List'!$A:$G,7,FALSE),"")</f>
        <v>M</v>
      </c>
      <c r="F288" s="15">
        <f>IFERROR(VLOOKUP($B288,'DWV Clean List'!$A:$G,4,FALSE),"")</f>
        <v>35</v>
      </c>
      <c r="G288" s="15">
        <f>IFERROR(VLOOKUP($B288,'DWV Clean List'!$A:$G,5,FALSE),"")</f>
        <v>840</v>
      </c>
      <c r="H288" s="48">
        <f>IFERROR(VLOOKUP($B288,'DWV Clean List'!$A:$G,6,FALSE),"")</f>
        <v>42.1</v>
      </c>
      <c r="I288" s="4"/>
      <c r="J288" s="10" t="s">
        <v>0</v>
      </c>
      <c r="K288" s="11" t="s">
        <v>1</v>
      </c>
      <c r="L288" s="12" t="s">
        <v>2</v>
      </c>
      <c r="M288" s="12" t="s">
        <v>3</v>
      </c>
      <c r="N288" s="13"/>
      <c r="O288" s="12" t="s">
        <v>4</v>
      </c>
      <c r="P288" s="12" t="s">
        <v>7</v>
      </c>
      <c r="Q288" s="47" t="s">
        <v>5</v>
      </c>
    </row>
    <row r="289" spans="1:17" s="3" customFormat="1" x14ac:dyDescent="0.25">
      <c r="A289" s="1"/>
      <c r="B289" s="14" t="s">
        <v>565</v>
      </c>
      <c r="C289" s="15">
        <f>IFERROR(VLOOKUP($B289,'DWV Clean List'!$A:$G,2,FALSE),"")</f>
        <v>29815763</v>
      </c>
      <c r="D289" s="15" t="str">
        <f>IFERROR(VLOOKUP($B289,'DWV Clean List'!$A:$G,3,FALSE),"")</f>
        <v>3</v>
      </c>
      <c r="E289" s="15" t="str">
        <f>IFERROR(VLOOKUP($B289,'DWV Clean List'!$A:$G,7,FALSE),"")</f>
        <v>M</v>
      </c>
      <c r="F289" s="15">
        <f>IFERROR(VLOOKUP($B289,'DWV Clean List'!$A:$G,4,FALSE),"")</f>
        <v>10</v>
      </c>
      <c r="G289" s="15">
        <f>IFERROR(VLOOKUP($B289,'DWV Clean List'!$A:$G,5,FALSE),"")</f>
        <v>240</v>
      </c>
      <c r="H289" s="48">
        <f>IFERROR(VLOOKUP($B289,'DWV Clean List'!$A:$G,6,FALSE),"")</f>
        <v>125.1542</v>
      </c>
      <c r="I289" s="4"/>
      <c r="J289" s="1"/>
      <c r="K289" s="14" t="s">
        <v>597</v>
      </c>
      <c r="L289" s="15">
        <f>IFERROR(VLOOKUP($K289,'DWV Clean List'!$A:$G,2,FALSE),"")</f>
        <v>29813213</v>
      </c>
      <c r="M289" s="15" t="str">
        <f>IFERROR(VLOOKUP($K289,'DWV Clean List'!$A:$G,3,FALSE),"")</f>
        <v>4X3</v>
      </c>
      <c r="N289" s="15" t="str">
        <f>IFERROR(VLOOKUP($K289,'DWV Clean List'!$A:$G,7,FALSE),"")</f>
        <v>M</v>
      </c>
      <c r="O289" s="15">
        <f>IFERROR(VLOOKUP($K289,'DWV Clean List'!$A:$G,4,FALSE),"")</f>
        <v>25</v>
      </c>
      <c r="P289" s="15" t="str">
        <f>IFERROR(VLOOKUP($K289,'DWV Clean List'!$A:$G,5,FALSE),"")</f>
        <v>-</v>
      </c>
      <c r="Q289" s="48">
        <f>IFERROR(VLOOKUP($K289,'DWV Clean List'!$A:$G,6,FALSE),"")</f>
        <v>83.03</v>
      </c>
    </row>
    <row r="290" spans="1:17" s="3" customFormat="1" x14ac:dyDescent="0.25">
      <c r="A290" s="1"/>
      <c r="B290" s="22" t="s">
        <v>567</v>
      </c>
      <c r="C290" s="19">
        <f>IFERROR(VLOOKUP($B290,'DWV Clean List'!$A:$G,2,FALSE),"")</f>
        <v>29815771</v>
      </c>
      <c r="D290" s="19" t="str">
        <f>IFERROR(VLOOKUP($B290,'DWV Clean List'!$A:$G,3,FALSE),"")</f>
        <v>4</v>
      </c>
      <c r="E290" s="19" t="str">
        <f>IFERROR(VLOOKUP($B290,'DWV Clean List'!$A:$G,7,FALSE),"")</f>
        <v>M</v>
      </c>
      <c r="F290" s="19">
        <f>IFERROR(VLOOKUP($B290,'DWV Clean List'!$A:$G,4,FALSE),"")</f>
        <v>5</v>
      </c>
      <c r="G290" s="19">
        <f>IFERROR(VLOOKUP($B290,'DWV Clean List'!$A:$G,5,FALSE),"")</f>
        <v>120</v>
      </c>
      <c r="H290" s="50">
        <f>IFERROR(VLOOKUP($B290,'DWV Clean List'!$A:$G,6,FALSE),"")</f>
        <v>214.42</v>
      </c>
      <c r="I290" s="4"/>
      <c r="J290" s="1"/>
      <c r="K290" s="22" t="s">
        <v>599</v>
      </c>
      <c r="L290" s="19">
        <f>IFERROR(VLOOKUP($K290,'DWV Clean List'!$A:$G,2,FALSE),"")</f>
        <v>29813221</v>
      </c>
      <c r="M290" s="19" t="str">
        <f>IFERROR(VLOOKUP($K290,'DWV Clean List'!$A:$G,3,FALSE),"")</f>
        <v>4</v>
      </c>
      <c r="N290" s="19" t="str">
        <f>IFERROR(VLOOKUP($K290,'DWV Clean List'!$A:$G,7,FALSE),"")</f>
        <v>M</v>
      </c>
      <c r="O290" s="19">
        <f>IFERROR(VLOOKUP($K290,'DWV Clean List'!$A:$G,4,FALSE),"")</f>
        <v>25</v>
      </c>
      <c r="P290" s="19" t="str">
        <f>IFERROR(VLOOKUP($K290,'DWV Clean List'!$A:$G,5,FALSE),"")</f>
        <v>-</v>
      </c>
      <c r="Q290" s="50">
        <f>IFERROR(VLOOKUP($K290,'DWV Clean List'!$A:$G,6,FALSE),"")</f>
        <v>99.883800000000008</v>
      </c>
    </row>
    <row r="291" spans="1:17" s="3" customFormat="1" x14ac:dyDescent="0.25">
      <c r="A291" s="6"/>
      <c r="B291" s="20"/>
      <c r="C291" s="21"/>
      <c r="D291" s="21"/>
      <c r="E291" s="21"/>
      <c r="F291" s="21"/>
      <c r="G291" s="21"/>
      <c r="H291" s="51"/>
      <c r="I291" s="4"/>
      <c r="J291" s="40"/>
      <c r="K291" s="41"/>
      <c r="L291" s="41"/>
      <c r="M291" s="41"/>
      <c r="N291" s="41"/>
      <c r="O291" s="41"/>
      <c r="P291" s="41"/>
      <c r="Q291" s="51"/>
    </row>
    <row r="292" spans="1:17" s="3" customFormat="1" x14ac:dyDescent="0.25">
      <c r="A292" s="42" t="s">
        <v>721</v>
      </c>
      <c r="B292" s="9"/>
      <c r="C292" s="9"/>
      <c r="D292" s="9"/>
      <c r="E292" s="9"/>
      <c r="F292" s="9"/>
      <c r="G292" s="9"/>
      <c r="H292" s="54"/>
      <c r="I292" s="4"/>
      <c r="J292" s="42" t="s">
        <v>730</v>
      </c>
      <c r="K292" s="9"/>
      <c r="L292" s="9"/>
      <c r="M292" s="9"/>
      <c r="N292" s="9"/>
      <c r="O292" s="9"/>
      <c r="P292" s="9"/>
      <c r="Q292" s="54"/>
    </row>
    <row r="293" spans="1:17" s="3" customFormat="1" x14ac:dyDescent="0.25">
      <c r="A293" s="10" t="s">
        <v>0</v>
      </c>
      <c r="B293" s="11" t="s">
        <v>1</v>
      </c>
      <c r="C293" s="12" t="s">
        <v>2</v>
      </c>
      <c r="D293" s="12" t="s">
        <v>3</v>
      </c>
      <c r="E293" s="13"/>
      <c r="F293" s="12" t="s">
        <v>4</v>
      </c>
      <c r="G293" s="12" t="s">
        <v>7</v>
      </c>
      <c r="H293" s="47" t="s">
        <v>5</v>
      </c>
      <c r="I293" s="4"/>
      <c r="J293" s="10" t="s">
        <v>0</v>
      </c>
      <c r="K293" s="11" t="s">
        <v>1</v>
      </c>
      <c r="L293" s="12" t="s">
        <v>2</v>
      </c>
      <c r="M293" s="12" t="s">
        <v>3</v>
      </c>
      <c r="N293" s="13"/>
      <c r="O293" s="12" t="s">
        <v>4</v>
      </c>
      <c r="P293" s="12" t="s">
        <v>7</v>
      </c>
      <c r="Q293" s="47" t="s">
        <v>5</v>
      </c>
    </row>
    <row r="294" spans="1:17" s="3" customFormat="1" x14ac:dyDescent="0.25">
      <c r="A294" s="1"/>
      <c r="B294" s="14" t="s">
        <v>569</v>
      </c>
      <c r="C294" s="15">
        <f>IFERROR(VLOOKUP($B294,'DWV Clean List'!$A:$G,2,FALSE),"")</f>
        <v>29816786</v>
      </c>
      <c r="D294" s="15" t="str">
        <f>IFERROR(VLOOKUP($B294,'DWV Clean List'!$A:$G,3,FALSE),"")</f>
        <v>1-1/2</v>
      </c>
      <c r="E294" s="15" t="str">
        <f>IFERROR(VLOOKUP($B294,'DWV Clean List'!$A:$G,7,FALSE),"")</f>
        <v>M</v>
      </c>
      <c r="F294" s="15">
        <f>IFERROR(VLOOKUP($B294,'DWV Clean List'!$A:$G,4,FALSE),"")</f>
        <v>25</v>
      </c>
      <c r="G294" s="15">
        <f>IFERROR(VLOOKUP($B294,'DWV Clean List'!$A:$G,5,FALSE),"")</f>
        <v>1125</v>
      </c>
      <c r="H294" s="48">
        <f>IFERROR(VLOOKUP($B294,'DWV Clean List'!$A:$G,6,FALSE),"")</f>
        <v>25.9</v>
      </c>
      <c r="I294" s="4"/>
      <c r="J294" s="1"/>
      <c r="K294" s="14" t="s">
        <v>601</v>
      </c>
      <c r="L294" s="15">
        <f>IFERROR(VLOOKUP($K294,'DWV Clean List'!$A:$G,2,FALSE),"")</f>
        <v>29813205</v>
      </c>
      <c r="M294" s="15" t="str">
        <f>IFERROR(VLOOKUP($K294,'DWV Clean List'!$A:$G,3,FALSE),"")</f>
        <v>4X3</v>
      </c>
      <c r="N294" s="15" t="str">
        <f>IFERROR(VLOOKUP($K294,'DWV Clean List'!$A:$G,7,FALSE),"")</f>
        <v>M</v>
      </c>
      <c r="O294" s="15">
        <f>IFERROR(VLOOKUP($K294,'DWV Clean List'!$A:$G,4,FALSE),"")</f>
        <v>36</v>
      </c>
      <c r="P294" s="15">
        <f>IFERROR(VLOOKUP($K294,'DWV Clean List'!$A:$G,5,FALSE),"")</f>
        <v>600</v>
      </c>
      <c r="Q294" s="48">
        <f>IFERROR(VLOOKUP($K294,'DWV Clean List'!$A:$G,6,FALSE),"")</f>
        <v>75.53</v>
      </c>
    </row>
    <row r="295" spans="1:17" s="3" customFormat="1" x14ac:dyDescent="0.25">
      <c r="A295" s="1"/>
      <c r="B295" s="14" t="s">
        <v>571</v>
      </c>
      <c r="C295" s="15">
        <f>IFERROR(VLOOKUP($B295,'DWV Clean List'!$A:$G,2,FALSE),"")</f>
        <v>29816794</v>
      </c>
      <c r="D295" s="15" t="str">
        <f>IFERROR(VLOOKUP($B295,'DWV Clean List'!$A:$G,3,FALSE),"")</f>
        <v>2</v>
      </c>
      <c r="E295" s="15" t="str">
        <f>IFERROR(VLOOKUP($B295,'DWV Clean List'!$A:$G,7,FALSE),"")</f>
        <v>M</v>
      </c>
      <c r="F295" s="15">
        <f>IFERROR(VLOOKUP($B295,'DWV Clean List'!$A:$G,4,FALSE),"")</f>
        <v>20</v>
      </c>
      <c r="G295" s="15">
        <f>IFERROR(VLOOKUP($B295,'DWV Clean List'!$A:$G,5,FALSE),"")</f>
        <v>640</v>
      </c>
      <c r="H295" s="48">
        <f>IFERROR(VLOOKUP($B295,'DWV Clean List'!$A:$G,6,FALSE),"")</f>
        <v>31.51</v>
      </c>
      <c r="I295" s="4"/>
      <c r="J295" s="2"/>
      <c r="K295" s="37" t="s">
        <v>603</v>
      </c>
      <c r="L295" s="35">
        <f>IFERROR(VLOOKUP($K295,'DWV Clean List'!$A:$G,2,FALSE),"")</f>
        <v>29813230</v>
      </c>
      <c r="M295" s="35" t="str">
        <f>IFERROR(VLOOKUP($K295,'DWV Clean List'!$A:$G,3,FALSE),"")</f>
        <v>4</v>
      </c>
      <c r="N295" s="35" t="str">
        <f>IFERROR(VLOOKUP($K295,'DWV Clean List'!$A:$G,7,FALSE),"")</f>
        <v>M</v>
      </c>
      <c r="O295" s="35">
        <f>IFERROR(VLOOKUP($K295,'DWV Clean List'!$A:$G,4,FALSE),"")</f>
        <v>6</v>
      </c>
      <c r="P295" s="35" t="str">
        <f>IFERROR(VLOOKUP($K295,'DWV Clean List'!$A:$G,5,FALSE),"")</f>
        <v>-</v>
      </c>
      <c r="Q295" s="55">
        <f>IFERROR(VLOOKUP($K295,'DWV Clean List'!$A:$G,6,FALSE),"")</f>
        <v>112.24340000000001</v>
      </c>
    </row>
    <row r="296" spans="1:17" s="3" customFormat="1" x14ac:dyDescent="0.25">
      <c r="A296" s="1"/>
      <c r="B296" s="14" t="s">
        <v>573</v>
      </c>
      <c r="C296" s="15">
        <f>IFERROR(VLOOKUP($B296,'DWV Clean List'!$A:$G,2,FALSE),"")</f>
        <v>29816808</v>
      </c>
      <c r="D296" s="15" t="str">
        <f>IFERROR(VLOOKUP($B296,'DWV Clean List'!$A:$G,3,FALSE),"")</f>
        <v>3</v>
      </c>
      <c r="E296" s="15" t="str">
        <f>IFERROR(VLOOKUP($B296,'DWV Clean List'!$A:$G,7,FALSE),"")</f>
        <v>M</v>
      </c>
      <c r="F296" s="15">
        <f>IFERROR(VLOOKUP($B296,'DWV Clean List'!$A:$G,4,FALSE),"")</f>
        <v>10</v>
      </c>
      <c r="G296" s="15">
        <f>IFERROR(VLOOKUP($B296,'DWV Clean List'!$A:$G,5,FALSE),"")</f>
        <v>180</v>
      </c>
      <c r="H296" s="48">
        <f>IFERROR(VLOOKUP($B296,'DWV Clean List'!$A:$G,6,FALSE),"")</f>
        <v>106.52</v>
      </c>
      <c r="I296" s="4"/>
      <c r="J296" s="4"/>
      <c r="K296" s="24"/>
      <c r="L296" s="25"/>
      <c r="M296" s="25"/>
      <c r="N296" s="25"/>
      <c r="O296" s="25"/>
      <c r="P296" s="25"/>
      <c r="Q296" s="53"/>
    </row>
    <row r="297" spans="1:17" s="3" customFormat="1" x14ac:dyDescent="0.25">
      <c r="A297" s="1"/>
      <c r="B297" s="22" t="s">
        <v>575</v>
      </c>
      <c r="C297" s="19">
        <f>IFERROR(VLOOKUP($B297,'DWV Clean List'!$A:$G,2,FALSE),"")</f>
        <v>29816816</v>
      </c>
      <c r="D297" s="19" t="str">
        <f>IFERROR(VLOOKUP($B297,'DWV Clean List'!$A:$G,3,FALSE),"")</f>
        <v>4</v>
      </c>
      <c r="E297" s="19" t="str">
        <f>IFERROR(VLOOKUP($B297,'DWV Clean List'!$A:$G,7,FALSE),"")</f>
        <v>M</v>
      </c>
      <c r="F297" s="19">
        <f>IFERROR(VLOOKUP($B297,'DWV Clean List'!$A:$G,4,FALSE),"")</f>
        <v>4</v>
      </c>
      <c r="G297" s="19">
        <f>IFERROR(VLOOKUP($B297,'DWV Clean List'!$A:$G,5,FALSE),"")</f>
        <v>96</v>
      </c>
      <c r="H297" s="50">
        <f>IFERROR(VLOOKUP($B297,'DWV Clean List'!$A:$G,6,FALSE),"")</f>
        <v>256.54000000000002</v>
      </c>
      <c r="I297" s="4"/>
      <c r="J297" s="42" t="s">
        <v>732</v>
      </c>
      <c r="K297" s="9"/>
      <c r="L297" s="9"/>
      <c r="M297" s="9"/>
      <c r="N297" s="9"/>
      <c r="O297" s="9"/>
      <c r="P297" s="9"/>
      <c r="Q297" s="54"/>
    </row>
    <row r="298" spans="1:17" s="3" customFormat="1" x14ac:dyDescent="0.25">
      <c r="A298" s="6"/>
      <c r="B298" s="20"/>
      <c r="C298" s="21"/>
      <c r="D298" s="21"/>
      <c r="E298" s="21"/>
      <c r="F298" s="21"/>
      <c r="G298" s="21"/>
      <c r="H298" s="51"/>
      <c r="I298" s="9"/>
      <c r="J298" s="10" t="s">
        <v>0</v>
      </c>
      <c r="K298" s="11" t="s">
        <v>1</v>
      </c>
      <c r="L298" s="12" t="s">
        <v>2</v>
      </c>
      <c r="M298" s="12" t="s">
        <v>3</v>
      </c>
      <c r="N298" s="13"/>
      <c r="O298" s="12" t="s">
        <v>4</v>
      </c>
      <c r="P298" s="12" t="s">
        <v>7</v>
      </c>
      <c r="Q298" s="47" t="s">
        <v>5</v>
      </c>
    </row>
    <row r="299" spans="1:17" s="3" customFormat="1" x14ac:dyDescent="0.25">
      <c r="A299" s="42" t="s">
        <v>722</v>
      </c>
      <c r="B299" s="9"/>
      <c r="C299" s="9"/>
      <c r="D299" s="9"/>
      <c r="E299" s="9"/>
      <c r="F299" s="9"/>
      <c r="G299" s="9"/>
      <c r="H299" s="54"/>
      <c r="I299" s="9"/>
      <c r="J299" s="1"/>
      <c r="K299" s="14" t="s">
        <v>605</v>
      </c>
      <c r="L299" s="15">
        <f>IFERROR(VLOOKUP($K299,'DWV Clean List'!$A:$G,2,FALSE),"")</f>
        <v>29812080</v>
      </c>
      <c r="M299" s="15" t="str">
        <f>IFERROR(VLOOKUP($K299,'DWV Clean List'!$A:$G,3,FALSE),"")</f>
        <v>4X3</v>
      </c>
      <c r="N299" s="15" t="str">
        <f>IFERROR(VLOOKUP($K299,'DWV Clean List'!$A:$G,7,FALSE),"")</f>
        <v>M</v>
      </c>
      <c r="O299" s="15">
        <f>IFERROR(VLOOKUP($K299,'DWV Clean List'!$A:$G,4,FALSE),"")</f>
        <v>25</v>
      </c>
      <c r="P299" s="15">
        <f>IFERROR(VLOOKUP($K299,'DWV Clean List'!$A:$G,5,FALSE),"")</f>
        <v>750</v>
      </c>
      <c r="Q299" s="48">
        <f>IFERROR(VLOOKUP($K299,'DWV Clean List'!$A:$G,6,FALSE),"")</f>
        <v>56.105800000000002</v>
      </c>
    </row>
    <row r="300" spans="1:17" s="3" customFormat="1" x14ac:dyDescent="0.25">
      <c r="A300" s="10" t="s">
        <v>0</v>
      </c>
      <c r="B300" s="11" t="s">
        <v>1</v>
      </c>
      <c r="C300" s="12" t="s">
        <v>2</v>
      </c>
      <c r="D300" s="12" t="s">
        <v>3</v>
      </c>
      <c r="E300" s="13"/>
      <c r="F300" s="12" t="s">
        <v>4</v>
      </c>
      <c r="G300" s="12" t="s">
        <v>7</v>
      </c>
      <c r="H300" s="47" t="s">
        <v>5</v>
      </c>
      <c r="I300" s="9"/>
      <c r="J300" s="1"/>
      <c r="K300" s="22" t="s">
        <v>607</v>
      </c>
      <c r="L300" s="19">
        <f>IFERROR(VLOOKUP($K300,'DWV Clean List'!$A:$G,2,FALSE),"")</f>
        <v>29812047</v>
      </c>
      <c r="M300" s="19" t="str">
        <f>IFERROR(VLOOKUP($K300,'DWV Clean List'!$A:$G,3,FALSE),"")</f>
        <v>4X3 W/KO</v>
      </c>
      <c r="N300" s="19" t="str">
        <f>IFERROR(VLOOKUP($K300,'DWV Clean List'!$A:$G,7,FALSE),"")</f>
        <v>M</v>
      </c>
      <c r="O300" s="19">
        <f>IFERROR(VLOOKUP($K300,'DWV Clean List'!$A:$G,4,FALSE),"")</f>
        <v>25</v>
      </c>
      <c r="P300" s="19">
        <f>IFERROR(VLOOKUP($K300,'DWV Clean List'!$A:$G,5,FALSE),"")</f>
        <v>750</v>
      </c>
      <c r="Q300" s="50">
        <f>IFERROR(VLOOKUP($K300,'DWV Clean List'!$A:$G,6,FALSE),"")</f>
        <v>53.766935483870959</v>
      </c>
    </row>
    <row r="301" spans="1:17" s="3" customFormat="1" x14ac:dyDescent="0.25">
      <c r="A301" s="1"/>
      <c r="B301" s="16" t="s">
        <v>577</v>
      </c>
      <c r="C301" s="15">
        <f>IFERROR(VLOOKUP($B301,'DWV Clean List'!$A:$G,2,FALSE),"")</f>
        <v>29816859</v>
      </c>
      <c r="D301" s="15" t="str">
        <f>IFERROR(VLOOKUP($B301,'DWV Clean List'!$A:$G,3,FALSE),"")</f>
        <v>1-1/2</v>
      </c>
      <c r="E301" s="15" t="str">
        <f>IFERROR(VLOOKUP($B301,'DWV Clean List'!$A:$G,7,FALSE),"")</f>
        <v>M</v>
      </c>
      <c r="F301" s="15">
        <f>IFERROR(VLOOKUP($B301,'DWV Clean List'!$A:$G,4,FALSE),"")</f>
        <v>30</v>
      </c>
      <c r="G301" s="15">
        <f>IFERROR(VLOOKUP($B301,'DWV Clean List'!$A:$G,5,FALSE),"")</f>
        <v>720</v>
      </c>
      <c r="H301" s="48">
        <f>IFERROR(VLOOKUP($B301,'DWV Clean List'!$A:$G,6,FALSE),"")</f>
        <v>39.590000000000003</v>
      </c>
      <c r="I301" s="9"/>
      <c r="J301" s="6"/>
      <c r="K301" s="20"/>
      <c r="L301" s="21"/>
      <c r="M301" s="21"/>
      <c r="N301" s="21"/>
      <c r="O301" s="21"/>
      <c r="P301" s="21"/>
      <c r="Q301" s="51"/>
    </row>
    <row r="302" spans="1:17" s="3" customFormat="1" x14ac:dyDescent="0.25">
      <c r="A302" s="1"/>
      <c r="B302" s="16"/>
      <c r="C302" s="15" t="str">
        <f>IFERROR(VLOOKUP($B302,'DWV Clean List'!$A:$G,2,FALSE),"")</f>
        <v/>
      </c>
      <c r="D302" s="15" t="str">
        <f>IFERROR(VLOOKUP($B302,'DWV Clean List'!$A:$G,3,FALSE),"")</f>
        <v/>
      </c>
      <c r="E302" s="15" t="str">
        <f>IFERROR(VLOOKUP($B302,'DWV Clean List'!$A:$G,7,FALSE),"")</f>
        <v/>
      </c>
      <c r="F302" s="15" t="str">
        <f>IFERROR(VLOOKUP($B302,'DWV Clean List'!$A:$G,4,FALSE),"")</f>
        <v/>
      </c>
      <c r="G302" s="15" t="str">
        <f>IFERROR(VLOOKUP($B302,'DWV Clean List'!$A:$G,5,FALSE),"")</f>
        <v/>
      </c>
      <c r="H302" s="48" t="str">
        <f>IFERROR(VLOOKUP($B302,'DWV Clean List'!$A:$G,6,FALSE),"")</f>
        <v/>
      </c>
      <c r="I302" s="9"/>
      <c r="J302" s="42" t="s">
        <v>733</v>
      </c>
      <c r="K302" s="9"/>
      <c r="L302" s="9"/>
      <c r="M302" s="9"/>
      <c r="N302" s="9"/>
      <c r="O302" s="9"/>
      <c r="P302" s="9"/>
      <c r="Q302" s="54"/>
    </row>
    <row r="303" spans="1:17" s="3" customFormat="1" x14ac:dyDescent="0.25">
      <c r="A303" s="1"/>
      <c r="B303" s="22"/>
      <c r="C303" s="19" t="str">
        <f>IFERROR(VLOOKUP($B303,'DWV Clean List'!$A:$G,2,FALSE),"")</f>
        <v/>
      </c>
      <c r="D303" s="19" t="str">
        <f>IFERROR(VLOOKUP($B303,'DWV Clean List'!$A:$G,3,FALSE),"")</f>
        <v/>
      </c>
      <c r="E303" s="19" t="str">
        <f>IFERROR(VLOOKUP($B303,'DWV Clean List'!$A:$G,7,FALSE),"")</f>
        <v/>
      </c>
      <c r="F303" s="19" t="str">
        <f>IFERROR(VLOOKUP($B303,'DWV Clean List'!$A:$G,4,FALSE),"")</f>
        <v/>
      </c>
      <c r="G303" s="19" t="str">
        <f>IFERROR(VLOOKUP($B303,'DWV Clean List'!$A:$G,5,FALSE),"")</f>
        <v/>
      </c>
      <c r="H303" s="50" t="str">
        <f>IFERROR(VLOOKUP($B303,'DWV Clean List'!$A:$G,6,FALSE),"")</f>
        <v/>
      </c>
      <c r="I303" s="9"/>
      <c r="J303" s="10" t="s">
        <v>0</v>
      </c>
      <c r="K303" s="11" t="s">
        <v>1</v>
      </c>
      <c r="L303" s="12" t="s">
        <v>2</v>
      </c>
      <c r="M303" s="12" t="s">
        <v>3</v>
      </c>
      <c r="N303" s="13"/>
      <c r="O303" s="12" t="s">
        <v>4</v>
      </c>
      <c r="P303" s="12" t="s">
        <v>7</v>
      </c>
      <c r="Q303" s="47" t="s">
        <v>5</v>
      </c>
    </row>
    <row r="304" spans="1:17" s="3" customFormat="1" x14ac:dyDescent="0.25">
      <c r="A304" s="6"/>
      <c r="B304" s="20"/>
      <c r="C304" s="21"/>
      <c r="D304" s="21"/>
      <c r="E304" s="21"/>
      <c r="F304" s="21"/>
      <c r="G304" s="21"/>
      <c r="H304" s="51"/>
      <c r="I304" s="9"/>
      <c r="J304" s="1"/>
      <c r="K304" s="14" t="s">
        <v>609</v>
      </c>
      <c r="L304" s="15">
        <f>IFERROR(VLOOKUP($K304,'DWV Clean List'!$A:$G,2,FALSE),"")</f>
        <v>29812055</v>
      </c>
      <c r="M304" s="15" t="str">
        <f>IFERROR(VLOOKUP($K304,'DWV Clean List'!$A:$G,3,FALSE),"")</f>
        <v>4X3</v>
      </c>
      <c r="N304" s="15" t="str">
        <f>IFERROR(VLOOKUP($K304,'DWV Clean List'!$A:$G,7,FALSE),"")</f>
        <v>M</v>
      </c>
      <c r="O304" s="15">
        <f>IFERROR(VLOOKUP($K304,'DWV Clean List'!$A:$G,4,FALSE),"")</f>
        <v>20</v>
      </c>
      <c r="P304" s="15" t="str">
        <f>IFERROR(VLOOKUP($K304,'DWV Clean List'!$A:$G,5,FALSE),"")</f>
        <v>-</v>
      </c>
      <c r="Q304" s="48">
        <f>IFERROR(VLOOKUP($K304,'DWV Clean List'!$A:$G,6,FALSE),"")</f>
        <v>108.18</v>
      </c>
    </row>
    <row r="305" spans="1:17" s="3" customFormat="1" x14ac:dyDescent="0.25">
      <c r="A305" s="42" t="s">
        <v>723</v>
      </c>
      <c r="B305" s="24"/>
      <c r="C305" s="25"/>
      <c r="D305" s="25"/>
      <c r="E305" s="25"/>
      <c r="F305" s="25"/>
      <c r="G305" s="25"/>
      <c r="H305" s="53"/>
      <c r="I305" s="9"/>
      <c r="J305" s="1"/>
      <c r="K305" s="22"/>
      <c r="L305" s="19"/>
      <c r="M305" s="19"/>
      <c r="N305" s="19"/>
      <c r="O305" s="19"/>
      <c r="P305" s="19"/>
      <c r="Q305" s="50"/>
    </row>
    <row r="306" spans="1:17" s="3" customFormat="1" x14ac:dyDescent="0.25">
      <c r="A306" s="10" t="s">
        <v>0</v>
      </c>
      <c r="B306" s="11" t="s">
        <v>1</v>
      </c>
      <c r="C306" s="12" t="s">
        <v>2</v>
      </c>
      <c r="D306" s="12" t="s">
        <v>3</v>
      </c>
      <c r="E306" s="13"/>
      <c r="F306" s="12" t="s">
        <v>4</v>
      </c>
      <c r="G306" s="12" t="s">
        <v>7</v>
      </c>
      <c r="H306" s="47" t="s">
        <v>5</v>
      </c>
      <c r="I306" s="9"/>
      <c r="J306" s="6"/>
      <c r="K306" s="20"/>
      <c r="L306" s="21"/>
      <c r="M306" s="21"/>
      <c r="N306" s="21"/>
      <c r="O306" s="21"/>
      <c r="P306" s="21"/>
      <c r="Q306" s="51"/>
    </row>
    <row r="307" spans="1:17" s="3" customFormat="1" x14ac:dyDescent="0.25">
      <c r="A307" s="1"/>
      <c r="B307" s="14" t="s">
        <v>579</v>
      </c>
      <c r="C307" s="15">
        <f>IFERROR(VLOOKUP($B307,'DWV Clean List'!$A:$G,2,FALSE),"")</f>
        <v>29816832</v>
      </c>
      <c r="D307" s="15" t="str">
        <f>IFERROR(VLOOKUP($B307,'DWV Clean List'!$A:$G,3,FALSE),"")</f>
        <v>1-1/2</v>
      </c>
      <c r="E307" s="15" t="str">
        <f>IFERROR(VLOOKUP($B307,'DWV Clean List'!$A:$G,7,FALSE),"")</f>
        <v>M</v>
      </c>
      <c r="F307" s="15">
        <f>IFERROR(VLOOKUP($B307,'DWV Clean List'!$A:$G,4,FALSE),"")</f>
        <v>30</v>
      </c>
      <c r="G307" s="15">
        <f>IFERROR(VLOOKUP($B307,'DWV Clean List'!$A:$G,5,FALSE),"")</f>
        <v>875</v>
      </c>
      <c r="H307" s="48">
        <f>IFERROR(VLOOKUP($B307,'DWV Clean List'!$A:$G,6,FALSE),"")</f>
        <v>30.85</v>
      </c>
      <c r="I307" s="9"/>
      <c r="Q307" s="57"/>
    </row>
    <row r="308" spans="1:17" s="3" customFormat="1" x14ac:dyDescent="0.25">
      <c r="A308" s="1"/>
      <c r="B308" s="14" t="s">
        <v>581</v>
      </c>
      <c r="C308" s="15">
        <f>IFERROR(VLOOKUP($B308,'DWV Clean List'!$A:$G,2,FALSE),"")</f>
        <v>29816840</v>
      </c>
      <c r="D308" s="15" t="str">
        <f>IFERROR(VLOOKUP($B308,'DWV Clean List'!$A:$G,3,FALSE),"")</f>
        <v>2</v>
      </c>
      <c r="E308" s="15" t="str">
        <f>IFERROR(VLOOKUP($B308,'DWV Clean List'!$A:$G,7,FALSE),"")</f>
        <v>M</v>
      </c>
      <c r="F308" s="15">
        <f>IFERROR(VLOOKUP($B308,'DWV Clean List'!$A:$G,4,FALSE),"")</f>
        <v>20</v>
      </c>
      <c r="G308" s="15">
        <f>IFERROR(VLOOKUP($B308,'DWV Clean List'!$A:$G,5,FALSE),"")</f>
        <v>450</v>
      </c>
      <c r="H308" s="48">
        <f>IFERROR(VLOOKUP($B308,'DWV Clean List'!$A:$G,6,FALSE),"")</f>
        <v>71.09</v>
      </c>
      <c r="I308" s="9"/>
      <c r="Q308" s="57"/>
    </row>
    <row r="309" spans="1:17" s="3" customFormat="1" x14ac:dyDescent="0.25">
      <c r="A309" s="1"/>
      <c r="B309" s="22"/>
      <c r="C309" s="19" t="str">
        <f>IFERROR(VLOOKUP($B309,'DWV Clean List'!$A:$G,2,FALSE),"")</f>
        <v/>
      </c>
      <c r="D309" s="19" t="str">
        <f>IFERROR(VLOOKUP($B309,'DWV Clean List'!$A:$G,3,FALSE),"")</f>
        <v/>
      </c>
      <c r="E309" s="19" t="str">
        <f>IFERROR(VLOOKUP($B309,'DWV Clean List'!$A:$G,7,FALSE),"")</f>
        <v/>
      </c>
      <c r="F309" s="19" t="str">
        <f>IFERROR(VLOOKUP($B309,'DWV Clean List'!$A:$G,4,FALSE),"")</f>
        <v/>
      </c>
      <c r="G309" s="19" t="str">
        <f>IFERROR(VLOOKUP($B309,'DWV Clean List'!$A:$G,5,FALSE),"")</f>
        <v/>
      </c>
      <c r="H309" s="50" t="str">
        <f>IFERROR(VLOOKUP($B309,'DWV Clean List'!$A:$G,6,FALSE),"")</f>
        <v/>
      </c>
      <c r="I309" s="9"/>
      <c r="Q309" s="57"/>
    </row>
    <row r="310" spans="1:17" s="3" customFormat="1" x14ac:dyDescent="0.25">
      <c r="A310" s="6"/>
      <c r="B310" s="20"/>
      <c r="C310" s="21"/>
      <c r="D310" s="21"/>
      <c r="E310" s="21"/>
      <c r="F310" s="21"/>
      <c r="G310" s="21"/>
      <c r="H310" s="51"/>
      <c r="I310" s="9"/>
      <c r="Q310" s="57"/>
    </row>
    <row r="311" spans="1:17" s="3" customFormat="1" x14ac:dyDescent="0.25">
      <c r="H311" s="57"/>
      <c r="I311" s="9"/>
      <c r="Q311" s="57"/>
    </row>
    <row r="312" spans="1:17" s="3" customFormat="1" x14ac:dyDescent="0.25">
      <c r="H312" s="57"/>
      <c r="I312" s="9"/>
      <c r="Q312" s="57"/>
    </row>
    <row r="313" spans="1:17" s="3" customFormat="1" x14ac:dyDescent="0.25">
      <c r="H313" s="57"/>
      <c r="I313" s="9"/>
      <c r="Q313" s="57"/>
    </row>
    <row r="314" spans="1:17" s="3" customFormat="1" x14ac:dyDescent="0.25">
      <c r="H314" s="57"/>
      <c r="I314" s="9"/>
      <c r="Q314" s="57"/>
    </row>
    <row r="315" spans="1:17" s="3" customFormat="1" x14ac:dyDescent="0.25">
      <c r="H315" s="57"/>
      <c r="I315" s="9"/>
      <c r="Q315" s="57"/>
    </row>
    <row r="316" spans="1:17" s="3" customFormat="1" x14ac:dyDescent="0.25">
      <c r="H316" s="57"/>
      <c r="I316" s="9"/>
      <c r="Q316" s="57"/>
    </row>
    <row r="317" spans="1:17" s="3" customFormat="1" x14ac:dyDescent="0.25">
      <c r="H317" s="57"/>
      <c r="I317" s="9"/>
      <c r="Q317" s="57"/>
    </row>
    <row r="318" spans="1:17" s="3" customFormat="1" x14ac:dyDescent="0.25">
      <c r="H318" s="57"/>
      <c r="I318" s="9"/>
      <c r="Q318" s="57"/>
    </row>
    <row r="319" spans="1:17" s="3" customFormat="1" x14ac:dyDescent="0.25">
      <c r="A319" s="8"/>
      <c r="B319" s="8"/>
      <c r="C319" s="8"/>
      <c r="D319" s="8"/>
      <c r="E319" s="8"/>
      <c r="F319" s="8"/>
      <c r="G319" s="8"/>
      <c r="H319" s="45"/>
      <c r="I319" s="8"/>
      <c r="J319" s="8"/>
      <c r="K319" s="8"/>
      <c r="L319" s="8"/>
      <c r="M319" s="8"/>
      <c r="N319" s="8"/>
      <c r="O319" s="8"/>
      <c r="P319" s="8"/>
      <c r="Q319" s="45"/>
    </row>
    <row r="320" spans="1:17" s="3" customFormat="1" x14ac:dyDescent="0.25">
      <c r="A320" s="8"/>
      <c r="B320" s="8"/>
      <c r="C320" s="8"/>
      <c r="D320" s="8"/>
      <c r="E320" s="8"/>
      <c r="F320" s="8"/>
      <c r="G320" s="8"/>
      <c r="H320" s="45"/>
      <c r="I320" s="8"/>
      <c r="J320" s="8"/>
      <c r="K320" s="8"/>
      <c r="L320" s="8"/>
      <c r="M320" s="8"/>
      <c r="N320" s="8"/>
      <c r="O320" s="8"/>
      <c r="P320" s="8"/>
      <c r="Q320" s="45"/>
    </row>
    <row r="321" spans="1:17" s="3" customFormat="1" x14ac:dyDescent="0.25">
      <c r="A321" s="8"/>
      <c r="B321" s="8"/>
      <c r="C321" s="8"/>
      <c r="D321" s="8"/>
      <c r="E321" s="8"/>
      <c r="F321" s="8"/>
      <c r="G321" s="8"/>
      <c r="H321" s="45"/>
      <c r="I321" s="8"/>
      <c r="J321" s="8"/>
      <c r="K321" s="8"/>
      <c r="L321" s="8"/>
      <c r="M321" s="8"/>
      <c r="N321" s="8"/>
      <c r="O321" s="8"/>
      <c r="P321" s="8"/>
      <c r="Q321" s="45"/>
    </row>
    <row r="322" spans="1:17" s="3" customFormat="1" x14ac:dyDescent="0.25">
      <c r="A322" s="8"/>
      <c r="B322" s="8"/>
      <c r="C322" s="8"/>
      <c r="D322" s="8"/>
      <c r="E322" s="8"/>
      <c r="F322" s="8"/>
      <c r="G322" s="8"/>
      <c r="H322" s="45"/>
      <c r="I322" s="8"/>
      <c r="J322" s="8"/>
      <c r="K322" s="8"/>
      <c r="L322" s="8"/>
      <c r="M322" s="8"/>
      <c r="N322" s="8"/>
      <c r="O322" s="8"/>
      <c r="P322" s="8"/>
      <c r="Q322" s="45"/>
    </row>
    <row r="323" spans="1:17" s="3" customFormat="1" x14ac:dyDescent="0.25">
      <c r="A323" s="8"/>
      <c r="B323" s="8"/>
      <c r="C323" s="8"/>
      <c r="D323" s="8"/>
      <c r="E323" s="8"/>
      <c r="F323" s="8"/>
      <c r="G323" s="8"/>
      <c r="H323" s="45"/>
      <c r="I323" s="8"/>
      <c r="J323" s="8"/>
      <c r="K323" s="8"/>
      <c r="L323" s="8"/>
      <c r="M323" s="8"/>
      <c r="N323" s="8"/>
      <c r="O323" s="8"/>
      <c r="P323" s="8"/>
      <c r="Q323" s="45"/>
    </row>
    <row r="324" spans="1:17" s="3" customFormat="1" x14ac:dyDescent="0.25">
      <c r="A324" s="8"/>
      <c r="B324" s="8"/>
      <c r="C324" s="8"/>
      <c r="D324" s="8"/>
      <c r="E324" s="8"/>
      <c r="F324" s="8"/>
      <c r="G324" s="8"/>
      <c r="H324" s="45"/>
      <c r="I324" s="8"/>
      <c r="J324" s="8"/>
      <c r="K324" s="8"/>
      <c r="L324" s="8"/>
      <c r="M324" s="8"/>
      <c r="N324" s="8"/>
      <c r="O324" s="8"/>
      <c r="P324" s="8"/>
      <c r="Q324" s="45"/>
    </row>
    <row r="325" spans="1:17" s="3" customFormat="1" x14ac:dyDescent="0.25">
      <c r="A325" s="8"/>
      <c r="B325" s="8"/>
      <c r="C325" s="8"/>
      <c r="D325" s="8"/>
      <c r="E325" s="8"/>
      <c r="F325" s="8"/>
      <c r="G325" s="8"/>
      <c r="H325" s="45"/>
      <c r="I325" s="8"/>
      <c r="J325" s="8"/>
      <c r="K325" s="8"/>
      <c r="L325" s="8"/>
      <c r="M325" s="8"/>
      <c r="N325" s="8"/>
      <c r="O325" s="8"/>
      <c r="P325" s="8"/>
      <c r="Q325" s="45"/>
    </row>
    <row r="326" spans="1:17" s="3" customFormat="1" x14ac:dyDescent="0.25">
      <c r="A326" s="8"/>
      <c r="B326" s="8"/>
      <c r="C326" s="8"/>
      <c r="D326" s="8"/>
      <c r="E326" s="8"/>
      <c r="F326" s="8"/>
      <c r="G326" s="8"/>
      <c r="H326" s="45"/>
      <c r="I326" s="8"/>
      <c r="J326" s="8"/>
      <c r="K326" s="8"/>
      <c r="L326" s="8"/>
      <c r="M326" s="8"/>
      <c r="N326" s="8"/>
      <c r="O326" s="8"/>
      <c r="P326" s="8"/>
      <c r="Q326" s="45"/>
    </row>
    <row r="327" spans="1:17" s="3" customFormat="1" x14ac:dyDescent="0.25">
      <c r="A327" s="8"/>
      <c r="B327" s="8"/>
      <c r="C327" s="8"/>
      <c r="D327" s="8"/>
      <c r="E327" s="8"/>
      <c r="F327" s="8"/>
      <c r="G327" s="8"/>
      <c r="H327" s="45"/>
      <c r="I327" s="8"/>
      <c r="J327" s="8"/>
      <c r="K327" s="8"/>
      <c r="L327" s="8"/>
      <c r="M327" s="8"/>
      <c r="N327" s="8"/>
      <c r="O327" s="8"/>
      <c r="P327" s="8"/>
      <c r="Q327" s="45"/>
    </row>
    <row r="328" spans="1:17" s="3" customFormat="1" x14ac:dyDescent="0.25">
      <c r="A328" s="8"/>
      <c r="B328" s="8"/>
      <c r="C328" s="8"/>
      <c r="D328" s="8"/>
      <c r="E328" s="8"/>
      <c r="F328" s="8"/>
      <c r="G328" s="8"/>
      <c r="H328" s="45"/>
      <c r="I328" s="8"/>
      <c r="J328" s="8"/>
      <c r="K328" s="8"/>
      <c r="L328" s="8"/>
      <c r="M328" s="8"/>
      <c r="N328" s="8"/>
      <c r="O328" s="8"/>
      <c r="P328" s="8"/>
      <c r="Q328" s="45"/>
    </row>
    <row r="329" spans="1:17" s="3" customFormat="1" x14ac:dyDescent="0.25">
      <c r="A329" s="8"/>
      <c r="B329" s="8"/>
      <c r="C329" s="8"/>
      <c r="D329" s="8"/>
      <c r="E329" s="8"/>
      <c r="F329" s="8"/>
      <c r="G329" s="8"/>
      <c r="H329" s="45"/>
      <c r="I329" s="8"/>
      <c r="J329" s="8"/>
      <c r="K329" s="8"/>
      <c r="L329" s="8"/>
      <c r="M329" s="8"/>
      <c r="N329" s="8"/>
      <c r="O329" s="8"/>
      <c r="P329" s="8"/>
      <c r="Q329" s="45"/>
    </row>
    <row r="330" spans="1:17" s="3" customFormat="1" x14ac:dyDescent="0.25">
      <c r="A330" s="8"/>
      <c r="B330" s="8"/>
      <c r="C330" s="8"/>
      <c r="D330" s="8"/>
      <c r="E330" s="8"/>
      <c r="F330" s="8"/>
      <c r="G330" s="8"/>
      <c r="H330" s="45"/>
      <c r="I330" s="8"/>
      <c r="J330" s="8"/>
      <c r="K330" s="8"/>
      <c r="L330" s="8"/>
      <c r="M330" s="8"/>
      <c r="N330" s="8"/>
      <c r="O330" s="8"/>
      <c r="P330" s="8"/>
      <c r="Q330" s="45"/>
    </row>
    <row r="331" spans="1:17" s="3" customFormat="1" x14ac:dyDescent="0.25">
      <c r="A331" s="8"/>
      <c r="B331" s="8"/>
      <c r="C331" s="8"/>
      <c r="D331" s="8"/>
      <c r="E331" s="8"/>
      <c r="F331" s="8"/>
      <c r="G331" s="8"/>
      <c r="H331" s="45"/>
      <c r="I331" s="8"/>
      <c r="J331" s="8"/>
      <c r="K331" s="8"/>
      <c r="L331" s="8"/>
      <c r="M331" s="8"/>
      <c r="N331" s="8"/>
      <c r="O331" s="8"/>
      <c r="P331" s="8"/>
      <c r="Q331" s="45"/>
    </row>
    <row r="332" spans="1:17" s="3" customFormat="1" x14ac:dyDescent="0.25">
      <c r="A332" s="8"/>
      <c r="B332" s="8"/>
      <c r="C332" s="8"/>
      <c r="D332" s="8"/>
      <c r="E332" s="8"/>
      <c r="F332" s="8"/>
      <c r="G332" s="8"/>
      <c r="H332" s="45"/>
      <c r="I332" s="8"/>
      <c r="J332" s="8"/>
      <c r="K332" s="8"/>
      <c r="L332" s="8"/>
      <c r="M332" s="8"/>
      <c r="N332" s="8"/>
      <c r="O332" s="8"/>
      <c r="P332" s="8"/>
      <c r="Q332" s="45"/>
    </row>
    <row r="333" spans="1:17" s="3" customFormat="1" x14ac:dyDescent="0.25">
      <c r="A333" s="8"/>
      <c r="B333" s="8"/>
      <c r="C333" s="8"/>
      <c r="D333" s="8"/>
      <c r="E333" s="8"/>
      <c r="F333" s="8"/>
      <c r="G333" s="8"/>
      <c r="H333" s="45"/>
      <c r="I333" s="8"/>
      <c r="J333" s="8"/>
      <c r="K333" s="8"/>
      <c r="L333" s="8"/>
      <c r="M333" s="8"/>
      <c r="N333" s="8"/>
      <c r="O333" s="8"/>
      <c r="P333" s="8"/>
      <c r="Q333" s="45"/>
    </row>
    <row r="334" spans="1:17" s="3" customFormat="1" x14ac:dyDescent="0.25">
      <c r="A334" s="8"/>
      <c r="B334" s="8"/>
      <c r="C334" s="8"/>
      <c r="D334" s="8"/>
      <c r="E334" s="8"/>
      <c r="F334" s="8"/>
      <c r="G334" s="8"/>
      <c r="H334" s="45"/>
      <c r="I334" s="8"/>
      <c r="J334" s="8"/>
      <c r="K334" s="8"/>
      <c r="L334" s="8"/>
      <c r="M334" s="8"/>
      <c r="N334" s="8"/>
      <c r="O334" s="8"/>
      <c r="P334" s="8"/>
      <c r="Q334" s="45"/>
    </row>
    <row r="335" spans="1:17" s="3" customFormat="1" x14ac:dyDescent="0.25">
      <c r="A335" s="8"/>
      <c r="B335" s="8"/>
      <c r="C335" s="8"/>
      <c r="D335" s="8"/>
      <c r="E335" s="8"/>
      <c r="F335" s="8"/>
      <c r="G335" s="8"/>
      <c r="H335" s="45"/>
      <c r="I335" s="8"/>
      <c r="J335" s="8"/>
      <c r="K335" s="8"/>
      <c r="L335" s="8"/>
      <c r="M335" s="8"/>
      <c r="N335" s="8"/>
      <c r="O335" s="8"/>
      <c r="P335" s="8"/>
      <c r="Q335" s="45"/>
    </row>
    <row r="336" spans="1:17" s="3" customFormat="1" x14ac:dyDescent="0.25">
      <c r="A336" s="8"/>
      <c r="B336" s="8"/>
      <c r="C336" s="8"/>
      <c r="D336" s="8"/>
      <c r="E336" s="8"/>
      <c r="F336" s="8"/>
      <c r="G336" s="8"/>
      <c r="H336" s="45"/>
      <c r="I336" s="8"/>
      <c r="J336" s="8"/>
      <c r="K336" s="8"/>
      <c r="L336" s="8"/>
      <c r="M336" s="8"/>
      <c r="N336" s="8"/>
      <c r="O336" s="8"/>
      <c r="P336" s="8"/>
      <c r="Q336" s="45"/>
    </row>
    <row r="337" spans="1:17" s="3" customFormat="1" x14ac:dyDescent="0.25">
      <c r="A337" s="8"/>
      <c r="B337" s="8"/>
      <c r="C337" s="8"/>
      <c r="D337" s="8"/>
      <c r="E337" s="8"/>
      <c r="F337" s="8"/>
      <c r="G337" s="8"/>
      <c r="H337" s="45"/>
      <c r="I337" s="8"/>
      <c r="J337" s="8"/>
      <c r="K337" s="8"/>
      <c r="L337" s="8"/>
      <c r="M337" s="8"/>
      <c r="N337" s="8"/>
      <c r="O337" s="8"/>
      <c r="P337" s="8"/>
      <c r="Q337" s="45"/>
    </row>
    <row r="338" spans="1:17" s="3" customFormat="1" x14ac:dyDescent="0.25">
      <c r="A338" s="8"/>
      <c r="B338" s="8"/>
      <c r="C338" s="8"/>
      <c r="D338" s="8"/>
      <c r="E338" s="8"/>
      <c r="F338" s="8"/>
      <c r="G338" s="8"/>
      <c r="H338" s="45"/>
      <c r="I338" s="8"/>
      <c r="J338" s="8"/>
      <c r="K338" s="8"/>
      <c r="L338" s="8"/>
      <c r="M338" s="8"/>
      <c r="N338" s="8"/>
      <c r="O338" s="8"/>
      <c r="P338" s="8"/>
      <c r="Q338" s="45"/>
    </row>
    <row r="339" spans="1:17" s="3" customFormat="1" x14ac:dyDescent="0.25">
      <c r="A339" s="8"/>
      <c r="B339" s="8"/>
      <c r="C339" s="8"/>
      <c r="D339" s="8"/>
      <c r="E339" s="8"/>
      <c r="F339" s="8"/>
      <c r="G339" s="8"/>
      <c r="H339" s="45"/>
      <c r="I339" s="8"/>
      <c r="J339" s="8"/>
      <c r="K339" s="8"/>
      <c r="L339" s="8"/>
      <c r="M339" s="8"/>
      <c r="N339" s="8"/>
      <c r="O339" s="8"/>
      <c r="P339" s="8"/>
      <c r="Q339" s="45"/>
    </row>
    <row r="340" spans="1:17" s="3" customFormat="1" x14ac:dyDescent="0.25">
      <c r="A340" s="8"/>
      <c r="B340" s="8"/>
      <c r="C340" s="8"/>
      <c r="D340" s="8"/>
      <c r="E340" s="8"/>
      <c r="F340" s="8"/>
      <c r="G340" s="8"/>
      <c r="H340" s="45"/>
      <c r="I340" s="8"/>
      <c r="J340" s="8"/>
      <c r="K340" s="8"/>
      <c r="L340" s="8"/>
      <c r="M340" s="8"/>
      <c r="N340" s="8"/>
      <c r="O340" s="8"/>
      <c r="P340" s="8"/>
      <c r="Q340" s="45"/>
    </row>
    <row r="341" spans="1:17" s="3" customFormat="1" x14ac:dyDescent="0.25">
      <c r="A341" s="8"/>
      <c r="B341" s="8"/>
      <c r="C341" s="8"/>
      <c r="D341" s="8"/>
      <c r="E341" s="8"/>
      <c r="F341" s="8"/>
      <c r="G341" s="8"/>
      <c r="H341" s="45"/>
      <c r="I341" s="8"/>
      <c r="J341" s="8"/>
      <c r="K341" s="8"/>
      <c r="L341" s="8"/>
      <c r="M341" s="8"/>
      <c r="N341" s="8"/>
      <c r="O341" s="8"/>
      <c r="P341" s="8"/>
      <c r="Q341" s="45"/>
    </row>
    <row r="342" spans="1:17" s="3" customFormat="1" x14ac:dyDescent="0.25">
      <c r="A342" s="8"/>
      <c r="B342" s="8"/>
      <c r="C342" s="8"/>
      <c r="D342" s="8"/>
      <c r="E342" s="8"/>
      <c r="F342" s="8"/>
      <c r="G342" s="8"/>
      <c r="H342" s="45"/>
      <c r="I342" s="8"/>
      <c r="J342" s="8"/>
      <c r="K342" s="8"/>
      <c r="L342" s="8"/>
      <c r="M342" s="8"/>
      <c r="N342" s="8"/>
      <c r="O342" s="8"/>
      <c r="P342" s="8"/>
      <c r="Q342" s="45"/>
    </row>
    <row r="343" spans="1:17" s="3" customFormat="1" x14ac:dyDescent="0.25">
      <c r="A343" s="8"/>
      <c r="B343" s="8"/>
      <c r="C343" s="8"/>
      <c r="D343" s="8"/>
      <c r="E343" s="8"/>
      <c r="F343" s="8"/>
      <c r="G343" s="8"/>
      <c r="H343" s="45"/>
      <c r="I343" s="8"/>
      <c r="J343" s="8"/>
      <c r="K343" s="8"/>
      <c r="L343" s="8"/>
      <c r="M343" s="8"/>
      <c r="N343" s="8"/>
      <c r="O343" s="8"/>
      <c r="P343" s="8"/>
      <c r="Q343" s="45"/>
    </row>
    <row r="344" spans="1:17" s="3" customFormat="1" x14ac:dyDescent="0.25">
      <c r="A344" s="8"/>
      <c r="B344" s="8"/>
      <c r="C344" s="8"/>
      <c r="D344" s="8"/>
      <c r="E344" s="8"/>
      <c r="F344" s="8"/>
      <c r="G344" s="8"/>
      <c r="H344" s="45"/>
      <c r="I344" s="8"/>
      <c r="J344" s="8"/>
      <c r="K344" s="8"/>
      <c r="L344" s="8"/>
      <c r="M344" s="8"/>
      <c r="N344" s="8"/>
      <c r="O344" s="8"/>
      <c r="P344" s="8"/>
      <c r="Q344" s="45"/>
    </row>
    <row r="345" spans="1:17" s="3" customFormat="1" x14ac:dyDescent="0.25">
      <c r="A345" s="8"/>
      <c r="B345" s="8"/>
      <c r="C345" s="8"/>
      <c r="D345" s="8"/>
      <c r="E345" s="8"/>
      <c r="F345" s="8"/>
      <c r="G345" s="8"/>
      <c r="H345" s="45"/>
      <c r="I345" s="8"/>
      <c r="J345" s="8"/>
      <c r="K345" s="8"/>
      <c r="L345" s="8"/>
      <c r="M345" s="8"/>
      <c r="N345" s="8"/>
      <c r="O345" s="8"/>
      <c r="P345" s="8"/>
      <c r="Q345" s="45"/>
    </row>
    <row r="346" spans="1:17" s="3" customFormat="1" x14ac:dyDescent="0.25">
      <c r="A346" s="8"/>
      <c r="B346" s="8"/>
      <c r="C346" s="8"/>
      <c r="D346" s="8"/>
      <c r="E346" s="8"/>
      <c r="F346" s="8"/>
      <c r="G346" s="8"/>
      <c r="H346" s="45"/>
      <c r="I346" s="8"/>
      <c r="J346" s="8"/>
      <c r="K346" s="8"/>
      <c r="L346" s="8"/>
      <c r="M346" s="8"/>
      <c r="N346" s="8"/>
      <c r="O346" s="8"/>
      <c r="P346" s="8"/>
      <c r="Q346" s="45"/>
    </row>
    <row r="347" spans="1:17" s="3" customFormat="1" x14ac:dyDescent="0.25">
      <c r="A347" s="8"/>
      <c r="B347" s="8"/>
      <c r="C347" s="8"/>
      <c r="D347" s="8"/>
      <c r="E347" s="8"/>
      <c r="F347" s="8"/>
      <c r="G347" s="8"/>
      <c r="H347" s="45"/>
      <c r="I347" s="8"/>
      <c r="J347" s="8"/>
      <c r="K347" s="8"/>
      <c r="L347" s="8"/>
      <c r="M347" s="8"/>
      <c r="N347" s="8"/>
      <c r="O347" s="8"/>
      <c r="P347" s="8"/>
      <c r="Q347" s="45"/>
    </row>
    <row r="348" spans="1:17" s="3" customFormat="1" x14ac:dyDescent="0.25">
      <c r="A348" s="8"/>
      <c r="B348" s="8"/>
      <c r="C348" s="8"/>
      <c r="D348" s="8"/>
      <c r="E348" s="8"/>
      <c r="F348" s="8"/>
      <c r="G348" s="8"/>
      <c r="H348" s="45"/>
      <c r="I348" s="8"/>
      <c r="J348" s="8"/>
      <c r="K348" s="8"/>
      <c r="L348" s="8"/>
      <c r="M348" s="8"/>
      <c r="N348" s="8"/>
      <c r="O348" s="8"/>
      <c r="P348" s="8"/>
      <c r="Q348" s="45"/>
    </row>
    <row r="349" spans="1:17" s="3" customFormat="1" x14ac:dyDescent="0.25">
      <c r="A349" s="8"/>
      <c r="B349" s="8"/>
      <c r="C349" s="8"/>
      <c r="D349" s="8"/>
      <c r="E349" s="8"/>
      <c r="F349" s="8"/>
      <c r="G349" s="8"/>
      <c r="H349" s="45"/>
      <c r="I349" s="8"/>
      <c r="J349" s="8"/>
      <c r="K349" s="8"/>
      <c r="L349" s="8"/>
      <c r="M349" s="8"/>
      <c r="N349" s="8"/>
      <c r="O349" s="8"/>
      <c r="P349" s="8"/>
      <c r="Q349" s="45"/>
    </row>
    <row r="350" spans="1:17" s="3" customFormat="1" x14ac:dyDescent="0.25">
      <c r="A350" s="8"/>
      <c r="B350" s="8"/>
      <c r="C350" s="8"/>
      <c r="D350" s="8"/>
      <c r="E350" s="8"/>
      <c r="F350" s="8"/>
      <c r="G350" s="8"/>
      <c r="H350" s="45"/>
      <c r="I350" s="8"/>
      <c r="J350" s="8"/>
      <c r="K350" s="8"/>
      <c r="L350" s="8"/>
      <c r="M350" s="8"/>
      <c r="N350" s="8"/>
      <c r="O350" s="8"/>
      <c r="P350" s="8"/>
      <c r="Q350" s="45"/>
    </row>
    <row r="351" spans="1:17" s="3" customFormat="1" x14ac:dyDescent="0.25">
      <c r="A351" s="8"/>
      <c r="B351" s="8"/>
      <c r="C351" s="8"/>
      <c r="D351" s="8"/>
      <c r="E351" s="8"/>
      <c r="F351" s="8"/>
      <c r="G351" s="8"/>
      <c r="H351" s="45"/>
      <c r="I351" s="8"/>
      <c r="J351" s="8"/>
      <c r="K351" s="8"/>
      <c r="L351" s="8"/>
      <c r="M351" s="8"/>
      <c r="N351" s="8"/>
      <c r="O351" s="8"/>
      <c r="P351" s="8"/>
      <c r="Q351" s="45"/>
    </row>
    <row r="352" spans="1:17" s="3" customFormat="1" x14ac:dyDescent="0.25">
      <c r="A352" s="8"/>
      <c r="B352" s="8"/>
      <c r="C352" s="8"/>
      <c r="D352" s="8"/>
      <c r="E352" s="8"/>
      <c r="F352" s="8"/>
      <c r="G352" s="8"/>
      <c r="H352" s="45"/>
      <c r="I352" s="8"/>
      <c r="J352" s="8"/>
      <c r="K352" s="8"/>
      <c r="L352" s="8"/>
      <c r="M352" s="8"/>
      <c r="N352" s="8"/>
      <c r="O352" s="8"/>
      <c r="P352" s="8"/>
      <c r="Q352" s="45"/>
    </row>
    <row r="353" spans="1:17" s="3" customFormat="1" x14ac:dyDescent="0.25">
      <c r="A353" s="8"/>
      <c r="B353" s="8"/>
      <c r="C353" s="8"/>
      <c r="D353" s="8"/>
      <c r="E353" s="8"/>
      <c r="F353" s="8"/>
      <c r="G353" s="8"/>
      <c r="H353" s="45"/>
      <c r="I353" s="8"/>
      <c r="J353" s="8"/>
      <c r="K353" s="8"/>
      <c r="L353" s="8"/>
      <c r="M353" s="8"/>
      <c r="N353" s="8"/>
      <c r="O353" s="8"/>
      <c r="P353" s="8"/>
      <c r="Q353" s="45"/>
    </row>
    <row r="354" spans="1:17" s="3" customFormat="1" x14ac:dyDescent="0.25">
      <c r="A354" s="8"/>
      <c r="B354" s="8"/>
      <c r="C354" s="8"/>
      <c r="D354" s="8"/>
      <c r="E354" s="8"/>
      <c r="F354" s="8"/>
      <c r="G354" s="8"/>
      <c r="H354" s="45"/>
      <c r="I354" s="8"/>
      <c r="J354" s="8"/>
      <c r="K354" s="8"/>
      <c r="L354" s="8"/>
      <c r="M354" s="8"/>
      <c r="N354" s="8"/>
      <c r="O354" s="8"/>
      <c r="P354" s="8"/>
      <c r="Q354" s="45"/>
    </row>
    <row r="355" spans="1:17" s="3" customFormat="1" x14ac:dyDescent="0.25">
      <c r="A355" s="8"/>
      <c r="B355" s="8"/>
      <c r="C355" s="8"/>
      <c r="D355" s="8"/>
      <c r="E355" s="8"/>
      <c r="F355" s="8"/>
      <c r="G355" s="8"/>
      <c r="H355" s="45"/>
      <c r="I355" s="8"/>
      <c r="J355" s="8"/>
      <c r="K355" s="8"/>
      <c r="L355" s="8"/>
      <c r="M355" s="8"/>
      <c r="N355" s="8"/>
      <c r="O355" s="8"/>
      <c r="P355" s="8"/>
      <c r="Q355" s="45"/>
    </row>
    <row r="356" spans="1:17" s="3" customFormat="1" x14ac:dyDescent="0.25">
      <c r="A356" s="8"/>
      <c r="B356" s="8"/>
      <c r="C356" s="8"/>
      <c r="D356" s="8"/>
      <c r="E356" s="8"/>
      <c r="F356" s="8"/>
      <c r="G356" s="8"/>
      <c r="H356" s="45"/>
      <c r="I356" s="8"/>
      <c r="J356" s="8"/>
      <c r="K356" s="8"/>
      <c r="L356" s="8"/>
      <c r="M356" s="8"/>
      <c r="N356" s="8"/>
      <c r="O356" s="8"/>
      <c r="P356" s="8"/>
      <c r="Q356" s="45"/>
    </row>
    <row r="357" spans="1:17" s="3" customFormat="1" x14ac:dyDescent="0.25">
      <c r="A357" s="8"/>
      <c r="B357" s="8"/>
      <c r="C357" s="8"/>
      <c r="D357" s="8"/>
      <c r="E357" s="8"/>
      <c r="F357" s="8"/>
      <c r="G357" s="8"/>
      <c r="H357" s="45"/>
      <c r="I357" s="8"/>
      <c r="J357" s="8"/>
      <c r="K357" s="8"/>
      <c r="L357" s="8"/>
      <c r="M357" s="8"/>
      <c r="N357" s="8"/>
      <c r="O357" s="8"/>
      <c r="P357" s="8"/>
      <c r="Q357" s="45"/>
    </row>
    <row r="358" spans="1:17" s="3" customFormat="1" x14ac:dyDescent="0.25">
      <c r="A358" s="8"/>
      <c r="B358" s="8"/>
      <c r="C358" s="8"/>
      <c r="D358" s="8"/>
      <c r="E358" s="8"/>
      <c r="F358" s="8"/>
      <c r="G358" s="8"/>
      <c r="H358" s="45"/>
      <c r="I358" s="8"/>
      <c r="J358" s="8"/>
      <c r="K358" s="8"/>
      <c r="L358" s="8"/>
      <c r="M358" s="8"/>
      <c r="N358" s="8"/>
      <c r="O358" s="8"/>
      <c r="P358" s="8"/>
      <c r="Q358" s="45"/>
    </row>
    <row r="359" spans="1:17" s="3" customFormat="1" x14ac:dyDescent="0.25">
      <c r="A359" s="8"/>
      <c r="B359" s="8"/>
      <c r="C359" s="8"/>
      <c r="D359" s="8"/>
      <c r="E359" s="8"/>
      <c r="F359" s="8"/>
      <c r="G359" s="8"/>
      <c r="H359" s="45"/>
      <c r="I359" s="8"/>
      <c r="J359" s="8"/>
      <c r="K359" s="8"/>
      <c r="L359" s="8"/>
      <c r="M359" s="8"/>
      <c r="N359" s="8"/>
      <c r="O359" s="8"/>
      <c r="P359" s="8"/>
      <c r="Q359" s="45"/>
    </row>
    <row r="360" spans="1:17" s="3" customFormat="1" x14ac:dyDescent="0.25">
      <c r="A360" s="8"/>
      <c r="B360" s="8"/>
      <c r="C360" s="8"/>
      <c r="D360" s="8"/>
      <c r="E360" s="8"/>
      <c r="F360" s="8"/>
      <c r="G360" s="8"/>
      <c r="H360" s="45"/>
      <c r="I360" s="8"/>
      <c r="J360" s="8"/>
      <c r="K360" s="8"/>
      <c r="L360" s="8"/>
      <c r="M360" s="8"/>
      <c r="N360" s="8"/>
      <c r="O360" s="8"/>
      <c r="P360" s="8"/>
      <c r="Q360" s="45"/>
    </row>
    <row r="361" spans="1:17" s="3" customFormat="1" x14ac:dyDescent="0.25">
      <c r="A361" s="8"/>
      <c r="B361" s="8"/>
      <c r="C361" s="8"/>
      <c r="D361" s="8"/>
      <c r="E361" s="8"/>
      <c r="F361" s="8"/>
      <c r="G361" s="8"/>
      <c r="H361" s="45"/>
      <c r="I361" s="8"/>
      <c r="J361" s="8"/>
      <c r="K361" s="8"/>
      <c r="L361" s="8"/>
      <c r="M361" s="8"/>
      <c r="N361" s="8"/>
      <c r="O361" s="8"/>
      <c r="P361" s="8"/>
      <c r="Q361" s="45"/>
    </row>
    <row r="362" spans="1:17" s="3" customFormat="1" x14ac:dyDescent="0.25">
      <c r="A362" s="8"/>
      <c r="B362" s="8"/>
      <c r="C362" s="8"/>
      <c r="D362" s="8"/>
      <c r="E362" s="8"/>
      <c r="F362" s="8"/>
      <c r="G362" s="8"/>
      <c r="H362" s="45"/>
      <c r="I362" s="8"/>
      <c r="J362" s="8"/>
      <c r="K362" s="8"/>
      <c r="L362" s="8"/>
      <c r="M362" s="8"/>
      <c r="N362" s="8"/>
      <c r="O362" s="8"/>
      <c r="P362" s="8"/>
      <c r="Q362" s="45"/>
    </row>
    <row r="363" spans="1:17" s="3" customFormat="1" x14ac:dyDescent="0.25">
      <c r="A363" s="8"/>
      <c r="B363" s="8"/>
      <c r="C363" s="8"/>
      <c r="D363" s="8"/>
      <c r="E363" s="8"/>
      <c r="F363" s="8"/>
      <c r="G363" s="8"/>
      <c r="H363" s="45"/>
      <c r="I363" s="8"/>
      <c r="J363" s="8"/>
      <c r="K363" s="8"/>
      <c r="L363" s="8"/>
      <c r="M363" s="8"/>
      <c r="N363" s="8"/>
      <c r="O363" s="8"/>
      <c r="P363" s="8"/>
      <c r="Q363" s="45"/>
    </row>
    <row r="364" spans="1:17" s="3" customFormat="1" x14ac:dyDescent="0.25">
      <c r="A364" s="8"/>
      <c r="B364" s="8"/>
      <c r="C364" s="8"/>
      <c r="D364" s="8"/>
      <c r="E364" s="8"/>
      <c r="F364" s="8"/>
      <c r="G364" s="8"/>
      <c r="H364" s="45"/>
      <c r="I364" s="8"/>
      <c r="J364" s="8"/>
      <c r="K364" s="8"/>
      <c r="L364" s="8"/>
      <c r="M364" s="8"/>
      <c r="N364" s="8"/>
      <c r="O364" s="8"/>
      <c r="P364" s="8"/>
      <c r="Q364" s="45"/>
    </row>
    <row r="365" spans="1:17" s="3" customFormat="1" x14ac:dyDescent="0.25">
      <c r="A365" s="8"/>
      <c r="B365" s="8"/>
      <c r="C365" s="8"/>
      <c r="D365" s="8"/>
      <c r="E365" s="8"/>
      <c r="F365" s="8"/>
      <c r="G365" s="8"/>
      <c r="H365" s="45"/>
      <c r="I365" s="8"/>
      <c r="J365" s="8"/>
      <c r="K365" s="8"/>
      <c r="L365" s="8"/>
      <c r="M365" s="8"/>
      <c r="N365" s="8"/>
      <c r="O365" s="8"/>
      <c r="P365" s="8"/>
      <c r="Q365" s="45"/>
    </row>
    <row r="366" spans="1:17" s="3" customFormat="1" x14ac:dyDescent="0.25">
      <c r="A366" s="8"/>
      <c r="B366" s="8"/>
      <c r="C366" s="8"/>
      <c r="D366" s="8"/>
      <c r="E366" s="8"/>
      <c r="F366" s="8"/>
      <c r="G366" s="8"/>
      <c r="H366" s="45"/>
      <c r="I366" s="8"/>
      <c r="J366" s="8"/>
      <c r="K366" s="8"/>
      <c r="L366" s="8"/>
      <c r="M366" s="8"/>
      <c r="N366" s="8"/>
      <c r="O366" s="8"/>
      <c r="P366" s="8"/>
      <c r="Q366" s="45"/>
    </row>
    <row r="367" spans="1:17" s="3" customFormat="1" x14ac:dyDescent="0.25">
      <c r="A367" s="8"/>
      <c r="B367" s="8"/>
      <c r="C367" s="8"/>
      <c r="D367" s="8"/>
      <c r="E367" s="8"/>
      <c r="F367" s="8"/>
      <c r="G367" s="8"/>
      <c r="H367" s="45"/>
      <c r="I367" s="8"/>
      <c r="J367" s="8"/>
      <c r="K367" s="8"/>
      <c r="L367" s="8"/>
      <c r="M367" s="8"/>
      <c r="N367" s="8"/>
      <c r="O367" s="8"/>
      <c r="P367" s="8"/>
      <c r="Q367" s="45"/>
    </row>
    <row r="368" spans="1:17" s="3" customFormat="1" x14ac:dyDescent="0.25">
      <c r="A368" s="8"/>
      <c r="B368" s="8"/>
      <c r="C368" s="8"/>
      <c r="D368" s="8"/>
      <c r="E368" s="8"/>
      <c r="F368" s="8"/>
      <c r="G368" s="8"/>
      <c r="H368" s="45"/>
      <c r="I368" s="8"/>
      <c r="J368" s="8"/>
      <c r="K368" s="8"/>
      <c r="L368" s="8"/>
      <c r="M368" s="8"/>
      <c r="N368" s="8"/>
      <c r="O368" s="8"/>
      <c r="P368" s="8"/>
      <c r="Q368" s="45"/>
    </row>
    <row r="369" spans="1:17" s="3" customFormat="1" x14ac:dyDescent="0.25">
      <c r="A369" s="8"/>
      <c r="B369" s="8"/>
      <c r="C369" s="8"/>
      <c r="D369" s="8"/>
      <c r="E369" s="8"/>
      <c r="F369" s="8"/>
      <c r="G369" s="8"/>
      <c r="H369" s="45"/>
      <c r="I369" s="8"/>
      <c r="J369" s="8"/>
      <c r="K369" s="8"/>
      <c r="L369" s="8"/>
      <c r="M369" s="8"/>
      <c r="N369" s="8"/>
      <c r="O369" s="8"/>
      <c r="P369" s="8"/>
      <c r="Q369" s="45"/>
    </row>
    <row r="370" spans="1:17" s="3" customFormat="1" x14ac:dyDescent="0.25">
      <c r="A370" s="8"/>
      <c r="B370" s="8"/>
      <c r="C370" s="8"/>
      <c r="D370" s="8"/>
      <c r="E370" s="8"/>
      <c r="F370" s="8"/>
      <c r="G370" s="8"/>
      <c r="H370" s="45"/>
      <c r="I370" s="8"/>
      <c r="J370" s="8"/>
      <c r="K370" s="8"/>
      <c r="L370" s="8"/>
      <c r="M370" s="8"/>
      <c r="N370" s="8"/>
      <c r="O370" s="8"/>
      <c r="P370" s="8"/>
      <c r="Q370" s="45"/>
    </row>
    <row r="371" spans="1:17" s="3" customFormat="1" x14ac:dyDescent="0.25">
      <c r="A371" s="8"/>
      <c r="B371" s="8"/>
      <c r="C371" s="8"/>
      <c r="D371" s="8"/>
      <c r="E371" s="8"/>
      <c r="F371" s="8"/>
      <c r="G371" s="8"/>
      <c r="H371" s="45"/>
      <c r="I371" s="8"/>
      <c r="J371" s="8"/>
      <c r="K371" s="8"/>
      <c r="L371" s="8"/>
      <c r="M371" s="8"/>
      <c r="N371" s="8"/>
      <c r="O371" s="8"/>
      <c r="P371" s="8"/>
      <c r="Q371" s="45"/>
    </row>
    <row r="372" spans="1:17" s="3" customFormat="1" x14ac:dyDescent="0.25">
      <c r="A372" s="8"/>
      <c r="B372" s="8"/>
      <c r="C372" s="8"/>
      <c r="D372" s="8"/>
      <c r="E372" s="8"/>
      <c r="F372" s="8"/>
      <c r="G372" s="8"/>
      <c r="H372" s="45"/>
      <c r="I372" s="8"/>
      <c r="J372" s="8"/>
      <c r="K372" s="8"/>
      <c r="L372" s="8"/>
      <c r="M372" s="8"/>
      <c r="N372" s="8"/>
      <c r="O372" s="8"/>
      <c r="P372" s="8"/>
      <c r="Q372" s="45"/>
    </row>
    <row r="373" spans="1:17" s="3" customFormat="1" x14ac:dyDescent="0.25">
      <c r="A373" s="8"/>
      <c r="B373" s="8"/>
      <c r="C373" s="8"/>
      <c r="D373" s="8"/>
      <c r="E373" s="8"/>
      <c r="F373" s="8"/>
      <c r="G373" s="8"/>
      <c r="H373" s="45"/>
      <c r="I373" s="8"/>
      <c r="J373" s="8"/>
      <c r="K373" s="8"/>
      <c r="L373" s="8"/>
      <c r="M373" s="8"/>
      <c r="N373" s="8"/>
      <c r="O373" s="8"/>
      <c r="P373" s="8"/>
      <c r="Q373" s="45"/>
    </row>
    <row r="374" spans="1:17" s="3" customFormat="1" x14ac:dyDescent="0.25">
      <c r="A374" s="8"/>
      <c r="B374" s="8"/>
      <c r="C374" s="8"/>
      <c r="D374" s="8"/>
      <c r="E374" s="8"/>
      <c r="F374" s="8"/>
      <c r="G374" s="8"/>
      <c r="H374" s="45"/>
      <c r="I374" s="8"/>
      <c r="J374" s="8"/>
      <c r="K374" s="8"/>
      <c r="L374" s="8"/>
      <c r="M374" s="8"/>
      <c r="N374" s="8"/>
      <c r="O374" s="8"/>
      <c r="P374" s="8"/>
      <c r="Q374" s="45"/>
    </row>
    <row r="375" spans="1:17" s="3" customFormat="1" x14ac:dyDescent="0.25">
      <c r="A375" s="8"/>
      <c r="B375" s="8"/>
      <c r="C375" s="8"/>
      <c r="D375" s="8"/>
      <c r="E375" s="8"/>
      <c r="F375" s="8"/>
      <c r="G375" s="8"/>
      <c r="H375" s="45"/>
      <c r="I375" s="8"/>
      <c r="J375" s="8"/>
      <c r="K375" s="8"/>
      <c r="L375" s="8"/>
      <c r="M375" s="8"/>
      <c r="N375" s="8"/>
      <c r="O375" s="8"/>
      <c r="P375" s="8"/>
      <c r="Q375" s="45"/>
    </row>
    <row r="376" spans="1:17" s="3" customFormat="1" x14ac:dyDescent="0.25">
      <c r="A376" s="8"/>
      <c r="B376" s="8"/>
      <c r="C376" s="8"/>
      <c r="D376" s="8"/>
      <c r="E376" s="8"/>
      <c r="F376" s="8"/>
      <c r="G376" s="8"/>
      <c r="H376" s="45"/>
      <c r="I376" s="8"/>
      <c r="J376" s="8"/>
      <c r="K376" s="8"/>
      <c r="L376" s="8"/>
      <c r="M376" s="8"/>
      <c r="N376" s="8"/>
      <c r="O376" s="8"/>
      <c r="P376" s="8"/>
      <c r="Q376" s="45"/>
    </row>
    <row r="377" spans="1:17" s="3" customFormat="1" x14ac:dyDescent="0.25">
      <c r="A377" s="8"/>
      <c r="B377" s="8"/>
      <c r="C377" s="8"/>
      <c r="D377" s="8"/>
      <c r="E377" s="8"/>
      <c r="F377" s="8"/>
      <c r="G377" s="8"/>
      <c r="H377" s="45"/>
      <c r="I377" s="8"/>
      <c r="J377" s="8"/>
      <c r="K377" s="8"/>
      <c r="L377" s="8"/>
      <c r="M377" s="8"/>
      <c r="N377" s="8"/>
      <c r="O377" s="8"/>
      <c r="P377" s="8"/>
      <c r="Q377" s="45"/>
    </row>
    <row r="378" spans="1:17" s="3" customFormat="1" x14ac:dyDescent="0.25">
      <c r="A378" s="8"/>
      <c r="B378" s="8"/>
      <c r="C378" s="8"/>
      <c r="D378" s="8"/>
      <c r="E378" s="8"/>
      <c r="F378" s="8"/>
      <c r="G378" s="8"/>
      <c r="H378" s="45"/>
      <c r="I378" s="8"/>
      <c r="J378" s="8"/>
      <c r="K378" s="8"/>
      <c r="L378" s="8"/>
      <c r="M378" s="8"/>
      <c r="N378" s="8"/>
      <c r="O378" s="8"/>
      <c r="P378" s="8"/>
      <c r="Q378" s="45"/>
    </row>
    <row r="379" spans="1:17" s="3" customFormat="1" x14ac:dyDescent="0.25">
      <c r="A379" s="8"/>
      <c r="B379" s="8"/>
      <c r="C379" s="8"/>
      <c r="D379" s="8"/>
      <c r="E379" s="8"/>
      <c r="F379" s="8"/>
      <c r="G379" s="8"/>
      <c r="H379" s="45"/>
      <c r="I379" s="8"/>
      <c r="J379" s="8"/>
      <c r="K379" s="8"/>
      <c r="L379" s="8"/>
      <c r="M379" s="8"/>
      <c r="N379" s="8"/>
      <c r="O379" s="8"/>
      <c r="P379" s="8"/>
      <c r="Q379" s="45"/>
    </row>
    <row r="380" spans="1:17" s="3" customFormat="1" x14ac:dyDescent="0.25">
      <c r="A380" s="8"/>
      <c r="B380" s="8"/>
      <c r="C380" s="8"/>
      <c r="D380" s="8"/>
      <c r="E380" s="8"/>
      <c r="F380" s="8"/>
      <c r="G380" s="8"/>
      <c r="H380" s="45"/>
      <c r="I380" s="8"/>
      <c r="J380" s="8"/>
      <c r="K380" s="8"/>
      <c r="L380" s="8"/>
      <c r="M380" s="8"/>
      <c r="N380" s="8"/>
      <c r="O380" s="8"/>
      <c r="P380" s="8"/>
      <c r="Q380" s="45"/>
    </row>
    <row r="381" spans="1:17" s="3" customFormat="1" x14ac:dyDescent="0.25">
      <c r="A381" s="8"/>
      <c r="B381" s="8"/>
      <c r="C381" s="8"/>
      <c r="D381" s="8"/>
      <c r="E381" s="8"/>
      <c r="F381" s="8"/>
      <c r="G381" s="8"/>
      <c r="H381" s="45"/>
      <c r="I381" s="8"/>
      <c r="J381" s="8"/>
      <c r="K381" s="8"/>
      <c r="L381" s="8"/>
      <c r="M381" s="8"/>
      <c r="N381" s="8"/>
      <c r="O381" s="8"/>
      <c r="P381" s="8"/>
      <c r="Q381" s="45"/>
    </row>
    <row r="382" spans="1:17" s="3" customFormat="1" x14ac:dyDescent="0.25">
      <c r="A382" s="8"/>
      <c r="B382" s="8"/>
      <c r="C382" s="8"/>
      <c r="D382" s="8"/>
      <c r="E382" s="8"/>
      <c r="F382" s="8"/>
      <c r="G382" s="8"/>
      <c r="H382" s="45"/>
      <c r="I382" s="8"/>
      <c r="J382" s="8"/>
      <c r="K382" s="8"/>
      <c r="L382" s="8"/>
      <c r="M382" s="8"/>
      <c r="N382" s="8"/>
      <c r="O382" s="8"/>
      <c r="P382" s="8"/>
      <c r="Q382" s="45"/>
    </row>
    <row r="383" spans="1:17" s="3" customFormat="1" x14ac:dyDescent="0.25">
      <c r="A383" s="8"/>
      <c r="B383" s="8"/>
      <c r="C383" s="8"/>
      <c r="D383" s="8"/>
      <c r="E383" s="8"/>
      <c r="F383" s="8"/>
      <c r="G383" s="8"/>
      <c r="H383" s="45"/>
      <c r="I383" s="8"/>
      <c r="J383" s="8"/>
      <c r="K383" s="8"/>
      <c r="L383" s="8"/>
      <c r="M383" s="8"/>
      <c r="N383" s="8"/>
      <c r="O383" s="8"/>
      <c r="P383" s="8"/>
      <c r="Q383" s="45"/>
    </row>
    <row r="384" spans="1:17" s="3" customFormat="1" x14ac:dyDescent="0.25">
      <c r="A384" s="8"/>
      <c r="B384" s="8"/>
      <c r="C384" s="8"/>
      <c r="D384" s="8"/>
      <c r="E384" s="8"/>
      <c r="F384" s="8"/>
      <c r="G384" s="8"/>
      <c r="H384" s="45"/>
      <c r="I384" s="8"/>
      <c r="J384" s="8"/>
      <c r="K384" s="8"/>
      <c r="L384" s="8"/>
      <c r="M384" s="8"/>
      <c r="N384" s="8"/>
      <c r="O384" s="8"/>
      <c r="P384" s="8"/>
      <c r="Q384" s="45"/>
    </row>
    <row r="385" spans="1:17" s="3" customFormat="1" x14ac:dyDescent="0.25">
      <c r="A385" s="8"/>
      <c r="B385" s="8"/>
      <c r="C385" s="8"/>
      <c r="D385" s="8"/>
      <c r="E385" s="8"/>
      <c r="F385" s="8"/>
      <c r="G385" s="8"/>
      <c r="H385" s="45"/>
      <c r="I385" s="8"/>
      <c r="J385" s="8"/>
      <c r="K385" s="8"/>
      <c r="L385" s="8"/>
      <c r="M385" s="8"/>
      <c r="N385" s="8"/>
      <c r="O385" s="8"/>
      <c r="P385" s="8"/>
      <c r="Q385" s="45"/>
    </row>
    <row r="386" spans="1:17" s="3" customFormat="1" x14ac:dyDescent="0.25">
      <c r="A386" s="8"/>
      <c r="B386" s="8"/>
      <c r="C386" s="8"/>
      <c r="D386" s="8"/>
      <c r="E386" s="8"/>
      <c r="F386" s="8"/>
      <c r="G386" s="8"/>
      <c r="H386" s="45"/>
      <c r="I386" s="8"/>
      <c r="J386" s="8"/>
      <c r="K386" s="8"/>
      <c r="L386" s="8"/>
      <c r="M386" s="8"/>
      <c r="N386" s="8"/>
      <c r="O386" s="8"/>
      <c r="P386" s="8"/>
      <c r="Q386" s="45"/>
    </row>
    <row r="387" spans="1:17" s="3" customFormat="1" x14ac:dyDescent="0.25">
      <c r="A387" s="8"/>
      <c r="B387" s="8"/>
      <c r="C387" s="8"/>
      <c r="D387" s="8"/>
      <c r="E387" s="8"/>
      <c r="F387" s="8"/>
      <c r="G387" s="8"/>
      <c r="H387" s="45"/>
      <c r="I387" s="8"/>
      <c r="J387" s="8"/>
      <c r="K387" s="8"/>
      <c r="L387" s="8"/>
      <c r="M387" s="8"/>
      <c r="N387" s="8"/>
      <c r="O387" s="8"/>
      <c r="P387" s="8"/>
      <c r="Q387" s="45"/>
    </row>
    <row r="388" spans="1:17" s="3" customFormat="1" x14ac:dyDescent="0.25">
      <c r="A388" s="8"/>
      <c r="B388" s="8"/>
      <c r="C388" s="8"/>
      <c r="D388" s="8"/>
      <c r="E388" s="8"/>
      <c r="F388" s="8"/>
      <c r="G388" s="8"/>
      <c r="H388" s="45"/>
      <c r="I388" s="8"/>
      <c r="J388" s="8"/>
      <c r="K388" s="8"/>
      <c r="L388" s="8"/>
      <c r="M388" s="8"/>
      <c r="N388" s="8"/>
      <c r="O388" s="8"/>
      <c r="P388" s="8"/>
      <c r="Q388" s="45"/>
    </row>
    <row r="389" spans="1:17" s="3" customFormat="1" x14ac:dyDescent="0.25">
      <c r="A389" s="8"/>
      <c r="B389" s="8"/>
      <c r="C389" s="8"/>
      <c r="D389" s="8"/>
      <c r="E389" s="8"/>
      <c r="F389" s="8"/>
      <c r="G389" s="8"/>
      <c r="H389" s="45"/>
      <c r="I389" s="8"/>
      <c r="J389" s="8"/>
      <c r="K389" s="8"/>
      <c r="L389" s="8"/>
      <c r="M389" s="8"/>
      <c r="N389" s="8"/>
      <c r="O389" s="8"/>
      <c r="P389" s="8"/>
      <c r="Q389" s="45"/>
    </row>
    <row r="390" spans="1:17" s="3" customFormat="1" x14ac:dyDescent="0.25">
      <c r="A390" s="8"/>
      <c r="B390" s="8"/>
      <c r="C390" s="8"/>
      <c r="D390" s="8"/>
      <c r="E390" s="8"/>
      <c r="F390" s="8"/>
      <c r="G390" s="8"/>
      <c r="H390" s="45"/>
      <c r="I390" s="8"/>
      <c r="J390" s="8"/>
      <c r="K390" s="8"/>
      <c r="L390" s="8"/>
      <c r="M390" s="8"/>
      <c r="N390" s="8"/>
      <c r="O390" s="8"/>
      <c r="P390" s="8"/>
      <c r="Q390" s="45"/>
    </row>
    <row r="391" spans="1:17" s="3" customFormat="1" x14ac:dyDescent="0.25">
      <c r="A391" s="8"/>
      <c r="B391" s="8"/>
      <c r="C391" s="8"/>
      <c r="D391" s="8"/>
      <c r="E391" s="8"/>
      <c r="F391" s="8"/>
      <c r="G391" s="8"/>
      <c r="H391" s="45"/>
      <c r="I391" s="8"/>
      <c r="J391" s="8"/>
      <c r="K391" s="8"/>
      <c r="L391" s="8"/>
      <c r="M391" s="8"/>
      <c r="N391" s="8"/>
      <c r="O391" s="8"/>
      <c r="P391" s="8"/>
      <c r="Q391" s="45"/>
    </row>
    <row r="392" spans="1:17" s="3" customFormat="1" x14ac:dyDescent="0.25">
      <c r="A392" s="8"/>
      <c r="B392" s="8"/>
      <c r="C392" s="8"/>
      <c r="D392" s="8"/>
      <c r="E392" s="8"/>
      <c r="F392" s="8"/>
      <c r="G392" s="8"/>
      <c r="H392" s="45"/>
      <c r="I392" s="8"/>
      <c r="J392" s="8"/>
      <c r="K392" s="8"/>
      <c r="L392" s="8"/>
      <c r="M392" s="8"/>
      <c r="N392" s="8"/>
      <c r="O392" s="8"/>
      <c r="P392" s="8"/>
      <c r="Q392" s="45"/>
    </row>
    <row r="393" spans="1:17" s="3" customFormat="1" x14ac:dyDescent="0.25">
      <c r="A393" s="8"/>
      <c r="B393" s="8"/>
      <c r="C393" s="8"/>
      <c r="D393" s="8"/>
      <c r="E393" s="8"/>
      <c r="F393" s="8"/>
      <c r="G393" s="8"/>
      <c r="H393" s="45"/>
      <c r="I393" s="8"/>
      <c r="J393" s="8"/>
      <c r="K393" s="8"/>
      <c r="L393" s="8"/>
      <c r="M393" s="8"/>
      <c r="N393" s="8"/>
      <c r="O393" s="8"/>
      <c r="P393" s="8"/>
      <c r="Q393" s="45"/>
    </row>
    <row r="394" spans="1:17" s="3" customFormat="1" x14ac:dyDescent="0.25">
      <c r="A394" s="8"/>
      <c r="B394" s="8"/>
      <c r="C394" s="8"/>
      <c r="D394" s="8"/>
      <c r="E394" s="8"/>
      <c r="F394" s="8"/>
      <c r="G394" s="8"/>
      <c r="H394" s="45"/>
      <c r="I394" s="8"/>
      <c r="J394" s="8"/>
      <c r="K394" s="8"/>
      <c r="L394" s="8"/>
      <c r="M394" s="8"/>
      <c r="N394" s="8"/>
      <c r="O394" s="8"/>
      <c r="P394" s="8"/>
      <c r="Q394" s="45"/>
    </row>
    <row r="395" spans="1:17" s="3" customFormat="1" x14ac:dyDescent="0.25">
      <c r="A395" s="8"/>
      <c r="B395" s="8"/>
      <c r="C395" s="8"/>
      <c r="D395" s="8"/>
      <c r="E395" s="8"/>
      <c r="F395" s="8"/>
      <c r="G395" s="8"/>
      <c r="H395" s="45"/>
      <c r="I395" s="8"/>
      <c r="J395" s="8"/>
      <c r="K395" s="8"/>
      <c r="L395" s="8"/>
      <c r="M395" s="8"/>
      <c r="N395" s="8"/>
      <c r="O395" s="8"/>
      <c r="P395" s="8"/>
      <c r="Q395" s="45"/>
    </row>
    <row r="396" spans="1:17" s="3" customFormat="1" x14ac:dyDescent="0.25">
      <c r="A396" s="8"/>
      <c r="B396" s="8"/>
      <c r="C396" s="8"/>
      <c r="D396" s="8"/>
      <c r="E396" s="8"/>
      <c r="F396" s="8"/>
      <c r="G396" s="8"/>
      <c r="H396" s="45"/>
      <c r="I396" s="8"/>
      <c r="J396" s="8"/>
      <c r="K396" s="8"/>
      <c r="L396" s="8"/>
      <c r="M396" s="8"/>
      <c r="N396" s="8"/>
      <c r="O396" s="8"/>
      <c r="P396" s="8"/>
      <c r="Q396" s="45"/>
    </row>
    <row r="397" spans="1:17" s="3" customFormat="1" x14ac:dyDescent="0.25">
      <c r="A397" s="8"/>
      <c r="B397" s="8"/>
      <c r="C397" s="8"/>
      <c r="D397" s="8"/>
      <c r="E397" s="8"/>
      <c r="F397" s="8"/>
      <c r="G397" s="8"/>
      <c r="H397" s="45"/>
      <c r="I397" s="8"/>
      <c r="J397" s="8"/>
      <c r="K397" s="8"/>
      <c r="L397" s="8"/>
      <c r="M397" s="8"/>
      <c r="N397" s="8"/>
      <c r="O397" s="8"/>
      <c r="P397" s="8"/>
      <c r="Q397" s="45"/>
    </row>
    <row r="398" spans="1:17" s="3" customFormat="1" x14ac:dyDescent="0.25">
      <c r="A398" s="8"/>
      <c r="B398" s="8"/>
      <c r="C398" s="8"/>
      <c r="D398" s="8"/>
      <c r="E398" s="8"/>
      <c r="F398" s="8"/>
      <c r="G398" s="8"/>
      <c r="H398" s="45"/>
      <c r="I398" s="8"/>
      <c r="J398" s="8"/>
      <c r="K398" s="8"/>
      <c r="L398" s="8"/>
      <c r="M398" s="8"/>
      <c r="N398" s="8"/>
      <c r="O398" s="8"/>
      <c r="P398" s="8"/>
      <c r="Q398" s="45"/>
    </row>
    <row r="399" spans="1:17" s="3" customFormat="1" x14ac:dyDescent="0.25">
      <c r="A399" s="8"/>
      <c r="B399" s="8"/>
      <c r="C399" s="8"/>
      <c r="D399" s="8"/>
      <c r="E399" s="8"/>
      <c r="F399" s="8"/>
      <c r="G399" s="8"/>
      <c r="H399" s="45"/>
      <c r="I399" s="8"/>
      <c r="J399" s="8"/>
      <c r="K399" s="8"/>
      <c r="L399" s="8"/>
      <c r="M399" s="8"/>
      <c r="N399" s="8"/>
      <c r="O399" s="8"/>
      <c r="P399" s="8"/>
      <c r="Q399" s="45"/>
    </row>
    <row r="400" spans="1:17" s="3" customFormat="1" x14ac:dyDescent="0.25">
      <c r="A400" s="8"/>
      <c r="B400" s="8"/>
      <c r="C400" s="8"/>
      <c r="D400" s="8"/>
      <c r="E400" s="8"/>
      <c r="F400" s="8"/>
      <c r="G400" s="8"/>
      <c r="H400" s="45"/>
      <c r="I400" s="8"/>
      <c r="J400" s="8"/>
      <c r="K400" s="8"/>
      <c r="L400" s="8"/>
      <c r="M400" s="8"/>
      <c r="N400" s="8"/>
      <c r="O400" s="8"/>
      <c r="P400" s="8"/>
      <c r="Q400" s="45"/>
    </row>
    <row r="401" spans="1:17" s="3" customFormat="1" x14ac:dyDescent="0.25">
      <c r="A401" s="8"/>
      <c r="B401" s="8"/>
      <c r="C401" s="8"/>
      <c r="D401" s="8"/>
      <c r="E401" s="8"/>
      <c r="F401" s="8"/>
      <c r="G401" s="8"/>
      <c r="H401" s="45"/>
      <c r="I401" s="8"/>
      <c r="J401" s="8"/>
      <c r="K401" s="8"/>
      <c r="L401" s="8"/>
      <c r="M401" s="8"/>
      <c r="N401" s="8"/>
      <c r="O401" s="8"/>
      <c r="P401" s="8"/>
      <c r="Q401" s="45"/>
    </row>
    <row r="402" spans="1:17" s="3" customFormat="1" x14ac:dyDescent="0.25">
      <c r="A402" s="8"/>
      <c r="B402" s="8"/>
      <c r="C402" s="8"/>
      <c r="D402" s="8"/>
      <c r="E402" s="8"/>
      <c r="F402" s="8"/>
      <c r="G402" s="8"/>
      <c r="H402" s="45"/>
      <c r="I402" s="8"/>
      <c r="J402" s="8"/>
      <c r="K402" s="8"/>
      <c r="L402" s="8"/>
      <c r="M402" s="8"/>
      <c r="N402" s="8"/>
      <c r="O402" s="8"/>
      <c r="P402" s="8"/>
      <c r="Q402" s="45"/>
    </row>
    <row r="403" spans="1:17" s="3" customFormat="1" x14ac:dyDescent="0.25">
      <c r="A403" s="8"/>
      <c r="B403" s="8"/>
      <c r="C403" s="8"/>
      <c r="D403" s="8"/>
      <c r="E403" s="8"/>
      <c r="F403" s="8"/>
      <c r="G403" s="8"/>
      <c r="H403" s="45"/>
      <c r="I403" s="8"/>
      <c r="J403" s="8"/>
      <c r="K403" s="8"/>
      <c r="L403" s="8"/>
      <c r="M403" s="8"/>
      <c r="N403" s="8"/>
      <c r="O403" s="8"/>
      <c r="P403" s="8"/>
      <c r="Q403" s="45"/>
    </row>
    <row r="404" spans="1:17" s="3" customFormat="1" x14ac:dyDescent="0.25">
      <c r="A404" s="8"/>
      <c r="B404" s="8"/>
      <c r="C404" s="8"/>
      <c r="D404" s="8"/>
      <c r="E404" s="8"/>
      <c r="F404" s="8"/>
      <c r="G404" s="8"/>
      <c r="H404" s="45"/>
      <c r="I404" s="8"/>
      <c r="J404" s="8"/>
      <c r="K404" s="8"/>
      <c r="L404" s="8"/>
      <c r="M404" s="8"/>
      <c r="N404" s="8"/>
      <c r="O404" s="8"/>
      <c r="P404" s="8"/>
      <c r="Q404" s="45"/>
    </row>
    <row r="405" spans="1:17" s="3" customFormat="1" x14ac:dyDescent="0.25">
      <c r="A405" s="8"/>
      <c r="B405" s="8"/>
      <c r="C405" s="8"/>
      <c r="D405" s="8"/>
      <c r="E405" s="8"/>
      <c r="F405" s="8"/>
      <c r="G405" s="8"/>
      <c r="H405" s="45"/>
      <c r="I405" s="8"/>
      <c r="J405" s="8"/>
      <c r="K405" s="8"/>
      <c r="L405" s="8"/>
      <c r="M405" s="8"/>
      <c r="N405" s="8"/>
      <c r="O405" s="8"/>
      <c r="P405" s="8"/>
      <c r="Q405" s="45"/>
    </row>
    <row r="406" spans="1:17" s="3" customFormat="1" x14ac:dyDescent="0.25">
      <c r="A406" s="8"/>
      <c r="B406" s="8"/>
      <c r="C406" s="8"/>
      <c r="D406" s="8"/>
      <c r="E406" s="8"/>
      <c r="F406" s="8"/>
      <c r="G406" s="8"/>
      <c r="H406" s="45"/>
      <c r="I406" s="8"/>
      <c r="J406" s="8"/>
      <c r="K406" s="8"/>
      <c r="L406" s="8"/>
      <c r="M406" s="8"/>
      <c r="N406" s="8"/>
      <c r="O406" s="8"/>
      <c r="P406" s="8"/>
      <c r="Q406" s="45"/>
    </row>
    <row r="407" spans="1:17" s="3" customFormat="1" x14ac:dyDescent="0.25">
      <c r="A407" s="8"/>
      <c r="B407" s="8"/>
      <c r="C407" s="8"/>
      <c r="D407" s="8"/>
      <c r="E407" s="8"/>
      <c r="F407" s="8"/>
      <c r="G407" s="8"/>
      <c r="H407" s="45"/>
      <c r="I407" s="8"/>
      <c r="J407" s="8"/>
      <c r="K407" s="8"/>
      <c r="L407" s="8"/>
      <c r="M407" s="8"/>
      <c r="N407" s="8"/>
      <c r="O407" s="8"/>
      <c r="P407" s="8"/>
      <c r="Q407" s="45"/>
    </row>
    <row r="408" spans="1:17" s="3" customFormat="1" x14ac:dyDescent="0.25">
      <c r="A408" s="8"/>
      <c r="B408" s="8"/>
      <c r="C408" s="8"/>
      <c r="D408" s="8"/>
      <c r="E408" s="8"/>
      <c r="F408" s="8"/>
      <c r="G408" s="8"/>
      <c r="H408" s="45"/>
      <c r="I408" s="8"/>
      <c r="J408" s="8"/>
      <c r="K408" s="8"/>
      <c r="L408" s="8"/>
      <c r="M408" s="8"/>
      <c r="N408" s="8"/>
      <c r="O408" s="8"/>
      <c r="P408" s="8"/>
      <c r="Q408" s="45"/>
    </row>
    <row r="409" spans="1:17" s="3" customFormat="1" x14ac:dyDescent="0.25">
      <c r="A409" s="8"/>
      <c r="B409" s="8"/>
      <c r="C409" s="8"/>
      <c r="D409" s="8"/>
      <c r="E409" s="8"/>
      <c r="F409" s="8"/>
      <c r="G409" s="8"/>
      <c r="H409" s="45"/>
      <c r="I409" s="8"/>
      <c r="J409" s="8"/>
      <c r="K409" s="8"/>
      <c r="L409" s="8"/>
      <c r="M409" s="8"/>
      <c r="N409" s="8"/>
      <c r="O409" s="8"/>
      <c r="P409" s="8"/>
      <c r="Q409" s="45"/>
    </row>
    <row r="410" spans="1:17" s="3" customFormat="1" x14ac:dyDescent="0.25">
      <c r="A410" s="8"/>
      <c r="B410" s="8"/>
      <c r="C410" s="8"/>
      <c r="D410" s="8"/>
      <c r="E410" s="8"/>
      <c r="F410" s="8"/>
      <c r="G410" s="8"/>
      <c r="H410" s="45"/>
      <c r="I410" s="8"/>
      <c r="J410" s="8"/>
      <c r="K410" s="8"/>
      <c r="L410" s="8"/>
      <c r="M410" s="8"/>
      <c r="N410" s="8"/>
      <c r="O410" s="8"/>
      <c r="P410" s="8"/>
      <c r="Q410" s="45"/>
    </row>
    <row r="411" spans="1:17" s="3" customFormat="1" x14ac:dyDescent="0.25">
      <c r="A411" s="8"/>
      <c r="B411" s="8"/>
      <c r="C411" s="8"/>
      <c r="D411" s="8"/>
      <c r="E411" s="8"/>
      <c r="F411" s="8"/>
      <c r="G411" s="8"/>
      <c r="H411" s="45"/>
      <c r="I411" s="8"/>
      <c r="J411" s="8"/>
      <c r="K411" s="8"/>
      <c r="L411" s="8"/>
      <c r="M411" s="8"/>
      <c r="N411" s="8"/>
      <c r="O411" s="8"/>
      <c r="P411" s="8"/>
      <c r="Q411" s="45"/>
    </row>
    <row r="412" spans="1:17" s="3" customFormat="1" x14ac:dyDescent="0.25">
      <c r="A412" s="8"/>
      <c r="B412" s="8"/>
      <c r="C412" s="8"/>
      <c r="D412" s="8"/>
      <c r="E412" s="8"/>
      <c r="F412" s="8"/>
      <c r="G412" s="8"/>
      <c r="H412" s="45"/>
      <c r="I412" s="8"/>
      <c r="J412" s="8"/>
      <c r="K412" s="8"/>
      <c r="L412" s="8"/>
      <c r="M412" s="8"/>
      <c r="N412" s="8"/>
      <c r="O412" s="8"/>
      <c r="P412" s="8"/>
      <c r="Q412" s="45"/>
    </row>
    <row r="413" spans="1:17" s="3" customFormat="1" x14ac:dyDescent="0.25">
      <c r="A413" s="8"/>
      <c r="B413" s="8"/>
      <c r="C413" s="8"/>
      <c r="D413" s="8"/>
      <c r="E413" s="8"/>
      <c r="F413" s="8"/>
      <c r="G413" s="8"/>
      <c r="H413" s="45"/>
      <c r="I413" s="8"/>
      <c r="J413" s="8"/>
      <c r="K413" s="8"/>
      <c r="L413" s="8"/>
      <c r="M413" s="8"/>
      <c r="N413" s="8"/>
      <c r="O413" s="8"/>
      <c r="P413" s="8"/>
      <c r="Q413" s="45"/>
    </row>
    <row r="414" spans="1:17" s="3" customFormat="1" x14ac:dyDescent="0.25">
      <c r="A414" s="8"/>
      <c r="B414" s="8"/>
      <c r="C414" s="8"/>
      <c r="D414" s="8"/>
      <c r="E414" s="8"/>
      <c r="F414" s="8"/>
      <c r="G414" s="8"/>
      <c r="H414" s="45"/>
      <c r="I414" s="8"/>
      <c r="J414" s="8"/>
      <c r="K414" s="8"/>
      <c r="L414" s="8"/>
      <c r="M414" s="8"/>
      <c r="N414" s="8"/>
      <c r="O414" s="8"/>
      <c r="P414" s="8"/>
      <c r="Q414" s="45"/>
    </row>
    <row r="415" spans="1:17" s="3" customFormat="1" x14ac:dyDescent="0.25">
      <c r="A415" s="8"/>
      <c r="B415" s="8"/>
      <c r="C415" s="8"/>
      <c r="D415" s="8"/>
      <c r="E415" s="8"/>
      <c r="F415" s="8"/>
      <c r="G415" s="8"/>
      <c r="H415" s="45"/>
      <c r="I415" s="8"/>
      <c r="J415" s="8"/>
      <c r="K415" s="8"/>
      <c r="L415" s="8"/>
      <c r="M415" s="8"/>
      <c r="N415" s="8"/>
      <c r="O415" s="8"/>
      <c r="P415" s="8"/>
      <c r="Q415" s="45"/>
    </row>
    <row r="416" spans="1:17" s="3" customFormat="1" x14ac:dyDescent="0.25">
      <c r="A416" s="8"/>
      <c r="B416" s="8"/>
      <c r="C416" s="8"/>
      <c r="D416" s="8"/>
      <c r="E416" s="8"/>
      <c r="F416" s="8"/>
      <c r="G416" s="8"/>
      <c r="H416" s="45"/>
      <c r="I416" s="8"/>
      <c r="J416" s="8"/>
      <c r="K416" s="8"/>
      <c r="L416" s="8"/>
      <c r="M416" s="8"/>
      <c r="N416" s="8"/>
      <c r="O416" s="8"/>
      <c r="P416" s="8"/>
      <c r="Q416" s="45"/>
    </row>
    <row r="417" spans="1:17" s="3" customFormat="1" x14ac:dyDescent="0.25">
      <c r="A417" s="8"/>
      <c r="B417" s="8"/>
      <c r="C417" s="8"/>
      <c r="D417" s="8"/>
      <c r="E417" s="8"/>
      <c r="F417" s="8"/>
      <c r="G417" s="8"/>
      <c r="H417" s="45"/>
      <c r="I417" s="8"/>
      <c r="J417" s="8"/>
      <c r="K417" s="8"/>
      <c r="L417" s="8"/>
      <c r="M417" s="8"/>
      <c r="N417" s="8"/>
      <c r="O417" s="8"/>
      <c r="P417" s="8"/>
      <c r="Q417" s="45"/>
    </row>
    <row r="418" spans="1:17" s="3" customFormat="1" x14ac:dyDescent="0.25">
      <c r="A418" s="8"/>
      <c r="B418" s="8"/>
      <c r="C418" s="8"/>
      <c r="D418" s="8"/>
      <c r="E418" s="8"/>
      <c r="F418" s="8"/>
      <c r="G418" s="8"/>
      <c r="H418" s="45"/>
      <c r="I418" s="8"/>
      <c r="J418" s="8"/>
      <c r="K418" s="8"/>
      <c r="L418" s="8"/>
      <c r="M418" s="8"/>
      <c r="N418" s="8"/>
      <c r="O418" s="8"/>
      <c r="P418" s="8"/>
      <c r="Q418" s="45"/>
    </row>
    <row r="419" spans="1:17" s="3" customFormat="1" x14ac:dyDescent="0.25">
      <c r="A419" s="8"/>
      <c r="B419" s="8"/>
      <c r="C419" s="8"/>
      <c r="D419" s="8"/>
      <c r="E419" s="8"/>
      <c r="F419" s="8"/>
      <c r="G419" s="8"/>
      <c r="H419" s="45"/>
      <c r="I419" s="8"/>
      <c r="J419" s="8"/>
      <c r="K419" s="8"/>
      <c r="L419" s="8"/>
      <c r="M419" s="8"/>
      <c r="N419" s="8"/>
      <c r="O419" s="8"/>
      <c r="P419" s="8"/>
      <c r="Q419" s="45"/>
    </row>
    <row r="420" spans="1:17" s="3" customFormat="1" x14ac:dyDescent="0.25">
      <c r="A420" s="8"/>
      <c r="B420" s="8"/>
      <c r="C420" s="8"/>
      <c r="D420" s="8"/>
      <c r="E420" s="8"/>
      <c r="F420" s="8"/>
      <c r="G420" s="8"/>
      <c r="H420" s="45"/>
      <c r="I420" s="8"/>
      <c r="J420" s="8"/>
      <c r="K420" s="8"/>
      <c r="L420" s="8"/>
      <c r="M420" s="8"/>
      <c r="N420" s="8"/>
      <c r="O420" s="8"/>
      <c r="P420" s="8"/>
      <c r="Q420" s="45"/>
    </row>
    <row r="421" spans="1:17" s="3" customFormat="1" x14ac:dyDescent="0.25">
      <c r="A421" s="8"/>
      <c r="B421" s="8"/>
      <c r="C421" s="8"/>
      <c r="D421" s="8"/>
      <c r="E421" s="8"/>
      <c r="F421" s="8"/>
      <c r="G421" s="8"/>
      <c r="H421" s="45"/>
      <c r="I421" s="8"/>
      <c r="J421" s="8"/>
      <c r="K421" s="8"/>
      <c r="L421" s="8"/>
      <c r="M421" s="8"/>
      <c r="N421" s="8"/>
      <c r="O421" s="8"/>
      <c r="P421" s="8"/>
      <c r="Q421" s="45"/>
    </row>
    <row r="422" spans="1:17" s="3" customFormat="1" x14ac:dyDescent="0.25">
      <c r="A422" s="8"/>
      <c r="B422" s="8"/>
      <c r="C422" s="8"/>
      <c r="D422" s="8"/>
      <c r="E422" s="8"/>
      <c r="F422" s="8"/>
      <c r="G422" s="8"/>
      <c r="H422" s="45"/>
      <c r="I422" s="8"/>
      <c r="J422" s="8"/>
      <c r="K422" s="8"/>
      <c r="L422" s="8"/>
      <c r="M422" s="8"/>
      <c r="N422" s="8"/>
      <c r="O422" s="8"/>
      <c r="P422" s="8"/>
      <c r="Q422" s="45"/>
    </row>
    <row r="423" spans="1:17" s="3" customFormat="1" x14ac:dyDescent="0.25">
      <c r="A423" s="8"/>
      <c r="B423" s="8"/>
      <c r="C423" s="8"/>
      <c r="D423" s="8"/>
      <c r="E423" s="8"/>
      <c r="F423" s="8"/>
      <c r="G423" s="8"/>
      <c r="H423" s="45"/>
      <c r="I423" s="8"/>
      <c r="J423" s="8"/>
      <c r="K423" s="8"/>
      <c r="L423" s="8"/>
      <c r="M423" s="8"/>
      <c r="N423" s="8"/>
      <c r="O423" s="8"/>
      <c r="P423" s="8"/>
      <c r="Q423" s="45"/>
    </row>
    <row r="424" spans="1:17" s="3" customFormat="1" x14ac:dyDescent="0.25">
      <c r="A424" s="8"/>
      <c r="B424" s="8"/>
      <c r="C424" s="8"/>
      <c r="D424" s="8"/>
      <c r="E424" s="8"/>
      <c r="F424" s="8"/>
      <c r="G424" s="8"/>
      <c r="H424" s="45"/>
      <c r="I424" s="8"/>
      <c r="J424" s="8"/>
      <c r="K424" s="8"/>
      <c r="L424" s="8"/>
      <c r="M424" s="8"/>
      <c r="N424" s="8"/>
      <c r="O424" s="8"/>
      <c r="P424" s="8"/>
      <c r="Q424" s="45"/>
    </row>
    <row r="425" spans="1:17" s="3" customFormat="1" x14ac:dyDescent="0.25">
      <c r="A425" s="8"/>
      <c r="B425" s="8"/>
      <c r="C425" s="8"/>
      <c r="D425" s="8"/>
      <c r="E425" s="8"/>
      <c r="F425" s="8"/>
      <c r="G425" s="8"/>
      <c r="H425" s="45"/>
      <c r="I425" s="8"/>
      <c r="J425" s="8"/>
      <c r="K425" s="8"/>
      <c r="L425" s="8"/>
      <c r="M425" s="8"/>
      <c r="N425" s="8"/>
      <c r="O425" s="8"/>
      <c r="P425" s="8"/>
      <c r="Q425" s="45"/>
    </row>
    <row r="426" spans="1:17" s="3" customFormat="1" x14ac:dyDescent="0.25">
      <c r="A426" s="8"/>
      <c r="B426" s="8"/>
      <c r="C426" s="8"/>
      <c r="D426" s="8"/>
      <c r="E426" s="8"/>
      <c r="F426" s="8"/>
      <c r="G426" s="8"/>
      <c r="H426" s="45"/>
      <c r="I426" s="8"/>
      <c r="J426" s="8"/>
      <c r="K426" s="8"/>
      <c r="L426" s="8"/>
      <c r="M426" s="8"/>
      <c r="N426" s="8"/>
      <c r="O426" s="8"/>
      <c r="P426" s="8"/>
      <c r="Q426" s="45"/>
    </row>
    <row r="427" spans="1:17" s="3" customFormat="1" x14ac:dyDescent="0.25">
      <c r="A427" s="8"/>
      <c r="B427" s="8"/>
      <c r="C427" s="8"/>
      <c r="D427" s="8"/>
      <c r="E427" s="8"/>
      <c r="F427" s="8"/>
      <c r="G427" s="8"/>
      <c r="H427" s="45"/>
      <c r="I427" s="8"/>
      <c r="J427" s="8"/>
      <c r="K427" s="8"/>
      <c r="L427" s="8"/>
      <c r="M427" s="8"/>
      <c r="N427" s="8"/>
      <c r="O427" s="8"/>
      <c r="P427" s="8"/>
      <c r="Q427" s="45"/>
    </row>
    <row r="428" spans="1:17" s="3" customFormat="1" x14ac:dyDescent="0.25">
      <c r="A428" s="8"/>
      <c r="B428" s="8"/>
      <c r="C428" s="8"/>
      <c r="D428" s="8"/>
      <c r="E428" s="8"/>
      <c r="F428" s="8"/>
      <c r="G428" s="8"/>
      <c r="H428" s="45"/>
      <c r="I428" s="8"/>
      <c r="J428" s="8"/>
      <c r="K428" s="8"/>
      <c r="L428" s="8"/>
      <c r="M428" s="8"/>
      <c r="N428" s="8"/>
      <c r="O428" s="8"/>
      <c r="P428" s="8"/>
      <c r="Q428" s="45"/>
    </row>
    <row r="429" spans="1:17" s="3" customFormat="1" x14ac:dyDescent="0.25">
      <c r="A429" s="8"/>
      <c r="B429" s="8"/>
      <c r="C429" s="8"/>
      <c r="D429" s="8"/>
      <c r="E429" s="8"/>
      <c r="F429" s="8"/>
      <c r="G429" s="8"/>
      <c r="H429" s="45"/>
      <c r="I429" s="8"/>
      <c r="J429" s="8"/>
      <c r="K429" s="8"/>
      <c r="L429" s="8"/>
      <c r="M429" s="8"/>
      <c r="N429" s="8"/>
      <c r="O429" s="8"/>
      <c r="P429" s="8"/>
      <c r="Q429" s="45"/>
    </row>
    <row r="430" spans="1:17" s="3" customFormat="1" x14ac:dyDescent="0.25">
      <c r="A430" s="8"/>
      <c r="B430" s="8"/>
      <c r="C430" s="8"/>
      <c r="D430" s="8"/>
      <c r="E430" s="8"/>
      <c r="F430" s="8"/>
      <c r="G430" s="8"/>
      <c r="H430" s="45"/>
      <c r="I430" s="8"/>
      <c r="J430" s="8"/>
      <c r="K430" s="8"/>
      <c r="L430" s="8"/>
      <c r="M430" s="8"/>
      <c r="N430" s="8"/>
      <c r="O430" s="8"/>
      <c r="P430" s="8"/>
      <c r="Q430" s="45"/>
    </row>
    <row r="431" spans="1:17" s="3" customFormat="1" x14ac:dyDescent="0.25">
      <c r="A431" s="8"/>
      <c r="B431" s="8"/>
      <c r="C431" s="8"/>
      <c r="D431" s="8"/>
      <c r="E431" s="8"/>
      <c r="F431" s="8"/>
      <c r="G431" s="8"/>
      <c r="H431" s="45"/>
      <c r="I431" s="8"/>
      <c r="J431" s="8"/>
      <c r="K431" s="8"/>
      <c r="L431" s="8"/>
      <c r="M431" s="8"/>
      <c r="N431" s="8"/>
      <c r="O431" s="8"/>
      <c r="P431" s="8"/>
      <c r="Q431" s="45"/>
    </row>
    <row r="432" spans="1:17" s="3" customFormat="1" x14ac:dyDescent="0.25">
      <c r="A432" s="8"/>
      <c r="B432" s="8"/>
      <c r="C432" s="8"/>
      <c r="D432" s="8"/>
      <c r="E432" s="8"/>
      <c r="F432" s="8"/>
      <c r="G432" s="8"/>
      <c r="H432" s="45"/>
      <c r="I432" s="8"/>
      <c r="J432" s="8"/>
      <c r="K432" s="8"/>
      <c r="L432" s="8"/>
      <c r="M432" s="8"/>
      <c r="N432" s="8"/>
      <c r="O432" s="8"/>
      <c r="P432" s="8"/>
      <c r="Q432" s="45"/>
    </row>
    <row r="433" spans="1:17" s="3" customFormat="1" x14ac:dyDescent="0.25">
      <c r="A433" s="8"/>
      <c r="B433" s="8"/>
      <c r="C433" s="8"/>
      <c r="D433" s="8"/>
      <c r="E433" s="8"/>
      <c r="F433" s="8"/>
      <c r="G433" s="8"/>
      <c r="H433" s="45"/>
      <c r="I433" s="8"/>
      <c r="J433" s="8"/>
      <c r="K433" s="8"/>
      <c r="L433" s="8"/>
      <c r="M433" s="8"/>
      <c r="N433" s="8"/>
      <c r="O433" s="8"/>
      <c r="P433" s="8"/>
      <c r="Q433" s="45"/>
    </row>
    <row r="434" spans="1:17" s="3" customFormat="1" x14ac:dyDescent="0.25">
      <c r="A434" s="8"/>
      <c r="B434" s="8"/>
      <c r="C434" s="8"/>
      <c r="D434" s="8"/>
      <c r="E434" s="8"/>
      <c r="F434" s="8"/>
      <c r="G434" s="8"/>
      <c r="H434" s="45"/>
      <c r="I434" s="8"/>
      <c r="J434" s="8"/>
      <c r="K434" s="8"/>
      <c r="L434" s="8"/>
      <c r="M434" s="8"/>
      <c r="N434" s="8"/>
      <c r="O434" s="8"/>
      <c r="P434" s="8"/>
      <c r="Q434" s="45"/>
    </row>
    <row r="435" spans="1:17" s="3" customFormat="1" x14ac:dyDescent="0.25">
      <c r="A435" s="8"/>
      <c r="B435" s="8"/>
      <c r="C435" s="8"/>
      <c r="D435" s="8"/>
      <c r="E435" s="8"/>
      <c r="F435" s="8"/>
      <c r="G435" s="8"/>
      <c r="H435" s="45"/>
      <c r="I435" s="8"/>
      <c r="J435" s="8"/>
      <c r="K435" s="8"/>
      <c r="L435" s="8"/>
      <c r="M435" s="8"/>
      <c r="N435" s="8"/>
      <c r="O435" s="8"/>
      <c r="P435" s="8"/>
      <c r="Q435" s="45"/>
    </row>
    <row r="436" spans="1:17" s="3" customFormat="1" x14ac:dyDescent="0.25">
      <c r="A436" s="8"/>
      <c r="B436" s="8"/>
      <c r="C436" s="8"/>
      <c r="D436" s="8"/>
      <c r="E436" s="8"/>
      <c r="F436" s="8"/>
      <c r="G436" s="8"/>
      <c r="H436" s="45"/>
      <c r="I436" s="8"/>
      <c r="J436" s="8"/>
      <c r="K436" s="8"/>
      <c r="L436" s="8"/>
      <c r="M436" s="8"/>
      <c r="N436" s="8"/>
      <c r="O436" s="8"/>
      <c r="P436" s="8"/>
      <c r="Q436" s="45"/>
    </row>
    <row r="437" spans="1:17" s="3" customFormat="1" x14ac:dyDescent="0.25">
      <c r="A437" s="8"/>
      <c r="B437" s="8"/>
      <c r="C437" s="8"/>
      <c r="D437" s="8"/>
      <c r="E437" s="8"/>
      <c r="F437" s="8"/>
      <c r="G437" s="8"/>
      <c r="H437" s="45"/>
      <c r="I437" s="8"/>
      <c r="J437" s="8"/>
      <c r="K437" s="8"/>
      <c r="L437" s="8"/>
      <c r="M437" s="8"/>
      <c r="N437" s="8"/>
      <c r="O437" s="8"/>
      <c r="P437" s="8"/>
      <c r="Q437" s="45"/>
    </row>
    <row r="438" spans="1:17" s="3" customFormat="1" x14ac:dyDescent="0.25">
      <c r="A438" s="8"/>
      <c r="B438" s="8"/>
      <c r="C438" s="8"/>
      <c r="D438" s="8"/>
      <c r="E438" s="8"/>
      <c r="F438" s="8"/>
      <c r="G438" s="8"/>
      <c r="H438" s="45"/>
      <c r="I438" s="8"/>
      <c r="J438" s="8"/>
      <c r="K438" s="8"/>
      <c r="L438" s="8"/>
      <c r="M438" s="8"/>
      <c r="N438" s="8"/>
      <c r="O438" s="8"/>
      <c r="P438" s="8"/>
      <c r="Q438" s="45"/>
    </row>
    <row r="439" spans="1:17" s="3" customFormat="1" x14ac:dyDescent="0.25">
      <c r="A439" s="8"/>
      <c r="B439" s="8"/>
      <c r="C439" s="8"/>
      <c r="D439" s="8"/>
      <c r="E439" s="8"/>
      <c r="F439" s="8"/>
      <c r="G439" s="8"/>
      <c r="H439" s="45"/>
      <c r="I439" s="8"/>
      <c r="J439" s="8"/>
      <c r="K439" s="8"/>
      <c r="L439" s="8"/>
      <c r="M439" s="8"/>
      <c r="N439" s="8"/>
      <c r="O439" s="8"/>
      <c r="P439" s="8"/>
      <c r="Q439" s="45"/>
    </row>
    <row r="440" spans="1:17" s="3" customFormat="1" x14ac:dyDescent="0.25">
      <c r="A440" s="8"/>
      <c r="B440" s="8"/>
      <c r="C440" s="8"/>
      <c r="D440" s="8"/>
      <c r="E440" s="8"/>
      <c r="F440" s="8"/>
      <c r="G440" s="8"/>
      <c r="H440" s="45"/>
      <c r="I440" s="8"/>
      <c r="J440" s="8"/>
      <c r="K440" s="8"/>
      <c r="L440" s="8"/>
      <c r="M440" s="8"/>
      <c r="N440" s="8"/>
      <c r="O440" s="8"/>
      <c r="P440" s="8"/>
      <c r="Q440" s="45"/>
    </row>
    <row r="441" spans="1:17" s="3" customFormat="1" x14ac:dyDescent="0.25">
      <c r="A441" s="8"/>
      <c r="B441" s="8"/>
      <c r="C441" s="8"/>
      <c r="D441" s="8"/>
      <c r="E441" s="8"/>
      <c r="F441" s="8"/>
      <c r="G441" s="8"/>
      <c r="H441" s="45"/>
      <c r="I441" s="8"/>
      <c r="J441" s="8"/>
      <c r="K441" s="8"/>
      <c r="L441" s="8"/>
      <c r="M441" s="8"/>
      <c r="N441" s="8"/>
      <c r="O441" s="8"/>
      <c r="P441" s="8"/>
      <c r="Q441" s="45"/>
    </row>
    <row r="442" spans="1:17" s="3" customFormat="1" x14ac:dyDescent="0.25">
      <c r="A442" s="8"/>
      <c r="B442" s="8"/>
      <c r="C442" s="8"/>
      <c r="D442" s="8"/>
      <c r="E442" s="8"/>
      <c r="F442" s="8"/>
      <c r="G442" s="8"/>
      <c r="H442" s="45"/>
      <c r="I442" s="8"/>
      <c r="J442" s="8"/>
      <c r="K442" s="8"/>
      <c r="L442" s="8"/>
      <c r="M442" s="8"/>
      <c r="N442" s="8"/>
      <c r="O442" s="8"/>
      <c r="P442" s="8"/>
      <c r="Q442" s="45"/>
    </row>
    <row r="443" spans="1:17" s="3" customFormat="1" x14ac:dyDescent="0.25">
      <c r="A443" s="8"/>
      <c r="B443" s="8"/>
      <c r="C443" s="8"/>
      <c r="D443" s="8"/>
      <c r="E443" s="8"/>
      <c r="F443" s="8"/>
      <c r="G443" s="8"/>
      <c r="H443" s="45"/>
      <c r="I443" s="8"/>
      <c r="J443" s="8"/>
      <c r="K443" s="8"/>
      <c r="L443" s="8"/>
      <c r="M443" s="8"/>
      <c r="N443" s="8"/>
      <c r="O443" s="8"/>
      <c r="P443" s="8"/>
      <c r="Q443" s="45"/>
    </row>
    <row r="444" spans="1:17" s="3" customFormat="1" x14ac:dyDescent="0.25">
      <c r="A444" s="8"/>
      <c r="B444" s="8"/>
      <c r="C444" s="8"/>
      <c r="D444" s="8"/>
      <c r="E444" s="8"/>
      <c r="F444" s="8"/>
      <c r="G444" s="8"/>
      <c r="H444" s="45"/>
      <c r="I444" s="8"/>
      <c r="J444" s="8"/>
      <c r="K444" s="8"/>
      <c r="L444" s="8"/>
      <c r="M444" s="8"/>
      <c r="N444" s="8"/>
      <c r="O444" s="8"/>
      <c r="P444" s="8"/>
      <c r="Q444" s="45"/>
    </row>
    <row r="445" spans="1:17" s="3" customFormat="1" x14ac:dyDescent="0.25">
      <c r="A445" s="8"/>
      <c r="B445" s="8"/>
      <c r="C445" s="8"/>
      <c r="D445" s="8"/>
      <c r="E445" s="8"/>
      <c r="F445" s="8"/>
      <c r="G445" s="8"/>
      <c r="H445" s="45"/>
      <c r="I445" s="8"/>
      <c r="J445" s="8"/>
      <c r="K445" s="8"/>
      <c r="L445" s="8"/>
      <c r="M445" s="8"/>
      <c r="N445" s="8"/>
      <c r="O445" s="8"/>
      <c r="P445" s="8"/>
      <c r="Q445" s="45"/>
    </row>
    <row r="446" spans="1:17" s="3" customFormat="1" x14ac:dyDescent="0.25">
      <c r="A446" s="8"/>
      <c r="B446" s="8"/>
      <c r="C446" s="8"/>
      <c r="D446" s="8"/>
      <c r="E446" s="8"/>
      <c r="F446" s="8"/>
      <c r="G446" s="8"/>
      <c r="H446" s="45"/>
      <c r="I446" s="8"/>
      <c r="J446" s="8"/>
      <c r="K446" s="8"/>
      <c r="L446" s="8"/>
      <c r="M446" s="8"/>
      <c r="N446" s="8"/>
      <c r="O446" s="8"/>
      <c r="P446" s="8"/>
      <c r="Q446" s="45"/>
    </row>
    <row r="447" spans="1:17" s="3" customFormat="1" x14ac:dyDescent="0.25">
      <c r="A447" s="8"/>
      <c r="B447" s="8"/>
      <c r="C447" s="8"/>
      <c r="D447" s="8"/>
      <c r="E447" s="8"/>
      <c r="F447" s="8"/>
      <c r="G447" s="8"/>
      <c r="H447" s="45"/>
      <c r="I447" s="8"/>
      <c r="J447" s="8"/>
      <c r="K447" s="8"/>
      <c r="L447" s="8"/>
      <c r="M447" s="8"/>
      <c r="N447" s="8"/>
      <c r="O447" s="8"/>
      <c r="P447" s="8"/>
      <c r="Q447" s="45"/>
    </row>
    <row r="448" spans="1:17" s="3" customFormat="1" x14ac:dyDescent="0.25">
      <c r="A448" s="8"/>
      <c r="B448" s="8"/>
      <c r="C448" s="8"/>
      <c r="D448" s="8"/>
      <c r="E448" s="8"/>
      <c r="F448" s="8"/>
      <c r="G448" s="8"/>
      <c r="H448" s="45"/>
      <c r="I448" s="8"/>
      <c r="J448" s="8"/>
      <c r="K448" s="8"/>
      <c r="L448" s="8"/>
      <c r="M448" s="8"/>
      <c r="N448" s="8"/>
      <c r="O448" s="8"/>
      <c r="P448" s="8"/>
      <c r="Q448" s="45"/>
    </row>
    <row r="449" spans="1:17" s="3" customFormat="1" x14ac:dyDescent="0.25">
      <c r="A449" s="8"/>
      <c r="B449" s="8"/>
      <c r="C449" s="8"/>
      <c r="D449" s="8"/>
      <c r="E449" s="8"/>
      <c r="F449" s="8"/>
      <c r="G449" s="8"/>
      <c r="H449" s="45"/>
      <c r="I449" s="8"/>
      <c r="J449" s="8"/>
      <c r="K449" s="8"/>
      <c r="L449" s="8"/>
      <c r="M449" s="8"/>
      <c r="N449" s="8"/>
      <c r="O449" s="8"/>
      <c r="P449" s="8"/>
      <c r="Q449" s="45"/>
    </row>
    <row r="450" spans="1:17" s="3" customFormat="1" x14ac:dyDescent="0.25">
      <c r="A450" s="8"/>
      <c r="B450" s="8"/>
      <c r="C450" s="8"/>
      <c r="D450" s="8"/>
      <c r="E450" s="8"/>
      <c r="F450" s="8"/>
      <c r="G450" s="8"/>
      <c r="H450" s="45"/>
      <c r="I450" s="8"/>
      <c r="J450" s="8"/>
      <c r="K450" s="8"/>
      <c r="L450" s="8"/>
      <c r="M450" s="8"/>
      <c r="N450" s="8"/>
      <c r="O450" s="8"/>
      <c r="P450" s="8"/>
      <c r="Q450" s="45"/>
    </row>
    <row r="451" spans="1:17" s="3" customFormat="1" x14ac:dyDescent="0.25">
      <c r="A451" s="8"/>
      <c r="B451" s="8"/>
      <c r="C451" s="8"/>
      <c r="D451" s="8"/>
      <c r="E451" s="8"/>
      <c r="F451" s="8"/>
      <c r="G451" s="8"/>
      <c r="H451" s="45"/>
      <c r="I451" s="8"/>
      <c r="J451" s="8"/>
      <c r="K451" s="8"/>
      <c r="L451" s="8"/>
      <c r="M451" s="8"/>
      <c r="N451" s="8"/>
      <c r="O451" s="8"/>
      <c r="P451" s="8"/>
      <c r="Q451" s="45"/>
    </row>
    <row r="452" spans="1:17" s="3" customFormat="1" x14ac:dyDescent="0.25">
      <c r="A452" s="8"/>
      <c r="B452" s="8"/>
      <c r="C452" s="8"/>
      <c r="D452" s="8"/>
      <c r="E452" s="8"/>
      <c r="F452" s="8"/>
      <c r="G452" s="8"/>
      <c r="H452" s="45"/>
      <c r="I452" s="8"/>
      <c r="J452" s="8"/>
      <c r="K452" s="8"/>
      <c r="L452" s="8"/>
      <c r="M452" s="8"/>
      <c r="N452" s="8"/>
      <c r="O452" s="8"/>
      <c r="P452" s="8"/>
      <c r="Q452" s="45"/>
    </row>
    <row r="453" spans="1:17" s="3" customFormat="1" x14ac:dyDescent="0.25">
      <c r="A453" s="8"/>
      <c r="B453" s="8"/>
      <c r="C453" s="8"/>
      <c r="D453" s="8"/>
      <c r="E453" s="8"/>
      <c r="F453" s="8"/>
      <c r="G453" s="8"/>
      <c r="H453" s="45"/>
      <c r="I453" s="8"/>
      <c r="J453" s="8"/>
      <c r="K453" s="8"/>
      <c r="L453" s="8"/>
      <c r="M453" s="8"/>
      <c r="N453" s="8"/>
      <c r="O453" s="8"/>
      <c r="P453" s="8"/>
      <c r="Q453" s="45"/>
    </row>
    <row r="454" spans="1:17" s="3" customFormat="1" x14ac:dyDescent="0.25">
      <c r="A454" s="8"/>
      <c r="B454" s="8"/>
      <c r="C454" s="8"/>
      <c r="D454" s="8"/>
      <c r="E454" s="8"/>
      <c r="F454" s="8"/>
      <c r="G454" s="8"/>
      <c r="H454" s="45"/>
      <c r="I454" s="8"/>
      <c r="J454" s="8"/>
      <c r="K454" s="8"/>
      <c r="L454" s="8"/>
      <c r="M454" s="8"/>
      <c r="N454" s="8"/>
      <c r="O454" s="8"/>
      <c r="P454" s="8"/>
      <c r="Q454" s="45"/>
    </row>
    <row r="455" spans="1:17" s="3" customFormat="1" x14ac:dyDescent="0.25">
      <c r="A455" s="8"/>
      <c r="B455" s="8"/>
      <c r="C455" s="8"/>
      <c r="D455" s="8"/>
      <c r="E455" s="8"/>
      <c r="F455" s="8"/>
      <c r="G455" s="8"/>
      <c r="H455" s="45"/>
      <c r="I455" s="8"/>
      <c r="J455" s="8"/>
      <c r="K455" s="8"/>
      <c r="L455" s="8"/>
      <c r="M455" s="8"/>
      <c r="N455" s="8"/>
      <c r="O455" s="8"/>
      <c r="P455" s="8"/>
      <c r="Q455" s="45"/>
    </row>
    <row r="456" spans="1:17" s="3" customFormat="1" x14ac:dyDescent="0.25">
      <c r="A456" s="8"/>
      <c r="B456" s="8"/>
      <c r="C456" s="8"/>
      <c r="D456" s="8"/>
      <c r="E456" s="8"/>
      <c r="F456" s="8"/>
      <c r="G456" s="8"/>
      <c r="H456" s="45"/>
      <c r="I456" s="8"/>
      <c r="J456" s="8"/>
      <c r="K456" s="8"/>
      <c r="L456" s="8"/>
      <c r="M456" s="8"/>
      <c r="N456" s="8"/>
      <c r="O456" s="8"/>
      <c r="P456" s="8"/>
      <c r="Q456" s="45"/>
    </row>
    <row r="457" spans="1:17" s="3" customFormat="1" x14ac:dyDescent="0.25">
      <c r="A457" s="8"/>
      <c r="B457" s="8"/>
      <c r="C457" s="8"/>
      <c r="D457" s="8"/>
      <c r="E457" s="8"/>
      <c r="F457" s="8"/>
      <c r="G457" s="8"/>
      <c r="H457" s="45"/>
      <c r="I457" s="8"/>
      <c r="J457" s="8"/>
      <c r="K457" s="8"/>
      <c r="L457" s="8"/>
      <c r="M457" s="8"/>
      <c r="N457" s="8"/>
      <c r="O457" s="8"/>
      <c r="P457" s="8"/>
      <c r="Q457" s="45"/>
    </row>
    <row r="458" spans="1:17" s="3" customFormat="1" x14ac:dyDescent="0.25">
      <c r="A458" s="8"/>
      <c r="B458" s="8"/>
      <c r="C458" s="8"/>
      <c r="D458" s="8"/>
      <c r="E458" s="8"/>
      <c r="F458" s="8"/>
      <c r="G458" s="8"/>
      <c r="H458" s="45"/>
      <c r="I458" s="8"/>
      <c r="J458" s="8"/>
      <c r="K458" s="8"/>
      <c r="L458" s="8"/>
      <c r="M458" s="8"/>
      <c r="N458" s="8"/>
      <c r="O458" s="8"/>
      <c r="P458" s="8"/>
      <c r="Q458" s="45"/>
    </row>
    <row r="459" spans="1:17" s="3" customFormat="1" x14ac:dyDescent="0.25">
      <c r="A459" s="8"/>
      <c r="B459" s="8"/>
      <c r="C459" s="8"/>
      <c r="D459" s="8"/>
      <c r="E459" s="8"/>
      <c r="F459" s="8"/>
      <c r="G459" s="8"/>
      <c r="H459" s="45"/>
      <c r="I459" s="8"/>
      <c r="J459" s="8"/>
      <c r="K459" s="8"/>
      <c r="L459" s="8"/>
      <c r="M459" s="8"/>
      <c r="N459" s="8"/>
      <c r="O459" s="8"/>
      <c r="P459" s="8"/>
      <c r="Q459" s="45"/>
    </row>
    <row r="460" spans="1:17" s="3" customFormat="1" x14ac:dyDescent="0.25">
      <c r="A460" s="8"/>
      <c r="B460" s="8"/>
      <c r="C460" s="8"/>
      <c r="D460" s="8"/>
      <c r="E460" s="8"/>
      <c r="F460" s="8"/>
      <c r="G460" s="8"/>
      <c r="H460" s="45"/>
      <c r="I460" s="8"/>
      <c r="J460" s="8"/>
      <c r="K460" s="8"/>
      <c r="L460" s="8"/>
      <c r="M460" s="8"/>
      <c r="N460" s="8"/>
      <c r="O460" s="8"/>
      <c r="P460" s="8"/>
      <c r="Q460" s="45"/>
    </row>
    <row r="461" spans="1:17" s="3" customFormat="1" x14ac:dyDescent="0.25">
      <c r="A461" s="8"/>
      <c r="B461" s="8"/>
      <c r="C461" s="8"/>
      <c r="D461" s="8"/>
      <c r="E461" s="8"/>
      <c r="F461" s="8"/>
      <c r="G461" s="8"/>
      <c r="H461" s="45"/>
      <c r="I461" s="8"/>
      <c r="J461" s="8"/>
      <c r="K461" s="8"/>
      <c r="L461" s="8"/>
      <c r="M461" s="8"/>
      <c r="N461" s="8"/>
      <c r="O461" s="8"/>
      <c r="P461" s="8"/>
      <c r="Q461" s="45"/>
    </row>
    <row r="462" spans="1:17" s="3" customFormat="1" x14ac:dyDescent="0.25">
      <c r="A462" s="8"/>
      <c r="B462" s="8"/>
      <c r="C462" s="8"/>
      <c r="D462" s="8"/>
      <c r="E462" s="8"/>
      <c r="F462" s="8"/>
      <c r="G462" s="8"/>
      <c r="H462" s="45"/>
      <c r="I462" s="8"/>
      <c r="J462" s="8"/>
      <c r="K462" s="8"/>
      <c r="L462" s="8"/>
      <c r="M462" s="8"/>
      <c r="N462" s="8"/>
      <c r="O462" s="8"/>
      <c r="P462" s="8"/>
      <c r="Q462" s="45"/>
    </row>
    <row r="463" spans="1:17" s="3" customFormat="1" x14ac:dyDescent="0.25">
      <c r="A463" s="8"/>
      <c r="B463" s="8"/>
      <c r="C463" s="8"/>
      <c r="D463" s="8"/>
      <c r="E463" s="8"/>
      <c r="F463" s="8"/>
      <c r="G463" s="8"/>
      <c r="H463" s="45"/>
      <c r="I463" s="8"/>
      <c r="J463" s="8"/>
      <c r="K463" s="8"/>
      <c r="L463" s="8"/>
      <c r="M463" s="8"/>
      <c r="N463" s="8"/>
      <c r="O463" s="8"/>
      <c r="P463" s="8"/>
      <c r="Q463" s="45"/>
    </row>
    <row r="464" spans="1:17" s="3" customFormat="1" x14ac:dyDescent="0.25">
      <c r="A464" s="8"/>
      <c r="B464" s="8"/>
      <c r="C464" s="8"/>
      <c r="D464" s="8"/>
      <c r="E464" s="8"/>
      <c r="F464" s="8"/>
      <c r="G464" s="8"/>
      <c r="H464" s="45"/>
      <c r="I464" s="8"/>
      <c r="J464" s="8"/>
      <c r="K464" s="8"/>
      <c r="L464" s="8"/>
      <c r="M464" s="8"/>
      <c r="N464" s="8"/>
      <c r="O464" s="8"/>
      <c r="P464" s="8"/>
      <c r="Q464" s="45"/>
    </row>
    <row r="465" spans="1:17" s="3" customFormat="1" x14ac:dyDescent="0.25">
      <c r="A465" s="8"/>
      <c r="B465" s="8"/>
      <c r="C465" s="8"/>
      <c r="D465" s="8"/>
      <c r="E465" s="8"/>
      <c r="F465" s="8"/>
      <c r="G465" s="8"/>
      <c r="H465" s="45"/>
      <c r="I465" s="8"/>
      <c r="J465" s="8"/>
      <c r="K465" s="8"/>
      <c r="L465" s="8"/>
      <c r="M465" s="8"/>
      <c r="N465" s="8"/>
      <c r="O465" s="8"/>
      <c r="P465" s="8"/>
      <c r="Q465" s="45"/>
    </row>
    <row r="466" spans="1:17" s="3" customFormat="1" x14ac:dyDescent="0.25">
      <c r="A466" s="8"/>
      <c r="B466" s="8"/>
      <c r="C466" s="8"/>
      <c r="D466" s="8"/>
      <c r="E466" s="8"/>
      <c r="F466" s="8"/>
      <c r="G466" s="8"/>
      <c r="H466" s="45"/>
      <c r="I466" s="8"/>
      <c r="J466" s="8"/>
      <c r="K466" s="8"/>
      <c r="L466" s="8"/>
      <c r="M466" s="8"/>
      <c r="N466" s="8"/>
      <c r="O466" s="8"/>
      <c r="P466" s="8"/>
      <c r="Q466" s="45"/>
    </row>
    <row r="467" spans="1:17" s="3" customFormat="1" x14ac:dyDescent="0.25">
      <c r="A467" s="8"/>
      <c r="B467" s="8"/>
      <c r="C467" s="8"/>
      <c r="D467" s="8"/>
      <c r="E467" s="8"/>
      <c r="F467" s="8"/>
      <c r="G467" s="8"/>
      <c r="H467" s="45"/>
      <c r="I467" s="8"/>
      <c r="J467" s="8"/>
      <c r="K467" s="8"/>
      <c r="L467" s="8"/>
      <c r="M467" s="8"/>
      <c r="N467" s="8"/>
      <c r="O467" s="8"/>
      <c r="P467" s="8"/>
      <c r="Q467" s="45"/>
    </row>
    <row r="468" spans="1:17" s="3" customFormat="1" x14ac:dyDescent="0.25">
      <c r="A468" s="8"/>
      <c r="B468" s="8"/>
      <c r="C468" s="8"/>
      <c r="D468" s="8"/>
      <c r="E468" s="8"/>
      <c r="F468" s="8"/>
      <c r="G468" s="8"/>
      <c r="H468" s="45"/>
      <c r="I468" s="8"/>
      <c r="J468" s="8"/>
      <c r="K468" s="8"/>
      <c r="L468" s="8"/>
      <c r="M468" s="8"/>
      <c r="N468" s="8"/>
      <c r="O468" s="8"/>
      <c r="P468" s="8"/>
      <c r="Q468" s="45"/>
    </row>
    <row r="469" spans="1:17" s="3" customFormat="1" x14ac:dyDescent="0.25">
      <c r="A469" s="8"/>
      <c r="B469" s="8"/>
      <c r="C469" s="8"/>
      <c r="D469" s="8"/>
      <c r="E469" s="8"/>
      <c r="F469" s="8"/>
      <c r="G469" s="8"/>
      <c r="H469" s="45"/>
      <c r="I469" s="8"/>
      <c r="J469" s="8"/>
      <c r="K469" s="8"/>
      <c r="L469" s="8"/>
      <c r="M469" s="8"/>
      <c r="N469" s="8"/>
      <c r="O469" s="8"/>
      <c r="P469" s="8"/>
      <c r="Q469" s="45"/>
    </row>
    <row r="470" spans="1:17" s="3" customFormat="1" x14ac:dyDescent="0.25">
      <c r="A470" s="8"/>
      <c r="B470" s="8"/>
      <c r="C470" s="8"/>
      <c r="D470" s="8"/>
      <c r="E470" s="8"/>
      <c r="F470" s="8"/>
      <c r="G470" s="8"/>
      <c r="H470" s="45"/>
      <c r="I470" s="8"/>
      <c r="J470" s="8"/>
      <c r="K470" s="8"/>
      <c r="L470" s="8"/>
      <c r="M470" s="8"/>
      <c r="N470" s="8"/>
      <c r="O470" s="8"/>
      <c r="P470" s="8"/>
      <c r="Q470" s="45"/>
    </row>
    <row r="471" spans="1:17" s="3" customFormat="1" x14ac:dyDescent="0.25">
      <c r="A471" s="8"/>
      <c r="B471" s="8"/>
      <c r="C471" s="8"/>
      <c r="D471" s="8"/>
      <c r="E471" s="8"/>
      <c r="F471" s="8"/>
      <c r="G471" s="8"/>
      <c r="H471" s="45"/>
      <c r="I471" s="8"/>
      <c r="J471" s="8"/>
      <c r="K471" s="8"/>
      <c r="L471" s="8"/>
      <c r="M471" s="8"/>
      <c r="N471" s="8"/>
      <c r="O471" s="8"/>
      <c r="P471" s="8"/>
      <c r="Q471" s="45"/>
    </row>
    <row r="472" spans="1:17" s="3" customFormat="1" x14ac:dyDescent="0.25">
      <c r="A472" s="8"/>
      <c r="B472" s="8"/>
      <c r="C472" s="8"/>
      <c r="D472" s="8"/>
      <c r="E472" s="8"/>
      <c r="F472" s="8"/>
      <c r="G472" s="8"/>
      <c r="H472" s="45"/>
      <c r="I472" s="8"/>
      <c r="J472" s="8"/>
      <c r="K472" s="8"/>
      <c r="L472" s="8"/>
      <c r="M472" s="8"/>
      <c r="N472" s="8"/>
      <c r="O472" s="8"/>
      <c r="P472" s="8"/>
      <c r="Q472" s="45"/>
    </row>
    <row r="473" spans="1:17" s="3" customFormat="1" x14ac:dyDescent="0.25">
      <c r="A473" s="8"/>
      <c r="B473" s="8"/>
      <c r="C473" s="8"/>
      <c r="D473" s="8"/>
      <c r="E473" s="8"/>
      <c r="F473" s="8"/>
      <c r="G473" s="8"/>
      <c r="H473" s="45"/>
      <c r="I473" s="8"/>
      <c r="J473" s="8"/>
      <c r="K473" s="8"/>
      <c r="L473" s="8"/>
      <c r="M473" s="8"/>
      <c r="N473" s="8"/>
      <c r="O473" s="8"/>
      <c r="P473" s="8"/>
      <c r="Q473" s="45"/>
    </row>
    <row r="474" spans="1:17" s="3" customFormat="1" x14ac:dyDescent="0.25">
      <c r="A474" s="8"/>
      <c r="B474" s="8"/>
      <c r="C474" s="8"/>
      <c r="D474" s="8"/>
      <c r="E474" s="8"/>
      <c r="F474" s="8"/>
      <c r="G474" s="8"/>
      <c r="H474" s="45"/>
      <c r="I474" s="8"/>
      <c r="J474" s="8"/>
      <c r="K474" s="8"/>
      <c r="L474" s="8"/>
      <c r="M474" s="8"/>
      <c r="N474" s="8"/>
      <c r="O474" s="8"/>
      <c r="P474" s="8"/>
      <c r="Q474" s="45"/>
    </row>
    <row r="475" spans="1:17" s="3" customFormat="1" x14ac:dyDescent="0.25">
      <c r="A475" s="8"/>
      <c r="B475" s="8"/>
      <c r="C475" s="8"/>
      <c r="D475" s="8"/>
      <c r="E475" s="8"/>
      <c r="F475" s="8"/>
      <c r="G475" s="8"/>
      <c r="H475" s="45"/>
      <c r="I475" s="8"/>
      <c r="J475" s="8"/>
      <c r="K475" s="8"/>
      <c r="L475" s="8"/>
      <c r="M475" s="8"/>
      <c r="N475" s="8"/>
      <c r="O475" s="8"/>
      <c r="P475" s="8"/>
      <c r="Q475" s="45"/>
    </row>
    <row r="476" spans="1:17" s="3" customFormat="1" x14ac:dyDescent="0.25">
      <c r="A476" s="8"/>
      <c r="B476" s="8"/>
      <c r="C476" s="8"/>
      <c r="D476" s="8"/>
      <c r="E476" s="8"/>
      <c r="F476" s="8"/>
      <c r="G476" s="8"/>
      <c r="H476" s="45"/>
      <c r="I476" s="8"/>
      <c r="J476" s="8"/>
      <c r="K476" s="8"/>
      <c r="L476" s="8"/>
      <c r="M476" s="8"/>
      <c r="N476" s="8"/>
      <c r="O476" s="8"/>
      <c r="P476" s="8"/>
      <c r="Q476" s="45"/>
    </row>
    <row r="477" spans="1:17" s="3" customFormat="1" x14ac:dyDescent="0.25">
      <c r="A477" s="8"/>
      <c r="B477" s="8"/>
      <c r="C477" s="8"/>
      <c r="D477" s="8"/>
      <c r="E477" s="8"/>
      <c r="F477" s="8"/>
      <c r="G477" s="8"/>
      <c r="H477" s="45"/>
      <c r="I477" s="8"/>
      <c r="J477" s="8"/>
      <c r="K477" s="8"/>
      <c r="L477" s="8"/>
      <c r="M477" s="8"/>
      <c r="N477" s="8"/>
      <c r="O477" s="8"/>
      <c r="P477" s="8"/>
      <c r="Q477" s="45"/>
    </row>
    <row r="478" spans="1:17" s="3" customFormat="1" x14ac:dyDescent="0.25">
      <c r="A478" s="8"/>
      <c r="B478" s="8"/>
      <c r="C478" s="8"/>
      <c r="D478" s="8"/>
      <c r="E478" s="8"/>
      <c r="F478" s="8"/>
      <c r="G478" s="8"/>
      <c r="H478" s="45"/>
      <c r="I478" s="8"/>
      <c r="J478" s="8"/>
      <c r="K478" s="8"/>
      <c r="L478" s="8"/>
      <c r="M478" s="8"/>
      <c r="N478" s="8"/>
      <c r="O478" s="8"/>
      <c r="P478" s="8"/>
      <c r="Q478" s="45"/>
    </row>
    <row r="479" spans="1:17" s="3" customFormat="1" x14ac:dyDescent="0.25">
      <c r="A479" s="8"/>
      <c r="B479" s="8"/>
      <c r="C479" s="8"/>
      <c r="D479" s="8"/>
      <c r="E479" s="8"/>
      <c r="F479" s="8"/>
      <c r="G479" s="8"/>
      <c r="H479" s="45"/>
      <c r="I479" s="8"/>
      <c r="J479" s="8"/>
      <c r="K479" s="8"/>
      <c r="L479" s="8"/>
      <c r="M479" s="8"/>
      <c r="N479" s="8"/>
      <c r="O479" s="8"/>
      <c r="P479" s="8"/>
      <c r="Q479" s="45"/>
    </row>
    <row r="480" spans="1:17" s="3" customFormat="1" x14ac:dyDescent="0.25">
      <c r="A480" s="8"/>
      <c r="B480" s="8"/>
      <c r="C480" s="8"/>
      <c r="D480" s="8"/>
      <c r="E480" s="8"/>
      <c r="F480" s="8"/>
      <c r="G480" s="8"/>
      <c r="H480" s="45"/>
      <c r="I480" s="8"/>
      <c r="J480" s="8"/>
      <c r="K480" s="8"/>
      <c r="L480" s="8"/>
      <c r="M480" s="8"/>
      <c r="N480" s="8"/>
      <c r="O480" s="8"/>
      <c r="P480" s="8"/>
      <c r="Q480" s="45"/>
    </row>
    <row r="481" spans="1:17" s="3" customFormat="1" x14ac:dyDescent="0.25">
      <c r="A481" s="8"/>
      <c r="B481" s="8"/>
      <c r="C481" s="8"/>
      <c r="D481" s="8"/>
      <c r="E481" s="8"/>
      <c r="F481" s="8"/>
      <c r="G481" s="8"/>
      <c r="H481" s="45"/>
      <c r="I481" s="8"/>
      <c r="J481" s="8"/>
      <c r="K481" s="8"/>
      <c r="L481" s="8"/>
      <c r="M481" s="8"/>
      <c r="N481" s="8"/>
      <c r="O481" s="8"/>
      <c r="P481" s="8"/>
      <c r="Q481" s="45"/>
    </row>
    <row r="482" spans="1:17" s="3" customFormat="1" x14ac:dyDescent="0.25">
      <c r="A482" s="8"/>
      <c r="B482" s="8"/>
      <c r="C482" s="8"/>
      <c r="D482" s="8"/>
      <c r="E482" s="8"/>
      <c r="F482" s="8"/>
      <c r="G482" s="8"/>
      <c r="H482" s="45"/>
      <c r="I482" s="8"/>
      <c r="J482" s="8"/>
      <c r="K482" s="8"/>
      <c r="L482" s="8"/>
      <c r="M482" s="8"/>
      <c r="N482" s="8"/>
      <c r="O482" s="8"/>
      <c r="P482" s="8"/>
      <c r="Q482" s="45"/>
    </row>
    <row r="483" spans="1:17" s="3" customFormat="1" x14ac:dyDescent="0.25">
      <c r="A483" s="8"/>
      <c r="B483" s="8"/>
      <c r="C483" s="8"/>
      <c r="D483" s="8"/>
      <c r="E483" s="8"/>
      <c r="F483" s="8"/>
      <c r="G483" s="8"/>
      <c r="H483" s="45"/>
      <c r="I483" s="8"/>
      <c r="J483" s="8"/>
      <c r="K483" s="8"/>
      <c r="L483" s="8"/>
      <c r="M483" s="8"/>
      <c r="N483" s="8"/>
      <c r="O483" s="8"/>
      <c r="P483" s="8"/>
      <c r="Q483" s="45"/>
    </row>
    <row r="484" spans="1:17" s="3" customFormat="1" x14ac:dyDescent="0.25">
      <c r="A484" s="8"/>
      <c r="B484" s="8"/>
      <c r="C484" s="8"/>
      <c r="D484" s="8"/>
      <c r="E484" s="8"/>
      <c r="F484" s="8"/>
      <c r="G484" s="8"/>
      <c r="H484" s="45"/>
      <c r="I484" s="8"/>
      <c r="J484" s="8"/>
      <c r="K484" s="8"/>
      <c r="L484" s="8"/>
      <c r="M484" s="8"/>
      <c r="N484" s="8"/>
      <c r="O484" s="8"/>
      <c r="P484" s="8"/>
      <c r="Q484" s="45"/>
    </row>
    <row r="485" spans="1:17" s="3" customFormat="1" x14ac:dyDescent="0.25">
      <c r="A485" s="8"/>
      <c r="B485" s="8"/>
      <c r="C485" s="8"/>
      <c r="D485" s="8"/>
      <c r="E485" s="8"/>
      <c r="F485" s="8"/>
      <c r="G485" s="8"/>
      <c r="H485" s="45"/>
      <c r="I485" s="8"/>
      <c r="J485" s="8"/>
      <c r="K485" s="8"/>
      <c r="L485" s="8"/>
      <c r="M485" s="8"/>
      <c r="N485" s="8"/>
      <c r="O485" s="8"/>
      <c r="P485" s="8"/>
      <c r="Q485" s="45"/>
    </row>
    <row r="486" spans="1:17" s="3" customFormat="1" x14ac:dyDescent="0.25">
      <c r="A486" s="8"/>
      <c r="B486" s="8"/>
      <c r="C486" s="8"/>
      <c r="D486" s="8"/>
      <c r="E486" s="8"/>
      <c r="F486" s="8"/>
      <c r="G486" s="8"/>
      <c r="H486" s="45"/>
      <c r="I486" s="8"/>
      <c r="J486" s="8"/>
      <c r="K486" s="8"/>
      <c r="L486" s="8"/>
      <c r="M486" s="8"/>
      <c r="N486" s="8"/>
      <c r="O486" s="8"/>
      <c r="P486" s="8"/>
      <c r="Q486" s="45"/>
    </row>
    <row r="487" spans="1:17" s="3" customFormat="1" x14ac:dyDescent="0.25">
      <c r="A487" s="8"/>
      <c r="B487" s="8"/>
      <c r="C487" s="8"/>
      <c r="D487" s="8"/>
      <c r="E487" s="8"/>
      <c r="F487" s="8"/>
      <c r="G487" s="8"/>
      <c r="H487" s="45"/>
      <c r="I487" s="8"/>
      <c r="J487" s="8"/>
      <c r="K487" s="8"/>
      <c r="L487" s="8"/>
      <c r="M487" s="8"/>
      <c r="N487" s="8"/>
      <c r="O487" s="8"/>
      <c r="P487" s="8"/>
      <c r="Q487" s="45"/>
    </row>
    <row r="488" spans="1:17" s="3" customFormat="1" x14ac:dyDescent="0.25">
      <c r="A488" s="8"/>
      <c r="B488" s="8"/>
      <c r="C488" s="8"/>
      <c r="D488" s="8"/>
      <c r="E488" s="8"/>
      <c r="F488" s="8"/>
      <c r="G488" s="8"/>
      <c r="H488" s="45"/>
      <c r="I488" s="8"/>
      <c r="J488" s="8"/>
      <c r="K488" s="8"/>
      <c r="L488" s="8"/>
      <c r="M488" s="8"/>
      <c r="N488" s="8"/>
      <c r="O488" s="8"/>
      <c r="P488" s="8"/>
      <c r="Q488" s="45"/>
    </row>
    <row r="489" spans="1:17" s="3" customFormat="1" x14ac:dyDescent="0.25">
      <c r="A489" s="8"/>
      <c r="B489" s="8"/>
      <c r="C489" s="8"/>
      <c r="D489" s="8"/>
      <c r="E489" s="8"/>
      <c r="F489" s="8"/>
      <c r="G489" s="8"/>
      <c r="H489" s="45"/>
      <c r="I489" s="8"/>
      <c r="J489" s="8"/>
      <c r="K489" s="8"/>
      <c r="L489" s="8"/>
      <c r="M489" s="8"/>
      <c r="N489" s="8"/>
      <c r="O489" s="8"/>
      <c r="P489" s="8"/>
      <c r="Q489" s="45"/>
    </row>
    <row r="490" spans="1:17" s="3" customFormat="1" x14ac:dyDescent="0.25">
      <c r="A490" s="8"/>
      <c r="B490" s="8"/>
      <c r="C490" s="8"/>
      <c r="D490" s="8"/>
      <c r="E490" s="8"/>
      <c r="F490" s="8"/>
      <c r="G490" s="8"/>
      <c r="H490" s="45"/>
      <c r="I490" s="8"/>
      <c r="J490" s="8"/>
      <c r="K490" s="8"/>
      <c r="L490" s="8"/>
      <c r="M490" s="8"/>
      <c r="N490" s="8"/>
      <c r="O490" s="8"/>
      <c r="P490" s="8"/>
      <c r="Q490" s="45"/>
    </row>
    <row r="491" spans="1:17" s="3" customFormat="1" x14ac:dyDescent="0.25">
      <c r="A491" s="8"/>
      <c r="B491" s="8"/>
      <c r="C491" s="8"/>
      <c r="D491" s="8"/>
      <c r="E491" s="8"/>
      <c r="F491" s="8"/>
      <c r="G491" s="8"/>
      <c r="H491" s="45"/>
      <c r="I491" s="8"/>
      <c r="J491" s="8"/>
      <c r="K491" s="8"/>
      <c r="L491" s="8"/>
      <c r="M491" s="8"/>
      <c r="N491" s="8"/>
      <c r="O491" s="8"/>
      <c r="P491" s="8"/>
      <c r="Q491" s="45"/>
    </row>
    <row r="492" spans="1:17" s="3" customFormat="1" x14ac:dyDescent="0.25">
      <c r="A492" s="8"/>
      <c r="B492" s="8"/>
      <c r="C492" s="8"/>
      <c r="D492" s="8"/>
      <c r="E492" s="8"/>
      <c r="F492" s="8"/>
      <c r="G492" s="8"/>
      <c r="H492" s="45"/>
      <c r="I492" s="8"/>
      <c r="J492" s="8"/>
      <c r="K492" s="8"/>
      <c r="L492" s="8"/>
      <c r="M492" s="8"/>
      <c r="N492" s="8"/>
      <c r="O492" s="8"/>
      <c r="P492" s="8"/>
      <c r="Q492" s="45"/>
    </row>
    <row r="493" spans="1:17" s="3" customFormat="1" x14ac:dyDescent="0.25">
      <c r="A493" s="8"/>
      <c r="B493" s="8"/>
      <c r="C493" s="8"/>
      <c r="D493" s="8"/>
      <c r="E493" s="8"/>
      <c r="F493" s="8"/>
      <c r="G493" s="8"/>
      <c r="H493" s="45"/>
      <c r="I493" s="8"/>
      <c r="J493" s="8"/>
      <c r="K493" s="8"/>
      <c r="L493" s="8"/>
      <c r="M493" s="8"/>
      <c r="N493" s="8"/>
      <c r="O493" s="8"/>
      <c r="P493" s="8"/>
      <c r="Q493" s="45"/>
    </row>
    <row r="494" spans="1:17" s="3" customFormat="1" x14ac:dyDescent="0.25">
      <c r="A494" s="8"/>
      <c r="B494" s="8"/>
      <c r="C494" s="8"/>
      <c r="D494" s="8"/>
      <c r="E494" s="8"/>
      <c r="F494" s="8"/>
      <c r="G494" s="8"/>
      <c r="H494" s="45"/>
      <c r="I494" s="8"/>
      <c r="J494" s="8"/>
      <c r="K494" s="8"/>
      <c r="L494" s="8"/>
      <c r="M494" s="8"/>
      <c r="N494" s="8"/>
      <c r="O494" s="8"/>
      <c r="P494" s="8"/>
      <c r="Q494" s="45"/>
    </row>
    <row r="495" spans="1:17" s="3" customFormat="1" x14ac:dyDescent="0.25">
      <c r="A495" s="8"/>
      <c r="B495" s="8"/>
      <c r="C495" s="8"/>
      <c r="D495" s="8"/>
      <c r="E495" s="8"/>
      <c r="F495" s="8"/>
      <c r="G495" s="8"/>
      <c r="H495" s="45"/>
      <c r="I495" s="8"/>
      <c r="J495" s="8"/>
      <c r="K495" s="8"/>
      <c r="L495" s="8"/>
      <c r="M495" s="8"/>
      <c r="N495" s="8"/>
      <c r="O495" s="8"/>
      <c r="P495" s="8"/>
      <c r="Q495" s="45"/>
    </row>
    <row r="496" spans="1:17" s="3" customFormat="1" x14ac:dyDescent="0.25">
      <c r="A496" s="8"/>
      <c r="B496" s="8"/>
      <c r="C496" s="8"/>
      <c r="D496" s="8"/>
      <c r="E496" s="8"/>
      <c r="F496" s="8"/>
      <c r="G496" s="8"/>
      <c r="H496" s="45"/>
      <c r="I496" s="8"/>
      <c r="J496" s="8"/>
      <c r="K496" s="8"/>
      <c r="L496" s="8"/>
      <c r="M496" s="8"/>
      <c r="N496" s="8"/>
      <c r="O496" s="8"/>
      <c r="P496" s="8"/>
      <c r="Q496" s="45"/>
    </row>
    <row r="497" spans="1:17" s="3" customFormat="1" x14ac:dyDescent="0.25">
      <c r="A497" s="8"/>
      <c r="B497" s="8"/>
      <c r="C497" s="8"/>
      <c r="D497" s="8"/>
      <c r="E497" s="8"/>
      <c r="F497" s="8"/>
      <c r="G497" s="8"/>
      <c r="H497" s="45"/>
      <c r="I497" s="8"/>
      <c r="J497" s="8"/>
      <c r="K497" s="8"/>
      <c r="L497" s="8"/>
      <c r="M497" s="8"/>
      <c r="N497" s="8"/>
      <c r="O497" s="8"/>
      <c r="P497" s="8"/>
      <c r="Q497" s="45"/>
    </row>
    <row r="498" spans="1:17" s="3" customFormat="1" x14ac:dyDescent="0.25">
      <c r="A498" s="8"/>
      <c r="B498" s="8"/>
      <c r="C498" s="8"/>
      <c r="D498" s="8"/>
      <c r="E498" s="8"/>
      <c r="F498" s="8"/>
      <c r="G498" s="8"/>
      <c r="H498" s="45"/>
      <c r="I498" s="8"/>
      <c r="J498" s="8"/>
      <c r="K498" s="8"/>
      <c r="L498" s="8"/>
      <c r="M498" s="8"/>
      <c r="N498" s="8"/>
      <c r="O498" s="8"/>
      <c r="P498" s="8"/>
      <c r="Q498" s="45"/>
    </row>
    <row r="499" spans="1:17" s="3" customFormat="1" x14ac:dyDescent="0.25">
      <c r="A499" s="8"/>
      <c r="B499" s="8"/>
      <c r="C499" s="8"/>
      <c r="D499" s="8"/>
      <c r="E499" s="8"/>
      <c r="F499" s="8"/>
      <c r="G499" s="8"/>
      <c r="H499" s="45"/>
      <c r="I499" s="8"/>
      <c r="J499" s="8"/>
      <c r="K499" s="8"/>
      <c r="L499" s="8"/>
      <c r="M499" s="8"/>
      <c r="N499" s="8"/>
      <c r="O499" s="8"/>
      <c r="P499" s="8"/>
      <c r="Q499" s="45"/>
    </row>
    <row r="500" spans="1:17" s="3" customFormat="1" x14ac:dyDescent="0.25">
      <c r="A500" s="8"/>
      <c r="B500" s="8"/>
      <c r="C500" s="8"/>
      <c r="D500" s="8"/>
      <c r="E500" s="8"/>
      <c r="F500" s="8"/>
      <c r="G500" s="8"/>
      <c r="H500" s="45"/>
      <c r="I500" s="8"/>
      <c r="J500" s="8"/>
      <c r="K500" s="8"/>
      <c r="L500" s="8"/>
      <c r="M500" s="8"/>
      <c r="N500" s="8"/>
      <c r="O500" s="8"/>
      <c r="P500" s="8"/>
      <c r="Q500" s="45"/>
    </row>
    <row r="501" spans="1:17" s="3" customFormat="1" x14ac:dyDescent="0.25">
      <c r="A501" s="8"/>
      <c r="B501" s="8"/>
      <c r="C501" s="8"/>
      <c r="D501" s="8"/>
      <c r="E501" s="8"/>
      <c r="F501" s="8"/>
      <c r="G501" s="8"/>
      <c r="H501" s="45"/>
      <c r="I501" s="8"/>
      <c r="J501" s="8"/>
      <c r="K501" s="8"/>
      <c r="L501" s="8"/>
      <c r="M501" s="8"/>
      <c r="N501" s="8"/>
      <c r="O501" s="8"/>
      <c r="P501" s="8"/>
      <c r="Q501" s="45"/>
    </row>
    <row r="502" spans="1:17" s="3" customFormat="1" x14ac:dyDescent="0.25">
      <c r="A502" s="8"/>
      <c r="B502" s="8"/>
      <c r="C502" s="8"/>
      <c r="D502" s="8"/>
      <c r="E502" s="8"/>
      <c r="F502" s="8"/>
      <c r="G502" s="8"/>
      <c r="H502" s="45"/>
      <c r="I502" s="8"/>
      <c r="J502" s="8"/>
      <c r="K502" s="8"/>
      <c r="L502" s="8"/>
      <c r="M502" s="8"/>
      <c r="N502" s="8"/>
      <c r="O502" s="8"/>
      <c r="P502" s="8"/>
      <c r="Q502" s="45"/>
    </row>
    <row r="503" spans="1:17" s="3" customFormat="1" x14ac:dyDescent="0.25">
      <c r="A503" s="8"/>
      <c r="B503" s="8"/>
      <c r="C503" s="8"/>
      <c r="D503" s="8"/>
      <c r="E503" s="8"/>
      <c r="F503" s="8"/>
      <c r="G503" s="8"/>
      <c r="H503" s="45"/>
      <c r="I503" s="8"/>
      <c r="J503" s="8"/>
      <c r="K503" s="8"/>
      <c r="L503" s="8"/>
      <c r="M503" s="8"/>
      <c r="N503" s="8"/>
      <c r="O503" s="8"/>
      <c r="P503" s="8"/>
      <c r="Q503" s="45"/>
    </row>
    <row r="504" spans="1:17" s="3" customFormat="1" x14ac:dyDescent="0.25">
      <c r="A504" s="8"/>
      <c r="B504" s="8"/>
      <c r="C504" s="8"/>
      <c r="D504" s="8"/>
      <c r="E504" s="8"/>
      <c r="F504" s="8"/>
      <c r="G504" s="8"/>
      <c r="H504" s="45"/>
      <c r="I504" s="8"/>
      <c r="J504" s="8"/>
      <c r="K504" s="8"/>
      <c r="L504" s="8"/>
      <c r="M504" s="8"/>
      <c r="N504" s="8"/>
      <c r="O504" s="8"/>
      <c r="P504" s="8"/>
      <c r="Q504" s="45"/>
    </row>
    <row r="505" spans="1:17" s="3" customFormat="1" x14ac:dyDescent="0.25">
      <c r="A505" s="8"/>
      <c r="B505" s="8"/>
      <c r="C505" s="8"/>
      <c r="D505" s="8"/>
      <c r="E505" s="8"/>
      <c r="F505" s="8"/>
      <c r="G505" s="8"/>
      <c r="H505" s="45"/>
      <c r="I505" s="8"/>
      <c r="J505" s="8"/>
      <c r="K505" s="8"/>
      <c r="L505" s="8"/>
      <c r="M505" s="8"/>
      <c r="N505" s="8"/>
      <c r="O505" s="8"/>
      <c r="P505" s="8"/>
      <c r="Q505" s="45"/>
    </row>
    <row r="506" spans="1:17" s="3" customFormat="1" x14ac:dyDescent="0.25">
      <c r="A506" s="8"/>
      <c r="B506" s="8"/>
      <c r="C506" s="8"/>
      <c r="D506" s="8"/>
      <c r="E506" s="8"/>
      <c r="F506" s="8"/>
      <c r="G506" s="8"/>
      <c r="H506" s="45"/>
      <c r="I506" s="8"/>
      <c r="J506" s="8"/>
      <c r="K506" s="8"/>
      <c r="L506" s="8"/>
      <c r="M506" s="8"/>
      <c r="N506" s="8"/>
      <c r="O506" s="8"/>
      <c r="P506" s="8"/>
      <c r="Q506" s="45"/>
    </row>
    <row r="507" spans="1:17" s="3" customFormat="1" x14ac:dyDescent="0.25">
      <c r="A507" s="8"/>
      <c r="B507" s="8"/>
      <c r="C507" s="8"/>
      <c r="D507" s="8"/>
      <c r="E507" s="8"/>
      <c r="F507" s="8"/>
      <c r="G507" s="8"/>
      <c r="H507" s="45"/>
      <c r="I507" s="8"/>
      <c r="J507" s="8"/>
      <c r="K507" s="8"/>
      <c r="L507" s="8"/>
      <c r="M507" s="8"/>
      <c r="N507" s="8"/>
      <c r="O507" s="8"/>
      <c r="P507" s="8"/>
      <c r="Q507" s="45"/>
    </row>
    <row r="508" spans="1:17" s="3" customFormat="1" x14ac:dyDescent="0.25">
      <c r="A508" s="8"/>
      <c r="B508" s="8"/>
      <c r="C508" s="8"/>
      <c r="D508" s="8"/>
      <c r="E508" s="8"/>
      <c r="F508" s="8"/>
      <c r="G508" s="8"/>
      <c r="H508" s="45"/>
      <c r="I508" s="8"/>
      <c r="J508" s="8"/>
      <c r="K508" s="8"/>
      <c r="L508" s="8"/>
      <c r="M508" s="8"/>
      <c r="N508" s="8"/>
      <c r="O508" s="8"/>
      <c r="P508" s="8"/>
      <c r="Q508" s="45"/>
    </row>
    <row r="509" spans="1:17" s="3" customFormat="1" x14ac:dyDescent="0.25">
      <c r="A509" s="8"/>
      <c r="B509" s="8"/>
      <c r="C509" s="8"/>
      <c r="D509" s="8"/>
      <c r="E509" s="8"/>
      <c r="F509" s="8"/>
      <c r="G509" s="8"/>
      <c r="H509" s="45"/>
      <c r="I509" s="8"/>
      <c r="J509" s="8"/>
      <c r="K509" s="8"/>
      <c r="L509" s="8"/>
      <c r="M509" s="8"/>
      <c r="N509" s="8"/>
      <c r="O509" s="8"/>
      <c r="P509" s="8"/>
      <c r="Q509" s="45"/>
    </row>
    <row r="510" spans="1:17" s="3" customFormat="1" x14ac:dyDescent="0.25">
      <c r="A510" s="8"/>
      <c r="B510" s="8"/>
      <c r="C510" s="8"/>
      <c r="D510" s="8"/>
      <c r="E510" s="8"/>
      <c r="F510" s="8"/>
      <c r="G510" s="8"/>
      <c r="H510" s="45"/>
      <c r="I510" s="8"/>
      <c r="J510" s="8"/>
      <c r="K510" s="8"/>
      <c r="L510" s="8"/>
      <c r="M510" s="8"/>
      <c r="N510" s="8"/>
      <c r="O510" s="8"/>
      <c r="P510" s="8"/>
      <c r="Q510" s="45"/>
    </row>
    <row r="511" spans="1:17" s="3" customFormat="1" x14ac:dyDescent="0.25">
      <c r="A511" s="8"/>
      <c r="B511" s="8"/>
      <c r="C511" s="8"/>
      <c r="D511" s="8"/>
      <c r="E511" s="8"/>
      <c r="F511" s="8"/>
      <c r="G511" s="8"/>
      <c r="H511" s="45"/>
      <c r="I511" s="8"/>
      <c r="J511" s="8"/>
      <c r="K511" s="8"/>
      <c r="L511" s="8"/>
      <c r="M511" s="8"/>
      <c r="N511" s="8"/>
      <c r="O511" s="8"/>
      <c r="P511" s="8"/>
      <c r="Q511" s="45"/>
    </row>
    <row r="512" spans="1:17" s="3" customFormat="1" x14ac:dyDescent="0.25">
      <c r="A512" s="8"/>
      <c r="B512" s="8"/>
      <c r="C512" s="8"/>
      <c r="D512" s="8"/>
      <c r="E512" s="8"/>
      <c r="F512" s="8"/>
      <c r="G512" s="8"/>
      <c r="H512" s="45"/>
      <c r="I512" s="8"/>
      <c r="J512" s="8"/>
      <c r="K512" s="8"/>
      <c r="L512" s="8"/>
      <c r="M512" s="8"/>
      <c r="N512" s="8"/>
      <c r="O512" s="8"/>
      <c r="P512" s="8"/>
      <c r="Q512" s="45"/>
    </row>
    <row r="513" spans="1:17" s="3" customFormat="1" x14ac:dyDescent="0.25">
      <c r="A513" s="8"/>
      <c r="B513" s="8"/>
      <c r="C513" s="8"/>
      <c r="D513" s="8"/>
      <c r="E513" s="8"/>
      <c r="F513" s="8"/>
      <c r="G513" s="8"/>
      <c r="H513" s="45"/>
      <c r="I513" s="8"/>
      <c r="J513" s="8"/>
      <c r="K513" s="8"/>
      <c r="L513" s="8"/>
      <c r="M513" s="8"/>
      <c r="N513" s="8"/>
      <c r="O513" s="8"/>
      <c r="P513" s="8"/>
      <c r="Q513" s="45"/>
    </row>
    <row r="514" spans="1:17" s="3" customFormat="1" x14ac:dyDescent="0.25">
      <c r="A514" s="8"/>
      <c r="B514" s="8"/>
      <c r="C514" s="8"/>
      <c r="D514" s="8"/>
      <c r="E514" s="8"/>
      <c r="F514" s="8"/>
      <c r="G514" s="8"/>
      <c r="H514" s="45"/>
      <c r="I514" s="8"/>
      <c r="J514" s="8"/>
      <c r="K514" s="8"/>
      <c r="L514" s="8"/>
      <c r="M514" s="8"/>
      <c r="N514" s="8"/>
      <c r="O514" s="8"/>
      <c r="P514" s="8"/>
      <c r="Q514" s="45"/>
    </row>
    <row r="515" spans="1:17" s="3" customFormat="1" x14ac:dyDescent="0.25">
      <c r="A515" s="8"/>
      <c r="B515" s="8"/>
      <c r="C515" s="8"/>
      <c r="D515" s="8"/>
      <c r="E515" s="8"/>
      <c r="F515" s="8"/>
      <c r="G515" s="8"/>
      <c r="H515" s="45"/>
      <c r="I515" s="8"/>
      <c r="J515" s="8"/>
      <c r="K515" s="8"/>
      <c r="L515" s="8"/>
      <c r="M515" s="8"/>
      <c r="N515" s="8"/>
      <c r="O515" s="8"/>
      <c r="P515" s="8"/>
      <c r="Q515" s="45"/>
    </row>
    <row r="516" spans="1:17" s="3" customFormat="1" x14ac:dyDescent="0.25">
      <c r="A516" s="8"/>
      <c r="B516" s="8"/>
      <c r="C516" s="8"/>
      <c r="D516" s="8"/>
      <c r="E516" s="8"/>
      <c r="F516" s="8"/>
      <c r="G516" s="8"/>
      <c r="H516" s="45"/>
      <c r="I516" s="8"/>
      <c r="J516" s="8"/>
      <c r="K516" s="8"/>
      <c r="L516" s="8"/>
      <c r="M516" s="8"/>
      <c r="N516" s="8"/>
      <c r="O516" s="8"/>
      <c r="P516" s="8"/>
      <c r="Q516" s="45"/>
    </row>
    <row r="517" spans="1:17" s="3" customFormat="1" x14ac:dyDescent="0.25">
      <c r="A517" s="8"/>
      <c r="B517" s="8"/>
      <c r="C517" s="8"/>
      <c r="D517" s="8"/>
      <c r="E517" s="8"/>
      <c r="F517" s="8"/>
      <c r="G517" s="8"/>
      <c r="H517" s="45"/>
      <c r="I517" s="8"/>
      <c r="J517" s="8"/>
      <c r="K517" s="8"/>
      <c r="L517" s="8"/>
      <c r="M517" s="8"/>
      <c r="N517" s="8"/>
      <c r="O517" s="8"/>
      <c r="P517" s="8"/>
      <c r="Q517" s="45"/>
    </row>
    <row r="518" spans="1:17" s="3" customFormat="1" x14ac:dyDescent="0.25">
      <c r="A518" s="8"/>
      <c r="B518" s="8"/>
      <c r="C518" s="8"/>
      <c r="D518" s="8"/>
      <c r="E518" s="8"/>
      <c r="F518" s="8"/>
      <c r="G518" s="8"/>
      <c r="H518" s="45"/>
      <c r="I518" s="8"/>
      <c r="J518" s="8"/>
      <c r="K518" s="8"/>
      <c r="L518" s="8"/>
      <c r="M518" s="8"/>
      <c r="N518" s="8"/>
      <c r="O518" s="8"/>
      <c r="P518" s="8"/>
      <c r="Q518" s="45"/>
    </row>
    <row r="519" spans="1:17" s="3" customFormat="1" x14ac:dyDescent="0.25">
      <c r="A519" s="8"/>
      <c r="B519" s="8"/>
      <c r="C519" s="8"/>
      <c r="D519" s="8"/>
      <c r="E519" s="8"/>
      <c r="F519" s="8"/>
      <c r="G519" s="8"/>
      <c r="H519" s="45"/>
      <c r="I519" s="8"/>
      <c r="J519" s="8"/>
      <c r="K519" s="8"/>
      <c r="L519" s="8"/>
      <c r="M519" s="8"/>
      <c r="N519" s="8"/>
      <c r="O519" s="8"/>
      <c r="P519" s="8"/>
      <c r="Q519" s="45"/>
    </row>
    <row r="520" spans="1:17" s="3" customFormat="1" x14ac:dyDescent="0.25">
      <c r="A520" s="8"/>
      <c r="B520" s="8"/>
      <c r="C520" s="8"/>
      <c r="D520" s="8"/>
      <c r="E520" s="8"/>
      <c r="F520" s="8"/>
      <c r="G520" s="8"/>
      <c r="H520" s="45"/>
      <c r="I520" s="8"/>
      <c r="J520" s="8"/>
      <c r="K520" s="8"/>
      <c r="L520" s="8"/>
      <c r="M520" s="8"/>
      <c r="N520" s="8"/>
      <c r="O520" s="8"/>
      <c r="P520" s="8"/>
      <c r="Q520" s="45"/>
    </row>
    <row r="521" spans="1:17" s="3" customFormat="1" x14ac:dyDescent="0.25">
      <c r="A521" s="8"/>
      <c r="B521" s="8"/>
      <c r="C521" s="8"/>
      <c r="D521" s="8"/>
      <c r="E521" s="8"/>
      <c r="F521" s="8"/>
      <c r="G521" s="8"/>
      <c r="H521" s="45"/>
      <c r="I521" s="8"/>
      <c r="J521" s="8"/>
      <c r="K521" s="8"/>
      <c r="L521" s="8"/>
      <c r="M521" s="8"/>
      <c r="N521" s="8"/>
      <c r="O521" s="8"/>
      <c r="P521" s="8"/>
      <c r="Q521" s="45"/>
    </row>
    <row r="522" spans="1:17" s="3" customFormat="1" x14ac:dyDescent="0.25">
      <c r="A522" s="8"/>
      <c r="B522" s="8"/>
      <c r="C522" s="8"/>
      <c r="D522" s="8"/>
      <c r="E522" s="8"/>
      <c r="F522" s="8"/>
      <c r="G522" s="8"/>
      <c r="H522" s="45"/>
      <c r="I522" s="8"/>
      <c r="J522" s="8"/>
      <c r="K522" s="8"/>
      <c r="L522" s="8"/>
      <c r="M522" s="8"/>
      <c r="N522" s="8"/>
      <c r="O522" s="8"/>
      <c r="P522" s="8"/>
      <c r="Q522" s="45"/>
    </row>
    <row r="523" spans="1:17" s="3" customFormat="1" x14ac:dyDescent="0.25">
      <c r="A523" s="8"/>
      <c r="B523" s="8"/>
      <c r="C523" s="8"/>
      <c r="D523" s="8"/>
      <c r="E523" s="8"/>
      <c r="F523" s="8"/>
      <c r="G523" s="8"/>
      <c r="H523" s="45"/>
      <c r="I523" s="8"/>
      <c r="J523" s="8"/>
      <c r="K523" s="8"/>
      <c r="L523" s="8"/>
      <c r="M523" s="8"/>
      <c r="N523" s="8"/>
      <c r="O523" s="8"/>
      <c r="P523" s="8"/>
      <c r="Q523" s="45"/>
    </row>
    <row r="524" spans="1:17" s="3" customFormat="1" x14ac:dyDescent="0.25">
      <c r="A524" s="8"/>
      <c r="B524" s="8"/>
      <c r="C524" s="8"/>
      <c r="D524" s="8"/>
      <c r="E524" s="8"/>
      <c r="F524" s="8"/>
      <c r="G524" s="8"/>
      <c r="H524" s="45"/>
      <c r="I524" s="8"/>
      <c r="J524" s="8"/>
      <c r="K524" s="8"/>
      <c r="L524" s="8"/>
      <c r="M524" s="8"/>
      <c r="N524" s="8"/>
      <c r="O524" s="8"/>
      <c r="P524" s="8"/>
      <c r="Q524" s="45"/>
    </row>
    <row r="525" spans="1:17" s="3" customFormat="1" x14ac:dyDescent="0.25">
      <c r="A525" s="8"/>
      <c r="B525" s="8"/>
      <c r="C525" s="8"/>
      <c r="D525" s="8"/>
      <c r="E525" s="8"/>
      <c r="F525" s="8"/>
      <c r="G525" s="8"/>
      <c r="H525" s="45"/>
      <c r="I525" s="8"/>
      <c r="J525" s="8"/>
      <c r="K525" s="8"/>
      <c r="L525" s="8"/>
      <c r="M525" s="8"/>
      <c r="N525" s="8"/>
      <c r="O525" s="8"/>
      <c r="P525" s="8"/>
      <c r="Q525" s="45"/>
    </row>
    <row r="526" spans="1:17" s="3" customFormat="1" x14ac:dyDescent="0.25">
      <c r="A526" s="8"/>
      <c r="B526" s="8"/>
      <c r="C526" s="8"/>
      <c r="D526" s="8"/>
      <c r="E526" s="8"/>
      <c r="F526" s="8"/>
      <c r="G526" s="8"/>
      <c r="H526" s="45"/>
      <c r="I526" s="8"/>
      <c r="J526" s="8"/>
      <c r="K526" s="8"/>
      <c r="L526" s="8"/>
      <c r="M526" s="8"/>
      <c r="N526" s="8"/>
      <c r="O526" s="8"/>
      <c r="P526" s="8"/>
      <c r="Q526" s="45"/>
    </row>
    <row r="527" spans="1:17" s="3" customFormat="1" x14ac:dyDescent="0.25">
      <c r="A527" s="8"/>
      <c r="B527" s="8"/>
      <c r="C527" s="8"/>
      <c r="D527" s="8"/>
      <c r="E527" s="8"/>
      <c r="F527" s="8"/>
      <c r="G527" s="8"/>
      <c r="H527" s="45"/>
      <c r="I527" s="8"/>
      <c r="J527" s="8"/>
      <c r="K527" s="8"/>
      <c r="L527" s="8"/>
      <c r="M527" s="8"/>
      <c r="N527" s="8"/>
      <c r="O527" s="8"/>
      <c r="P527" s="8"/>
      <c r="Q527" s="45"/>
    </row>
    <row r="528" spans="1:17" s="3" customFormat="1" x14ac:dyDescent="0.25">
      <c r="A528" s="8"/>
      <c r="B528" s="8"/>
      <c r="C528" s="8"/>
      <c r="D528" s="8"/>
      <c r="E528" s="8"/>
      <c r="F528" s="8"/>
      <c r="G528" s="8"/>
      <c r="H528" s="45"/>
      <c r="I528" s="8"/>
      <c r="J528" s="8"/>
      <c r="K528" s="8"/>
      <c r="L528" s="8"/>
      <c r="M528" s="8"/>
      <c r="N528" s="8"/>
      <c r="O528" s="8"/>
      <c r="P528" s="8"/>
      <c r="Q528" s="45"/>
    </row>
    <row r="529" spans="1:17" s="3" customFormat="1" x14ac:dyDescent="0.25">
      <c r="A529" s="8"/>
      <c r="B529" s="8"/>
      <c r="C529" s="8"/>
      <c r="D529" s="8"/>
      <c r="E529" s="8"/>
      <c r="F529" s="8"/>
      <c r="G529" s="8"/>
      <c r="H529" s="45"/>
      <c r="I529" s="8"/>
      <c r="J529" s="8"/>
      <c r="K529" s="8"/>
      <c r="L529" s="8"/>
      <c r="M529" s="8"/>
      <c r="N529" s="8"/>
      <c r="O529" s="8"/>
      <c r="P529" s="8"/>
      <c r="Q529" s="45"/>
    </row>
    <row r="530" spans="1:17" s="3" customFormat="1" x14ac:dyDescent="0.25">
      <c r="A530" s="8"/>
      <c r="B530" s="8"/>
      <c r="C530" s="8"/>
      <c r="D530" s="8"/>
      <c r="E530" s="8"/>
      <c r="F530" s="8"/>
      <c r="G530" s="8"/>
      <c r="H530" s="45"/>
      <c r="I530" s="8"/>
      <c r="J530" s="8"/>
      <c r="K530" s="8"/>
      <c r="L530" s="8"/>
      <c r="M530" s="8"/>
      <c r="N530" s="8"/>
      <c r="O530" s="8"/>
      <c r="P530" s="8"/>
      <c r="Q530" s="45"/>
    </row>
    <row r="531" spans="1:17" s="3" customFormat="1" x14ac:dyDescent="0.25">
      <c r="A531" s="8"/>
      <c r="B531" s="8"/>
      <c r="C531" s="8"/>
      <c r="D531" s="8"/>
      <c r="E531" s="8"/>
      <c r="F531" s="8"/>
      <c r="G531" s="8"/>
      <c r="H531" s="45"/>
      <c r="I531" s="8"/>
      <c r="J531" s="8"/>
      <c r="K531" s="8"/>
      <c r="L531" s="8"/>
      <c r="M531" s="8"/>
      <c r="N531" s="8"/>
      <c r="O531" s="8"/>
      <c r="P531" s="8"/>
      <c r="Q531" s="45"/>
    </row>
    <row r="532" spans="1:17" s="3" customFormat="1" x14ac:dyDescent="0.25">
      <c r="A532" s="8"/>
      <c r="B532" s="8"/>
      <c r="C532" s="8"/>
      <c r="D532" s="8"/>
      <c r="E532" s="8"/>
      <c r="F532" s="8"/>
      <c r="G532" s="8"/>
      <c r="H532" s="45"/>
      <c r="I532" s="8"/>
      <c r="J532" s="8"/>
      <c r="K532" s="8"/>
      <c r="L532" s="8"/>
      <c r="M532" s="8"/>
      <c r="N532" s="8"/>
      <c r="O532" s="8"/>
      <c r="P532" s="8"/>
      <c r="Q532" s="45"/>
    </row>
    <row r="533" spans="1:17" s="3" customFormat="1" x14ac:dyDescent="0.25">
      <c r="A533" s="8"/>
      <c r="B533" s="8"/>
      <c r="C533" s="8"/>
      <c r="D533" s="8"/>
      <c r="E533" s="8"/>
      <c r="F533" s="8"/>
      <c r="G533" s="8"/>
      <c r="H533" s="45"/>
      <c r="I533" s="8"/>
      <c r="J533" s="8"/>
      <c r="K533" s="8"/>
      <c r="L533" s="8"/>
      <c r="M533" s="8"/>
      <c r="N533" s="8"/>
      <c r="O533" s="8"/>
      <c r="P533" s="8"/>
      <c r="Q533" s="45"/>
    </row>
    <row r="534" spans="1:17" s="3" customFormat="1" x14ac:dyDescent="0.25">
      <c r="A534" s="8"/>
      <c r="B534" s="8"/>
      <c r="C534" s="8"/>
      <c r="D534" s="8"/>
      <c r="E534" s="8"/>
      <c r="F534" s="8"/>
      <c r="G534" s="8"/>
      <c r="H534" s="45"/>
      <c r="I534" s="8"/>
      <c r="J534" s="8"/>
      <c r="K534" s="8"/>
      <c r="L534" s="8"/>
      <c r="M534" s="8"/>
      <c r="N534" s="8"/>
      <c r="O534" s="8"/>
      <c r="P534" s="8"/>
      <c r="Q534" s="45"/>
    </row>
    <row r="535" spans="1:17" s="3" customFormat="1" x14ac:dyDescent="0.25">
      <c r="A535" s="8"/>
      <c r="B535" s="8"/>
      <c r="C535" s="8"/>
      <c r="D535" s="8"/>
      <c r="E535" s="8"/>
      <c r="F535" s="8"/>
      <c r="G535" s="8"/>
      <c r="H535" s="45"/>
      <c r="I535" s="8"/>
      <c r="J535" s="8"/>
      <c r="K535" s="8"/>
      <c r="L535" s="8"/>
      <c r="M535" s="8"/>
      <c r="N535" s="8"/>
      <c r="O535" s="8"/>
      <c r="P535" s="8"/>
      <c r="Q535" s="45"/>
    </row>
    <row r="536" spans="1:17" s="3" customFormat="1" x14ac:dyDescent="0.25">
      <c r="A536" s="8"/>
      <c r="B536" s="8"/>
      <c r="C536" s="8"/>
      <c r="D536" s="8"/>
      <c r="E536" s="8"/>
      <c r="F536" s="8"/>
      <c r="G536" s="8"/>
      <c r="H536" s="45"/>
      <c r="I536" s="8"/>
      <c r="J536" s="8"/>
      <c r="K536" s="8"/>
      <c r="L536" s="8"/>
      <c r="M536" s="8"/>
      <c r="N536" s="8"/>
      <c r="O536" s="8"/>
      <c r="P536" s="8"/>
      <c r="Q536" s="45"/>
    </row>
    <row r="537" spans="1:17" s="3" customFormat="1" x14ac:dyDescent="0.25">
      <c r="A537" s="8"/>
      <c r="B537" s="8"/>
      <c r="C537" s="8"/>
      <c r="D537" s="8"/>
      <c r="E537" s="8"/>
      <c r="F537" s="8"/>
      <c r="G537" s="8"/>
      <c r="H537" s="45"/>
      <c r="I537" s="8"/>
      <c r="J537" s="8"/>
      <c r="K537" s="8"/>
      <c r="L537" s="8"/>
      <c r="M537" s="8"/>
      <c r="N537" s="8"/>
      <c r="O537" s="8"/>
      <c r="P537" s="8"/>
      <c r="Q537" s="45"/>
    </row>
    <row r="538" spans="1:17" s="3" customFormat="1" x14ac:dyDescent="0.25">
      <c r="A538" s="9"/>
      <c r="B538" s="9"/>
      <c r="C538" s="9"/>
      <c r="D538" s="9"/>
      <c r="E538" s="9"/>
      <c r="F538" s="9"/>
      <c r="G538" s="9"/>
      <c r="H538" s="46"/>
      <c r="I538" s="8"/>
      <c r="J538" s="9"/>
      <c r="K538" s="9"/>
      <c r="L538" s="9"/>
      <c r="M538" s="9"/>
      <c r="N538" s="9"/>
      <c r="O538" s="9"/>
      <c r="P538" s="9"/>
      <c r="Q538" s="46"/>
    </row>
    <row r="539" spans="1:17" s="3" customFormat="1" x14ac:dyDescent="0.25">
      <c r="A539" s="9"/>
      <c r="B539" s="9"/>
      <c r="C539" s="9"/>
      <c r="D539" s="9"/>
      <c r="E539" s="9"/>
      <c r="F539" s="9"/>
      <c r="G539" s="9"/>
      <c r="H539" s="46"/>
      <c r="I539" s="9"/>
      <c r="J539" s="9"/>
      <c r="K539" s="9"/>
      <c r="L539" s="9"/>
      <c r="M539" s="9"/>
      <c r="N539" s="9"/>
      <c r="O539" s="9"/>
      <c r="P539" s="9"/>
      <c r="Q539" s="46"/>
    </row>
    <row r="540" spans="1:17" s="3" customFormat="1" x14ac:dyDescent="0.25">
      <c r="A540" s="9"/>
      <c r="B540" s="9"/>
      <c r="C540" s="9"/>
      <c r="D540" s="9"/>
      <c r="E540" s="9"/>
      <c r="F540" s="9"/>
      <c r="G540" s="9"/>
      <c r="H540" s="46"/>
      <c r="I540" s="9"/>
      <c r="J540" s="9"/>
      <c r="K540" s="9"/>
      <c r="L540" s="9"/>
      <c r="M540" s="9"/>
      <c r="N540" s="9"/>
      <c r="O540" s="9"/>
      <c r="P540" s="9"/>
      <c r="Q540" s="46"/>
    </row>
    <row r="541" spans="1:17" s="3" customFormat="1" x14ac:dyDescent="0.25">
      <c r="A541" s="9"/>
      <c r="B541" s="9"/>
      <c r="C541" s="9"/>
      <c r="D541" s="9"/>
      <c r="E541" s="9"/>
      <c r="F541" s="9"/>
      <c r="G541" s="9"/>
      <c r="H541" s="46"/>
      <c r="I541" s="9"/>
      <c r="J541" s="9"/>
      <c r="K541" s="9"/>
      <c r="L541" s="9"/>
      <c r="M541" s="9"/>
      <c r="N541" s="9"/>
      <c r="O541" s="9"/>
      <c r="P541" s="9"/>
      <c r="Q541" s="46"/>
    </row>
    <row r="542" spans="1:17" s="3" customFormat="1" x14ac:dyDescent="0.25">
      <c r="A542" s="9"/>
      <c r="B542" s="9"/>
      <c r="C542" s="9"/>
      <c r="D542" s="9"/>
      <c r="E542" s="9"/>
      <c r="F542" s="9"/>
      <c r="G542" s="9"/>
      <c r="H542" s="46"/>
      <c r="I542" s="9"/>
      <c r="J542" s="9"/>
      <c r="K542" s="9"/>
      <c r="L542" s="9"/>
      <c r="M542" s="9"/>
      <c r="N542" s="9"/>
      <c r="O542" s="9"/>
      <c r="P542" s="9"/>
      <c r="Q542" s="46"/>
    </row>
    <row r="543" spans="1:17" s="3" customFormat="1" x14ac:dyDescent="0.25">
      <c r="A543" s="9"/>
      <c r="B543" s="9"/>
      <c r="C543" s="9"/>
      <c r="D543" s="9"/>
      <c r="E543" s="9"/>
      <c r="F543" s="9"/>
      <c r="G543" s="9"/>
      <c r="H543" s="46"/>
      <c r="I543" s="9"/>
      <c r="J543" s="9"/>
      <c r="K543" s="9"/>
      <c r="L543" s="9"/>
      <c r="M543" s="9"/>
      <c r="N543" s="9"/>
      <c r="O543" s="9"/>
      <c r="P543" s="9"/>
      <c r="Q543" s="46"/>
    </row>
    <row r="544" spans="1:17" s="3" customFormat="1" x14ac:dyDescent="0.25">
      <c r="A544" s="9"/>
      <c r="B544" s="9"/>
      <c r="C544" s="9"/>
      <c r="D544" s="9"/>
      <c r="E544" s="9"/>
      <c r="F544" s="9"/>
      <c r="G544" s="9"/>
      <c r="H544" s="46"/>
      <c r="I544" s="9"/>
      <c r="J544" s="9"/>
      <c r="K544" s="9"/>
      <c r="L544" s="9"/>
      <c r="M544" s="9"/>
      <c r="N544" s="9"/>
      <c r="O544" s="9"/>
      <c r="P544" s="9"/>
      <c r="Q544" s="46"/>
    </row>
    <row r="545" spans="1:17" s="3" customFormat="1" x14ac:dyDescent="0.25">
      <c r="A545" s="9"/>
      <c r="B545" s="9"/>
      <c r="C545" s="9"/>
      <c r="D545" s="9"/>
      <c r="E545" s="9"/>
      <c r="F545" s="9"/>
      <c r="G545" s="9"/>
      <c r="H545" s="46"/>
      <c r="I545" s="9"/>
      <c r="J545" s="9"/>
      <c r="K545" s="9"/>
      <c r="L545" s="9"/>
      <c r="M545" s="9"/>
      <c r="N545" s="9"/>
      <c r="O545" s="9"/>
      <c r="P545" s="9"/>
      <c r="Q545" s="46"/>
    </row>
    <row r="546" spans="1:17" s="3" customFormat="1" x14ac:dyDescent="0.25">
      <c r="A546" s="9"/>
      <c r="B546" s="9"/>
      <c r="C546" s="9"/>
      <c r="D546" s="9"/>
      <c r="E546" s="9"/>
      <c r="F546" s="9"/>
      <c r="G546" s="9"/>
      <c r="H546" s="46"/>
      <c r="I546" s="9"/>
      <c r="J546" s="9"/>
      <c r="K546" s="9"/>
      <c r="L546" s="9"/>
      <c r="M546" s="9"/>
      <c r="N546" s="9"/>
      <c r="O546" s="9"/>
      <c r="P546" s="9"/>
      <c r="Q546" s="46"/>
    </row>
    <row r="547" spans="1:17" s="3" customFormat="1" x14ac:dyDescent="0.25">
      <c r="A547" s="9"/>
      <c r="B547" s="9"/>
      <c r="C547" s="9"/>
      <c r="D547" s="9"/>
      <c r="E547" s="9"/>
      <c r="F547" s="9"/>
      <c r="G547" s="9"/>
      <c r="H547" s="46"/>
      <c r="I547" s="9"/>
      <c r="J547" s="9"/>
      <c r="K547" s="9"/>
      <c r="L547" s="9"/>
      <c r="M547" s="9"/>
      <c r="N547" s="9"/>
      <c r="O547" s="9"/>
      <c r="P547" s="9"/>
      <c r="Q547" s="46"/>
    </row>
    <row r="548" spans="1:17" s="3" customFormat="1" x14ac:dyDescent="0.25">
      <c r="A548" s="9"/>
      <c r="B548" s="9"/>
      <c r="C548" s="9"/>
      <c r="D548" s="9"/>
      <c r="E548" s="9"/>
      <c r="F548" s="9"/>
      <c r="G548" s="9"/>
      <c r="H548" s="46"/>
      <c r="I548" s="9"/>
      <c r="J548" s="9"/>
      <c r="K548" s="9"/>
      <c r="L548" s="9"/>
      <c r="M548" s="9"/>
      <c r="N548" s="9"/>
      <c r="O548" s="9"/>
      <c r="P548" s="9"/>
      <c r="Q548" s="46"/>
    </row>
    <row r="549" spans="1:17" s="3" customFormat="1" x14ac:dyDescent="0.25">
      <c r="A549" s="9"/>
      <c r="B549" s="9"/>
      <c r="C549" s="9"/>
      <c r="D549" s="9"/>
      <c r="E549" s="9"/>
      <c r="F549" s="9"/>
      <c r="G549" s="9"/>
      <c r="H549" s="46"/>
      <c r="I549" s="9"/>
      <c r="J549" s="9"/>
      <c r="K549" s="9"/>
      <c r="L549" s="9"/>
      <c r="M549" s="9"/>
      <c r="N549" s="9"/>
      <c r="O549" s="9"/>
      <c r="P549" s="9"/>
      <c r="Q549" s="46"/>
    </row>
    <row r="550" spans="1:17" s="3" customFormat="1" x14ac:dyDescent="0.25">
      <c r="A550" s="9"/>
      <c r="B550" s="9"/>
      <c r="C550" s="9"/>
      <c r="D550" s="9"/>
      <c r="E550" s="9"/>
      <c r="F550" s="9"/>
      <c r="G550" s="9"/>
      <c r="H550" s="46"/>
      <c r="I550" s="9"/>
      <c r="J550" s="9"/>
      <c r="K550" s="9"/>
      <c r="L550" s="9"/>
      <c r="M550" s="9"/>
      <c r="N550" s="9"/>
      <c r="O550" s="9"/>
      <c r="P550" s="9"/>
      <c r="Q550" s="46"/>
    </row>
    <row r="551" spans="1:17" s="3" customFormat="1" x14ac:dyDescent="0.25">
      <c r="A551" s="9"/>
      <c r="B551" s="9"/>
      <c r="C551" s="9"/>
      <c r="D551" s="9"/>
      <c r="E551" s="9"/>
      <c r="F551" s="9"/>
      <c r="G551" s="9"/>
      <c r="H551" s="46"/>
      <c r="I551" s="9"/>
      <c r="J551" s="9"/>
      <c r="K551" s="9"/>
      <c r="L551" s="9"/>
      <c r="M551" s="9"/>
      <c r="N551" s="9"/>
      <c r="O551" s="9"/>
      <c r="P551" s="9"/>
      <c r="Q551" s="46"/>
    </row>
    <row r="552" spans="1:17" s="3" customFormat="1" x14ac:dyDescent="0.25">
      <c r="A552" s="9"/>
      <c r="B552" s="9"/>
      <c r="C552" s="9"/>
      <c r="D552" s="9"/>
      <c r="E552" s="9"/>
      <c r="F552" s="9"/>
      <c r="G552" s="9"/>
      <c r="H552" s="46"/>
      <c r="I552" s="9"/>
      <c r="J552" s="9"/>
      <c r="K552" s="9"/>
      <c r="L552" s="9"/>
      <c r="M552" s="9"/>
      <c r="N552" s="9"/>
      <c r="O552" s="9"/>
      <c r="P552" s="9"/>
      <c r="Q552" s="46"/>
    </row>
    <row r="553" spans="1:17" s="3" customFormat="1" x14ac:dyDescent="0.25">
      <c r="A553" s="9"/>
      <c r="B553" s="9"/>
      <c r="C553" s="9"/>
      <c r="D553" s="9"/>
      <c r="E553" s="9"/>
      <c r="F553" s="9"/>
      <c r="G553" s="9"/>
      <c r="H553" s="46"/>
      <c r="I553" s="9"/>
      <c r="J553" s="9"/>
      <c r="K553" s="9"/>
      <c r="L553" s="9"/>
      <c r="M553" s="9"/>
      <c r="N553" s="9"/>
      <c r="O553" s="9"/>
      <c r="P553" s="9"/>
      <c r="Q553" s="46"/>
    </row>
    <row r="554" spans="1:17" s="3" customFormat="1" x14ac:dyDescent="0.25">
      <c r="A554" s="9"/>
      <c r="B554" s="9"/>
      <c r="C554" s="9"/>
      <c r="D554" s="9"/>
      <c r="E554" s="9"/>
      <c r="F554" s="9"/>
      <c r="G554" s="9"/>
      <c r="H554" s="46"/>
      <c r="I554" s="9"/>
      <c r="J554" s="9"/>
      <c r="K554" s="9"/>
      <c r="L554" s="9"/>
      <c r="M554" s="9"/>
      <c r="N554" s="9"/>
      <c r="O554" s="9"/>
      <c r="P554" s="9"/>
      <c r="Q554" s="46"/>
    </row>
    <row r="555" spans="1:17" s="3" customFormat="1" x14ac:dyDescent="0.25">
      <c r="A555" s="9"/>
      <c r="B555" s="9"/>
      <c r="C555" s="9"/>
      <c r="D555" s="9"/>
      <c r="E555" s="9"/>
      <c r="F555" s="9"/>
      <c r="G555" s="9"/>
      <c r="H555" s="46"/>
      <c r="I555" s="9"/>
      <c r="J555" s="9"/>
      <c r="K555" s="9"/>
      <c r="L555" s="9"/>
      <c r="M555" s="9"/>
      <c r="N555" s="9"/>
      <c r="O555" s="9"/>
      <c r="P555" s="9"/>
      <c r="Q555" s="46"/>
    </row>
    <row r="556" spans="1:17" s="3" customFormat="1" x14ac:dyDescent="0.25">
      <c r="A556" s="9"/>
      <c r="B556" s="9"/>
      <c r="C556" s="9"/>
      <c r="D556" s="9"/>
      <c r="E556" s="9"/>
      <c r="F556" s="9"/>
      <c r="G556" s="9"/>
      <c r="H556" s="46"/>
      <c r="I556" s="9"/>
      <c r="J556" s="9"/>
      <c r="K556" s="9"/>
      <c r="L556" s="9"/>
      <c r="M556" s="9"/>
      <c r="N556" s="9"/>
      <c r="O556" s="9"/>
      <c r="P556" s="9"/>
      <c r="Q556" s="46"/>
    </row>
    <row r="557" spans="1:17" s="3" customFormat="1" x14ac:dyDescent="0.25">
      <c r="A557" s="9"/>
      <c r="B557" s="9"/>
      <c r="C557" s="9"/>
      <c r="D557" s="9"/>
      <c r="E557" s="9"/>
      <c r="F557" s="9"/>
      <c r="G557" s="9"/>
      <c r="H557" s="46"/>
      <c r="I557" s="9"/>
      <c r="J557" s="9"/>
      <c r="K557" s="9"/>
      <c r="L557" s="9"/>
      <c r="M557" s="9"/>
      <c r="N557" s="9"/>
      <c r="O557" s="9"/>
      <c r="P557" s="9"/>
      <c r="Q557" s="46"/>
    </row>
    <row r="558" spans="1:17" s="3" customFormat="1" x14ac:dyDescent="0.25">
      <c r="A558" s="9"/>
      <c r="B558" s="9"/>
      <c r="C558" s="9"/>
      <c r="D558" s="9"/>
      <c r="E558" s="9"/>
      <c r="F558" s="9"/>
      <c r="G558" s="9"/>
      <c r="H558" s="46"/>
      <c r="I558" s="9"/>
      <c r="J558" s="9"/>
      <c r="K558" s="9"/>
      <c r="L558" s="9"/>
      <c r="M558" s="9"/>
      <c r="N558" s="9"/>
      <c r="O558" s="9"/>
      <c r="P558" s="9"/>
      <c r="Q558" s="46"/>
    </row>
    <row r="559" spans="1:17" s="3" customFormat="1" x14ac:dyDescent="0.25">
      <c r="A559" s="9"/>
      <c r="B559" s="9"/>
      <c r="C559" s="9"/>
      <c r="D559" s="9"/>
      <c r="E559" s="9"/>
      <c r="F559" s="9"/>
      <c r="G559" s="9"/>
      <c r="H559" s="46"/>
      <c r="I559" s="9"/>
      <c r="J559" s="9"/>
      <c r="K559" s="9"/>
      <c r="L559" s="9"/>
      <c r="M559" s="9"/>
      <c r="N559" s="9"/>
      <c r="O559" s="9"/>
      <c r="P559" s="9"/>
      <c r="Q559" s="46"/>
    </row>
    <row r="560" spans="1:17" s="3" customFormat="1" x14ac:dyDescent="0.25">
      <c r="A560" s="9"/>
      <c r="B560" s="9"/>
      <c r="C560" s="9"/>
      <c r="D560" s="9"/>
      <c r="E560" s="9"/>
      <c r="F560" s="9"/>
      <c r="G560" s="9"/>
      <c r="H560" s="46"/>
      <c r="I560" s="9"/>
      <c r="J560" s="9"/>
      <c r="K560" s="9"/>
      <c r="L560" s="9"/>
      <c r="M560" s="9"/>
      <c r="N560" s="9"/>
      <c r="O560" s="9"/>
      <c r="P560" s="9"/>
      <c r="Q560" s="46"/>
    </row>
    <row r="561" spans="1:17" s="3" customFormat="1" x14ac:dyDescent="0.25">
      <c r="A561" s="9"/>
      <c r="B561" s="9"/>
      <c r="C561" s="9"/>
      <c r="D561" s="9"/>
      <c r="E561" s="9"/>
      <c r="F561" s="9"/>
      <c r="G561" s="9"/>
      <c r="H561" s="46"/>
      <c r="I561" s="9"/>
      <c r="J561" s="9"/>
      <c r="K561" s="9"/>
      <c r="L561" s="9"/>
      <c r="M561" s="9"/>
      <c r="N561" s="9"/>
      <c r="O561" s="9"/>
      <c r="P561" s="9"/>
      <c r="Q561" s="46"/>
    </row>
    <row r="562" spans="1:17" s="3" customFormat="1" x14ac:dyDescent="0.25">
      <c r="A562" s="9"/>
      <c r="B562" s="9"/>
      <c r="C562" s="9"/>
      <c r="D562" s="9"/>
      <c r="E562" s="9"/>
      <c r="F562" s="9"/>
      <c r="G562" s="9"/>
      <c r="H562" s="46"/>
      <c r="I562" s="9"/>
      <c r="J562" s="9"/>
      <c r="K562" s="9"/>
      <c r="L562" s="9"/>
      <c r="M562" s="9"/>
      <c r="N562" s="9"/>
      <c r="O562" s="9"/>
      <c r="P562" s="9"/>
      <c r="Q562" s="46"/>
    </row>
    <row r="563" spans="1:17" s="3" customFormat="1" x14ac:dyDescent="0.25">
      <c r="A563" s="9"/>
      <c r="B563" s="9"/>
      <c r="C563" s="9"/>
      <c r="D563" s="9"/>
      <c r="E563" s="9"/>
      <c r="F563" s="9"/>
      <c r="G563" s="9"/>
      <c r="H563" s="46"/>
      <c r="I563" s="9"/>
      <c r="J563" s="9"/>
      <c r="K563" s="9"/>
      <c r="L563" s="9"/>
      <c r="M563" s="9"/>
      <c r="N563" s="9"/>
      <c r="O563" s="9"/>
      <c r="P563" s="9"/>
      <c r="Q563" s="46"/>
    </row>
    <row r="564" spans="1:17" s="3" customFormat="1" x14ac:dyDescent="0.25">
      <c r="A564" s="9"/>
      <c r="B564" s="9"/>
      <c r="C564" s="9"/>
      <c r="D564" s="9"/>
      <c r="E564" s="9"/>
      <c r="F564" s="9"/>
      <c r="G564" s="9"/>
      <c r="H564" s="46"/>
      <c r="I564" s="9"/>
      <c r="J564" s="9"/>
      <c r="K564" s="9"/>
      <c r="L564" s="9"/>
      <c r="M564" s="9"/>
      <c r="N564" s="9"/>
      <c r="O564" s="9"/>
      <c r="P564" s="9"/>
      <c r="Q564" s="46"/>
    </row>
    <row r="565" spans="1:17" s="3" customFormat="1" x14ac:dyDescent="0.25">
      <c r="A565" s="9"/>
      <c r="B565" s="9"/>
      <c r="C565" s="9"/>
      <c r="D565" s="9"/>
      <c r="E565" s="9"/>
      <c r="F565" s="9"/>
      <c r="G565" s="9"/>
      <c r="H565" s="46"/>
      <c r="I565" s="9"/>
      <c r="J565" s="9"/>
      <c r="K565" s="9"/>
      <c r="L565" s="9"/>
      <c r="M565" s="9"/>
      <c r="N565" s="9"/>
      <c r="O565" s="9"/>
      <c r="P565" s="9"/>
      <c r="Q565" s="46"/>
    </row>
    <row r="566" spans="1:17" s="3" customFormat="1" x14ac:dyDescent="0.25">
      <c r="A566" s="9"/>
      <c r="B566" s="9"/>
      <c r="C566" s="9"/>
      <c r="D566" s="9"/>
      <c r="E566" s="9"/>
      <c r="F566" s="9"/>
      <c r="G566" s="9"/>
      <c r="H566" s="46"/>
      <c r="I566" s="9"/>
      <c r="J566" s="9"/>
      <c r="K566" s="9"/>
      <c r="L566" s="9"/>
      <c r="M566" s="9"/>
      <c r="N566" s="9"/>
      <c r="O566" s="9"/>
      <c r="P566" s="9"/>
      <c r="Q566" s="46"/>
    </row>
    <row r="567" spans="1:17" s="3" customFormat="1" x14ac:dyDescent="0.25">
      <c r="A567" s="9"/>
      <c r="B567" s="9"/>
      <c r="C567" s="9"/>
      <c r="D567" s="9"/>
      <c r="E567" s="9"/>
      <c r="F567" s="9"/>
      <c r="G567" s="9"/>
      <c r="H567" s="46"/>
      <c r="I567" s="9"/>
      <c r="J567" s="9"/>
      <c r="K567" s="9"/>
      <c r="L567" s="9"/>
      <c r="M567" s="9"/>
      <c r="N567" s="9"/>
      <c r="O567" s="9"/>
      <c r="P567" s="9"/>
      <c r="Q567" s="46"/>
    </row>
    <row r="568" spans="1:17" s="3" customFormat="1" x14ac:dyDescent="0.25">
      <c r="A568" s="9"/>
      <c r="B568" s="9"/>
      <c r="C568" s="9"/>
      <c r="D568" s="9"/>
      <c r="E568" s="9"/>
      <c r="F568" s="9"/>
      <c r="G568" s="9"/>
      <c r="H568" s="46"/>
      <c r="I568" s="9"/>
      <c r="J568" s="9"/>
      <c r="K568" s="9"/>
      <c r="L568" s="9"/>
      <c r="M568" s="9"/>
      <c r="N568" s="9"/>
      <c r="O568" s="9"/>
      <c r="P568" s="9"/>
      <c r="Q568" s="46"/>
    </row>
    <row r="569" spans="1:17" s="3" customFormat="1" x14ac:dyDescent="0.25">
      <c r="A569" s="9"/>
      <c r="B569" s="9"/>
      <c r="C569" s="9"/>
      <c r="D569" s="9"/>
      <c r="E569" s="9"/>
      <c r="F569" s="9"/>
      <c r="G569" s="9"/>
      <c r="H569" s="46"/>
      <c r="I569" s="9"/>
      <c r="J569" s="9"/>
      <c r="K569" s="9"/>
      <c r="L569" s="9"/>
      <c r="M569" s="9"/>
      <c r="N569" s="9"/>
      <c r="O569" s="9"/>
      <c r="P569" s="9"/>
      <c r="Q569" s="46"/>
    </row>
    <row r="570" spans="1:17" s="3" customFormat="1" x14ac:dyDescent="0.25">
      <c r="A570" s="9"/>
      <c r="B570" s="9"/>
      <c r="C570" s="9"/>
      <c r="D570" s="9"/>
      <c r="E570" s="9"/>
      <c r="F570" s="9"/>
      <c r="G570" s="9"/>
      <c r="H570" s="46"/>
      <c r="I570" s="9"/>
      <c r="J570" s="9"/>
      <c r="K570" s="9"/>
      <c r="L570" s="9"/>
      <c r="M570" s="9"/>
      <c r="N570" s="9"/>
      <c r="O570" s="9"/>
      <c r="P570" s="9"/>
      <c r="Q570" s="46"/>
    </row>
    <row r="571" spans="1:17" s="3" customFormat="1" x14ac:dyDescent="0.25">
      <c r="A571" s="9"/>
      <c r="B571" s="9"/>
      <c r="C571" s="9"/>
      <c r="D571" s="9"/>
      <c r="E571" s="9"/>
      <c r="F571" s="9"/>
      <c r="G571" s="9"/>
      <c r="H571" s="46"/>
      <c r="I571" s="9"/>
      <c r="J571" s="9"/>
      <c r="K571" s="9"/>
      <c r="L571" s="9"/>
      <c r="M571" s="9"/>
      <c r="N571" s="9"/>
      <c r="O571" s="9"/>
      <c r="P571" s="9"/>
      <c r="Q571" s="46"/>
    </row>
    <row r="572" spans="1:17" s="3" customFormat="1" x14ac:dyDescent="0.25">
      <c r="A572" s="9"/>
      <c r="B572" s="9"/>
      <c r="C572" s="9"/>
      <c r="D572" s="9"/>
      <c r="E572" s="9"/>
      <c r="F572" s="9"/>
      <c r="G572" s="9"/>
      <c r="H572" s="46"/>
      <c r="I572" s="9"/>
      <c r="J572" s="9"/>
      <c r="K572" s="9"/>
      <c r="L572" s="9"/>
      <c r="M572" s="9"/>
      <c r="N572" s="9"/>
      <c r="O572" s="9"/>
      <c r="P572" s="9"/>
      <c r="Q572" s="46"/>
    </row>
    <row r="573" spans="1:17" s="3" customFormat="1" x14ac:dyDescent="0.25">
      <c r="A573" s="9"/>
      <c r="B573" s="9"/>
      <c r="C573" s="9"/>
      <c r="D573" s="9"/>
      <c r="E573" s="9"/>
      <c r="F573" s="9"/>
      <c r="G573" s="9"/>
      <c r="H573" s="46"/>
      <c r="I573" s="9"/>
      <c r="J573" s="9"/>
      <c r="K573" s="9"/>
      <c r="L573" s="9"/>
      <c r="M573" s="9"/>
      <c r="N573" s="9"/>
      <c r="O573" s="9"/>
      <c r="P573" s="9"/>
      <c r="Q573" s="46"/>
    </row>
    <row r="574" spans="1:17" s="3" customFormat="1" x14ac:dyDescent="0.25">
      <c r="A574" s="9"/>
      <c r="B574" s="9"/>
      <c r="C574" s="9"/>
      <c r="D574" s="9"/>
      <c r="E574" s="9"/>
      <c r="F574" s="9"/>
      <c r="G574" s="9"/>
      <c r="H574" s="46"/>
      <c r="I574" s="9"/>
      <c r="J574" s="9"/>
      <c r="K574" s="9"/>
      <c r="L574" s="9"/>
      <c r="M574" s="9"/>
      <c r="N574" s="9"/>
      <c r="O574" s="9"/>
      <c r="P574" s="9"/>
      <c r="Q574" s="46"/>
    </row>
    <row r="575" spans="1:17" s="3" customFormat="1" x14ac:dyDescent="0.25">
      <c r="A575" s="9"/>
      <c r="B575" s="9"/>
      <c r="C575" s="9"/>
      <c r="D575" s="9"/>
      <c r="E575" s="9"/>
      <c r="F575" s="9"/>
      <c r="G575" s="9"/>
      <c r="H575" s="46"/>
      <c r="I575" s="9"/>
      <c r="J575" s="9"/>
      <c r="K575" s="9"/>
      <c r="L575" s="9"/>
      <c r="M575" s="9"/>
      <c r="N575" s="9"/>
      <c r="O575" s="9"/>
      <c r="P575" s="9"/>
      <c r="Q575" s="46"/>
    </row>
    <row r="576" spans="1:17" s="3" customFormat="1" x14ac:dyDescent="0.25">
      <c r="A576" s="9"/>
      <c r="B576" s="9"/>
      <c r="C576" s="9"/>
      <c r="D576" s="9"/>
      <c r="E576" s="9"/>
      <c r="F576" s="9"/>
      <c r="G576" s="9"/>
      <c r="H576" s="46"/>
      <c r="I576" s="9"/>
      <c r="J576" s="9"/>
      <c r="K576" s="9"/>
      <c r="L576" s="9"/>
      <c r="M576" s="9"/>
      <c r="N576" s="9"/>
      <c r="O576" s="9"/>
      <c r="P576" s="9"/>
      <c r="Q576" s="46"/>
    </row>
    <row r="577" spans="1:17" s="3" customFormat="1" x14ac:dyDescent="0.25">
      <c r="A577" s="9"/>
      <c r="B577" s="9"/>
      <c r="C577" s="9"/>
      <c r="D577" s="9"/>
      <c r="E577" s="9"/>
      <c r="F577" s="9"/>
      <c r="G577" s="9"/>
      <c r="H577" s="46"/>
      <c r="I577" s="9"/>
      <c r="J577" s="9"/>
      <c r="K577" s="9"/>
      <c r="L577" s="9"/>
      <c r="M577" s="9"/>
      <c r="N577" s="9"/>
      <c r="O577" s="9"/>
      <c r="P577" s="9"/>
      <c r="Q577" s="46"/>
    </row>
    <row r="578" spans="1:17" s="3" customFormat="1" x14ac:dyDescent="0.25">
      <c r="A578" s="9"/>
      <c r="B578" s="9"/>
      <c r="C578" s="9"/>
      <c r="D578" s="9"/>
      <c r="E578" s="9"/>
      <c r="F578" s="9"/>
      <c r="G578" s="9"/>
      <c r="H578" s="46"/>
      <c r="I578" s="9"/>
      <c r="J578" s="9"/>
      <c r="K578" s="9"/>
      <c r="L578" s="9"/>
      <c r="M578" s="9"/>
      <c r="N578" s="9"/>
      <c r="O578" s="9"/>
      <c r="P578" s="9"/>
      <c r="Q578" s="46"/>
    </row>
    <row r="579" spans="1:17" s="3" customFormat="1" x14ac:dyDescent="0.25">
      <c r="A579" s="9"/>
      <c r="B579" s="9"/>
      <c r="C579" s="9"/>
      <c r="D579" s="9"/>
      <c r="E579" s="9"/>
      <c r="F579" s="9"/>
      <c r="G579" s="9"/>
      <c r="H579" s="46"/>
      <c r="I579" s="9"/>
      <c r="J579" s="9"/>
      <c r="K579" s="9"/>
      <c r="L579" s="9"/>
      <c r="M579" s="9"/>
      <c r="N579" s="9"/>
      <c r="O579" s="9"/>
      <c r="P579" s="9"/>
      <c r="Q579" s="46"/>
    </row>
    <row r="580" spans="1:17" s="3" customFormat="1" x14ac:dyDescent="0.25">
      <c r="A580" s="9"/>
      <c r="B580" s="9"/>
      <c r="C580" s="9"/>
      <c r="D580" s="9"/>
      <c r="E580" s="9"/>
      <c r="F580" s="9"/>
      <c r="G580" s="9"/>
      <c r="H580" s="46"/>
      <c r="I580" s="9"/>
      <c r="J580" s="9"/>
      <c r="K580" s="9"/>
      <c r="L580" s="9"/>
      <c r="M580" s="9"/>
      <c r="N580" s="9"/>
      <c r="O580" s="9"/>
      <c r="P580" s="9"/>
      <c r="Q580" s="46"/>
    </row>
    <row r="581" spans="1:17" s="3" customFormat="1" x14ac:dyDescent="0.25">
      <c r="A581" s="9"/>
      <c r="B581" s="9"/>
      <c r="C581" s="9"/>
      <c r="D581" s="9"/>
      <c r="E581" s="9"/>
      <c r="F581" s="9"/>
      <c r="G581" s="9"/>
      <c r="H581" s="46"/>
      <c r="I581" s="9"/>
      <c r="J581" s="9"/>
      <c r="K581" s="9"/>
      <c r="L581" s="9"/>
      <c r="M581" s="9"/>
      <c r="N581" s="9"/>
      <c r="O581" s="9"/>
      <c r="P581" s="9"/>
      <c r="Q581" s="46"/>
    </row>
    <row r="582" spans="1:17" s="3" customFormat="1" x14ac:dyDescent="0.25">
      <c r="A582" s="9"/>
      <c r="B582" s="9"/>
      <c r="C582" s="9"/>
      <c r="D582" s="9"/>
      <c r="E582" s="9"/>
      <c r="F582" s="9"/>
      <c r="G582" s="9"/>
      <c r="H582" s="46"/>
      <c r="I582" s="9"/>
      <c r="J582" s="9"/>
      <c r="K582" s="9"/>
      <c r="L582" s="9"/>
      <c r="M582" s="9"/>
      <c r="N582" s="9"/>
      <c r="O582" s="9"/>
      <c r="P582" s="9"/>
      <c r="Q582" s="46"/>
    </row>
    <row r="583" spans="1:17" s="3" customFormat="1" x14ac:dyDescent="0.25">
      <c r="A583" s="9"/>
      <c r="B583" s="9"/>
      <c r="C583" s="9"/>
      <c r="D583" s="9"/>
      <c r="E583" s="9"/>
      <c r="F583" s="9"/>
      <c r="G583" s="9"/>
      <c r="H583" s="46"/>
      <c r="I583" s="9"/>
      <c r="J583" s="9"/>
      <c r="K583" s="9"/>
      <c r="L583" s="9"/>
      <c r="M583" s="9"/>
      <c r="N583" s="9"/>
      <c r="O583" s="9"/>
      <c r="P583" s="9"/>
      <c r="Q583" s="46"/>
    </row>
    <row r="584" spans="1:17" s="3" customFormat="1" x14ac:dyDescent="0.25">
      <c r="A584" s="9"/>
      <c r="B584" s="9"/>
      <c r="C584" s="9"/>
      <c r="D584" s="9"/>
      <c r="E584" s="9"/>
      <c r="F584" s="9"/>
      <c r="G584" s="9"/>
      <c r="H584" s="46"/>
      <c r="I584" s="9"/>
      <c r="J584" s="9"/>
      <c r="K584" s="9"/>
      <c r="L584" s="9"/>
      <c r="M584" s="9"/>
      <c r="N584" s="9"/>
      <c r="O584" s="9"/>
      <c r="P584" s="9"/>
      <c r="Q584" s="46"/>
    </row>
    <row r="585" spans="1:17" s="3" customFormat="1" x14ac:dyDescent="0.25">
      <c r="A585" s="9"/>
      <c r="B585" s="9"/>
      <c r="C585" s="9"/>
      <c r="D585" s="9"/>
      <c r="E585" s="9"/>
      <c r="F585" s="9"/>
      <c r="G585" s="9"/>
      <c r="H585" s="46"/>
      <c r="I585" s="9"/>
      <c r="J585" s="9"/>
      <c r="K585" s="9"/>
      <c r="L585" s="9"/>
      <c r="M585" s="9"/>
      <c r="N585" s="9"/>
      <c r="O585" s="9"/>
      <c r="P585" s="9"/>
      <c r="Q585" s="46"/>
    </row>
    <row r="586" spans="1:17" s="3" customFormat="1" x14ac:dyDescent="0.25">
      <c r="A586" s="9"/>
      <c r="B586" s="9"/>
      <c r="C586" s="9"/>
      <c r="D586" s="9"/>
      <c r="E586" s="9"/>
      <c r="F586" s="9"/>
      <c r="G586" s="9"/>
      <c r="H586" s="46"/>
      <c r="I586" s="9"/>
      <c r="J586" s="9"/>
      <c r="K586" s="9"/>
      <c r="L586" s="9"/>
      <c r="M586" s="9"/>
      <c r="N586" s="9"/>
      <c r="O586" s="9"/>
      <c r="P586" s="9"/>
      <c r="Q586" s="46"/>
    </row>
    <row r="587" spans="1:17" s="3" customFormat="1" x14ac:dyDescent="0.25">
      <c r="A587" s="9"/>
      <c r="B587" s="9"/>
      <c r="C587" s="9"/>
      <c r="D587" s="9"/>
      <c r="E587" s="9"/>
      <c r="F587" s="9"/>
      <c r="G587" s="9"/>
      <c r="H587" s="46"/>
      <c r="I587" s="9"/>
      <c r="J587" s="9"/>
      <c r="K587" s="9"/>
      <c r="L587" s="9"/>
      <c r="M587" s="9"/>
      <c r="N587" s="9"/>
      <c r="O587" s="9"/>
      <c r="P587" s="9"/>
      <c r="Q587" s="46"/>
    </row>
    <row r="588" spans="1:17" s="3" customFormat="1" x14ac:dyDescent="0.25">
      <c r="A588" s="9"/>
      <c r="B588" s="9"/>
      <c r="C588" s="9"/>
      <c r="D588" s="9"/>
      <c r="E588" s="9"/>
      <c r="F588" s="9"/>
      <c r="G588" s="9"/>
      <c r="H588" s="46"/>
      <c r="I588" s="9"/>
      <c r="J588" s="9"/>
      <c r="K588" s="9"/>
      <c r="L588" s="9"/>
      <c r="M588" s="9"/>
      <c r="N588" s="9"/>
      <c r="O588" s="9"/>
      <c r="P588" s="9"/>
      <c r="Q588" s="46"/>
    </row>
    <row r="589" spans="1:17" s="3" customFormat="1" x14ac:dyDescent="0.25">
      <c r="A589" s="9"/>
      <c r="B589" s="9"/>
      <c r="C589" s="9"/>
      <c r="D589" s="9"/>
      <c r="E589" s="9"/>
      <c r="F589" s="9"/>
      <c r="G589" s="9"/>
      <c r="H589" s="46"/>
      <c r="I589" s="9"/>
      <c r="J589" s="9"/>
      <c r="K589" s="9"/>
      <c r="L589" s="9"/>
      <c r="M589" s="9"/>
      <c r="N589" s="9"/>
      <c r="O589" s="9"/>
      <c r="P589" s="9"/>
      <c r="Q589" s="46"/>
    </row>
    <row r="590" spans="1:17" s="3" customFormat="1" x14ac:dyDescent="0.25">
      <c r="A590" s="9"/>
      <c r="B590" s="9"/>
      <c r="C590" s="9"/>
      <c r="D590" s="9"/>
      <c r="E590" s="9"/>
      <c r="F590" s="9"/>
      <c r="G590" s="9"/>
      <c r="H590" s="46"/>
      <c r="I590" s="9"/>
      <c r="J590" s="9"/>
      <c r="K590" s="9"/>
      <c r="L590" s="9"/>
      <c r="M590" s="9"/>
      <c r="N590" s="9"/>
      <c r="O590" s="9"/>
      <c r="P590" s="9"/>
      <c r="Q590" s="46"/>
    </row>
    <row r="591" spans="1:17" s="3" customFormat="1" x14ac:dyDescent="0.25">
      <c r="A591" s="9"/>
      <c r="B591" s="9"/>
      <c r="C591" s="9"/>
      <c r="D591" s="9"/>
      <c r="E591" s="9"/>
      <c r="F591" s="9"/>
      <c r="G591" s="9"/>
      <c r="H591" s="46"/>
      <c r="I591" s="9"/>
      <c r="J591" s="9"/>
      <c r="K591" s="9"/>
      <c r="L591" s="9"/>
      <c r="M591" s="9"/>
      <c r="N591" s="9"/>
      <c r="O591" s="9"/>
      <c r="P591" s="9"/>
      <c r="Q591" s="46"/>
    </row>
    <row r="592" spans="1:17" s="3" customFormat="1" x14ac:dyDescent="0.25">
      <c r="A592" s="9"/>
      <c r="B592" s="9"/>
      <c r="C592" s="9"/>
      <c r="D592" s="9"/>
      <c r="E592" s="9"/>
      <c r="F592" s="9"/>
      <c r="G592" s="9"/>
      <c r="H592" s="46"/>
      <c r="I592" s="9"/>
      <c r="J592" s="9"/>
      <c r="K592" s="9"/>
      <c r="L592" s="9"/>
      <c r="M592" s="9"/>
      <c r="N592" s="9"/>
      <c r="O592" s="9"/>
      <c r="P592" s="9"/>
      <c r="Q592" s="46"/>
    </row>
    <row r="593" spans="1:17" s="3" customFormat="1" x14ac:dyDescent="0.25">
      <c r="A593" s="9"/>
      <c r="B593" s="9"/>
      <c r="C593" s="9"/>
      <c r="D593" s="9"/>
      <c r="E593" s="9"/>
      <c r="F593" s="9"/>
      <c r="G593" s="9"/>
      <c r="H593" s="46"/>
      <c r="I593" s="9"/>
      <c r="J593" s="9"/>
      <c r="K593" s="9"/>
      <c r="L593" s="9"/>
      <c r="M593" s="9"/>
      <c r="N593" s="9"/>
      <c r="O593" s="9"/>
      <c r="P593" s="9"/>
      <c r="Q593" s="46"/>
    </row>
    <row r="594" spans="1:17" s="3" customFormat="1" x14ac:dyDescent="0.25">
      <c r="A594" s="9"/>
      <c r="B594" s="9"/>
      <c r="C594" s="9"/>
      <c r="D594" s="9"/>
      <c r="E594" s="9"/>
      <c r="F594" s="9"/>
      <c r="G594" s="9"/>
      <c r="H594" s="46"/>
      <c r="I594" s="9"/>
      <c r="J594" s="9"/>
      <c r="K594" s="9"/>
      <c r="L594" s="9"/>
      <c r="M594" s="9"/>
      <c r="N594" s="9"/>
      <c r="O594" s="9"/>
      <c r="P594" s="9"/>
      <c r="Q594" s="46"/>
    </row>
    <row r="595" spans="1:17" s="3" customFormat="1" x14ac:dyDescent="0.25">
      <c r="A595" s="9"/>
      <c r="B595" s="9"/>
      <c r="C595" s="9"/>
      <c r="D595" s="9"/>
      <c r="E595" s="9"/>
      <c r="F595" s="9"/>
      <c r="G595" s="9"/>
      <c r="H595" s="46"/>
      <c r="I595" s="9"/>
      <c r="J595" s="9"/>
      <c r="K595" s="9"/>
      <c r="L595" s="9"/>
      <c r="M595" s="9"/>
      <c r="N595" s="9"/>
      <c r="O595" s="9"/>
      <c r="P595" s="9"/>
      <c r="Q595" s="46"/>
    </row>
    <row r="596" spans="1:17" s="3" customFormat="1" x14ac:dyDescent="0.25">
      <c r="A596" s="9"/>
      <c r="B596" s="9"/>
      <c r="C596" s="9"/>
      <c r="D596" s="9"/>
      <c r="E596" s="9"/>
      <c r="F596" s="9"/>
      <c r="G596" s="9"/>
      <c r="H596" s="46"/>
      <c r="I596" s="9"/>
      <c r="J596" s="9"/>
      <c r="K596" s="9"/>
      <c r="L596" s="9"/>
      <c r="M596" s="9"/>
      <c r="N596" s="9"/>
      <c r="O596" s="9"/>
      <c r="P596" s="9"/>
      <c r="Q596" s="46"/>
    </row>
    <row r="597" spans="1:17" s="3" customFormat="1" x14ac:dyDescent="0.25">
      <c r="A597" s="9"/>
      <c r="B597" s="9"/>
      <c r="C597" s="9"/>
      <c r="D597" s="9"/>
      <c r="E597" s="9"/>
      <c r="F597" s="9"/>
      <c r="G597" s="9"/>
      <c r="H597" s="46"/>
      <c r="I597" s="9"/>
      <c r="J597" s="9"/>
      <c r="K597" s="9"/>
      <c r="L597" s="9"/>
      <c r="M597" s="9"/>
      <c r="N597" s="9"/>
      <c r="O597" s="9"/>
      <c r="P597" s="9"/>
      <c r="Q597" s="46"/>
    </row>
    <row r="598" spans="1:17" s="3" customFormat="1" x14ac:dyDescent="0.25">
      <c r="A598" s="9"/>
      <c r="B598" s="9"/>
      <c r="C598" s="9"/>
      <c r="D598" s="9"/>
      <c r="E598" s="9"/>
      <c r="F598" s="9"/>
      <c r="G598" s="9"/>
      <c r="H598" s="46"/>
      <c r="I598" s="9"/>
      <c r="J598" s="9"/>
      <c r="K598" s="9"/>
      <c r="L598" s="9"/>
      <c r="M598" s="9"/>
      <c r="N598" s="9"/>
      <c r="O598" s="9"/>
      <c r="P598" s="9"/>
      <c r="Q598" s="46"/>
    </row>
    <row r="599" spans="1:17" s="3" customFormat="1" x14ac:dyDescent="0.25">
      <c r="A599" s="9"/>
      <c r="B599" s="9"/>
      <c r="C599" s="9"/>
      <c r="D599" s="9"/>
      <c r="E599" s="9"/>
      <c r="F599" s="9"/>
      <c r="G599" s="9"/>
      <c r="H599" s="46"/>
      <c r="I599" s="9"/>
      <c r="J599" s="9"/>
      <c r="K599" s="9"/>
      <c r="L599" s="9"/>
      <c r="M599" s="9"/>
      <c r="N599" s="9"/>
      <c r="O599" s="9"/>
      <c r="P599" s="9"/>
      <c r="Q599" s="46"/>
    </row>
    <row r="600" spans="1:17" s="3" customFormat="1" x14ac:dyDescent="0.25">
      <c r="A600" s="9"/>
      <c r="B600" s="9"/>
      <c r="C600" s="9"/>
      <c r="D600" s="9"/>
      <c r="E600" s="9"/>
      <c r="F600" s="9"/>
      <c r="G600" s="9"/>
      <c r="H600" s="46"/>
      <c r="I600" s="9"/>
      <c r="J600" s="9"/>
      <c r="K600" s="9"/>
      <c r="L600" s="9"/>
      <c r="M600" s="9"/>
      <c r="N600" s="9"/>
      <c r="O600" s="9"/>
      <c r="P600" s="9"/>
      <c r="Q600" s="46"/>
    </row>
    <row r="601" spans="1:17" s="3" customFormat="1" x14ac:dyDescent="0.25">
      <c r="A601" s="9"/>
      <c r="B601" s="9"/>
      <c r="C601" s="9"/>
      <c r="D601" s="9"/>
      <c r="E601" s="9"/>
      <c r="F601" s="9"/>
      <c r="G601" s="9"/>
      <c r="H601" s="46"/>
      <c r="I601" s="9"/>
      <c r="J601" s="9"/>
      <c r="K601" s="9"/>
      <c r="L601" s="9"/>
      <c r="M601" s="9"/>
      <c r="N601" s="9"/>
      <c r="O601" s="9"/>
      <c r="P601" s="9"/>
      <c r="Q601" s="46"/>
    </row>
    <row r="602" spans="1:17" s="3" customFormat="1" x14ac:dyDescent="0.25">
      <c r="A602" s="9"/>
      <c r="B602" s="9"/>
      <c r="C602" s="9"/>
      <c r="D602" s="9"/>
      <c r="E602" s="9"/>
      <c r="F602" s="9"/>
      <c r="G602" s="9"/>
      <c r="H602" s="46"/>
      <c r="I602" s="9"/>
      <c r="J602" s="9"/>
      <c r="K602" s="9"/>
      <c r="L602" s="9"/>
      <c r="M602" s="9"/>
      <c r="N602" s="9"/>
      <c r="O602" s="9"/>
      <c r="P602" s="9"/>
      <c r="Q602" s="46"/>
    </row>
    <row r="603" spans="1:17" s="3" customFormat="1" x14ac:dyDescent="0.25">
      <c r="A603" s="9"/>
      <c r="B603" s="9"/>
      <c r="C603" s="9"/>
      <c r="D603" s="9"/>
      <c r="E603" s="9"/>
      <c r="F603" s="9"/>
      <c r="G603" s="9"/>
      <c r="H603" s="46"/>
      <c r="I603" s="9"/>
      <c r="J603" s="9"/>
      <c r="K603" s="9"/>
      <c r="L603" s="9"/>
      <c r="M603" s="9"/>
      <c r="N603" s="9"/>
      <c r="O603" s="9"/>
      <c r="P603" s="9"/>
      <c r="Q603" s="46"/>
    </row>
    <row r="604" spans="1:17" s="3" customFormat="1" x14ac:dyDescent="0.25">
      <c r="A604" s="9"/>
      <c r="B604" s="9"/>
      <c r="C604" s="9"/>
      <c r="D604" s="9"/>
      <c r="E604" s="9"/>
      <c r="F604" s="9"/>
      <c r="G604" s="9"/>
      <c r="H604" s="46"/>
      <c r="I604" s="9"/>
      <c r="J604" s="9"/>
      <c r="K604" s="9"/>
      <c r="L604" s="9"/>
      <c r="M604" s="9"/>
      <c r="N604" s="9"/>
      <c r="O604" s="9"/>
      <c r="P604" s="9"/>
      <c r="Q604" s="46"/>
    </row>
    <row r="605" spans="1:17" s="3" customFormat="1" x14ac:dyDescent="0.25">
      <c r="A605" s="9"/>
      <c r="B605" s="9"/>
      <c r="C605" s="9"/>
      <c r="D605" s="9"/>
      <c r="E605" s="9"/>
      <c r="F605" s="9"/>
      <c r="G605" s="9"/>
      <c r="H605" s="46"/>
      <c r="I605" s="9"/>
      <c r="J605" s="9"/>
      <c r="K605" s="9"/>
      <c r="L605" s="9"/>
      <c r="M605" s="9"/>
      <c r="N605" s="9"/>
      <c r="O605" s="9"/>
      <c r="P605" s="9"/>
      <c r="Q605" s="46"/>
    </row>
    <row r="606" spans="1:17" s="3" customFormat="1" x14ac:dyDescent="0.25">
      <c r="A606" s="9"/>
      <c r="B606" s="9"/>
      <c r="C606" s="9"/>
      <c r="D606" s="9"/>
      <c r="E606" s="9"/>
      <c r="F606" s="9"/>
      <c r="G606" s="9"/>
      <c r="H606" s="46"/>
      <c r="I606" s="9"/>
      <c r="J606" s="9"/>
      <c r="K606" s="9"/>
      <c r="L606" s="9"/>
      <c r="M606" s="9"/>
      <c r="N606" s="9"/>
      <c r="O606" s="9"/>
      <c r="P606" s="9"/>
      <c r="Q606" s="46"/>
    </row>
    <row r="607" spans="1:17" s="3" customFormat="1" x14ac:dyDescent="0.25">
      <c r="A607" s="9"/>
      <c r="B607" s="9"/>
      <c r="C607" s="9"/>
      <c r="D607" s="9"/>
      <c r="E607" s="9"/>
      <c r="F607" s="9"/>
      <c r="G607" s="9"/>
      <c r="H607" s="46"/>
      <c r="I607" s="9"/>
      <c r="J607" s="9"/>
      <c r="K607" s="9"/>
      <c r="L607" s="9"/>
      <c r="M607" s="9"/>
      <c r="N607" s="9"/>
      <c r="O607" s="9"/>
      <c r="P607" s="9"/>
      <c r="Q607" s="46"/>
    </row>
    <row r="608" spans="1:17" s="3" customFormat="1" x14ac:dyDescent="0.25">
      <c r="A608" s="9"/>
      <c r="B608" s="9"/>
      <c r="C608" s="9"/>
      <c r="D608" s="9"/>
      <c r="E608" s="9"/>
      <c r="F608" s="9"/>
      <c r="G608" s="9"/>
      <c r="H608" s="46"/>
      <c r="I608" s="9"/>
      <c r="J608" s="9"/>
      <c r="K608" s="9"/>
      <c r="L608" s="9"/>
      <c r="M608" s="9"/>
      <c r="N608" s="9"/>
      <c r="O608" s="9"/>
      <c r="P608" s="9"/>
      <c r="Q608" s="46"/>
    </row>
    <row r="609" spans="1:17" s="3" customFormat="1" x14ac:dyDescent="0.25">
      <c r="A609" s="9"/>
      <c r="B609" s="9"/>
      <c r="C609" s="9"/>
      <c r="D609" s="9"/>
      <c r="E609" s="9"/>
      <c r="F609" s="9"/>
      <c r="G609" s="9"/>
      <c r="H609" s="46"/>
      <c r="I609" s="9"/>
      <c r="J609" s="9"/>
      <c r="K609" s="9"/>
      <c r="L609" s="9"/>
      <c r="M609" s="9"/>
      <c r="N609" s="9"/>
      <c r="O609" s="9"/>
      <c r="P609" s="9"/>
      <c r="Q609" s="46"/>
    </row>
    <row r="610" spans="1:17" s="3" customFormat="1" x14ac:dyDescent="0.25">
      <c r="A610" s="9"/>
      <c r="B610" s="9"/>
      <c r="C610" s="9"/>
      <c r="D610" s="9"/>
      <c r="E610" s="9"/>
      <c r="F610" s="9"/>
      <c r="G610" s="9"/>
      <c r="H610" s="46"/>
      <c r="I610" s="9"/>
      <c r="J610" s="9"/>
      <c r="K610" s="9"/>
      <c r="L610" s="9"/>
      <c r="M610" s="9"/>
      <c r="N610" s="9"/>
      <c r="O610" s="9"/>
      <c r="P610" s="9"/>
      <c r="Q610" s="46"/>
    </row>
    <row r="611" spans="1:17" s="3" customFormat="1" x14ac:dyDescent="0.25">
      <c r="A611" s="9"/>
      <c r="B611" s="9"/>
      <c r="C611" s="9"/>
      <c r="D611" s="9"/>
      <c r="E611" s="9"/>
      <c r="F611" s="9"/>
      <c r="G611" s="9"/>
      <c r="H611" s="46"/>
      <c r="I611" s="9"/>
      <c r="J611" s="9"/>
      <c r="K611" s="9"/>
      <c r="L611" s="9"/>
      <c r="M611" s="9"/>
      <c r="N611" s="9"/>
      <c r="O611" s="9"/>
      <c r="P611" s="9"/>
      <c r="Q611" s="46"/>
    </row>
    <row r="612" spans="1:17" s="3" customFormat="1" x14ac:dyDescent="0.25">
      <c r="A612" s="9"/>
      <c r="B612" s="9"/>
      <c r="C612" s="9"/>
      <c r="D612" s="9"/>
      <c r="E612" s="9"/>
      <c r="F612" s="9"/>
      <c r="G612" s="9"/>
      <c r="H612" s="46"/>
      <c r="I612" s="9"/>
      <c r="J612" s="9"/>
      <c r="K612" s="9"/>
      <c r="L612" s="9"/>
      <c r="M612" s="9"/>
      <c r="N612" s="9"/>
      <c r="O612" s="9"/>
      <c r="P612" s="9"/>
      <c r="Q612" s="46"/>
    </row>
    <row r="613" spans="1:17" s="3" customFormat="1" x14ac:dyDescent="0.25">
      <c r="A613" s="9"/>
      <c r="B613" s="9"/>
      <c r="C613" s="9"/>
      <c r="D613" s="9"/>
      <c r="E613" s="9"/>
      <c r="F613" s="9"/>
      <c r="G613" s="9"/>
      <c r="H613" s="46"/>
      <c r="I613" s="9"/>
      <c r="J613" s="9"/>
      <c r="K613" s="9"/>
      <c r="L613" s="9"/>
      <c r="M613" s="9"/>
      <c r="N613" s="9"/>
      <c r="O613" s="9"/>
      <c r="P613" s="9"/>
      <c r="Q613" s="46"/>
    </row>
    <row r="614" spans="1:17" s="3" customFormat="1" x14ac:dyDescent="0.25">
      <c r="A614" s="9"/>
      <c r="B614" s="9"/>
      <c r="C614" s="9"/>
      <c r="D614" s="9"/>
      <c r="E614" s="9"/>
      <c r="F614" s="9"/>
      <c r="G614" s="9"/>
      <c r="H614" s="46"/>
      <c r="I614" s="9"/>
      <c r="J614" s="9"/>
      <c r="K614" s="9"/>
      <c r="L614" s="9"/>
      <c r="M614" s="9"/>
      <c r="N614" s="9"/>
      <c r="O614" s="9"/>
      <c r="P614" s="9"/>
      <c r="Q614" s="46"/>
    </row>
    <row r="615" spans="1:17" s="3" customFormat="1" x14ac:dyDescent="0.25">
      <c r="A615" s="9"/>
      <c r="B615" s="9"/>
      <c r="C615" s="9"/>
      <c r="D615" s="9"/>
      <c r="E615" s="9"/>
      <c r="F615" s="9"/>
      <c r="G615" s="9"/>
      <c r="H615" s="46"/>
      <c r="I615" s="9"/>
      <c r="J615" s="9"/>
      <c r="K615" s="9"/>
      <c r="L615" s="9"/>
      <c r="M615" s="9"/>
      <c r="N615" s="9"/>
      <c r="O615" s="9"/>
      <c r="P615" s="9"/>
      <c r="Q615" s="46"/>
    </row>
    <row r="616" spans="1:17" s="3" customFormat="1" x14ac:dyDescent="0.25">
      <c r="A616" s="9"/>
      <c r="B616" s="9"/>
      <c r="C616" s="9"/>
      <c r="D616" s="9"/>
      <c r="E616" s="9"/>
      <c r="F616" s="9"/>
      <c r="G616" s="9"/>
      <c r="H616" s="46"/>
      <c r="I616" s="9"/>
      <c r="J616" s="9"/>
      <c r="K616" s="9"/>
      <c r="L616" s="9"/>
      <c r="M616" s="9"/>
      <c r="N616" s="9"/>
      <c r="O616" s="9"/>
      <c r="P616" s="9"/>
      <c r="Q616" s="46"/>
    </row>
    <row r="617" spans="1:17" s="3" customFormat="1" x14ac:dyDescent="0.25">
      <c r="A617" s="9"/>
      <c r="B617" s="9"/>
      <c r="C617" s="9"/>
      <c r="D617" s="9"/>
      <c r="E617" s="9"/>
      <c r="F617" s="9"/>
      <c r="G617" s="9"/>
      <c r="H617" s="46"/>
      <c r="I617" s="9"/>
      <c r="J617" s="9"/>
      <c r="K617" s="9"/>
      <c r="L617" s="9"/>
      <c r="M617" s="9"/>
      <c r="N617" s="9"/>
      <c r="O617" s="9"/>
      <c r="P617" s="9"/>
      <c r="Q617" s="46"/>
    </row>
    <row r="618" spans="1:17" s="3" customFormat="1" x14ac:dyDescent="0.25">
      <c r="A618" s="9"/>
      <c r="B618" s="9"/>
      <c r="C618" s="9"/>
      <c r="D618" s="9"/>
      <c r="E618" s="9"/>
      <c r="F618" s="9"/>
      <c r="G618" s="9"/>
      <c r="H618" s="46"/>
      <c r="I618" s="9"/>
      <c r="J618" s="9"/>
      <c r="K618" s="9"/>
      <c r="L618" s="9"/>
      <c r="M618" s="9"/>
      <c r="N618" s="9"/>
      <c r="O618" s="9"/>
      <c r="P618" s="9"/>
      <c r="Q618" s="46"/>
    </row>
    <row r="619" spans="1:17" s="3" customFormat="1" x14ac:dyDescent="0.25">
      <c r="A619" s="9"/>
      <c r="B619" s="9"/>
      <c r="C619" s="9"/>
      <c r="D619" s="9"/>
      <c r="E619" s="9"/>
      <c r="F619" s="9"/>
      <c r="G619" s="9"/>
      <c r="H619" s="46"/>
      <c r="I619" s="9"/>
      <c r="J619" s="9"/>
      <c r="K619" s="9"/>
      <c r="L619" s="9"/>
      <c r="M619" s="9"/>
      <c r="N619" s="9"/>
      <c r="O619" s="9"/>
      <c r="P619" s="9"/>
      <c r="Q619" s="46"/>
    </row>
    <row r="620" spans="1:17" s="3" customFormat="1" x14ac:dyDescent="0.25">
      <c r="A620" s="9"/>
      <c r="B620" s="9"/>
      <c r="C620" s="9"/>
      <c r="D620" s="9"/>
      <c r="E620" s="9"/>
      <c r="F620" s="9"/>
      <c r="G620" s="9"/>
      <c r="H620" s="46"/>
      <c r="I620" s="9"/>
      <c r="J620" s="9"/>
      <c r="K620" s="9"/>
      <c r="L620" s="9"/>
      <c r="M620" s="9"/>
      <c r="N620" s="9"/>
      <c r="O620" s="9"/>
      <c r="P620" s="9"/>
      <c r="Q620" s="46"/>
    </row>
    <row r="621" spans="1:17" s="3" customFormat="1" x14ac:dyDescent="0.25">
      <c r="A621" s="9"/>
      <c r="B621" s="9"/>
      <c r="C621" s="9"/>
      <c r="D621" s="9"/>
      <c r="E621" s="9"/>
      <c r="F621" s="9"/>
      <c r="G621" s="9"/>
      <c r="H621" s="46"/>
      <c r="I621" s="9"/>
      <c r="J621" s="9"/>
      <c r="K621" s="9"/>
      <c r="L621" s="9"/>
      <c r="M621" s="9"/>
      <c r="N621" s="9"/>
      <c r="O621" s="9"/>
      <c r="P621" s="9"/>
      <c r="Q621" s="46"/>
    </row>
    <row r="622" spans="1:17" s="3" customFormat="1" x14ac:dyDescent="0.25">
      <c r="A622" s="9"/>
      <c r="B622" s="9"/>
      <c r="C622" s="9"/>
      <c r="D622" s="9"/>
      <c r="E622" s="9"/>
      <c r="F622" s="9"/>
      <c r="G622" s="9"/>
      <c r="H622" s="46"/>
      <c r="I622" s="9"/>
      <c r="J622" s="9"/>
      <c r="K622" s="9"/>
      <c r="L622" s="9"/>
      <c r="M622" s="9"/>
      <c r="N622" s="9"/>
      <c r="O622" s="9"/>
      <c r="P622" s="9"/>
      <c r="Q622" s="46"/>
    </row>
    <row r="623" spans="1:17" s="3" customFormat="1" x14ac:dyDescent="0.25">
      <c r="A623" s="9"/>
      <c r="B623" s="9"/>
      <c r="C623" s="9"/>
      <c r="D623" s="9"/>
      <c r="E623" s="9"/>
      <c r="F623" s="9"/>
      <c r="G623" s="9"/>
      <c r="H623" s="46"/>
      <c r="I623" s="9"/>
      <c r="J623" s="9"/>
      <c r="K623" s="9"/>
      <c r="L623" s="9"/>
      <c r="M623" s="9"/>
      <c r="N623" s="9"/>
      <c r="O623" s="9"/>
      <c r="P623" s="9"/>
      <c r="Q623" s="46"/>
    </row>
    <row r="624" spans="1:17" s="3" customFormat="1" x14ac:dyDescent="0.25">
      <c r="A624" s="9"/>
      <c r="B624" s="9"/>
      <c r="C624" s="9"/>
      <c r="D624" s="9"/>
      <c r="E624" s="9"/>
      <c r="F624" s="9"/>
      <c r="G624" s="9"/>
      <c r="H624" s="46"/>
      <c r="I624" s="9"/>
      <c r="J624" s="9"/>
      <c r="K624" s="9"/>
      <c r="L624" s="9"/>
      <c r="M624" s="9"/>
      <c r="N624" s="9"/>
      <c r="O624" s="9"/>
      <c r="P624" s="9"/>
      <c r="Q624" s="46"/>
    </row>
    <row r="625" spans="1:17" s="3" customFormat="1" x14ac:dyDescent="0.25">
      <c r="A625" s="9"/>
      <c r="B625" s="9"/>
      <c r="C625" s="9"/>
      <c r="D625" s="9"/>
      <c r="E625" s="9"/>
      <c r="F625" s="9"/>
      <c r="G625" s="9"/>
      <c r="H625" s="46"/>
      <c r="I625" s="9"/>
      <c r="J625" s="9"/>
      <c r="K625" s="9"/>
      <c r="L625" s="9"/>
      <c r="M625" s="9"/>
      <c r="N625" s="9"/>
      <c r="O625" s="9"/>
      <c r="P625" s="9"/>
      <c r="Q625" s="46"/>
    </row>
    <row r="626" spans="1:17" s="3" customFormat="1" x14ac:dyDescent="0.25">
      <c r="A626" s="9"/>
      <c r="B626" s="9"/>
      <c r="C626" s="9"/>
      <c r="D626" s="9"/>
      <c r="E626" s="9"/>
      <c r="F626" s="9"/>
      <c r="G626" s="9"/>
      <c r="H626" s="46"/>
      <c r="I626" s="9"/>
      <c r="J626" s="9"/>
      <c r="K626" s="9"/>
      <c r="L626" s="9"/>
      <c r="M626" s="9"/>
      <c r="N626" s="9"/>
      <c r="O626" s="9"/>
      <c r="P626" s="9"/>
      <c r="Q626" s="46"/>
    </row>
    <row r="627" spans="1:17" s="3" customFormat="1" x14ac:dyDescent="0.25">
      <c r="A627" s="9"/>
      <c r="B627" s="9"/>
      <c r="C627" s="9"/>
      <c r="D627" s="9"/>
      <c r="E627" s="9"/>
      <c r="F627" s="9"/>
      <c r="G627" s="9"/>
      <c r="H627" s="46"/>
      <c r="I627" s="9"/>
      <c r="J627" s="9"/>
      <c r="K627" s="9"/>
      <c r="L627" s="9"/>
      <c r="M627" s="9"/>
      <c r="N627" s="9"/>
      <c r="O627" s="9"/>
      <c r="P627" s="9"/>
      <c r="Q627" s="46"/>
    </row>
    <row r="628" spans="1:17" s="3" customFormat="1" x14ac:dyDescent="0.25">
      <c r="A628" s="9"/>
      <c r="B628" s="9"/>
      <c r="C628" s="9"/>
      <c r="D628" s="9"/>
      <c r="E628" s="9"/>
      <c r="F628" s="9"/>
      <c r="G628" s="9"/>
      <c r="H628" s="46"/>
      <c r="I628" s="9"/>
      <c r="J628" s="9"/>
      <c r="K628" s="9"/>
      <c r="L628" s="9"/>
      <c r="M628" s="9"/>
      <c r="N628" s="9"/>
      <c r="O628" s="9"/>
      <c r="P628" s="9"/>
      <c r="Q628" s="46"/>
    </row>
    <row r="629" spans="1:17" s="3" customFormat="1" x14ac:dyDescent="0.25">
      <c r="A629" s="9"/>
      <c r="B629" s="9"/>
      <c r="C629" s="9"/>
      <c r="D629" s="9"/>
      <c r="E629" s="9"/>
      <c r="F629" s="9"/>
      <c r="G629" s="9"/>
      <c r="H629" s="46"/>
      <c r="I629" s="9"/>
      <c r="J629" s="9"/>
      <c r="K629" s="9"/>
      <c r="L629" s="9"/>
      <c r="M629" s="9"/>
      <c r="N629" s="9"/>
      <c r="O629" s="9"/>
      <c r="P629" s="9"/>
      <c r="Q629" s="46"/>
    </row>
    <row r="630" spans="1:17" s="3" customFormat="1" x14ac:dyDescent="0.25">
      <c r="A630" s="9"/>
      <c r="B630" s="9"/>
      <c r="C630" s="9"/>
      <c r="D630" s="9"/>
      <c r="E630" s="9"/>
      <c r="F630" s="9"/>
      <c r="G630" s="9"/>
      <c r="H630" s="46"/>
      <c r="I630" s="9"/>
      <c r="J630" s="9"/>
      <c r="K630" s="9"/>
      <c r="L630" s="9"/>
      <c r="M630" s="9"/>
      <c r="N630" s="9"/>
      <c r="O630" s="9"/>
      <c r="P630" s="9"/>
      <c r="Q630" s="46"/>
    </row>
    <row r="631" spans="1:17" s="3" customFormat="1" x14ac:dyDescent="0.25">
      <c r="A631" s="9"/>
      <c r="B631" s="9"/>
      <c r="C631" s="9"/>
      <c r="D631" s="9"/>
      <c r="E631" s="9"/>
      <c r="F631" s="9"/>
      <c r="G631" s="9"/>
      <c r="H631" s="46"/>
      <c r="I631" s="9"/>
      <c r="J631" s="9"/>
      <c r="K631" s="9"/>
      <c r="L631" s="9"/>
      <c r="M631" s="9"/>
      <c r="N631" s="9"/>
      <c r="O631" s="9"/>
      <c r="P631" s="9"/>
      <c r="Q631" s="46"/>
    </row>
    <row r="632" spans="1:17" s="3" customFormat="1" x14ac:dyDescent="0.25">
      <c r="A632" s="9"/>
      <c r="B632" s="9"/>
      <c r="C632" s="9"/>
      <c r="D632" s="9"/>
      <c r="E632" s="9"/>
      <c r="F632" s="9"/>
      <c r="G632" s="9"/>
      <c r="H632" s="46"/>
      <c r="I632" s="9"/>
      <c r="J632" s="9"/>
      <c r="K632" s="9"/>
      <c r="L632" s="9"/>
      <c r="M632" s="9"/>
      <c r="N632" s="9"/>
      <c r="O632" s="9"/>
      <c r="P632" s="9"/>
      <c r="Q632" s="46"/>
    </row>
    <row r="633" spans="1:17" s="3" customFormat="1" x14ac:dyDescent="0.25">
      <c r="A633" s="9"/>
      <c r="B633" s="9"/>
      <c r="C633" s="9"/>
      <c r="D633" s="9"/>
      <c r="E633" s="9"/>
      <c r="F633" s="9"/>
      <c r="G633" s="9"/>
      <c r="H633" s="46"/>
      <c r="I633" s="9"/>
      <c r="J633" s="9"/>
      <c r="K633" s="9"/>
      <c r="L633" s="9"/>
      <c r="M633" s="9"/>
      <c r="N633" s="9"/>
      <c r="O633" s="9"/>
      <c r="P633" s="9"/>
      <c r="Q633" s="46"/>
    </row>
    <row r="634" spans="1:17" s="3" customFormat="1" x14ac:dyDescent="0.25">
      <c r="A634" s="9"/>
      <c r="B634" s="9"/>
      <c r="C634" s="9"/>
      <c r="D634" s="9"/>
      <c r="E634" s="9"/>
      <c r="F634" s="9"/>
      <c r="G634" s="9"/>
      <c r="H634" s="46"/>
      <c r="I634" s="9"/>
      <c r="J634" s="9"/>
      <c r="K634" s="9"/>
      <c r="L634" s="9"/>
      <c r="M634" s="9"/>
      <c r="N634" s="9"/>
      <c r="O634" s="9"/>
      <c r="P634" s="9"/>
      <c r="Q634" s="46"/>
    </row>
    <row r="635" spans="1:17" s="3" customFormat="1" x14ac:dyDescent="0.25">
      <c r="A635" s="9"/>
      <c r="B635" s="9"/>
      <c r="C635" s="9"/>
      <c r="D635" s="9"/>
      <c r="E635" s="9"/>
      <c r="F635" s="9"/>
      <c r="G635" s="9"/>
      <c r="H635" s="46"/>
      <c r="I635" s="9"/>
      <c r="J635" s="9"/>
      <c r="K635" s="9"/>
      <c r="L635" s="9"/>
      <c r="M635" s="9"/>
      <c r="N635" s="9"/>
      <c r="O635" s="9"/>
      <c r="P635" s="9"/>
      <c r="Q635" s="46"/>
    </row>
    <row r="636" spans="1:17" s="3" customFormat="1" x14ac:dyDescent="0.25">
      <c r="A636" s="9"/>
      <c r="B636" s="9"/>
      <c r="C636" s="9"/>
      <c r="D636" s="9"/>
      <c r="E636" s="9"/>
      <c r="F636" s="9"/>
      <c r="G636" s="9"/>
      <c r="H636" s="46"/>
      <c r="I636" s="9"/>
      <c r="J636" s="9"/>
      <c r="K636" s="9"/>
      <c r="L636" s="9"/>
      <c r="M636" s="9"/>
      <c r="N636" s="9"/>
      <c r="O636" s="9"/>
      <c r="P636" s="9"/>
      <c r="Q636" s="46"/>
    </row>
    <row r="637" spans="1:17" s="3" customFormat="1" x14ac:dyDescent="0.25">
      <c r="A637" s="9"/>
      <c r="B637" s="9"/>
      <c r="C637" s="9"/>
      <c r="D637" s="9"/>
      <c r="E637" s="9"/>
      <c r="F637" s="9"/>
      <c r="G637" s="9"/>
      <c r="H637" s="46"/>
      <c r="I637" s="9"/>
      <c r="J637" s="9"/>
      <c r="K637" s="9"/>
      <c r="L637" s="9"/>
      <c r="M637" s="9"/>
      <c r="N637" s="9"/>
      <c r="O637" s="9"/>
      <c r="P637" s="9"/>
      <c r="Q637" s="46"/>
    </row>
    <row r="638" spans="1:17" s="3" customFormat="1" x14ac:dyDescent="0.25">
      <c r="A638" s="9"/>
      <c r="B638" s="9"/>
      <c r="C638" s="9"/>
      <c r="D638" s="9"/>
      <c r="E638" s="9"/>
      <c r="F638" s="9"/>
      <c r="G638" s="9"/>
      <c r="H638" s="46"/>
      <c r="I638" s="9"/>
      <c r="J638" s="9"/>
      <c r="K638" s="9"/>
      <c r="L638" s="9"/>
      <c r="M638" s="9"/>
      <c r="N638" s="9"/>
      <c r="O638" s="9"/>
      <c r="P638" s="9"/>
      <c r="Q638" s="46"/>
    </row>
    <row r="639" spans="1:17" s="3" customFormat="1" x14ac:dyDescent="0.25">
      <c r="A639" s="9"/>
      <c r="B639" s="9"/>
      <c r="C639" s="9"/>
      <c r="D639" s="9"/>
      <c r="E639" s="9"/>
      <c r="F639" s="9"/>
      <c r="G639" s="9"/>
      <c r="H639" s="46"/>
      <c r="I639" s="9"/>
      <c r="J639" s="9"/>
      <c r="K639" s="9"/>
      <c r="L639" s="9"/>
      <c r="M639" s="9"/>
      <c r="N639" s="9"/>
      <c r="O639" s="9"/>
      <c r="P639" s="9"/>
      <c r="Q639" s="46"/>
    </row>
    <row r="640" spans="1:17" s="3" customFormat="1" x14ac:dyDescent="0.25">
      <c r="A640" s="9"/>
      <c r="B640" s="9"/>
      <c r="C640" s="9"/>
      <c r="D640" s="9"/>
      <c r="E640" s="9"/>
      <c r="F640" s="9"/>
      <c r="G640" s="9"/>
      <c r="H640" s="46"/>
      <c r="I640" s="9"/>
      <c r="J640" s="9"/>
      <c r="K640" s="9"/>
      <c r="L640" s="9"/>
      <c r="M640" s="9"/>
      <c r="N640" s="9"/>
      <c r="O640" s="9"/>
      <c r="P640" s="9"/>
      <c r="Q640" s="46"/>
    </row>
    <row r="641" spans="1:17" s="3" customFormat="1" x14ac:dyDescent="0.25">
      <c r="A641" s="9"/>
      <c r="B641" s="9"/>
      <c r="C641" s="9"/>
      <c r="D641" s="9"/>
      <c r="E641" s="9"/>
      <c r="F641" s="9"/>
      <c r="G641" s="9"/>
      <c r="H641" s="46"/>
      <c r="I641" s="9"/>
      <c r="J641" s="9"/>
      <c r="K641" s="9"/>
      <c r="L641" s="9"/>
      <c r="M641" s="9"/>
      <c r="N641" s="9"/>
      <c r="O641" s="9"/>
      <c r="P641" s="9"/>
      <c r="Q641" s="46"/>
    </row>
    <row r="642" spans="1:17" s="3" customFormat="1" x14ac:dyDescent="0.25">
      <c r="A642" s="9"/>
      <c r="B642" s="9"/>
      <c r="C642" s="9"/>
      <c r="D642" s="9"/>
      <c r="E642" s="9"/>
      <c r="F642" s="9"/>
      <c r="G642" s="9"/>
      <c r="H642" s="46"/>
      <c r="I642" s="9"/>
      <c r="J642" s="9"/>
      <c r="K642" s="9"/>
      <c r="L642" s="9"/>
      <c r="M642" s="9"/>
      <c r="N642" s="9"/>
      <c r="O642" s="9"/>
      <c r="P642" s="9"/>
      <c r="Q642" s="46"/>
    </row>
    <row r="643" spans="1:17" s="3" customFormat="1" x14ac:dyDescent="0.25">
      <c r="A643" s="9"/>
      <c r="B643" s="9"/>
      <c r="C643" s="9"/>
      <c r="D643" s="9"/>
      <c r="E643" s="9"/>
      <c r="F643" s="9"/>
      <c r="G643" s="9"/>
      <c r="H643" s="46"/>
      <c r="I643" s="9"/>
      <c r="J643" s="9"/>
      <c r="K643" s="9"/>
      <c r="L643" s="9"/>
      <c r="M643" s="9"/>
      <c r="N643" s="9"/>
      <c r="O643" s="9"/>
      <c r="P643" s="9"/>
      <c r="Q643" s="46"/>
    </row>
    <row r="644" spans="1:17" s="3" customFormat="1" x14ac:dyDescent="0.25">
      <c r="A644" s="9"/>
      <c r="B644" s="9"/>
      <c r="C644" s="9"/>
      <c r="D644" s="9"/>
      <c r="E644" s="9"/>
      <c r="F644" s="9"/>
      <c r="G644" s="9"/>
      <c r="H644" s="46"/>
      <c r="I644" s="9"/>
      <c r="J644" s="9"/>
      <c r="K644" s="9"/>
      <c r="L644" s="9"/>
      <c r="M644" s="9"/>
      <c r="N644" s="9"/>
      <c r="O644" s="9"/>
      <c r="P644" s="9"/>
      <c r="Q644" s="46"/>
    </row>
    <row r="645" spans="1:17" s="3" customFormat="1" x14ac:dyDescent="0.25">
      <c r="A645" s="9"/>
      <c r="B645" s="9"/>
      <c r="C645" s="9"/>
      <c r="D645" s="9"/>
      <c r="E645" s="9"/>
      <c r="F645" s="9"/>
      <c r="G645" s="9"/>
      <c r="H645" s="46"/>
      <c r="I645" s="9"/>
      <c r="J645" s="9"/>
      <c r="K645" s="9"/>
      <c r="L645" s="9"/>
      <c r="M645" s="9"/>
      <c r="N645" s="9"/>
      <c r="O645" s="9"/>
      <c r="P645" s="9"/>
      <c r="Q645" s="46"/>
    </row>
    <row r="646" spans="1:17" s="3" customFormat="1" x14ac:dyDescent="0.25">
      <c r="A646" s="9"/>
      <c r="B646" s="9"/>
      <c r="C646" s="9"/>
      <c r="D646" s="9"/>
      <c r="E646" s="9"/>
      <c r="F646" s="9"/>
      <c r="G646" s="9"/>
      <c r="H646" s="46"/>
      <c r="I646" s="9"/>
      <c r="J646" s="9"/>
      <c r="K646" s="9"/>
      <c r="L646" s="9"/>
      <c r="M646" s="9"/>
      <c r="N646" s="9"/>
      <c r="O646" s="9"/>
      <c r="P646" s="9"/>
      <c r="Q646" s="46"/>
    </row>
    <row r="647" spans="1:17" s="3" customFormat="1" x14ac:dyDescent="0.25">
      <c r="A647" s="9"/>
      <c r="B647" s="9"/>
      <c r="C647" s="9"/>
      <c r="D647" s="9"/>
      <c r="E647" s="9"/>
      <c r="F647" s="9"/>
      <c r="G647" s="9"/>
      <c r="H647" s="46"/>
      <c r="I647" s="9"/>
      <c r="J647" s="9"/>
      <c r="K647" s="9"/>
      <c r="L647" s="9"/>
      <c r="M647" s="9"/>
      <c r="N647" s="9"/>
      <c r="O647" s="9"/>
      <c r="P647" s="9"/>
      <c r="Q647" s="46"/>
    </row>
    <row r="648" spans="1:17" s="3" customFormat="1" x14ac:dyDescent="0.25">
      <c r="A648" s="9"/>
      <c r="B648" s="9"/>
      <c r="C648" s="9"/>
      <c r="D648" s="9"/>
      <c r="E648" s="9"/>
      <c r="F648" s="9"/>
      <c r="G648" s="9"/>
      <c r="H648" s="46"/>
      <c r="I648" s="9"/>
      <c r="J648" s="9"/>
      <c r="K648" s="9"/>
      <c r="L648" s="9"/>
      <c r="M648" s="9"/>
      <c r="N648" s="9"/>
      <c r="O648" s="9"/>
      <c r="P648" s="9"/>
      <c r="Q648" s="46"/>
    </row>
    <row r="649" spans="1:17" s="3" customFormat="1" x14ac:dyDescent="0.25">
      <c r="A649" s="9"/>
      <c r="B649" s="9"/>
      <c r="C649" s="9"/>
      <c r="D649" s="9"/>
      <c r="E649" s="9"/>
      <c r="F649" s="9"/>
      <c r="G649" s="9"/>
      <c r="H649" s="46"/>
      <c r="I649" s="9"/>
      <c r="J649" s="9"/>
      <c r="K649" s="9"/>
      <c r="L649" s="9"/>
      <c r="M649" s="9"/>
      <c r="N649" s="9"/>
      <c r="O649" s="9"/>
      <c r="P649" s="9"/>
      <c r="Q649" s="46"/>
    </row>
    <row r="650" spans="1:17" s="3" customFormat="1" x14ac:dyDescent="0.25">
      <c r="A650" s="9"/>
      <c r="B650" s="9"/>
      <c r="C650" s="9"/>
      <c r="D650" s="9"/>
      <c r="E650" s="9"/>
      <c r="F650" s="9"/>
      <c r="G650" s="9"/>
      <c r="H650" s="46"/>
      <c r="I650" s="9"/>
      <c r="J650" s="9"/>
      <c r="K650" s="9"/>
      <c r="L650" s="9"/>
      <c r="M650" s="9"/>
      <c r="N650" s="9"/>
      <c r="O650" s="9"/>
      <c r="P650" s="9"/>
      <c r="Q650" s="46"/>
    </row>
    <row r="651" spans="1:17" s="3" customFormat="1" x14ac:dyDescent="0.25">
      <c r="A651" s="9"/>
      <c r="B651" s="9"/>
      <c r="C651" s="9"/>
      <c r="D651" s="9"/>
      <c r="E651" s="9"/>
      <c r="F651" s="9"/>
      <c r="G651" s="9"/>
      <c r="H651" s="46"/>
      <c r="I651" s="9"/>
      <c r="J651" s="9"/>
      <c r="K651" s="9"/>
      <c r="L651" s="9"/>
      <c r="M651" s="9"/>
      <c r="N651" s="9"/>
      <c r="O651" s="9"/>
      <c r="P651" s="9"/>
      <c r="Q651" s="46"/>
    </row>
    <row r="652" spans="1:17" s="3" customFormat="1" x14ac:dyDescent="0.25">
      <c r="A652" s="9"/>
      <c r="B652" s="9"/>
      <c r="C652" s="9"/>
      <c r="D652" s="9"/>
      <c r="E652" s="9"/>
      <c r="F652" s="9"/>
      <c r="G652" s="9"/>
      <c r="H652" s="46"/>
      <c r="I652" s="9"/>
      <c r="J652" s="9"/>
      <c r="K652" s="9"/>
      <c r="L652" s="9"/>
      <c r="M652" s="9"/>
      <c r="N652" s="9"/>
      <c r="O652" s="9"/>
      <c r="P652" s="9"/>
      <c r="Q652" s="46"/>
    </row>
    <row r="653" spans="1:17" s="3" customFormat="1" x14ac:dyDescent="0.25">
      <c r="A653" s="9"/>
      <c r="B653" s="9"/>
      <c r="C653" s="9"/>
      <c r="D653" s="9"/>
      <c r="E653" s="9"/>
      <c r="F653" s="9"/>
      <c r="G653" s="9"/>
      <c r="H653" s="46"/>
      <c r="I653" s="9"/>
      <c r="J653" s="9"/>
      <c r="K653" s="9"/>
      <c r="L653" s="9"/>
      <c r="M653" s="9"/>
      <c r="N653" s="9"/>
      <c r="O653" s="9"/>
      <c r="P653" s="9"/>
      <c r="Q653" s="46"/>
    </row>
    <row r="654" spans="1:17" s="3" customFormat="1" x14ac:dyDescent="0.25">
      <c r="A654" s="9"/>
      <c r="B654" s="9"/>
      <c r="C654" s="9"/>
      <c r="D654" s="9"/>
      <c r="E654" s="9"/>
      <c r="F654" s="9"/>
      <c r="G654" s="9"/>
      <c r="H654" s="46"/>
      <c r="I654" s="9"/>
      <c r="J654" s="9"/>
      <c r="K654" s="9"/>
      <c r="L654" s="9"/>
      <c r="M654" s="9"/>
      <c r="N654" s="9"/>
      <c r="O654" s="9"/>
      <c r="P654" s="9"/>
      <c r="Q654" s="46"/>
    </row>
    <row r="655" spans="1:17" s="3" customFormat="1" x14ac:dyDescent="0.25">
      <c r="A655" s="9"/>
      <c r="B655" s="9"/>
      <c r="C655" s="9"/>
      <c r="D655" s="9"/>
      <c r="E655" s="9"/>
      <c r="F655" s="9"/>
      <c r="G655" s="9"/>
      <c r="H655" s="46"/>
      <c r="I655" s="9"/>
      <c r="J655" s="9"/>
      <c r="K655" s="9"/>
      <c r="L655" s="9"/>
      <c r="M655" s="9"/>
      <c r="N655" s="9"/>
      <c r="O655" s="9"/>
      <c r="P655" s="9"/>
      <c r="Q655" s="46"/>
    </row>
    <row r="656" spans="1:17" s="3" customFormat="1" x14ac:dyDescent="0.25">
      <c r="A656" s="9"/>
      <c r="B656" s="9"/>
      <c r="C656" s="9"/>
      <c r="D656" s="9"/>
      <c r="E656" s="9"/>
      <c r="F656" s="9"/>
      <c r="G656" s="9"/>
      <c r="H656" s="46"/>
      <c r="I656" s="9"/>
      <c r="J656" s="9"/>
      <c r="K656" s="9"/>
      <c r="L656" s="9"/>
      <c r="M656" s="9"/>
      <c r="N656" s="9"/>
      <c r="O656" s="9"/>
      <c r="P656" s="9"/>
      <c r="Q656" s="46"/>
    </row>
    <row r="657" spans="1:17" s="3" customFormat="1" x14ac:dyDescent="0.25">
      <c r="A657" s="9"/>
      <c r="B657" s="9"/>
      <c r="C657" s="9"/>
      <c r="D657" s="9"/>
      <c r="E657" s="9"/>
      <c r="F657" s="9"/>
      <c r="G657" s="9"/>
      <c r="H657" s="46"/>
      <c r="I657" s="9"/>
      <c r="J657" s="9"/>
      <c r="K657" s="9"/>
      <c r="L657" s="9"/>
      <c r="M657" s="9"/>
      <c r="N657" s="9"/>
      <c r="O657" s="9"/>
      <c r="P657" s="9"/>
      <c r="Q657" s="46"/>
    </row>
    <row r="658" spans="1:17" s="3" customFormat="1" x14ac:dyDescent="0.25">
      <c r="A658" s="9"/>
      <c r="B658" s="9"/>
      <c r="C658" s="9"/>
      <c r="D658" s="9"/>
      <c r="E658" s="9"/>
      <c r="F658" s="9"/>
      <c r="G658" s="9"/>
      <c r="H658" s="46"/>
      <c r="I658" s="9"/>
      <c r="J658" s="9"/>
      <c r="K658" s="9"/>
      <c r="L658" s="9"/>
      <c r="M658" s="9"/>
      <c r="N658" s="9"/>
      <c r="O658" s="9"/>
      <c r="P658" s="9"/>
      <c r="Q658" s="46"/>
    </row>
    <row r="659" spans="1:17" s="3" customFormat="1" x14ac:dyDescent="0.25">
      <c r="A659" s="9"/>
      <c r="B659" s="9"/>
      <c r="C659" s="9"/>
      <c r="D659" s="9"/>
      <c r="E659" s="9"/>
      <c r="F659" s="9"/>
      <c r="G659" s="9"/>
      <c r="H659" s="46"/>
      <c r="I659" s="9"/>
      <c r="J659" s="9"/>
      <c r="K659" s="9"/>
      <c r="L659" s="9"/>
      <c r="M659" s="9"/>
      <c r="N659" s="9"/>
      <c r="O659" s="9"/>
      <c r="P659" s="9"/>
      <c r="Q659" s="46"/>
    </row>
    <row r="660" spans="1:17" s="3" customFormat="1" x14ac:dyDescent="0.25">
      <c r="A660" s="9"/>
      <c r="B660" s="9"/>
      <c r="C660" s="9"/>
      <c r="D660" s="9"/>
      <c r="E660" s="9"/>
      <c r="F660" s="9"/>
      <c r="G660" s="9"/>
      <c r="H660" s="46"/>
      <c r="I660" s="9"/>
      <c r="J660" s="9"/>
      <c r="K660" s="9"/>
      <c r="L660" s="9"/>
      <c r="M660" s="9"/>
      <c r="N660" s="9"/>
      <c r="O660" s="9"/>
      <c r="P660" s="9"/>
      <c r="Q660" s="46"/>
    </row>
    <row r="661" spans="1:17" s="3" customFormat="1" x14ac:dyDescent="0.25">
      <c r="A661" s="9"/>
      <c r="B661" s="9"/>
      <c r="C661" s="9"/>
      <c r="D661" s="9"/>
      <c r="E661" s="9"/>
      <c r="F661" s="9"/>
      <c r="G661" s="9"/>
      <c r="H661" s="46"/>
      <c r="I661" s="9"/>
      <c r="J661" s="9"/>
      <c r="K661" s="9"/>
      <c r="L661" s="9"/>
      <c r="M661" s="9"/>
      <c r="N661" s="9"/>
      <c r="O661" s="9"/>
      <c r="P661" s="9"/>
      <c r="Q661" s="46"/>
    </row>
    <row r="662" spans="1:17" s="3" customFormat="1" x14ac:dyDescent="0.25">
      <c r="A662" s="9"/>
      <c r="B662" s="9"/>
      <c r="C662" s="9"/>
      <c r="D662" s="9"/>
      <c r="E662" s="9"/>
      <c r="F662" s="9"/>
      <c r="G662" s="9"/>
      <c r="H662" s="46"/>
      <c r="I662" s="9"/>
      <c r="J662" s="9"/>
      <c r="K662" s="9"/>
      <c r="L662" s="9"/>
      <c r="M662" s="9"/>
      <c r="N662" s="9"/>
      <c r="O662" s="9"/>
      <c r="P662" s="9"/>
      <c r="Q662" s="46"/>
    </row>
    <row r="663" spans="1:17" s="3" customFormat="1" x14ac:dyDescent="0.25">
      <c r="A663" s="9"/>
      <c r="B663" s="9"/>
      <c r="C663" s="9"/>
      <c r="D663" s="9"/>
      <c r="E663" s="9"/>
      <c r="F663" s="9"/>
      <c r="G663" s="9"/>
      <c r="H663" s="46"/>
      <c r="I663" s="9"/>
      <c r="J663" s="9"/>
      <c r="K663" s="9"/>
      <c r="L663" s="9"/>
      <c r="M663" s="9"/>
      <c r="N663" s="9"/>
      <c r="O663" s="9"/>
      <c r="P663" s="9"/>
      <c r="Q663" s="46"/>
    </row>
    <row r="664" spans="1:17" s="3" customFormat="1" x14ac:dyDescent="0.25">
      <c r="A664" s="9"/>
      <c r="B664" s="9"/>
      <c r="C664" s="9"/>
      <c r="D664" s="9"/>
      <c r="E664" s="9"/>
      <c r="F664" s="9"/>
      <c r="G664" s="9"/>
      <c r="H664" s="46"/>
      <c r="I664" s="9"/>
      <c r="J664" s="9"/>
      <c r="K664" s="9"/>
      <c r="L664" s="9"/>
      <c r="M664" s="9"/>
      <c r="N664" s="9"/>
      <c r="O664" s="9"/>
      <c r="P664" s="9"/>
      <c r="Q664" s="46"/>
    </row>
    <row r="665" spans="1:17" s="3" customFormat="1" x14ac:dyDescent="0.25">
      <c r="A665" s="9"/>
      <c r="B665" s="9"/>
      <c r="C665" s="9"/>
      <c r="D665" s="9"/>
      <c r="E665" s="9"/>
      <c r="F665" s="9"/>
      <c r="G665" s="9"/>
      <c r="H665" s="46"/>
      <c r="I665" s="9"/>
      <c r="J665" s="9"/>
      <c r="K665" s="9"/>
      <c r="L665" s="9"/>
      <c r="M665" s="9"/>
      <c r="N665" s="9"/>
      <c r="O665" s="9"/>
      <c r="P665" s="9"/>
      <c r="Q665" s="46"/>
    </row>
    <row r="666" spans="1:17" s="3" customFormat="1" x14ac:dyDescent="0.25">
      <c r="A666" s="9"/>
      <c r="B666" s="9"/>
      <c r="C666" s="9"/>
      <c r="D666" s="9"/>
      <c r="E666" s="9"/>
      <c r="F666" s="9"/>
      <c r="G666" s="9"/>
      <c r="H666" s="46"/>
      <c r="I666" s="9"/>
      <c r="J666" s="9"/>
      <c r="K666" s="9"/>
      <c r="L666" s="9"/>
      <c r="M666" s="9"/>
      <c r="N666" s="9"/>
      <c r="O666" s="9"/>
      <c r="P666" s="9"/>
      <c r="Q666" s="46"/>
    </row>
    <row r="667" spans="1:17" s="3" customFormat="1" x14ac:dyDescent="0.25">
      <c r="A667" s="9"/>
      <c r="B667" s="9"/>
      <c r="C667" s="9"/>
      <c r="D667" s="9"/>
      <c r="E667" s="9"/>
      <c r="F667" s="9"/>
      <c r="G667" s="9"/>
      <c r="H667" s="46"/>
      <c r="I667" s="9"/>
      <c r="J667" s="9"/>
      <c r="K667" s="9"/>
      <c r="L667" s="9"/>
      <c r="M667" s="9"/>
      <c r="N667" s="9"/>
      <c r="O667" s="9"/>
      <c r="P667" s="9"/>
      <c r="Q667" s="46"/>
    </row>
    <row r="668" spans="1:17" s="3" customFormat="1" x14ac:dyDescent="0.25">
      <c r="A668" s="9"/>
      <c r="B668" s="9"/>
      <c r="C668" s="9"/>
      <c r="D668" s="9"/>
      <c r="E668" s="9"/>
      <c r="F668" s="9"/>
      <c r="G668" s="9"/>
      <c r="H668" s="46"/>
      <c r="I668" s="9"/>
      <c r="J668" s="9"/>
      <c r="K668" s="9"/>
      <c r="L668" s="9"/>
      <c r="M668" s="9"/>
      <c r="N668" s="9"/>
      <c r="O668" s="9"/>
      <c r="P668" s="9"/>
      <c r="Q668" s="46"/>
    </row>
    <row r="669" spans="1:17" s="3" customFormat="1" x14ac:dyDescent="0.25">
      <c r="A669" s="9"/>
      <c r="B669" s="9"/>
      <c r="C669" s="9"/>
      <c r="D669" s="9"/>
      <c r="E669" s="9"/>
      <c r="F669" s="9"/>
      <c r="G669" s="9"/>
      <c r="H669" s="46"/>
      <c r="I669" s="9"/>
      <c r="J669" s="9"/>
      <c r="K669" s="9"/>
      <c r="L669" s="9"/>
      <c r="M669" s="9"/>
      <c r="N669" s="9"/>
      <c r="O669" s="9"/>
      <c r="P669" s="9"/>
      <c r="Q669" s="46"/>
    </row>
    <row r="670" spans="1:17" s="3" customFormat="1" x14ac:dyDescent="0.25">
      <c r="A670" s="9"/>
      <c r="B670" s="9"/>
      <c r="C670" s="9"/>
      <c r="D670" s="9"/>
      <c r="E670" s="9"/>
      <c r="F670" s="9"/>
      <c r="G670" s="9"/>
      <c r="H670" s="46"/>
      <c r="I670" s="9"/>
      <c r="J670" s="9"/>
      <c r="K670" s="9"/>
      <c r="L670" s="9"/>
      <c r="M670" s="9"/>
      <c r="N670" s="9"/>
      <c r="O670" s="9"/>
      <c r="P670" s="9"/>
      <c r="Q670" s="46"/>
    </row>
    <row r="671" spans="1:17" s="3" customFormat="1" x14ac:dyDescent="0.25">
      <c r="A671" s="9"/>
      <c r="B671" s="9"/>
      <c r="C671" s="9"/>
      <c r="D671" s="9"/>
      <c r="E671" s="9"/>
      <c r="F671" s="9"/>
      <c r="G671" s="9"/>
      <c r="H671" s="46"/>
      <c r="I671" s="9"/>
      <c r="J671" s="9"/>
      <c r="K671" s="9"/>
      <c r="L671" s="9"/>
      <c r="M671" s="9"/>
      <c r="N671" s="9"/>
      <c r="O671" s="9"/>
      <c r="P671" s="9"/>
      <c r="Q671" s="46"/>
    </row>
    <row r="672" spans="1:17" s="3" customFormat="1" x14ac:dyDescent="0.25">
      <c r="A672" s="9"/>
      <c r="B672" s="9"/>
      <c r="C672" s="9"/>
      <c r="D672" s="9"/>
      <c r="E672" s="9"/>
      <c r="F672" s="9"/>
      <c r="G672" s="9"/>
      <c r="H672" s="46"/>
      <c r="I672" s="9"/>
      <c r="J672" s="9"/>
      <c r="K672" s="9"/>
      <c r="L672" s="9"/>
      <c r="M672" s="9"/>
      <c r="N672" s="9"/>
      <c r="O672" s="9"/>
      <c r="P672" s="9"/>
      <c r="Q672" s="46"/>
    </row>
    <row r="673" spans="1:17" s="3" customFormat="1" x14ac:dyDescent="0.25">
      <c r="A673" s="9"/>
      <c r="B673" s="9"/>
      <c r="C673" s="9"/>
      <c r="D673" s="9"/>
      <c r="E673" s="9"/>
      <c r="F673" s="9"/>
      <c r="G673" s="9"/>
      <c r="H673" s="46"/>
      <c r="I673" s="9"/>
      <c r="J673" s="9"/>
      <c r="K673" s="9"/>
      <c r="L673" s="9"/>
      <c r="M673" s="9"/>
      <c r="N673" s="9"/>
      <c r="O673" s="9"/>
      <c r="P673" s="9"/>
      <c r="Q673" s="46"/>
    </row>
    <row r="674" spans="1:17" s="3" customFormat="1" x14ac:dyDescent="0.25">
      <c r="A674" s="9"/>
      <c r="B674" s="9"/>
      <c r="C674" s="9"/>
      <c r="D674" s="9"/>
      <c r="E674" s="9"/>
      <c r="F674" s="9"/>
      <c r="G674" s="9"/>
      <c r="H674" s="46"/>
      <c r="I674" s="9"/>
      <c r="J674" s="9"/>
      <c r="K674" s="9"/>
      <c r="L674" s="9"/>
      <c r="M674" s="9"/>
      <c r="N674" s="9"/>
      <c r="O674" s="9"/>
      <c r="P674" s="9"/>
      <c r="Q674" s="46"/>
    </row>
    <row r="675" spans="1:17" s="3" customFormat="1" x14ac:dyDescent="0.25">
      <c r="A675" s="9"/>
      <c r="B675" s="9"/>
      <c r="C675" s="9"/>
      <c r="D675" s="9"/>
      <c r="E675" s="9"/>
      <c r="F675" s="9"/>
      <c r="G675" s="9"/>
      <c r="H675" s="46"/>
      <c r="I675" s="9"/>
      <c r="J675" s="9"/>
      <c r="K675" s="9"/>
      <c r="L675" s="9"/>
      <c r="M675" s="9"/>
      <c r="N675" s="9"/>
      <c r="O675" s="9"/>
      <c r="P675" s="9"/>
      <c r="Q675" s="46"/>
    </row>
    <row r="676" spans="1:17" s="3" customFormat="1" x14ac:dyDescent="0.25">
      <c r="A676" s="9"/>
      <c r="B676" s="9"/>
      <c r="C676" s="9"/>
      <c r="D676" s="9"/>
      <c r="E676" s="9"/>
      <c r="F676" s="9"/>
      <c r="G676" s="9"/>
      <c r="H676" s="46"/>
      <c r="I676" s="9"/>
      <c r="J676" s="9"/>
      <c r="K676" s="9"/>
      <c r="L676" s="9"/>
      <c r="M676" s="9"/>
      <c r="N676" s="9"/>
      <c r="O676" s="9"/>
      <c r="P676" s="9"/>
      <c r="Q676" s="46"/>
    </row>
    <row r="677" spans="1:17" s="3" customFormat="1" x14ac:dyDescent="0.25">
      <c r="A677" s="9"/>
      <c r="B677" s="9"/>
      <c r="C677" s="9"/>
      <c r="D677" s="9"/>
      <c r="E677" s="9"/>
      <c r="F677" s="9"/>
      <c r="G677" s="9"/>
      <c r="H677" s="46"/>
      <c r="I677" s="9"/>
      <c r="J677" s="9"/>
      <c r="K677" s="9"/>
      <c r="L677" s="9"/>
      <c r="M677" s="9"/>
      <c r="N677" s="9"/>
      <c r="O677" s="9"/>
      <c r="P677" s="9"/>
      <c r="Q677" s="46"/>
    </row>
    <row r="678" spans="1:17" s="3" customFormat="1" x14ac:dyDescent="0.25">
      <c r="A678" s="9"/>
      <c r="B678" s="9"/>
      <c r="C678" s="9"/>
      <c r="D678" s="9"/>
      <c r="E678" s="9"/>
      <c r="F678" s="9"/>
      <c r="G678" s="9"/>
      <c r="H678" s="46"/>
      <c r="I678" s="9"/>
      <c r="J678" s="9"/>
      <c r="K678" s="9"/>
      <c r="L678" s="9"/>
      <c r="M678" s="9"/>
      <c r="N678" s="9"/>
      <c r="O678" s="9"/>
      <c r="P678" s="9"/>
      <c r="Q678" s="46"/>
    </row>
    <row r="679" spans="1:17" s="3" customFormat="1" x14ac:dyDescent="0.25">
      <c r="A679" s="9"/>
      <c r="B679" s="9"/>
      <c r="C679" s="9"/>
      <c r="D679" s="9"/>
      <c r="E679" s="9"/>
      <c r="F679" s="9"/>
      <c r="G679" s="9"/>
      <c r="H679" s="46"/>
      <c r="I679" s="9"/>
      <c r="J679" s="9"/>
      <c r="K679" s="9"/>
      <c r="L679" s="9"/>
      <c r="M679" s="9"/>
      <c r="N679" s="9"/>
      <c r="O679" s="9"/>
      <c r="P679" s="9"/>
      <c r="Q679" s="46"/>
    </row>
    <row r="680" spans="1:17" s="3" customFormat="1" x14ac:dyDescent="0.25">
      <c r="A680" s="9"/>
      <c r="B680" s="9"/>
      <c r="C680" s="9"/>
      <c r="D680" s="9"/>
      <c r="E680" s="9"/>
      <c r="F680" s="9"/>
      <c r="G680" s="9"/>
      <c r="H680" s="46"/>
      <c r="I680" s="9"/>
      <c r="J680" s="9"/>
      <c r="K680" s="9"/>
      <c r="L680" s="9"/>
      <c r="M680" s="9"/>
      <c r="N680" s="9"/>
      <c r="O680" s="9"/>
      <c r="P680" s="9"/>
      <c r="Q680" s="46"/>
    </row>
    <row r="681" spans="1:17" s="3" customFormat="1" x14ac:dyDescent="0.25">
      <c r="A681" s="9"/>
      <c r="B681" s="9"/>
      <c r="C681" s="9"/>
      <c r="D681" s="9"/>
      <c r="E681" s="9"/>
      <c r="F681" s="9"/>
      <c r="G681" s="9"/>
      <c r="H681" s="46"/>
      <c r="I681" s="9"/>
      <c r="J681" s="9"/>
      <c r="K681" s="9"/>
      <c r="L681" s="9"/>
      <c r="M681" s="9"/>
      <c r="N681" s="9"/>
      <c r="O681" s="9"/>
      <c r="P681" s="9"/>
      <c r="Q681" s="46"/>
    </row>
    <row r="682" spans="1:17" s="3" customFormat="1" x14ac:dyDescent="0.25">
      <c r="A682" s="9"/>
      <c r="B682" s="9"/>
      <c r="C682" s="9"/>
      <c r="D682" s="9"/>
      <c r="E682" s="9"/>
      <c r="F682" s="9"/>
      <c r="G682" s="9"/>
      <c r="H682" s="46"/>
      <c r="I682" s="9"/>
      <c r="J682" s="9"/>
      <c r="K682" s="9"/>
      <c r="L682" s="9"/>
      <c r="M682" s="9"/>
      <c r="N682" s="9"/>
      <c r="O682" s="9"/>
      <c r="P682" s="9"/>
      <c r="Q682" s="46"/>
    </row>
    <row r="683" spans="1:17" s="3" customFormat="1" x14ac:dyDescent="0.25">
      <c r="A683" s="9"/>
      <c r="B683" s="9"/>
      <c r="C683" s="9"/>
      <c r="D683" s="9"/>
      <c r="E683" s="9"/>
      <c r="F683" s="9"/>
      <c r="G683" s="9"/>
      <c r="H683" s="46"/>
      <c r="I683" s="9"/>
      <c r="J683" s="9"/>
      <c r="K683" s="9"/>
      <c r="L683" s="9"/>
      <c r="M683" s="9"/>
      <c r="N683" s="9"/>
      <c r="O683" s="9"/>
      <c r="P683" s="9"/>
      <c r="Q683" s="46"/>
    </row>
    <row r="684" spans="1:17" s="3" customFormat="1" x14ac:dyDescent="0.25">
      <c r="A684" s="9"/>
      <c r="B684" s="9"/>
      <c r="C684" s="9"/>
      <c r="D684" s="9"/>
      <c r="E684" s="9"/>
      <c r="F684" s="9"/>
      <c r="G684" s="9"/>
      <c r="H684" s="46"/>
      <c r="I684" s="9"/>
      <c r="J684" s="9"/>
      <c r="K684" s="9"/>
      <c r="L684" s="9"/>
      <c r="M684" s="9"/>
      <c r="N684" s="9"/>
      <c r="O684" s="9"/>
      <c r="P684" s="9"/>
      <c r="Q684" s="46"/>
    </row>
    <row r="685" spans="1:17" s="3" customFormat="1" x14ac:dyDescent="0.25">
      <c r="A685" s="9"/>
      <c r="B685" s="9"/>
      <c r="C685" s="9"/>
      <c r="D685" s="9"/>
      <c r="E685" s="9"/>
      <c r="F685" s="9"/>
      <c r="G685" s="9"/>
      <c r="H685" s="46"/>
      <c r="I685" s="9"/>
      <c r="J685" s="9"/>
      <c r="K685" s="9"/>
      <c r="L685" s="9"/>
      <c r="M685" s="9"/>
      <c r="N685" s="9"/>
      <c r="O685" s="9"/>
      <c r="P685" s="9"/>
      <c r="Q685" s="46"/>
    </row>
    <row r="686" spans="1:17" s="3" customFormat="1" x14ac:dyDescent="0.25">
      <c r="A686" s="9"/>
      <c r="B686" s="9"/>
      <c r="C686" s="9"/>
      <c r="D686" s="9"/>
      <c r="E686" s="9"/>
      <c r="F686" s="9"/>
      <c r="G686" s="9"/>
      <c r="H686" s="46"/>
      <c r="I686" s="9"/>
      <c r="J686" s="9"/>
      <c r="K686" s="9"/>
      <c r="L686" s="9"/>
      <c r="M686" s="9"/>
      <c r="N686" s="9"/>
      <c r="O686" s="9"/>
      <c r="P686" s="9"/>
      <c r="Q686" s="46"/>
    </row>
    <row r="687" spans="1:17" s="3" customFormat="1" x14ac:dyDescent="0.25">
      <c r="A687" s="9"/>
      <c r="B687" s="9"/>
      <c r="C687" s="9"/>
      <c r="D687" s="9"/>
      <c r="E687" s="9"/>
      <c r="F687" s="9"/>
      <c r="G687" s="9"/>
      <c r="H687" s="46"/>
      <c r="I687" s="9"/>
      <c r="J687" s="9"/>
      <c r="K687" s="9"/>
      <c r="L687" s="9"/>
      <c r="M687" s="9"/>
      <c r="N687" s="9"/>
      <c r="O687" s="9"/>
      <c r="P687" s="9"/>
      <c r="Q687" s="46"/>
    </row>
    <row r="688" spans="1:17" s="3" customFormat="1" x14ac:dyDescent="0.25">
      <c r="A688" s="9"/>
      <c r="B688" s="9"/>
      <c r="C688" s="9"/>
      <c r="D688" s="9"/>
      <c r="E688" s="9"/>
      <c r="F688" s="9"/>
      <c r="G688" s="9"/>
      <c r="H688" s="46"/>
      <c r="I688" s="9"/>
      <c r="J688" s="9"/>
      <c r="K688" s="9"/>
      <c r="L688" s="9"/>
      <c r="M688" s="9"/>
      <c r="N688" s="9"/>
      <c r="O688" s="9"/>
      <c r="P688" s="9"/>
      <c r="Q688" s="46"/>
    </row>
    <row r="689" spans="1:17" s="3" customFormat="1" x14ac:dyDescent="0.25">
      <c r="A689" s="9"/>
      <c r="B689" s="9"/>
      <c r="C689" s="9"/>
      <c r="D689" s="9"/>
      <c r="E689" s="9"/>
      <c r="F689" s="9"/>
      <c r="G689" s="9"/>
      <c r="H689" s="46"/>
      <c r="I689" s="9"/>
      <c r="J689" s="9"/>
      <c r="K689" s="9"/>
      <c r="L689" s="9"/>
      <c r="M689" s="9"/>
      <c r="N689" s="9"/>
      <c r="O689" s="9"/>
      <c r="P689" s="9"/>
      <c r="Q689" s="46"/>
    </row>
    <row r="690" spans="1:17" s="3" customFormat="1" x14ac:dyDescent="0.25">
      <c r="A690" s="9"/>
      <c r="B690" s="9"/>
      <c r="C690" s="9"/>
      <c r="D690" s="9"/>
      <c r="E690" s="9"/>
      <c r="F690" s="9"/>
      <c r="G690" s="9"/>
      <c r="H690" s="46"/>
      <c r="I690" s="9"/>
      <c r="J690" s="9"/>
      <c r="K690" s="9"/>
      <c r="L690" s="9"/>
      <c r="M690" s="9"/>
      <c r="N690" s="9"/>
      <c r="O690" s="9"/>
      <c r="P690" s="9"/>
      <c r="Q690" s="46"/>
    </row>
    <row r="691" spans="1:17" s="3" customFormat="1" x14ac:dyDescent="0.25">
      <c r="A691" s="9"/>
      <c r="B691" s="9"/>
      <c r="C691" s="9"/>
      <c r="D691" s="9"/>
      <c r="E691" s="9"/>
      <c r="F691" s="9"/>
      <c r="G691" s="9"/>
      <c r="H691" s="46"/>
      <c r="I691" s="9"/>
      <c r="J691" s="9"/>
      <c r="K691" s="9"/>
      <c r="L691" s="9"/>
      <c r="M691" s="9"/>
      <c r="N691" s="9"/>
      <c r="O691" s="9"/>
      <c r="P691" s="9"/>
      <c r="Q691" s="46"/>
    </row>
    <row r="692" spans="1:17" s="3" customFormat="1" x14ac:dyDescent="0.25">
      <c r="A692" s="9"/>
      <c r="B692" s="9"/>
      <c r="C692" s="9"/>
      <c r="D692" s="9"/>
      <c r="E692" s="9"/>
      <c r="F692" s="9"/>
      <c r="G692" s="9"/>
      <c r="H692" s="46"/>
      <c r="I692" s="9"/>
      <c r="J692" s="9"/>
      <c r="K692" s="9"/>
      <c r="L692" s="9"/>
      <c r="M692" s="9"/>
      <c r="N692" s="9"/>
      <c r="O692" s="9"/>
      <c r="P692" s="9"/>
      <c r="Q692" s="46"/>
    </row>
    <row r="693" spans="1:17" s="3" customFormat="1" x14ac:dyDescent="0.25">
      <c r="A693" s="9"/>
      <c r="B693" s="9"/>
      <c r="C693" s="9"/>
      <c r="D693" s="9"/>
      <c r="E693" s="9"/>
      <c r="F693" s="9"/>
      <c r="G693" s="9"/>
      <c r="H693" s="46"/>
      <c r="I693" s="9"/>
      <c r="J693" s="9"/>
      <c r="K693" s="9"/>
      <c r="L693" s="9"/>
      <c r="M693" s="9"/>
      <c r="N693" s="9"/>
      <c r="O693" s="9"/>
      <c r="P693" s="9"/>
      <c r="Q693" s="46"/>
    </row>
    <row r="694" spans="1:17" s="3" customFormat="1" x14ac:dyDescent="0.25">
      <c r="A694" s="9"/>
      <c r="B694" s="9"/>
      <c r="C694" s="9"/>
      <c r="D694" s="9"/>
      <c r="E694" s="9"/>
      <c r="F694" s="9"/>
      <c r="G694" s="9"/>
      <c r="H694" s="46"/>
      <c r="I694" s="9"/>
      <c r="J694" s="9"/>
      <c r="K694" s="9"/>
      <c r="L694" s="9"/>
      <c r="M694" s="9"/>
      <c r="N694" s="9"/>
      <c r="O694" s="9"/>
      <c r="P694" s="9"/>
      <c r="Q694" s="46"/>
    </row>
    <row r="695" spans="1:17" s="3" customFormat="1" x14ac:dyDescent="0.25">
      <c r="A695" s="9"/>
      <c r="B695" s="9"/>
      <c r="C695" s="9"/>
      <c r="D695" s="9"/>
      <c r="E695" s="9"/>
      <c r="F695" s="9"/>
      <c r="G695" s="9"/>
      <c r="H695" s="46"/>
      <c r="I695" s="9"/>
      <c r="J695" s="9"/>
      <c r="K695" s="9"/>
      <c r="L695" s="9"/>
      <c r="M695" s="9"/>
      <c r="N695" s="9"/>
      <c r="O695" s="9"/>
      <c r="P695" s="9"/>
      <c r="Q695" s="46"/>
    </row>
    <row r="696" spans="1:17" s="3" customFormat="1" x14ac:dyDescent="0.25">
      <c r="A696" s="9"/>
      <c r="B696" s="9"/>
      <c r="C696" s="9"/>
      <c r="D696" s="9"/>
      <c r="E696" s="9"/>
      <c r="F696" s="9"/>
      <c r="G696" s="9"/>
      <c r="H696" s="46"/>
      <c r="I696" s="9"/>
      <c r="J696" s="9"/>
      <c r="K696" s="9"/>
      <c r="L696" s="9"/>
      <c r="M696" s="9"/>
      <c r="N696" s="9"/>
      <c r="O696" s="9"/>
      <c r="P696" s="9"/>
      <c r="Q696" s="46"/>
    </row>
    <row r="697" spans="1:17" s="3" customFormat="1" x14ac:dyDescent="0.25">
      <c r="A697" s="9"/>
      <c r="B697" s="9"/>
      <c r="C697" s="9"/>
      <c r="D697" s="9"/>
      <c r="E697" s="9"/>
      <c r="F697" s="9"/>
      <c r="G697" s="9"/>
      <c r="H697" s="46"/>
      <c r="I697" s="9"/>
      <c r="J697" s="9"/>
      <c r="K697" s="9"/>
      <c r="L697" s="9"/>
      <c r="M697" s="9"/>
      <c r="N697" s="9"/>
      <c r="O697" s="9"/>
      <c r="P697" s="9"/>
      <c r="Q697" s="46"/>
    </row>
    <row r="698" spans="1:17" s="3" customFormat="1" x14ac:dyDescent="0.25">
      <c r="A698" s="9"/>
      <c r="B698" s="9"/>
      <c r="C698" s="9"/>
      <c r="D698" s="9"/>
      <c r="E698" s="9"/>
      <c r="F698" s="9"/>
      <c r="G698" s="9"/>
      <c r="H698" s="46"/>
      <c r="I698" s="9"/>
      <c r="J698" s="9"/>
      <c r="K698" s="9"/>
      <c r="L698" s="9"/>
      <c r="M698" s="9"/>
      <c r="N698" s="9"/>
      <c r="O698" s="9"/>
      <c r="P698" s="9"/>
      <c r="Q698" s="46"/>
    </row>
    <row r="699" spans="1:17" s="3" customFormat="1" x14ac:dyDescent="0.25">
      <c r="A699" s="9"/>
      <c r="B699" s="9"/>
      <c r="C699" s="9"/>
      <c r="D699" s="9"/>
      <c r="E699" s="9"/>
      <c r="F699" s="9"/>
      <c r="G699" s="9"/>
      <c r="H699" s="46"/>
      <c r="I699" s="9"/>
      <c r="J699" s="9"/>
      <c r="K699" s="9"/>
      <c r="L699" s="9"/>
      <c r="M699" s="9"/>
      <c r="N699" s="9"/>
      <c r="O699" s="9"/>
      <c r="P699" s="9"/>
      <c r="Q699" s="46"/>
    </row>
    <row r="700" spans="1:17" s="3" customFormat="1" x14ac:dyDescent="0.25">
      <c r="A700" s="9"/>
      <c r="B700" s="9"/>
      <c r="C700" s="9"/>
      <c r="D700" s="9"/>
      <c r="E700" s="9"/>
      <c r="F700" s="9"/>
      <c r="G700" s="9"/>
      <c r="H700" s="46"/>
      <c r="I700" s="9"/>
      <c r="J700" s="9"/>
      <c r="K700" s="9"/>
      <c r="L700" s="9"/>
      <c r="M700" s="9"/>
      <c r="N700" s="9"/>
      <c r="O700" s="9"/>
      <c r="P700" s="9"/>
      <c r="Q700" s="46"/>
    </row>
    <row r="701" spans="1:17" s="3" customFormat="1" x14ac:dyDescent="0.25">
      <c r="A701" s="9"/>
      <c r="B701" s="9"/>
      <c r="C701" s="9"/>
      <c r="D701" s="9"/>
      <c r="E701" s="9"/>
      <c r="F701" s="9"/>
      <c r="G701" s="9"/>
      <c r="H701" s="46"/>
      <c r="I701" s="9"/>
      <c r="J701" s="9"/>
      <c r="K701" s="9"/>
      <c r="L701" s="9"/>
      <c r="M701" s="9"/>
      <c r="N701" s="9"/>
      <c r="O701" s="9"/>
      <c r="P701" s="9"/>
      <c r="Q701" s="46"/>
    </row>
    <row r="702" spans="1:17" s="3" customFormat="1" x14ac:dyDescent="0.25">
      <c r="A702" s="9"/>
      <c r="B702" s="9"/>
      <c r="C702" s="9"/>
      <c r="D702" s="9"/>
      <c r="E702" s="9"/>
      <c r="F702" s="9"/>
      <c r="G702" s="9"/>
      <c r="H702" s="46"/>
      <c r="I702" s="9"/>
      <c r="J702" s="9"/>
      <c r="K702" s="9"/>
      <c r="L702" s="9"/>
      <c r="M702" s="9"/>
      <c r="N702" s="9"/>
      <c r="O702" s="9"/>
      <c r="P702" s="9"/>
      <c r="Q702" s="46"/>
    </row>
    <row r="703" spans="1:17" s="3" customFormat="1" x14ac:dyDescent="0.25">
      <c r="A703" s="9"/>
      <c r="B703" s="9"/>
      <c r="C703" s="9"/>
      <c r="D703" s="9"/>
      <c r="E703" s="9"/>
      <c r="F703" s="9"/>
      <c r="G703" s="9"/>
      <c r="H703" s="46"/>
      <c r="I703" s="9"/>
      <c r="J703" s="9"/>
      <c r="K703" s="9"/>
      <c r="L703" s="9"/>
      <c r="M703" s="9"/>
      <c r="N703" s="9"/>
      <c r="O703" s="9"/>
      <c r="P703" s="9"/>
      <c r="Q703" s="46"/>
    </row>
    <row r="704" spans="1:17" s="3" customFormat="1" x14ac:dyDescent="0.25">
      <c r="A704" s="9"/>
      <c r="B704" s="9"/>
      <c r="C704" s="9"/>
      <c r="D704" s="9"/>
      <c r="E704" s="9"/>
      <c r="F704" s="9"/>
      <c r="G704" s="9"/>
      <c r="H704" s="46"/>
      <c r="I704" s="9"/>
      <c r="J704" s="9"/>
      <c r="K704" s="9"/>
      <c r="L704" s="9"/>
      <c r="M704" s="9"/>
      <c r="N704" s="9"/>
      <c r="O704" s="9"/>
      <c r="P704" s="9"/>
      <c r="Q704" s="46"/>
    </row>
    <row r="705" spans="1:17" s="3" customFormat="1" x14ac:dyDescent="0.25">
      <c r="A705" s="9"/>
      <c r="B705" s="9"/>
      <c r="C705" s="9"/>
      <c r="D705" s="9"/>
      <c r="E705" s="9"/>
      <c r="F705" s="9"/>
      <c r="G705" s="9"/>
      <c r="H705" s="46"/>
      <c r="I705" s="9"/>
      <c r="J705" s="9"/>
      <c r="K705" s="9"/>
      <c r="L705" s="9"/>
      <c r="M705" s="9"/>
      <c r="N705" s="9"/>
      <c r="O705" s="9"/>
      <c r="P705" s="9"/>
      <c r="Q705" s="46"/>
    </row>
    <row r="706" spans="1:17" s="3" customFormat="1" x14ac:dyDescent="0.25">
      <c r="A706" s="9"/>
      <c r="B706" s="9"/>
      <c r="C706" s="9"/>
      <c r="D706" s="9"/>
      <c r="E706" s="9"/>
      <c r="F706" s="9"/>
      <c r="G706" s="9"/>
      <c r="H706" s="46"/>
      <c r="I706" s="9"/>
      <c r="J706" s="9"/>
      <c r="K706" s="9"/>
      <c r="L706" s="9"/>
      <c r="M706" s="9"/>
      <c r="N706" s="9"/>
      <c r="O706" s="9"/>
      <c r="P706" s="9"/>
      <c r="Q706" s="46"/>
    </row>
    <row r="707" spans="1:17" s="3" customFormat="1" x14ac:dyDescent="0.25">
      <c r="A707" s="9"/>
      <c r="B707" s="9"/>
      <c r="C707" s="9"/>
      <c r="D707" s="9"/>
      <c r="E707" s="9"/>
      <c r="F707" s="9"/>
      <c r="G707" s="9"/>
      <c r="H707" s="46"/>
      <c r="I707" s="9"/>
      <c r="J707" s="9"/>
      <c r="K707" s="9"/>
      <c r="L707" s="9"/>
      <c r="M707" s="9"/>
      <c r="N707" s="9"/>
      <c r="O707" s="9"/>
      <c r="P707" s="9"/>
      <c r="Q707" s="46"/>
    </row>
    <row r="708" spans="1:17" s="3" customFormat="1" x14ac:dyDescent="0.25">
      <c r="A708" s="9"/>
      <c r="B708" s="9"/>
      <c r="C708" s="9"/>
      <c r="D708" s="9"/>
      <c r="E708" s="9"/>
      <c r="F708" s="9"/>
      <c r="G708" s="9"/>
      <c r="H708" s="46"/>
      <c r="I708" s="9"/>
      <c r="J708" s="9"/>
      <c r="K708" s="9"/>
      <c r="L708" s="9"/>
      <c r="M708" s="9"/>
      <c r="N708" s="9"/>
      <c r="O708" s="9"/>
      <c r="P708" s="9"/>
      <c r="Q708" s="46"/>
    </row>
    <row r="709" spans="1:17" s="3" customFormat="1" x14ac:dyDescent="0.25">
      <c r="A709" s="9"/>
      <c r="B709" s="9"/>
      <c r="C709" s="9"/>
      <c r="D709" s="9"/>
      <c r="E709" s="9"/>
      <c r="F709" s="9"/>
      <c r="G709" s="9"/>
      <c r="H709" s="46"/>
      <c r="I709" s="9"/>
      <c r="J709" s="9"/>
      <c r="K709" s="9"/>
      <c r="L709" s="9"/>
      <c r="M709" s="9"/>
      <c r="N709" s="9"/>
      <c r="O709" s="9"/>
      <c r="P709" s="9"/>
      <c r="Q709" s="46"/>
    </row>
    <row r="710" spans="1:17" s="3" customFormat="1" x14ac:dyDescent="0.25">
      <c r="A710" s="9"/>
      <c r="B710" s="9"/>
      <c r="C710" s="9"/>
      <c r="D710" s="9"/>
      <c r="E710" s="9"/>
      <c r="F710" s="9"/>
      <c r="G710" s="9"/>
      <c r="H710" s="46"/>
      <c r="I710" s="9"/>
      <c r="J710" s="9"/>
      <c r="K710" s="9"/>
      <c r="L710" s="9"/>
      <c r="M710" s="9"/>
      <c r="N710" s="9"/>
      <c r="O710" s="9"/>
      <c r="P710" s="9"/>
      <c r="Q710" s="46"/>
    </row>
    <row r="711" spans="1:17" s="3" customFormat="1" x14ac:dyDescent="0.25">
      <c r="A711" s="9"/>
      <c r="B711" s="9"/>
      <c r="C711" s="9"/>
      <c r="D711" s="9"/>
      <c r="E711" s="9"/>
      <c r="F711" s="9"/>
      <c r="G711" s="9"/>
      <c r="H711" s="46"/>
      <c r="I711" s="9"/>
      <c r="J711" s="9"/>
      <c r="K711" s="9"/>
      <c r="L711" s="9"/>
      <c r="M711" s="9"/>
      <c r="N711" s="9"/>
      <c r="O711" s="9"/>
      <c r="P711" s="9"/>
      <c r="Q711" s="46"/>
    </row>
    <row r="712" spans="1:17" s="3" customFormat="1" x14ac:dyDescent="0.25">
      <c r="A712" s="9"/>
      <c r="B712" s="9"/>
      <c r="C712" s="9"/>
      <c r="D712" s="9"/>
      <c r="E712" s="9"/>
      <c r="F712" s="9"/>
      <c r="G712" s="9"/>
      <c r="H712" s="46"/>
      <c r="I712" s="9"/>
      <c r="J712" s="9"/>
      <c r="K712" s="9"/>
      <c r="L712" s="9"/>
      <c r="M712" s="9"/>
      <c r="N712" s="9"/>
      <c r="O712" s="9"/>
      <c r="P712" s="9"/>
      <c r="Q712" s="46"/>
    </row>
    <row r="713" spans="1:17" s="3" customFormat="1" x14ac:dyDescent="0.25">
      <c r="A713" s="9"/>
      <c r="B713" s="9"/>
      <c r="C713" s="9"/>
      <c r="D713" s="9"/>
      <c r="E713" s="9"/>
      <c r="F713" s="9"/>
      <c r="G713" s="9"/>
      <c r="H713" s="46"/>
      <c r="I713" s="9"/>
      <c r="J713" s="9"/>
      <c r="K713" s="9"/>
      <c r="L713" s="9"/>
      <c r="M713" s="9"/>
      <c r="N713" s="9"/>
      <c r="O713" s="9"/>
      <c r="P713" s="9"/>
      <c r="Q713" s="46"/>
    </row>
    <row r="714" spans="1:17" s="3" customFormat="1" x14ac:dyDescent="0.25">
      <c r="A714" s="9"/>
      <c r="B714" s="9"/>
      <c r="C714" s="9"/>
      <c r="D714" s="9"/>
      <c r="E714" s="9"/>
      <c r="F714" s="9"/>
      <c r="G714" s="9"/>
      <c r="H714" s="46"/>
      <c r="I714" s="9"/>
      <c r="J714" s="9"/>
      <c r="K714" s="9"/>
      <c r="L714" s="9"/>
      <c r="M714" s="9"/>
      <c r="N714" s="9"/>
      <c r="O714" s="9"/>
      <c r="P714" s="9"/>
      <c r="Q714" s="46"/>
    </row>
    <row r="715" spans="1:17" s="3" customFormat="1" x14ac:dyDescent="0.25">
      <c r="A715" s="9"/>
      <c r="B715" s="9"/>
      <c r="C715" s="9"/>
      <c r="D715" s="9"/>
      <c r="E715" s="9"/>
      <c r="F715" s="9"/>
      <c r="G715" s="9"/>
      <c r="H715" s="46"/>
      <c r="I715" s="9"/>
      <c r="J715" s="9"/>
      <c r="K715" s="9"/>
      <c r="L715" s="9"/>
      <c r="M715" s="9"/>
      <c r="N715" s="9"/>
      <c r="O715" s="9"/>
      <c r="P715" s="9"/>
      <c r="Q715" s="46"/>
    </row>
    <row r="716" spans="1:17" s="3" customFormat="1" x14ac:dyDescent="0.25">
      <c r="A716" s="9"/>
      <c r="B716" s="9"/>
      <c r="C716" s="9"/>
      <c r="D716" s="9"/>
      <c r="E716" s="9"/>
      <c r="F716" s="9"/>
      <c r="G716" s="9"/>
      <c r="H716" s="46"/>
      <c r="I716" s="9"/>
      <c r="J716" s="9"/>
      <c r="K716" s="9"/>
      <c r="L716" s="9"/>
      <c r="M716" s="9"/>
      <c r="N716" s="9"/>
      <c r="O716" s="9"/>
      <c r="P716" s="9"/>
      <c r="Q716" s="46"/>
    </row>
    <row r="717" spans="1:17" s="3" customFormat="1" x14ac:dyDescent="0.25">
      <c r="A717" s="9"/>
      <c r="B717" s="9"/>
      <c r="C717" s="9"/>
      <c r="D717" s="9"/>
      <c r="E717" s="9"/>
      <c r="F717" s="9"/>
      <c r="G717" s="9"/>
      <c r="H717" s="46"/>
      <c r="I717" s="9"/>
      <c r="J717" s="9"/>
      <c r="K717" s="9"/>
      <c r="L717" s="9"/>
      <c r="M717" s="9"/>
      <c r="N717" s="9"/>
      <c r="O717" s="9"/>
      <c r="P717" s="9"/>
      <c r="Q717" s="46"/>
    </row>
    <row r="718" spans="1:17" s="3" customFormat="1" x14ac:dyDescent="0.25">
      <c r="A718" s="9"/>
      <c r="B718" s="9"/>
      <c r="C718" s="9"/>
      <c r="D718" s="9"/>
      <c r="E718" s="9"/>
      <c r="F718" s="9"/>
      <c r="G718" s="9"/>
      <c r="H718" s="46"/>
      <c r="I718" s="9"/>
      <c r="J718" s="9"/>
      <c r="K718" s="9"/>
      <c r="L718" s="9"/>
      <c r="M718" s="9"/>
      <c r="N718" s="9"/>
      <c r="O718" s="9"/>
      <c r="P718" s="9"/>
      <c r="Q718" s="46"/>
    </row>
    <row r="719" spans="1:17" s="3" customFormat="1" x14ac:dyDescent="0.25">
      <c r="A719" s="9"/>
      <c r="B719" s="9"/>
      <c r="C719" s="9"/>
      <c r="D719" s="9"/>
      <c r="E719" s="9"/>
      <c r="F719" s="9"/>
      <c r="G719" s="9"/>
      <c r="H719" s="46"/>
      <c r="I719" s="9"/>
      <c r="J719" s="9"/>
      <c r="K719" s="9"/>
      <c r="L719" s="9"/>
      <c r="M719" s="9"/>
      <c r="N719" s="9"/>
      <c r="O719" s="9"/>
      <c r="P719" s="9"/>
      <c r="Q719" s="46"/>
    </row>
    <row r="720" spans="1:17" s="3" customFormat="1" x14ac:dyDescent="0.25">
      <c r="A720" s="9"/>
      <c r="B720" s="9"/>
      <c r="C720" s="9"/>
      <c r="D720" s="9"/>
      <c r="E720" s="9"/>
      <c r="F720" s="9"/>
      <c r="G720" s="9"/>
      <c r="H720" s="46"/>
      <c r="I720" s="9"/>
      <c r="J720" s="9"/>
      <c r="K720" s="9"/>
      <c r="L720" s="9"/>
      <c r="M720" s="9"/>
      <c r="N720" s="9"/>
      <c r="O720" s="9"/>
      <c r="P720" s="9"/>
      <c r="Q720" s="46"/>
    </row>
    <row r="721" spans="1:17" s="3" customFormat="1" x14ac:dyDescent="0.25">
      <c r="A721" s="9"/>
      <c r="B721" s="9"/>
      <c r="C721" s="9"/>
      <c r="D721" s="9"/>
      <c r="E721" s="9"/>
      <c r="F721" s="9"/>
      <c r="G721" s="9"/>
      <c r="H721" s="46"/>
      <c r="I721" s="9"/>
      <c r="J721" s="9"/>
      <c r="K721" s="9"/>
      <c r="L721" s="9"/>
      <c r="M721" s="9"/>
      <c r="N721" s="9"/>
      <c r="O721" s="9"/>
      <c r="P721" s="9"/>
      <c r="Q721" s="46"/>
    </row>
    <row r="722" spans="1:17" s="3" customFormat="1" x14ac:dyDescent="0.25">
      <c r="A722" s="9"/>
      <c r="B722" s="9"/>
      <c r="C722" s="9"/>
      <c r="D722" s="9"/>
      <c r="E722" s="9"/>
      <c r="F722" s="9"/>
      <c r="G722" s="9"/>
      <c r="H722" s="46"/>
      <c r="I722" s="9"/>
      <c r="J722" s="9"/>
      <c r="K722" s="9"/>
      <c r="L722" s="9"/>
      <c r="M722" s="9"/>
      <c r="N722" s="9"/>
      <c r="O722" s="9"/>
      <c r="P722" s="9"/>
      <c r="Q722" s="46"/>
    </row>
    <row r="723" spans="1:17" s="3" customFormat="1" x14ac:dyDescent="0.25">
      <c r="A723" s="9"/>
      <c r="B723" s="9"/>
      <c r="C723" s="9"/>
      <c r="D723" s="9"/>
      <c r="E723" s="9"/>
      <c r="F723" s="9"/>
      <c r="G723" s="9"/>
      <c r="H723" s="46"/>
      <c r="I723" s="9"/>
      <c r="J723" s="9"/>
      <c r="K723" s="9"/>
      <c r="L723" s="9"/>
      <c r="M723" s="9"/>
      <c r="N723" s="9"/>
      <c r="O723" s="9"/>
      <c r="P723" s="9"/>
      <c r="Q723" s="46"/>
    </row>
    <row r="724" spans="1:17" s="3" customFormat="1" x14ac:dyDescent="0.25">
      <c r="A724" s="9"/>
      <c r="B724" s="9"/>
      <c r="C724" s="9"/>
      <c r="D724" s="9"/>
      <c r="E724" s="9"/>
      <c r="F724" s="9"/>
      <c r="G724" s="9"/>
      <c r="H724" s="46"/>
      <c r="I724" s="9"/>
      <c r="J724" s="9"/>
      <c r="K724" s="9"/>
      <c r="L724" s="9"/>
      <c r="M724" s="9"/>
      <c r="N724" s="9"/>
      <c r="O724" s="9"/>
      <c r="P724" s="9"/>
      <c r="Q724" s="46"/>
    </row>
    <row r="725" spans="1:17" s="3" customFormat="1" x14ac:dyDescent="0.25">
      <c r="A725" s="9"/>
      <c r="B725" s="9"/>
      <c r="C725" s="9"/>
      <c r="D725" s="9"/>
      <c r="E725" s="9"/>
      <c r="F725" s="9"/>
      <c r="G725" s="9"/>
      <c r="H725" s="46"/>
      <c r="I725" s="9"/>
      <c r="J725" s="9"/>
      <c r="K725" s="9"/>
      <c r="L725" s="9"/>
      <c r="M725" s="9"/>
      <c r="N725" s="9"/>
      <c r="O725" s="9"/>
      <c r="P725" s="9"/>
      <c r="Q725" s="46"/>
    </row>
    <row r="726" spans="1:17" s="3" customFormat="1" x14ac:dyDescent="0.25">
      <c r="A726" s="9"/>
      <c r="B726" s="9"/>
      <c r="C726" s="9"/>
      <c r="D726" s="9"/>
      <c r="E726" s="9"/>
      <c r="F726" s="9"/>
      <c r="G726" s="9"/>
      <c r="H726" s="46"/>
      <c r="I726" s="9"/>
      <c r="J726" s="9"/>
      <c r="K726" s="9"/>
      <c r="L726" s="9"/>
      <c r="M726" s="9"/>
      <c r="N726" s="9"/>
      <c r="O726" s="9"/>
      <c r="P726" s="9"/>
      <c r="Q726" s="46"/>
    </row>
    <row r="727" spans="1:17" s="3" customFormat="1" x14ac:dyDescent="0.25">
      <c r="A727" s="9"/>
      <c r="B727" s="9"/>
      <c r="C727" s="9"/>
      <c r="D727" s="9"/>
      <c r="E727" s="9"/>
      <c r="F727" s="9"/>
      <c r="G727" s="9"/>
      <c r="H727" s="46"/>
      <c r="I727" s="9"/>
      <c r="J727" s="9"/>
      <c r="K727" s="9"/>
      <c r="L727" s="9"/>
      <c r="M727" s="9"/>
      <c r="N727" s="9"/>
      <c r="O727" s="9"/>
      <c r="P727" s="9"/>
      <c r="Q727" s="46"/>
    </row>
    <row r="728" spans="1:17" s="3" customFormat="1" x14ac:dyDescent="0.25">
      <c r="A728" s="9"/>
      <c r="B728" s="9"/>
      <c r="C728" s="9"/>
      <c r="D728" s="9"/>
      <c r="E728" s="9"/>
      <c r="F728" s="9"/>
      <c r="G728" s="9"/>
      <c r="H728" s="46"/>
      <c r="I728" s="9"/>
      <c r="J728" s="9"/>
      <c r="K728" s="9"/>
      <c r="L728" s="9"/>
      <c r="M728" s="9"/>
      <c r="N728" s="9"/>
      <c r="O728" s="9"/>
      <c r="P728" s="9"/>
      <c r="Q728" s="46"/>
    </row>
    <row r="729" spans="1:17" s="3" customFormat="1" x14ac:dyDescent="0.25">
      <c r="A729" s="9"/>
      <c r="B729" s="9"/>
      <c r="C729" s="9"/>
      <c r="D729" s="9"/>
      <c r="E729" s="9"/>
      <c r="F729" s="9"/>
      <c r="G729" s="9"/>
      <c r="H729" s="46"/>
      <c r="I729" s="9"/>
      <c r="J729" s="9"/>
      <c r="K729" s="9"/>
      <c r="L729" s="9"/>
      <c r="M729" s="9"/>
      <c r="N729" s="9"/>
      <c r="O729" s="9"/>
      <c r="P729" s="9"/>
      <c r="Q729" s="46"/>
    </row>
    <row r="730" spans="1:17" s="3" customFormat="1" x14ac:dyDescent="0.25">
      <c r="A730" s="9"/>
      <c r="B730" s="9"/>
      <c r="C730" s="9"/>
      <c r="D730" s="9"/>
      <c r="E730" s="9"/>
      <c r="F730" s="9"/>
      <c r="G730" s="9"/>
      <c r="H730" s="46"/>
      <c r="I730" s="9"/>
      <c r="J730" s="9"/>
      <c r="K730" s="9"/>
      <c r="L730" s="9"/>
      <c r="M730" s="9"/>
      <c r="N730" s="9"/>
      <c r="O730" s="9"/>
      <c r="P730" s="9"/>
      <c r="Q730" s="46"/>
    </row>
    <row r="731" spans="1:17" s="3" customFormat="1" x14ac:dyDescent="0.25">
      <c r="A731" s="9"/>
      <c r="B731" s="9"/>
      <c r="C731" s="9"/>
      <c r="D731" s="9"/>
      <c r="E731" s="9"/>
      <c r="F731" s="9"/>
      <c r="G731" s="9"/>
      <c r="H731" s="46"/>
      <c r="I731" s="9"/>
      <c r="J731" s="9"/>
      <c r="K731" s="9"/>
      <c r="L731" s="9"/>
      <c r="M731" s="9"/>
      <c r="N731" s="9"/>
      <c r="O731" s="9"/>
      <c r="P731" s="9"/>
      <c r="Q731" s="46"/>
    </row>
    <row r="732" spans="1:17" s="3" customFormat="1" x14ac:dyDescent="0.25">
      <c r="A732" s="9"/>
      <c r="B732" s="9"/>
      <c r="C732" s="9"/>
      <c r="D732" s="9"/>
      <c r="E732" s="9"/>
      <c r="F732" s="9"/>
      <c r="G732" s="9"/>
      <c r="H732" s="46"/>
      <c r="I732" s="9"/>
      <c r="J732" s="9"/>
      <c r="K732" s="9"/>
      <c r="L732" s="9"/>
      <c r="M732" s="9"/>
      <c r="N732" s="9"/>
      <c r="O732" s="9"/>
      <c r="P732" s="9"/>
      <c r="Q732" s="46"/>
    </row>
    <row r="733" spans="1:17" s="3" customFormat="1" x14ac:dyDescent="0.25">
      <c r="A733" s="9"/>
      <c r="B733" s="9"/>
      <c r="C733" s="9"/>
      <c r="D733" s="9"/>
      <c r="E733" s="9"/>
      <c r="F733" s="9"/>
      <c r="G733" s="9"/>
      <c r="H733" s="46"/>
      <c r="I733" s="9"/>
      <c r="J733" s="9"/>
      <c r="K733" s="9"/>
      <c r="L733" s="9"/>
      <c r="M733" s="9"/>
      <c r="N733" s="9"/>
      <c r="O733" s="9"/>
      <c r="P733" s="9"/>
      <c r="Q733" s="46"/>
    </row>
    <row r="734" spans="1:17" s="3" customFormat="1" x14ac:dyDescent="0.25">
      <c r="A734" s="9"/>
      <c r="B734" s="9"/>
      <c r="C734" s="9"/>
      <c r="D734" s="9"/>
      <c r="E734" s="9"/>
      <c r="F734" s="9"/>
      <c r="G734" s="9"/>
      <c r="H734" s="46"/>
      <c r="I734" s="9"/>
      <c r="J734" s="9"/>
      <c r="K734" s="9"/>
      <c r="L734" s="9"/>
      <c r="M734" s="9"/>
      <c r="N734" s="9"/>
      <c r="O734" s="9"/>
      <c r="P734" s="9"/>
      <c r="Q734" s="46"/>
    </row>
    <row r="735" spans="1:17" s="3" customFormat="1" x14ac:dyDescent="0.25">
      <c r="A735" s="9"/>
      <c r="B735" s="9"/>
      <c r="C735" s="9"/>
      <c r="D735" s="9"/>
      <c r="E735" s="9"/>
      <c r="F735" s="9"/>
      <c r="G735" s="9"/>
      <c r="H735" s="46"/>
      <c r="I735" s="9"/>
      <c r="J735" s="9"/>
      <c r="K735" s="9"/>
      <c r="L735" s="9"/>
      <c r="M735" s="9"/>
      <c r="N735" s="9"/>
      <c r="O735" s="9"/>
      <c r="P735" s="9"/>
      <c r="Q735" s="46"/>
    </row>
    <row r="736" spans="1:17" s="3" customFormat="1" x14ac:dyDescent="0.25">
      <c r="A736" s="9"/>
      <c r="B736" s="9"/>
      <c r="C736" s="9"/>
      <c r="D736" s="9"/>
      <c r="E736" s="9"/>
      <c r="F736" s="9"/>
      <c r="G736" s="9"/>
      <c r="H736" s="46"/>
      <c r="I736" s="9"/>
      <c r="J736" s="9"/>
      <c r="K736" s="9"/>
      <c r="L736" s="9"/>
      <c r="M736" s="9"/>
      <c r="N736" s="9"/>
      <c r="O736" s="9"/>
      <c r="P736" s="9"/>
      <c r="Q736" s="46"/>
    </row>
    <row r="737" spans="1:17" s="3" customFormat="1" x14ac:dyDescent="0.25">
      <c r="A737" s="9"/>
      <c r="B737" s="9"/>
      <c r="C737" s="9"/>
      <c r="D737" s="9"/>
      <c r="E737" s="9"/>
      <c r="F737" s="9"/>
      <c r="G737" s="9"/>
      <c r="H737" s="46"/>
      <c r="I737" s="9"/>
      <c r="J737" s="9"/>
      <c r="K737" s="9"/>
      <c r="L737" s="9"/>
      <c r="M737" s="9"/>
      <c r="N737" s="9"/>
      <c r="O737" s="9"/>
      <c r="P737" s="9"/>
      <c r="Q737" s="46"/>
    </row>
    <row r="738" spans="1:17" s="3" customFormat="1" x14ac:dyDescent="0.25">
      <c r="A738" s="9"/>
      <c r="B738" s="9"/>
      <c r="C738" s="9"/>
      <c r="D738" s="9"/>
      <c r="E738" s="9"/>
      <c r="F738" s="9"/>
      <c r="G738" s="9"/>
      <c r="H738" s="46"/>
      <c r="I738" s="9"/>
      <c r="J738" s="9"/>
      <c r="K738" s="9"/>
      <c r="L738" s="9"/>
      <c r="M738" s="9"/>
      <c r="N738" s="9"/>
      <c r="O738" s="9"/>
      <c r="P738" s="9"/>
      <c r="Q738" s="46"/>
    </row>
    <row r="739" spans="1:17" s="3" customFormat="1" x14ac:dyDescent="0.25">
      <c r="A739" s="9"/>
      <c r="B739" s="9"/>
      <c r="C739" s="9"/>
      <c r="D739" s="9"/>
      <c r="E739" s="9"/>
      <c r="F739" s="9"/>
      <c r="G739" s="9"/>
      <c r="H739" s="46"/>
      <c r="I739" s="9"/>
      <c r="J739" s="9"/>
      <c r="K739" s="9"/>
      <c r="L739" s="9"/>
      <c r="M739" s="9"/>
      <c r="N739" s="9"/>
      <c r="O739" s="9"/>
      <c r="P739" s="9"/>
      <c r="Q739" s="46"/>
    </row>
    <row r="740" spans="1:17" s="3" customFormat="1" x14ac:dyDescent="0.25">
      <c r="A740" s="9"/>
      <c r="B740" s="9"/>
      <c r="C740" s="9"/>
      <c r="D740" s="9"/>
      <c r="E740" s="9"/>
      <c r="F740" s="9"/>
      <c r="G740" s="9"/>
      <c r="H740" s="46"/>
      <c r="I740" s="9"/>
      <c r="J740" s="9"/>
      <c r="K740" s="9"/>
      <c r="L740" s="9"/>
      <c r="M740" s="9"/>
      <c r="N740" s="9"/>
      <c r="O740" s="9"/>
      <c r="P740" s="9"/>
      <c r="Q740" s="46"/>
    </row>
    <row r="741" spans="1:17" s="3" customFormat="1" x14ac:dyDescent="0.25">
      <c r="A741" s="9"/>
      <c r="B741" s="9"/>
      <c r="C741" s="9"/>
      <c r="D741" s="9"/>
      <c r="E741" s="9"/>
      <c r="F741" s="9"/>
      <c r="G741" s="9"/>
      <c r="H741" s="46"/>
      <c r="I741" s="9"/>
      <c r="J741" s="9"/>
      <c r="K741" s="9"/>
      <c r="L741" s="9"/>
      <c r="M741" s="9"/>
      <c r="N741" s="9"/>
      <c r="O741" s="9"/>
      <c r="P741" s="9"/>
      <c r="Q741" s="46"/>
    </row>
    <row r="742" spans="1:17" s="3" customFormat="1" x14ac:dyDescent="0.25">
      <c r="A742" s="9"/>
      <c r="B742" s="9"/>
      <c r="C742" s="9"/>
      <c r="D742" s="9"/>
      <c r="E742" s="9"/>
      <c r="F742" s="9"/>
      <c r="G742" s="9"/>
      <c r="H742" s="46"/>
      <c r="I742" s="9"/>
      <c r="J742" s="9"/>
      <c r="K742" s="9"/>
      <c r="L742" s="9"/>
      <c r="M742" s="9"/>
      <c r="N742" s="9"/>
      <c r="O742" s="9"/>
      <c r="P742" s="9"/>
      <c r="Q742" s="46"/>
    </row>
    <row r="743" spans="1:17" s="3" customFormat="1" x14ac:dyDescent="0.25">
      <c r="A743" s="9"/>
      <c r="B743" s="9"/>
      <c r="C743" s="9"/>
      <c r="D743" s="9"/>
      <c r="E743" s="9"/>
      <c r="F743" s="9"/>
      <c r="G743" s="9"/>
      <c r="H743" s="46"/>
      <c r="I743" s="9"/>
      <c r="J743" s="9"/>
      <c r="K743" s="9"/>
      <c r="L743" s="9"/>
      <c r="M743" s="9"/>
      <c r="N743" s="9"/>
      <c r="O743" s="9"/>
      <c r="P743" s="9"/>
      <c r="Q743" s="46"/>
    </row>
    <row r="744" spans="1:17" s="3" customFormat="1" x14ac:dyDescent="0.25">
      <c r="A744" s="9"/>
      <c r="B744" s="9"/>
      <c r="C744" s="9"/>
      <c r="D744" s="9"/>
      <c r="E744" s="9"/>
      <c r="F744" s="9"/>
      <c r="G744" s="9"/>
      <c r="H744" s="46"/>
      <c r="I744" s="9"/>
      <c r="J744" s="9"/>
      <c r="K744" s="9"/>
      <c r="L744" s="9"/>
      <c r="M744" s="9"/>
      <c r="N744" s="9"/>
      <c r="O744" s="9"/>
      <c r="P744" s="9"/>
      <c r="Q744" s="46"/>
    </row>
    <row r="745" spans="1:17" s="3" customFormat="1" x14ac:dyDescent="0.25">
      <c r="A745" s="9"/>
      <c r="B745" s="9"/>
      <c r="C745" s="9"/>
      <c r="D745" s="9"/>
      <c r="E745" s="9"/>
      <c r="F745" s="9"/>
      <c r="G745" s="9"/>
      <c r="H745" s="46"/>
      <c r="I745" s="9"/>
      <c r="J745" s="9"/>
      <c r="K745" s="9"/>
      <c r="L745" s="9"/>
      <c r="M745" s="9"/>
      <c r="N745" s="9"/>
      <c r="O745" s="9"/>
      <c r="P745" s="9"/>
      <c r="Q745" s="46"/>
    </row>
    <row r="746" spans="1:17" s="3" customFormat="1" x14ac:dyDescent="0.25">
      <c r="A746" s="9"/>
      <c r="B746" s="9"/>
      <c r="C746" s="9"/>
      <c r="D746" s="9"/>
      <c r="E746" s="9"/>
      <c r="F746" s="9"/>
      <c r="G746" s="9"/>
      <c r="H746" s="46"/>
      <c r="I746" s="9"/>
      <c r="J746" s="9"/>
      <c r="K746" s="9"/>
      <c r="L746" s="9"/>
      <c r="M746" s="9"/>
      <c r="N746" s="9"/>
      <c r="O746" s="9"/>
      <c r="P746" s="9"/>
      <c r="Q746" s="46"/>
    </row>
    <row r="747" spans="1:17" s="3" customFormat="1" x14ac:dyDescent="0.25">
      <c r="A747" s="9"/>
      <c r="B747" s="9"/>
      <c r="C747" s="9"/>
      <c r="D747" s="9"/>
      <c r="E747" s="9"/>
      <c r="F747" s="9"/>
      <c r="G747" s="9"/>
      <c r="H747" s="46"/>
      <c r="I747" s="9"/>
      <c r="J747" s="9"/>
      <c r="K747" s="9"/>
      <c r="L747" s="9"/>
      <c r="M747" s="9"/>
      <c r="N747" s="9"/>
      <c r="O747" s="9"/>
      <c r="P747" s="9"/>
      <c r="Q747" s="46"/>
    </row>
    <row r="748" spans="1:17" s="3" customFormat="1" x14ac:dyDescent="0.25">
      <c r="A748" s="9"/>
      <c r="B748" s="9"/>
      <c r="C748" s="9"/>
      <c r="D748" s="9"/>
      <c r="E748" s="9"/>
      <c r="F748" s="9"/>
      <c r="G748" s="9"/>
      <c r="H748" s="46"/>
      <c r="I748" s="9"/>
      <c r="J748" s="9"/>
      <c r="K748" s="9"/>
      <c r="L748" s="9"/>
      <c r="M748" s="9"/>
      <c r="N748" s="9"/>
      <c r="O748" s="9"/>
      <c r="P748" s="9"/>
      <c r="Q748" s="46"/>
    </row>
    <row r="749" spans="1:17" s="3" customFormat="1" x14ac:dyDescent="0.25">
      <c r="A749" s="9"/>
      <c r="B749" s="9"/>
      <c r="C749" s="9"/>
      <c r="D749" s="9"/>
      <c r="E749" s="9"/>
      <c r="F749" s="9"/>
      <c r="G749" s="9"/>
      <c r="H749" s="46"/>
      <c r="I749" s="9"/>
      <c r="J749" s="9"/>
      <c r="K749" s="9"/>
      <c r="L749" s="9"/>
      <c r="M749" s="9"/>
      <c r="N749" s="9"/>
      <c r="O749" s="9"/>
      <c r="P749" s="9"/>
      <c r="Q749" s="46"/>
    </row>
    <row r="750" spans="1:17" s="3" customFormat="1" x14ac:dyDescent="0.25">
      <c r="A750" s="9"/>
      <c r="B750" s="9"/>
      <c r="C750" s="9"/>
      <c r="D750" s="9"/>
      <c r="E750" s="9"/>
      <c r="F750" s="9"/>
      <c r="G750" s="9"/>
      <c r="H750" s="46"/>
      <c r="I750" s="9"/>
      <c r="J750" s="9"/>
      <c r="K750" s="9"/>
      <c r="L750" s="9"/>
      <c r="M750" s="9"/>
      <c r="N750" s="9"/>
      <c r="O750" s="9"/>
      <c r="P750" s="9"/>
      <c r="Q750" s="46"/>
    </row>
    <row r="751" spans="1:17" s="3" customFormat="1" x14ac:dyDescent="0.25">
      <c r="A751" s="9"/>
      <c r="B751" s="9"/>
      <c r="C751" s="9"/>
      <c r="D751" s="9"/>
      <c r="E751" s="9"/>
      <c r="F751" s="9"/>
      <c r="G751" s="9"/>
      <c r="H751" s="46"/>
      <c r="I751" s="9"/>
      <c r="J751" s="9"/>
      <c r="K751" s="9"/>
      <c r="L751" s="9"/>
      <c r="M751" s="9"/>
      <c r="N751" s="9"/>
      <c r="O751" s="9"/>
      <c r="P751" s="9"/>
      <c r="Q751" s="46"/>
    </row>
    <row r="752" spans="1:17" s="3" customFormat="1" x14ac:dyDescent="0.25">
      <c r="A752" s="9"/>
      <c r="B752" s="9"/>
      <c r="C752" s="9"/>
      <c r="D752" s="9"/>
      <c r="E752" s="9"/>
      <c r="F752" s="9"/>
      <c r="G752" s="9"/>
      <c r="H752" s="46"/>
      <c r="I752" s="9"/>
      <c r="J752" s="9"/>
      <c r="K752" s="9"/>
      <c r="L752" s="9"/>
      <c r="M752" s="9"/>
      <c r="N752" s="9"/>
      <c r="O752" s="9"/>
      <c r="P752" s="9"/>
      <c r="Q752" s="46"/>
    </row>
    <row r="753" spans="1:17" s="3" customFormat="1" x14ac:dyDescent="0.25">
      <c r="A753" s="9"/>
      <c r="B753" s="9"/>
      <c r="C753" s="9"/>
      <c r="D753" s="9"/>
      <c r="E753" s="9"/>
      <c r="F753" s="9"/>
      <c r="G753" s="9"/>
      <c r="H753" s="46"/>
      <c r="I753" s="9"/>
      <c r="J753" s="9"/>
      <c r="K753" s="9"/>
      <c r="L753" s="9"/>
      <c r="M753" s="9"/>
      <c r="N753" s="9"/>
      <c r="O753" s="9"/>
      <c r="P753" s="9"/>
      <c r="Q753" s="46"/>
    </row>
    <row r="754" spans="1:17" s="3" customFormat="1" x14ac:dyDescent="0.25">
      <c r="A754" s="9"/>
      <c r="B754" s="9"/>
      <c r="C754" s="9"/>
      <c r="D754" s="9"/>
      <c r="E754" s="9"/>
      <c r="F754" s="9"/>
      <c r="G754" s="9"/>
      <c r="H754" s="46"/>
      <c r="I754" s="9"/>
      <c r="J754" s="9"/>
      <c r="K754" s="9"/>
      <c r="L754" s="9"/>
      <c r="M754" s="9"/>
      <c r="N754" s="9"/>
      <c r="O754" s="9"/>
      <c r="P754" s="9"/>
      <c r="Q754" s="46"/>
    </row>
    <row r="755" spans="1:17" s="3" customFormat="1" x14ac:dyDescent="0.25">
      <c r="A755" s="9"/>
      <c r="B755" s="9"/>
      <c r="C755" s="9"/>
      <c r="D755" s="9"/>
      <c r="E755" s="9"/>
      <c r="F755" s="9"/>
      <c r="G755" s="9"/>
      <c r="H755" s="46"/>
      <c r="I755" s="9"/>
      <c r="J755" s="9"/>
      <c r="K755" s="9"/>
      <c r="L755" s="9"/>
      <c r="M755" s="9"/>
      <c r="N755" s="9"/>
      <c r="O755" s="9"/>
      <c r="P755" s="9"/>
      <c r="Q755" s="46"/>
    </row>
    <row r="756" spans="1:17" s="3" customFormat="1" x14ac:dyDescent="0.25">
      <c r="A756" s="9"/>
      <c r="B756" s="9"/>
      <c r="C756" s="9"/>
      <c r="D756" s="9"/>
      <c r="E756" s="9"/>
      <c r="F756" s="9"/>
      <c r="G756" s="9"/>
      <c r="H756" s="46"/>
      <c r="I756" s="9"/>
      <c r="J756" s="9"/>
      <c r="K756" s="9"/>
      <c r="L756" s="9"/>
      <c r="M756" s="9"/>
      <c r="N756" s="9"/>
      <c r="O756" s="9"/>
      <c r="P756" s="9"/>
      <c r="Q756" s="46"/>
    </row>
    <row r="757" spans="1:17" s="3" customFormat="1" x14ac:dyDescent="0.25">
      <c r="A757" s="9"/>
      <c r="B757" s="9"/>
      <c r="C757" s="9"/>
      <c r="D757" s="9"/>
      <c r="E757" s="9"/>
      <c r="F757" s="9"/>
      <c r="G757" s="9"/>
      <c r="H757" s="46"/>
      <c r="I757" s="9"/>
      <c r="J757" s="9"/>
      <c r="K757" s="9"/>
      <c r="L757" s="9"/>
      <c r="M757" s="9"/>
      <c r="N757" s="9"/>
      <c r="O757" s="9"/>
      <c r="P757" s="9"/>
      <c r="Q757" s="46"/>
    </row>
    <row r="758" spans="1:17" s="3" customFormat="1" x14ac:dyDescent="0.25">
      <c r="A758" s="9"/>
      <c r="B758" s="9"/>
      <c r="C758" s="9"/>
      <c r="D758" s="9"/>
      <c r="E758" s="9"/>
      <c r="F758" s="9"/>
      <c r="G758" s="9"/>
      <c r="H758" s="46"/>
      <c r="I758" s="9"/>
      <c r="J758" s="9"/>
      <c r="K758" s="9"/>
      <c r="L758" s="9"/>
      <c r="M758" s="9"/>
      <c r="N758" s="9"/>
      <c r="O758" s="9"/>
      <c r="P758" s="9"/>
      <c r="Q758" s="46"/>
    </row>
    <row r="759" spans="1:17" s="3" customFormat="1" x14ac:dyDescent="0.25">
      <c r="A759" s="9"/>
      <c r="B759" s="9"/>
      <c r="C759" s="9"/>
      <c r="D759" s="9"/>
      <c r="E759" s="9"/>
      <c r="F759" s="9"/>
      <c r="G759" s="9"/>
      <c r="H759" s="46"/>
      <c r="I759" s="9"/>
      <c r="J759" s="9"/>
      <c r="K759" s="9"/>
      <c r="L759" s="9"/>
      <c r="M759" s="9"/>
      <c r="N759" s="9"/>
      <c r="O759" s="9"/>
      <c r="P759" s="9"/>
      <c r="Q759" s="46"/>
    </row>
    <row r="760" spans="1:17" s="3" customFormat="1" x14ac:dyDescent="0.25">
      <c r="A760" s="9"/>
      <c r="B760" s="9"/>
      <c r="C760" s="9"/>
      <c r="D760" s="9"/>
      <c r="E760" s="9"/>
      <c r="F760" s="9"/>
      <c r="G760" s="9"/>
      <c r="H760" s="46"/>
      <c r="I760" s="9"/>
      <c r="J760" s="9"/>
      <c r="K760" s="9"/>
      <c r="L760" s="9"/>
      <c r="M760" s="9"/>
      <c r="N760" s="9"/>
      <c r="O760" s="9"/>
      <c r="P760" s="9"/>
      <c r="Q760" s="46"/>
    </row>
    <row r="761" spans="1:17" s="3" customFormat="1" x14ac:dyDescent="0.25">
      <c r="A761" s="9"/>
      <c r="B761" s="9"/>
      <c r="C761" s="9"/>
      <c r="D761" s="9"/>
      <c r="E761" s="9"/>
      <c r="F761" s="9"/>
      <c r="G761" s="9"/>
      <c r="H761" s="46"/>
      <c r="I761" s="9"/>
      <c r="J761" s="9"/>
      <c r="K761" s="9"/>
      <c r="L761" s="9"/>
      <c r="M761" s="9"/>
      <c r="N761" s="9"/>
      <c r="O761" s="9"/>
      <c r="P761" s="9"/>
      <c r="Q761" s="46"/>
    </row>
    <row r="762" spans="1:17" s="3" customFormat="1" x14ac:dyDescent="0.25">
      <c r="A762" s="9"/>
      <c r="B762" s="9"/>
      <c r="C762" s="9"/>
      <c r="D762" s="9"/>
      <c r="E762" s="9"/>
      <c r="F762" s="9"/>
      <c r="G762" s="9"/>
      <c r="H762" s="46"/>
      <c r="I762" s="9"/>
      <c r="J762" s="9"/>
      <c r="K762" s="9"/>
      <c r="L762" s="9"/>
      <c r="M762" s="9"/>
      <c r="N762" s="9"/>
      <c r="O762" s="9"/>
      <c r="P762" s="9"/>
      <c r="Q762" s="46"/>
    </row>
    <row r="763" spans="1:17" s="3" customFormat="1" x14ac:dyDescent="0.25">
      <c r="A763" s="9"/>
      <c r="B763" s="9"/>
      <c r="C763" s="9"/>
      <c r="D763" s="9"/>
      <c r="E763" s="9"/>
      <c r="F763" s="9"/>
      <c r="G763" s="9"/>
      <c r="H763" s="46"/>
      <c r="I763" s="9"/>
      <c r="J763" s="9"/>
      <c r="K763" s="9"/>
      <c r="L763" s="9"/>
      <c r="M763" s="9"/>
      <c r="N763" s="9"/>
      <c r="O763" s="9"/>
      <c r="P763" s="9"/>
      <c r="Q763" s="46"/>
    </row>
    <row r="764" spans="1:17" s="3" customFormat="1" x14ac:dyDescent="0.25">
      <c r="A764" s="9"/>
      <c r="B764" s="9"/>
      <c r="C764" s="9"/>
      <c r="D764" s="9"/>
      <c r="E764" s="9"/>
      <c r="F764" s="9"/>
      <c r="G764" s="9"/>
      <c r="H764" s="46"/>
      <c r="I764" s="9"/>
      <c r="J764" s="9"/>
      <c r="K764" s="9"/>
      <c r="L764" s="9"/>
      <c r="M764" s="9"/>
      <c r="N764" s="9"/>
      <c r="O764" s="9"/>
      <c r="P764" s="9"/>
      <c r="Q764" s="46"/>
    </row>
    <row r="765" spans="1:17" s="3" customFormat="1" x14ac:dyDescent="0.25">
      <c r="A765" s="9"/>
      <c r="B765" s="9"/>
      <c r="C765" s="9"/>
      <c r="D765" s="9"/>
      <c r="E765" s="9"/>
      <c r="F765" s="9"/>
      <c r="G765" s="9"/>
      <c r="H765" s="46"/>
      <c r="I765" s="9"/>
      <c r="J765" s="9"/>
      <c r="K765" s="9"/>
      <c r="L765" s="9"/>
      <c r="M765" s="9"/>
      <c r="N765" s="9"/>
      <c r="O765" s="9"/>
      <c r="P765" s="9"/>
      <c r="Q765" s="46"/>
    </row>
    <row r="766" spans="1:17" s="3" customFormat="1" x14ac:dyDescent="0.25">
      <c r="A766" s="9"/>
      <c r="B766" s="9"/>
      <c r="C766" s="9"/>
      <c r="D766" s="9"/>
      <c r="E766" s="9"/>
      <c r="F766" s="9"/>
      <c r="G766" s="9"/>
      <c r="H766" s="46"/>
      <c r="I766" s="9"/>
      <c r="J766" s="9"/>
      <c r="K766" s="9"/>
      <c r="L766" s="9"/>
      <c r="M766" s="9"/>
      <c r="N766" s="9"/>
      <c r="O766" s="9"/>
      <c r="P766" s="9"/>
      <c r="Q766" s="46"/>
    </row>
    <row r="767" spans="1:17" s="3" customFormat="1" x14ac:dyDescent="0.25">
      <c r="A767" s="9"/>
      <c r="B767" s="9"/>
      <c r="C767" s="9"/>
      <c r="D767" s="9"/>
      <c r="E767" s="9"/>
      <c r="F767" s="9"/>
      <c r="G767" s="9"/>
      <c r="H767" s="46"/>
      <c r="I767" s="9"/>
      <c r="J767" s="9"/>
      <c r="K767" s="9"/>
      <c r="L767" s="9"/>
      <c r="M767" s="9"/>
      <c r="N767" s="9"/>
      <c r="O767" s="9"/>
      <c r="P767" s="9"/>
      <c r="Q767" s="46"/>
    </row>
    <row r="768" spans="1:17" s="3" customFormat="1" x14ac:dyDescent="0.25">
      <c r="A768" s="9"/>
      <c r="B768" s="9"/>
      <c r="C768" s="9"/>
      <c r="D768" s="9"/>
      <c r="E768" s="9"/>
      <c r="F768" s="9"/>
      <c r="G768" s="9"/>
      <c r="H768" s="46"/>
      <c r="I768" s="9"/>
      <c r="J768" s="9"/>
      <c r="K768" s="9"/>
      <c r="L768" s="9"/>
      <c r="M768" s="9"/>
      <c r="N768" s="9"/>
      <c r="O768" s="9"/>
      <c r="P768" s="9"/>
      <c r="Q768" s="46"/>
    </row>
    <row r="769" spans="1:17" s="3" customFormat="1" x14ac:dyDescent="0.25">
      <c r="A769" s="9"/>
      <c r="B769" s="9"/>
      <c r="C769" s="9"/>
      <c r="D769" s="9"/>
      <c r="E769" s="9"/>
      <c r="F769" s="9"/>
      <c r="G769" s="9"/>
      <c r="H769" s="46"/>
      <c r="I769" s="9"/>
      <c r="J769" s="9"/>
      <c r="K769" s="9"/>
      <c r="L769" s="9"/>
      <c r="M769" s="9"/>
      <c r="N769" s="9"/>
      <c r="O769" s="9"/>
      <c r="P769" s="9"/>
      <c r="Q769" s="46"/>
    </row>
    <row r="770" spans="1:17" s="3" customFormat="1" x14ac:dyDescent="0.25">
      <c r="A770" s="9"/>
      <c r="B770" s="9"/>
      <c r="C770" s="9"/>
      <c r="D770" s="9"/>
      <c r="E770" s="9"/>
      <c r="F770" s="9"/>
      <c r="G770" s="9"/>
      <c r="H770" s="46"/>
      <c r="I770" s="9"/>
      <c r="J770" s="9"/>
      <c r="K770" s="9"/>
      <c r="L770" s="9"/>
      <c r="M770" s="9"/>
      <c r="N770" s="9"/>
      <c r="O770" s="9"/>
      <c r="P770" s="9"/>
      <c r="Q770" s="46"/>
    </row>
    <row r="771" spans="1:17" s="3" customFormat="1" x14ac:dyDescent="0.25">
      <c r="A771" s="9"/>
      <c r="B771" s="9"/>
      <c r="C771" s="9"/>
      <c r="D771" s="9"/>
      <c r="E771" s="9"/>
      <c r="F771" s="9"/>
      <c r="G771" s="9"/>
      <c r="H771" s="46"/>
      <c r="I771" s="9"/>
      <c r="J771" s="9"/>
      <c r="K771" s="9"/>
      <c r="L771" s="9"/>
      <c r="M771" s="9"/>
      <c r="N771" s="9"/>
      <c r="O771" s="9"/>
      <c r="P771" s="9"/>
      <c r="Q771" s="46"/>
    </row>
    <row r="772" spans="1:17" s="3" customFormat="1" x14ac:dyDescent="0.25">
      <c r="A772" s="9"/>
      <c r="B772" s="9"/>
      <c r="C772" s="9"/>
      <c r="D772" s="9"/>
      <c r="E772" s="9"/>
      <c r="F772" s="9"/>
      <c r="G772" s="9"/>
      <c r="H772" s="46"/>
      <c r="I772" s="9"/>
      <c r="J772" s="9"/>
      <c r="K772" s="9"/>
      <c r="L772" s="9"/>
      <c r="M772" s="9"/>
      <c r="N772" s="9"/>
      <c r="O772" s="9"/>
      <c r="P772" s="9"/>
      <c r="Q772" s="46"/>
    </row>
    <row r="773" spans="1:17" s="3" customFormat="1" x14ac:dyDescent="0.25">
      <c r="A773" s="9"/>
      <c r="B773" s="9"/>
      <c r="C773" s="9"/>
      <c r="D773" s="9"/>
      <c r="E773" s="9"/>
      <c r="F773" s="9"/>
      <c r="G773" s="9"/>
      <c r="H773" s="46"/>
      <c r="I773" s="9"/>
      <c r="J773" s="9"/>
      <c r="K773" s="9"/>
      <c r="L773" s="9"/>
      <c r="M773" s="9"/>
      <c r="N773" s="9"/>
      <c r="O773" s="9"/>
      <c r="P773" s="9"/>
      <c r="Q773" s="46"/>
    </row>
    <row r="774" spans="1:17" s="3" customFormat="1" x14ac:dyDescent="0.25">
      <c r="A774" s="9"/>
      <c r="B774" s="9"/>
      <c r="C774" s="9"/>
      <c r="D774" s="9"/>
      <c r="E774" s="9"/>
      <c r="F774" s="9"/>
      <c r="G774" s="9"/>
      <c r="H774" s="46"/>
      <c r="I774" s="9"/>
      <c r="J774" s="9"/>
      <c r="K774" s="9"/>
      <c r="L774" s="9"/>
      <c r="M774" s="9"/>
      <c r="N774" s="9"/>
      <c r="O774" s="9"/>
      <c r="P774" s="9"/>
      <c r="Q774" s="46"/>
    </row>
    <row r="775" spans="1:17" s="3" customFormat="1" x14ac:dyDescent="0.25">
      <c r="A775" s="9"/>
      <c r="B775" s="9"/>
      <c r="C775" s="9"/>
      <c r="D775" s="9"/>
      <c r="E775" s="9"/>
      <c r="F775" s="9"/>
      <c r="G775" s="9"/>
      <c r="H775" s="46"/>
      <c r="I775" s="9"/>
      <c r="J775" s="9"/>
      <c r="K775" s="9"/>
      <c r="L775" s="9"/>
      <c r="M775" s="9"/>
      <c r="N775" s="9"/>
      <c r="O775" s="9"/>
      <c r="P775" s="9"/>
      <c r="Q775" s="46"/>
    </row>
    <row r="776" spans="1:17" s="3" customFormat="1" x14ac:dyDescent="0.25">
      <c r="A776" s="9"/>
      <c r="B776" s="9"/>
      <c r="C776" s="9"/>
      <c r="D776" s="9"/>
      <c r="E776" s="9"/>
      <c r="F776" s="9"/>
      <c r="G776" s="9"/>
      <c r="H776" s="46"/>
      <c r="I776" s="9"/>
      <c r="J776" s="9"/>
      <c r="K776" s="9"/>
      <c r="L776" s="9"/>
      <c r="M776" s="9"/>
      <c r="N776" s="9"/>
      <c r="O776" s="9"/>
      <c r="P776" s="9"/>
      <c r="Q776" s="46"/>
    </row>
    <row r="777" spans="1:17" s="3" customFormat="1" x14ac:dyDescent="0.25">
      <c r="A777" s="9"/>
      <c r="B777" s="9"/>
      <c r="C777" s="9"/>
      <c r="D777" s="9"/>
      <c r="E777" s="9"/>
      <c r="F777" s="9"/>
      <c r="G777" s="9"/>
      <c r="H777" s="46"/>
      <c r="I777" s="9"/>
      <c r="J777" s="9"/>
      <c r="K777" s="9"/>
      <c r="L777" s="9"/>
      <c r="M777" s="9"/>
      <c r="N777" s="9"/>
      <c r="O777" s="9"/>
      <c r="P777" s="9"/>
      <c r="Q777" s="46"/>
    </row>
    <row r="778" spans="1:17" s="3" customFormat="1" x14ac:dyDescent="0.25">
      <c r="A778" s="9"/>
      <c r="B778" s="9"/>
      <c r="C778" s="9"/>
      <c r="D778" s="9"/>
      <c r="E778" s="9"/>
      <c r="F778" s="9"/>
      <c r="G778" s="9"/>
      <c r="H778" s="46"/>
      <c r="I778" s="9"/>
      <c r="J778" s="9"/>
      <c r="K778" s="9"/>
      <c r="L778" s="9"/>
      <c r="M778" s="9"/>
      <c r="N778" s="9"/>
      <c r="O778" s="9"/>
      <c r="P778" s="9"/>
      <c r="Q778" s="46"/>
    </row>
    <row r="779" spans="1:17" s="3" customFormat="1" x14ac:dyDescent="0.25">
      <c r="A779" s="9"/>
      <c r="B779" s="9"/>
      <c r="C779" s="9"/>
      <c r="D779" s="9"/>
      <c r="E779" s="9"/>
      <c r="F779" s="9"/>
      <c r="G779" s="9"/>
      <c r="H779" s="46"/>
      <c r="I779" s="9"/>
      <c r="J779" s="9"/>
      <c r="K779" s="9"/>
      <c r="L779" s="9"/>
      <c r="M779" s="9"/>
      <c r="N779" s="9"/>
      <c r="O779" s="9"/>
      <c r="P779" s="9"/>
      <c r="Q779" s="46"/>
    </row>
    <row r="780" spans="1:17" s="3" customFormat="1" x14ac:dyDescent="0.25">
      <c r="A780" s="9"/>
      <c r="B780" s="9"/>
      <c r="C780" s="9"/>
      <c r="D780" s="9"/>
      <c r="E780" s="9"/>
      <c r="F780" s="9"/>
      <c r="G780" s="9"/>
      <c r="H780" s="46"/>
      <c r="I780" s="9"/>
      <c r="J780" s="9"/>
      <c r="K780" s="9"/>
      <c r="L780" s="9"/>
      <c r="M780" s="9"/>
      <c r="N780" s="9"/>
      <c r="O780" s="9"/>
      <c r="P780" s="9"/>
      <c r="Q780" s="46"/>
    </row>
    <row r="781" spans="1:17" s="3" customFormat="1" x14ac:dyDescent="0.25">
      <c r="A781" s="9"/>
      <c r="B781" s="9"/>
      <c r="C781" s="9"/>
      <c r="D781" s="9"/>
      <c r="E781" s="9"/>
      <c r="F781" s="9"/>
      <c r="G781" s="9"/>
      <c r="H781" s="46"/>
      <c r="I781" s="9"/>
      <c r="J781" s="9"/>
      <c r="K781" s="9"/>
      <c r="L781" s="9"/>
      <c r="M781" s="9"/>
      <c r="N781" s="9"/>
      <c r="O781" s="9"/>
      <c r="P781" s="9"/>
      <c r="Q781" s="46"/>
    </row>
    <row r="782" spans="1:17" s="3" customFormat="1" x14ac:dyDescent="0.25">
      <c r="A782" s="9"/>
      <c r="B782" s="9"/>
      <c r="C782" s="9"/>
      <c r="D782" s="9"/>
      <c r="E782" s="9"/>
      <c r="F782" s="9"/>
      <c r="G782" s="9"/>
      <c r="H782" s="46"/>
      <c r="I782" s="9"/>
      <c r="J782" s="9"/>
      <c r="K782" s="9"/>
      <c r="L782" s="9"/>
      <c r="M782" s="9"/>
      <c r="N782" s="9"/>
      <c r="O782" s="9"/>
      <c r="P782" s="9"/>
      <c r="Q782" s="46"/>
    </row>
    <row r="783" spans="1:17" s="3" customFormat="1" x14ac:dyDescent="0.25">
      <c r="A783" s="9"/>
      <c r="B783" s="9"/>
      <c r="C783" s="9"/>
      <c r="D783" s="9"/>
      <c r="E783" s="9"/>
      <c r="F783" s="9"/>
      <c r="G783" s="9"/>
      <c r="H783" s="46"/>
      <c r="I783" s="9"/>
      <c r="J783" s="9"/>
      <c r="K783" s="9"/>
      <c r="L783" s="9"/>
      <c r="M783" s="9"/>
      <c r="N783" s="9"/>
      <c r="O783" s="9"/>
      <c r="P783" s="9"/>
      <c r="Q783" s="46"/>
    </row>
    <row r="784" spans="1:17" s="3" customFormat="1" x14ac:dyDescent="0.25">
      <c r="A784" s="9"/>
      <c r="B784" s="9"/>
      <c r="C784" s="9"/>
      <c r="D784" s="9"/>
      <c r="E784" s="9"/>
      <c r="F784" s="9"/>
      <c r="G784" s="9"/>
      <c r="H784" s="46"/>
      <c r="I784" s="9"/>
      <c r="J784" s="9"/>
      <c r="K784" s="9"/>
      <c r="L784" s="9"/>
      <c r="M784" s="9"/>
      <c r="N784" s="9"/>
      <c r="O784" s="9"/>
      <c r="P784" s="9"/>
      <c r="Q784" s="46"/>
    </row>
    <row r="785" spans="1:17" s="3" customFormat="1" x14ac:dyDescent="0.25">
      <c r="A785" s="9"/>
      <c r="B785" s="9"/>
      <c r="C785" s="9"/>
      <c r="D785" s="9"/>
      <c r="E785" s="9"/>
      <c r="F785" s="9"/>
      <c r="G785" s="9"/>
      <c r="H785" s="46"/>
      <c r="I785" s="9"/>
      <c r="J785" s="9"/>
      <c r="K785" s="9"/>
      <c r="L785" s="9"/>
      <c r="M785" s="9"/>
      <c r="N785" s="9"/>
      <c r="O785" s="9"/>
      <c r="P785" s="9"/>
      <c r="Q785" s="46"/>
    </row>
    <row r="786" spans="1:17" s="3" customFormat="1" x14ac:dyDescent="0.25">
      <c r="A786" s="9"/>
      <c r="B786" s="9"/>
      <c r="C786" s="9"/>
      <c r="D786" s="9"/>
      <c r="E786" s="9"/>
      <c r="F786" s="9"/>
      <c r="G786" s="9"/>
      <c r="H786" s="46"/>
      <c r="I786" s="9"/>
      <c r="J786" s="9"/>
      <c r="K786" s="9"/>
      <c r="L786" s="9"/>
      <c r="M786" s="9"/>
      <c r="N786" s="9"/>
      <c r="O786" s="9"/>
      <c r="P786" s="9"/>
      <c r="Q786" s="46"/>
    </row>
    <row r="787" spans="1:17" s="3" customFormat="1" x14ac:dyDescent="0.25">
      <c r="A787" s="9"/>
      <c r="B787" s="9"/>
      <c r="C787" s="9"/>
      <c r="D787" s="9"/>
      <c r="E787" s="9"/>
      <c r="F787" s="9"/>
      <c r="G787" s="9"/>
      <c r="H787" s="46"/>
      <c r="I787" s="9"/>
      <c r="J787" s="9"/>
      <c r="K787" s="9"/>
      <c r="L787" s="9"/>
      <c r="M787" s="9"/>
      <c r="N787" s="9"/>
      <c r="O787" s="9"/>
      <c r="P787" s="9"/>
      <c r="Q787" s="46"/>
    </row>
    <row r="788" spans="1:17" s="3" customFormat="1" x14ac:dyDescent="0.25">
      <c r="A788" s="9"/>
      <c r="B788" s="9"/>
      <c r="C788" s="9"/>
      <c r="D788" s="9"/>
      <c r="E788" s="9"/>
      <c r="F788" s="9"/>
      <c r="G788" s="9"/>
      <c r="H788" s="46"/>
      <c r="I788" s="9"/>
      <c r="J788" s="9"/>
      <c r="K788" s="9"/>
      <c r="L788" s="9"/>
      <c r="M788" s="9"/>
      <c r="N788" s="9"/>
      <c r="O788" s="9"/>
      <c r="P788" s="9"/>
      <c r="Q788" s="46"/>
    </row>
    <row r="789" spans="1:17" s="3" customFormat="1" x14ac:dyDescent="0.25">
      <c r="A789" s="9"/>
      <c r="B789" s="9"/>
      <c r="C789" s="9"/>
      <c r="D789" s="9"/>
      <c r="E789" s="9"/>
      <c r="F789" s="9"/>
      <c r="G789" s="9"/>
      <c r="H789" s="46"/>
      <c r="I789" s="9"/>
      <c r="J789" s="9"/>
      <c r="K789" s="9"/>
      <c r="L789" s="9"/>
      <c r="M789" s="9"/>
      <c r="N789" s="9"/>
      <c r="O789" s="9"/>
      <c r="P789" s="9"/>
      <c r="Q789" s="46"/>
    </row>
    <row r="790" spans="1:17" s="3" customFormat="1" x14ac:dyDescent="0.25">
      <c r="A790" s="9"/>
      <c r="B790" s="9"/>
      <c r="C790" s="9"/>
      <c r="D790" s="9"/>
      <c r="E790" s="9"/>
      <c r="F790" s="9"/>
      <c r="G790" s="9"/>
      <c r="H790" s="46"/>
      <c r="I790" s="9"/>
      <c r="J790" s="9"/>
      <c r="K790" s="9"/>
      <c r="L790" s="9"/>
      <c r="M790" s="9"/>
      <c r="N790" s="9"/>
      <c r="O790" s="9"/>
      <c r="P790" s="9"/>
      <c r="Q790" s="46"/>
    </row>
    <row r="791" spans="1:17" s="3" customFormat="1" x14ac:dyDescent="0.25">
      <c r="A791" s="9"/>
      <c r="B791" s="9"/>
      <c r="C791" s="9"/>
      <c r="D791" s="9"/>
      <c r="E791" s="9"/>
      <c r="F791" s="9"/>
      <c r="G791" s="9"/>
      <c r="H791" s="46"/>
      <c r="I791" s="9"/>
      <c r="J791" s="9"/>
      <c r="K791" s="9"/>
      <c r="L791" s="9"/>
      <c r="M791" s="9"/>
      <c r="N791" s="9"/>
      <c r="O791" s="9"/>
      <c r="P791" s="9"/>
      <c r="Q791" s="46"/>
    </row>
    <row r="792" spans="1:17" s="3" customFormat="1" x14ac:dyDescent="0.25">
      <c r="A792" s="9"/>
      <c r="B792" s="9"/>
      <c r="C792" s="9"/>
      <c r="D792" s="9"/>
      <c r="E792" s="9"/>
      <c r="F792" s="9"/>
      <c r="G792" s="9"/>
      <c r="H792" s="46"/>
      <c r="I792" s="9"/>
      <c r="J792" s="9"/>
      <c r="K792" s="9"/>
      <c r="L792" s="9"/>
      <c r="M792" s="9"/>
      <c r="N792" s="9"/>
      <c r="O792" s="9"/>
      <c r="P792" s="9"/>
      <c r="Q792" s="46"/>
    </row>
    <row r="793" spans="1:17" s="3" customFormat="1" x14ac:dyDescent="0.25">
      <c r="A793" s="9"/>
      <c r="B793" s="9"/>
      <c r="C793" s="9"/>
      <c r="D793" s="9"/>
      <c r="E793" s="9"/>
      <c r="F793" s="9"/>
      <c r="G793" s="9"/>
      <c r="H793" s="46"/>
      <c r="I793" s="9"/>
      <c r="J793" s="9"/>
      <c r="K793" s="9"/>
      <c r="L793" s="9"/>
      <c r="M793" s="9"/>
      <c r="N793" s="9"/>
      <c r="O793" s="9"/>
      <c r="P793" s="9"/>
      <c r="Q793" s="46"/>
    </row>
    <row r="794" spans="1:17" s="3" customFormat="1" x14ac:dyDescent="0.25">
      <c r="A794" s="9"/>
      <c r="B794" s="9"/>
      <c r="C794" s="9"/>
      <c r="D794" s="9"/>
      <c r="E794" s="9"/>
      <c r="F794" s="9"/>
      <c r="G794" s="9"/>
      <c r="H794" s="46"/>
      <c r="I794" s="9"/>
      <c r="J794" s="9"/>
      <c r="K794" s="9"/>
      <c r="L794" s="9"/>
      <c r="M794" s="9"/>
      <c r="N794" s="9"/>
      <c r="O794" s="9"/>
      <c r="P794" s="9"/>
      <c r="Q794" s="46"/>
    </row>
    <row r="795" spans="1:17" s="3" customFormat="1" x14ac:dyDescent="0.25">
      <c r="A795" s="9"/>
      <c r="B795" s="9"/>
      <c r="C795" s="9"/>
      <c r="D795" s="9"/>
      <c r="E795" s="9"/>
      <c r="F795" s="9"/>
      <c r="G795" s="9"/>
      <c r="H795" s="46"/>
      <c r="I795" s="9"/>
      <c r="J795" s="9"/>
      <c r="K795" s="9"/>
      <c r="L795" s="9"/>
      <c r="M795" s="9"/>
      <c r="N795" s="9"/>
      <c r="O795" s="9"/>
      <c r="P795" s="9"/>
      <c r="Q795" s="46"/>
    </row>
    <row r="796" spans="1:17" s="3" customFormat="1" x14ac:dyDescent="0.25">
      <c r="A796" s="9"/>
      <c r="B796" s="9"/>
      <c r="C796" s="9"/>
      <c r="D796" s="9"/>
      <c r="E796" s="9"/>
      <c r="F796" s="9"/>
      <c r="G796" s="9"/>
      <c r="H796" s="46"/>
      <c r="I796" s="9"/>
      <c r="J796" s="9"/>
      <c r="K796" s="9"/>
      <c r="L796" s="9"/>
      <c r="M796" s="9"/>
      <c r="N796" s="9"/>
      <c r="O796" s="9"/>
      <c r="P796" s="9"/>
      <c r="Q796" s="46"/>
    </row>
    <row r="797" spans="1:17" s="3" customFormat="1" x14ac:dyDescent="0.25">
      <c r="A797" s="9"/>
      <c r="B797" s="9"/>
      <c r="C797" s="9"/>
      <c r="D797" s="9"/>
      <c r="E797" s="9"/>
      <c r="F797" s="9"/>
      <c r="G797" s="9"/>
      <c r="H797" s="46"/>
      <c r="I797" s="9"/>
      <c r="J797" s="9"/>
      <c r="K797" s="9"/>
      <c r="L797" s="9"/>
      <c r="M797" s="9"/>
      <c r="N797" s="9"/>
      <c r="O797" s="9"/>
      <c r="P797" s="9"/>
      <c r="Q797" s="46"/>
    </row>
    <row r="798" spans="1:17" s="3" customFormat="1" x14ac:dyDescent="0.25">
      <c r="A798" s="9"/>
      <c r="B798" s="9"/>
      <c r="C798" s="9"/>
      <c r="D798" s="9"/>
      <c r="E798" s="9"/>
      <c r="F798" s="9"/>
      <c r="G798" s="9"/>
      <c r="H798" s="46"/>
      <c r="I798" s="9"/>
      <c r="J798" s="9"/>
      <c r="K798" s="9"/>
      <c r="L798" s="9"/>
      <c r="M798" s="9"/>
      <c r="N798" s="9"/>
      <c r="O798" s="9"/>
      <c r="P798" s="9"/>
      <c r="Q798" s="46"/>
    </row>
    <row r="799" spans="1:17" s="3" customFormat="1" x14ac:dyDescent="0.25">
      <c r="A799" s="9"/>
      <c r="B799" s="9"/>
      <c r="C799" s="9"/>
      <c r="D799" s="9"/>
      <c r="E799" s="9"/>
      <c r="F799" s="9"/>
      <c r="G799" s="9"/>
      <c r="H799" s="46"/>
      <c r="I799" s="9"/>
      <c r="J799" s="9"/>
      <c r="K799" s="9"/>
      <c r="L799" s="9"/>
      <c r="M799" s="9"/>
      <c r="N799" s="9"/>
      <c r="O799" s="9"/>
      <c r="P799" s="9"/>
      <c r="Q799" s="46"/>
    </row>
    <row r="800" spans="1:17" s="3" customFormat="1" x14ac:dyDescent="0.25">
      <c r="A800" s="9"/>
      <c r="B800" s="9"/>
      <c r="C800" s="9"/>
      <c r="D800" s="9"/>
      <c r="E800" s="9"/>
      <c r="F800" s="9"/>
      <c r="G800" s="9"/>
      <c r="H800" s="46"/>
      <c r="I800" s="9"/>
      <c r="J800" s="9"/>
      <c r="K800" s="9"/>
      <c r="L800" s="9"/>
      <c r="M800" s="9"/>
      <c r="N800" s="9"/>
      <c r="O800" s="9"/>
      <c r="P800" s="9"/>
      <c r="Q800" s="46"/>
    </row>
    <row r="801" spans="1:17" s="3" customFormat="1" x14ac:dyDescent="0.25">
      <c r="A801" s="9"/>
      <c r="B801" s="9"/>
      <c r="C801" s="9"/>
      <c r="D801" s="9"/>
      <c r="E801" s="9"/>
      <c r="F801" s="9"/>
      <c r="G801" s="9"/>
      <c r="H801" s="46"/>
      <c r="I801" s="9"/>
      <c r="J801" s="9"/>
      <c r="K801" s="9"/>
      <c r="L801" s="9"/>
      <c r="M801" s="9"/>
      <c r="N801" s="9"/>
      <c r="O801" s="9"/>
      <c r="P801" s="9"/>
      <c r="Q801" s="46"/>
    </row>
    <row r="802" spans="1:17" s="3" customFormat="1" x14ac:dyDescent="0.25">
      <c r="A802" s="9"/>
      <c r="B802" s="9"/>
      <c r="C802" s="9"/>
      <c r="D802" s="9"/>
      <c r="E802" s="9"/>
      <c r="F802" s="9"/>
      <c r="G802" s="9"/>
      <c r="H802" s="46"/>
      <c r="I802" s="9"/>
      <c r="J802" s="9"/>
      <c r="K802" s="9"/>
      <c r="L802" s="9"/>
      <c r="M802" s="9"/>
      <c r="N802" s="9"/>
      <c r="O802" s="9"/>
      <c r="P802" s="9"/>
      <c r="Q802" s="46"/>
    </row>
    <row r="803" spans="1:17" s="3" customFormat="1" x14ac:dyDescent="0.25">
      <c r="A803" s="9"/>
      <c r="B803" s="9"/>
      <c r="C803" s="9"/>
      <c r="D803" s="9"/>
      <c r="E803" s="9"/>
      <c r="F803" s="9"/>
      <c r="G803" s="9"/>
      <c r="H803" s="46"/>
      <c r="I803" s="9"/>
      <c r="J803" s="9"/>
      <c r="K803" s="9"/>
      <c r="L803" s="9"/>
      <c r="M803" s="9"/>
      <c r="N803" s="9"/>
      <c r="O803" s="9"/>
      <c r="P803" s="9"/>
      <c r="Q803" s="46"/>
    </row>
    <row r="804" spans="1:17" s="3" customFormat="1" x14ac:dyDescent="0.25">
      <c r="A804" s="9"/>
      <c r="B804" s="9"/>
      <c r="C804" s="9"/>
      <c r="D804" s="9"/>
      <c r="E804" s="9"/>
      <c r="F804" s="9"/>
      <c r="G804" s="9"/>
      <c r="H804" s="46"/>
      <c r="I804" s="9"/>
      <c r="J804" s="9"/>
      <c r="K804" s="9"/>
      <c r="L804" s="9"/>
      <c r="M804" s="9"/>
      <c r="N804" s="9"/>
      <c r="O804" s="9"/>
      <c r="P804" s="9"/>
      <c r="Q804" s="46"/>
    </row>
    <row r="805" spans="1:17" s="3" customFormat="1" x14ac:dyDescent="0.25">
      <c r="A805" s="9"/>
      <c r="B805" s="9"/>
      <c r="C805" s="9"/>
      <c r="D805" s="9"/>
      <c r="E805" s="9"/>
      <c r="F805" s="9"/>
      <c r="G805" s="9"/>
      <c r="H805" s="46"/>
      <c r="I805" s="9"/>
      <c r="J805" s="9"/>
      <c r="K805" s="9"/>
      <c r="L805" s="9"/>
      <c r="M805" s="9"/>
      <c r="N805" s="9"/>
      <c r="O805" s="9"/>
      <c r="P805" s="9"/>
      <c r="Q805" s="46"/>
    </row>
    <row r="806" spans="1:17" s="3" customFormat="1" x14ac:dyDescent="0.25">
      <c r="A806" s="9"/>
      <c r="B806" s="9"/>
      <c r="C806" s="9"/>
      <c r="D806" s="9"/>
      <c r="E806" s="9"/>
      <c r="F806" s="9"/>
      <c r="G806" s="9"/>
      <c r="H806" s="46"/>
      <c r="I806" s="9"/>
      <c r="J806" s="9"/>
      <c r="K806" s="9"/>
      <c r="L806" s="9"/>
      <c r="M806" s="9"/>
      <c r="N806" s="9"/>
      <c r="O806" s="9"/>
      <c r="P806" s="9"/>
      <c r="Q806" s="46"/>
    </row>
    <row r="807" spans="1:17" s="3" customFormat="1" x14ac:dyDescent="0.25">
      <c r="A807" s="9"/>
      <c r="B807" s="9"/>
      <c r="C807" s="9"/>
      <c r="D807" s="9"/>
      <c r="E807" s="9"/>
      <c r="F807" s="9"/>
      <c r="G807" s="9"/>
      <c r="H807" s="46"/>
      <c r="I807" s="9"/>
      <c r="J807" s="9"/>
      <c r="K807" s="9"/>
      <c r="L807" s="9"/>
      <c r="M807" s="9"/>
      <c r="N807" s="9"/>
      <c r="O807" s="9"/>
      <c r="P807" s="9"/>
      <c r="Q807" s="46"/>
    </row>
    <row r="808" spans="1:17" s="3" customFormat="1" x14ac:dyDescent="0.25">
      <c r="A808" s="9"/>
      <c r="B808" s="9"/>
      <c r="C808" s="9"/>
      <c r="D808" s="9"/>
      <c r="E808" s="9"/>
      <c r="F808" s="9"/>
      <c r="G808" s="9"/>
      <c r="H808" s="46"/>
      <c r="I808" s="9"/>
      <c r="J808" s="9"/>
      <c r="K808" s="9"/>
      <c r="L808" s="9"/>
      <c r="M808" s="9"/>
      <c r="N808" s="9"/>
      <c r="O808" s="9"/>
      <c r="P808" s="9"/>
      <c r="Q808" s="46"/>
    </row>
    <row r="809" spans="1:17" s="3" customFormat="1" x14ac:dyDescent="0.25">
      <c r="A809" s="9"/>
      <c r="B809" s="9"/>
      <c r="C809" s="9"/>
      <c r="D809" s="9"/>
      <c r="E809" s="9"/>
      <c r="F809" s="9"/>
      <c r="G809" s="9"/>
      <c r="H809" s="46"/>
      <c r="I809" s="9"/>
      <c r="J809" s="9"/>
      <c r="K809" s="9"/>
      <c r="L809" s="9"/>
      <c r="M809" s="9"/>
      <c r="N809" s="9"/>
      <c r="O809" s="9"/>
      <c r="P809" s="9"/>
      <c r="Q809" s="46"/>
    </row>
    <row r="810" spans="1:17" s="3" customFormat="1" x14ac:dyDescent="0.25">
      <c r="A810" s="9"/>
      <c r="B810" s="9"/>
      <c r="C810" s="9"/>
      <c r="D810" s="9"/>
      <c r="E810" s="9"/>
      <c r="F810" s="9"/>
      <c r="G810" s="9"/>
      <c r="H810" s="46"/>
      <c r="I810" s="9"/>
      <c r="J810" s="9"/>
      <c r="K810" s="9"/>
      <c r="L810" s="9"/>
      <c r="M810" s="9"/>
      <c r="N810" s="9"/>
      <c r="O810" s="9"/>
      <c r="P810" s="9"/>
      <c r="Q810" s="46"/>
    </row>
    <row r="811" spans="1:17" s="3" customFormat="1" x14ac:dyDescent="0.25">
      <c r="A811" s="9"/>
      <c r="B811" s="9"/>
      <c r="C811" s="9"/>
      <c r="D811" s="9"/>
      <c r="E811" s="9"/>
      <c r="F811" s="9"/>
      <c r="G811" s="9"/>
      <c r="H811" s="46"/>
      <c r="I811" s="9"/>
      <c r="J811" s="9"/>
      <c r="K811" s="9"/>
      <c r="L811" s="9"/>
      <c r="M811" s="9"/>
      <c r="N811" s="9"/>
      <c r="O811" s="9"/>
      <c r="P811" s="9"/>
      <c r="Q811" s="46"/>
    </row>
    <row r="812" spans="1:17" s="3" customFormat="1" x14ac:dyDescent="0.25">
      <c r="A812" s="9"/>
      <c r="B812" s="9"/>
      <c r="C812" s="9"/>
      <c r="D812" s="9"/>
      <c r="E812" s="9"/>
      <c r="F812" s="9"/>
      <c r="G812" s="9"/>
      <c r="H812" s="46"/>
      <c r="I812" s="9"/>
      <c r="J812" s="9"/>
      <c r="K812" s="9"/>
      <c r="L812" s="9"/>
      <c r="M812" s="9"/>
      <c r="N812" s="9"/>
      <c r="O812" s="9"/>
      <c r="P812" s="9"/>
      <c r="Q812" s="46"/>
    </row>
    <row r="813" spans="1:17" s="3" customFormat="1" x14ac:dyDescent="0.25">
      <c r="A813" s="9"/>
      <c r="B813" s="9"/>
      <c r="C813" s="9"/>
      <c r="D813" s="9"/>
      <c r="E813" s="9"/>
      <c r="F813" s="9"/>
      <c r="G813" s="9"/>
      <c r="H813" s="46"/>
      <c r="I813" s="9"/>
      <c r="J813" s="9"/>
      <c r="K813" s="9"/>
      <c r="L813" s="9"/>
      <c r="M813" s="9"/>
      <c r="N813" s="9"/>
      <c r="O813" s="9"/>
      <c r="P813" s="9"/>
      <c r="Q813" s="46"/>
    </row>
    <row r="814" spans="1:17" s="3" customFormat="1" x14ac:dyDescent="0.25">
      <c r="A814" s="9"/>
      <c r="B814" s="9"/>
      <c r="C814" s="9"/>
      <c r="D814" s="9"/>
      <c r="E814" s="9"/>
      <c r="F814" s="9"/>
      <c r="G814" s="9"/>
      <c r="H814" s="46"/>
      <c r="I814" s="9"/>
      <c r="J814" s="9"/>
      <c r="K814" s="9"/>
      <c r="L814" s="9"/>
      <c r="M814" s="9"/>
      <c r="N814" s="9"/>
      <c r="O814" s="9"/>
      <c r="P814" s="9"/>
      <c r="Q814" s="46"/>
    </row>
    <row r="815" spans="1:17" s="3" customFormat="1" x14ac:dyDescent="0.25">
      <c r="A815" s="9"/>
      <c r="B815" s="9"/>
      <c r="C815" s="9"/>
      <c r="D815" s="9"/>
      <c r="E815" s="9"/>
      <c r="F815" s="9"/>
      <c r="G815" s="9"/>
      <c r="H815" s="46"/>
      <c r="I815" s="9"/>
      <c r="J815" s="9"/>
      <c r="K815" s="9"/>
      <c r="L815" s="9"/>
      <c r="M815" s="9"/>
      <c r="N815" s="9"/>
      <c r="O815" s="9"/>
      <c r="P815" s="9"/>
      <c r="Q815" s="46"/>
    </row>
    <row r="816" spans="1:17" s="3" customFormat="1" x14ac:dyDescent="0.25">
      <c r="A816" s="9"/>
      <c r="B816" s="9"/>
      <c r="C816" s="9"/>
      <c r="D816" s="9"/>
      <c r="E816" s="9"/>
      <c r="F816" s="9"/>
      <c r="G816" s="9"/>
      <c r="H816" s="46"/>
      <c r="I816" s="9"/>
      <c r="J816" s="9"/>
      <c r="K816" s="9"/>
      <c r="L816" s="9"/>
      <c r="M816" s="9"/>
      <c r="N816" s="9"/>
      <c r="O816" s="9"/>
      <c r="P816" s="9"/>
      <c r="Q816" s="46"/>
    </row>
    <row r="817" spans="1:17" s="3" customFormat="1" x14ac:dyDescent="0.25">
      <c r="A817" s="9"/>
      <c r="B817" s="9"/>
      <c r="C817" s="9"/>
      <c r="D817" s="9"/>
      <c r="E817" s="9"/>
      <c r="F817" s="9"/>
      <c r="G817" s="9"/>
      <c r="H817" s="46"/>
      <c r="I817" s="9"/>
      <c r="J817" s="9"/>
      <c r="K817" s="9"/>
      <c r="L817" s="9"/>
      <c r="M817" s="9"/>
      <c r="N817" s="9"/>
      <c r="O817" s="9"/>
      <c r="P817" s="9"/>
      <c r="Q817" s="46"/>
    </row>
    <row r="818" spans="1:17" s="3" customFormat="1" x14ac:dyDescent="0.25">
      <c r="A818" s="9"/>
      <c r="B818" s="9"/>
      <c r="C818" s="9"/>
      <c r="D818" s="9"/>
      <c r="E818" s="9"/>
      <c r="F818" s="9"/>
      <c r="G818" s="9"/>
      <c r="H818" s="46"/>
      <c r="I818" s="9"/>
      <c r="J818" s="9"/>
      <c r="K818" s="9"/>
      <c r="L818" s="9"/>
      <c r="M818" s="9"/>
      <c r="N818" s="9"/>
      <c r="O818" s="9"/>
      <c r="P818" s="9"/>
      <c r="Q818" s="46"/>
    </row>
    <row r="819" spans="1:17" s="3" customFormat="1" x14ac:dyDescent="0.25">
      <c r="A819" s="9"/>
      <c r="B819" s="9"/>
      <c r="C819" s="9"/>
      <c r="D819" s="9"/>
      <c r="E819" s="9"/>
      <c r="F819" s="9"/>
      <c r="G819" s="9"/>
      <c r="H819" s="46"/>
      <c r="I819" s="9"/>
      <c r="J819" s="9"/>
      <c r="K819" s="9"/>
      <c r="L819" s="9"/>
      <c r="M819" s="9"/>
      <c r="N819" s="9"/>
      <c r="O819" s="9"/>
      <c r="P819" s="9"/>
      <c r="Q819" s="46"/>
    </row>
    <row r="820" spans="1:17" s="3" customFormat="1" x14ac:dyDescent="0.25">
      <c r="A820" s="9"/>
      <c r="B820" s="9"/>
      <c r="C820" s="9"/>
      <c r="D820" s="9"/>
      <c r="E820" s="9"/>
      <c r="F820" s="9"/>
      <c r="G820" s="9"/>
      <c r="H820" s="46"/>
      <c r="I820" s="9"/>
      <c r="J820" s="9"/>
      <c r="K820" s="9"/>
      <c r="L820" s="9"/>
      <c r="M820" s="9"/>
      <c r="N820" s="9"/>
      <c r="O820" s="9"/>
      <c r="P820" s="9"/>
      <c r="Q820" s="46"/>
    </row>
    <row r="821" spans="1:17" s="3" customFormat="1" x14ac:dyDescent="0.25">
      <c r="A821" s="9"/>
      <c r="B821" s="9"/>
      <c r="C821" s="9"/>
      <c r="D821" s="9"/>
      <c r="E821" s="9"/>
      <c r="F821" s="9"/>
      <c r="G821" s="9"/>
      <c r="H821" s="46"/>
      <c r="I821" s="9"/>
      <c r="J821" s="9"/>
      <c r="K821" s="9"/>
      <c r="L821" s="9"/>
      <c r="M821" s="9"/>
      <c r="N821" s="9"/>
      <c r="O821" s="9"/>
      <c r="P821" s="9"/>
      <c r="Q821" s="46"/>
    </row>
    <row r="822" spans="1:17" s="3" customFormat="1" x14ac:dyDescent="0.25">
      <c r="A822" s="9"/>
      <c r="B822" s="9"/>
      <c r="C822" s="9"/>
      <c r="D822" s="9"/>
      <c r="E822" s="9"/>
      <c r="F822" s="9"/>
      <c r="G822" s="9"/>
      <c r="H822" s="46"/>
      <c r="I822" s="9"/>
      <c r="J822" s="9"/>
      <c r="K822" s="9"/>
      <c r="L822" s="9"/>
      <c r="M822" s="9"/>
      <c r="N822" s="9"/>
      <c r="O822" s="9"/>
      <c r="P822" s="9"/>
      <c r="Q822" s="46"/>
    </row>
    <row r="823" spans="1:17" s="3" customFormat="1" x14ac:dyDescent="0.25">
      <c r="A823" s="9"/>
      <c r="B823" s="9"/>
      <c r="C823" s="9"/>
      <c r="D823" s="9"/>
      <c r="E823" s="9"/>
      <c r="F823" s="9"/>
      <c r="G823" s="9"/>
      <c r="H823" s="46"/>
      <c r="I823" s="9"/>
      <c r="J823" s="9"/>
      <c r="K823" s="9"/>
      <c r="L823" s="9"/>
      <c r="M823" s="9"/>
      <c r="N823" s="9"/>
      <c r="O823" s="9"/>
      <c r="P823" s="9"/>
      <c r="Q823" s="46"/>
    </row>
    <row r="824" spans="1:17" s="3" customFormat="1" x14ac:dyDescent="0.25">
      <c r="A824" s="9"/>
      <c r="B824" s="9"/>
      <c r="C824" s="9"/>
      <c r="D824" s="9"/>
      <c r="E824" s="9"/>
      <c r="F824" s="9"/>
      <c r="G824" s="9"/>
      <c r="H824" s="46"/>
      <c r="I824" s="9"/>
      <c r="J824" s="9"/>
      <c r="K824" s="9"/>
      <c r="L824" s="9"/>
      <c r="M824" s="9"/>
      <c r="N824" s="9"/>
      <c r="O824" s="9"/>
      <c r="P824" s="9"/>
      <c r="Q824" s="46"/>
    </row>
    <row r="825" spans="1:17" s="3" customFormat="1" x14ac:dyDescent="0.25">
      <c r="A825" s="9"/>
      <c r="B825" s="9"/>
      <c r="C825" s="9"/>
      <c r="D825" s="9"/>
      <c r="E825" s="9"/>
      <c r="F825" s="9"/>
      <c r="G825" s="9"/>
      <c r="H825" s="46"/>
      <c r="I825" s="9"/>
      <c r="J825" s="9"/>
      <c r="K825" s="9"/>
      <c r="L825" s="9"/>
      <c r="M825" s="9"/>
      <c r="N825" s="9"/>
      <c r="O825" s="9"/>
      <c r="P825" s="9"/>
      <c r="Q825" s="46"/>
    </row>
    <row r="826" spans="1:17" s="3" customFormat="1" x14ac:dyDescent="0.25">
      <c r="A826" s="9"/>
      <c r="B826" s="9"/>
      <c r="C826" s="9"/>
      <c r="D826" s="9"/>
      <c r="E826" s="9"/>
      <c r="F826" s="9"/>
      <c r="G826" s="9"/>
      <c r="H826" s="46"/>
      <c r="I826" s="9"/>
      <c r="J826" s="9"/>
      <c r="K826" s="9"/>
      <c r="L826" s="9"/>
      <c r="M826" s="9"/>
      <c r="N826" s="9"/>
      <c r="O826" s="9"/>
      <c r="P826" s="9"/>
      <c r="Q826" s="46"/>
    </row>
    <row r="827" spans="1:17" s="3" customFormat="1" x14ac:dyDescent="0.25">
      <c r="A827" s="9"/>
      <c r="B827" s="9"/>
      <c r="C827" s="9"/>
      <c r="D827" s="9"/>
      <c r="E827" s="9"/>
      <c r="F827" s="9"/>
      <c r="G827" s="9"/>
      <c r="H827" s="46"/>
      <c r="I827" s="9"/>
      <c r="J827" s="9"/>
      <c r="K827" s="9"/>
      <c r="L827" s="9"/>
      <c r="M827" s="9"/>
      <c r="N827" s="9"/>
      <c r="O827" s="9"/>
      <c r="P827" s="9"/>
      <c r="Q827" s="46"/>
    </row>
    <row r="828" spans="1:17" s="3" customFormat="1" x14ac:dyDescent="0.25">
      <c r="A828" s="9"/>
      <c r="B828" s="9"/>
      <c r="C828" s="9"/>
      <c r="D828" s="9"/>
      <c r="E828" s="9"/>
      <c r="F828" s="9"/>
      <c r="G828" s="9"/>
      <c r="H828" s="46"/>
      <c r="I828" s="9"/>
      <c r="J828" s="9"/>
      <c r="K828" s="9"/>
      <c r="L828" s="9"/>
      <c r="M828" s="9"/>
      <c r="N828" s="9"/>
      <c r="O828" s="9"/>
      <c r="P828" s="9"/>
      <c r="Q828" s="46"/>
    </row>
    <row r="829" spans="1:17" s="3" customFormat="1" x14ac:dyDescent="0.25">
      <c r="A829" s="9"/>
      <c r="B829" s="9"/>
      <c r="C829" s="9"/>
      <c r="D829" s="9"/>
      <c r="E829" s="9"/>
      <c r="F829" s="9"/>
      <c r="G829" s="9"/>
      <c r="H829" s="46"/>
      <c r="I829" s="9"/>
      <c r="J829" s="9"/>
      <c r="K829" s="9"/>
      <c r="L829" s="9"/>
      <c r="M829" s="9"/>
      <c r="N829" s="9"/>
      <c r="O829" s="9"/>
      <c r="P829" s="9"/>
      <c r="Q829" s="46"/>
    </row>
    <row r="830" spans="1:17" s="3" customFormat="1" x14ac:dyDescent="0.25">
      <c r="A830" s="9"/>
      <c r="B830" s="9"/>
      <c r="C830" s="9"/>
      <c r="D830" s="9"/>
      <c r="E830" s="9"/>
      <c r="F830" s="9"/>
      <c r="G830" s="9"/>
      <c r="H830" s="46"/>
      <c r="I830" s="9"/>
      <c r="J830" s="9"/>
      <c r="K830" s="9"/>
      <c r="L830" s="9"/>
      <c r="M830" s="9"/>
      <c r="N830" s="9"/>
      <c r="O830" s="9"/>
      <c r="P830" s="9"/>
      <c r="Q830" s="46"/>
    </row>
    <row r="831" spans="1:17" s="3" customFormat="1" x14ac:dyDescent="0.25">
      <c r="A831" s="9"/>
      <c r="B831" s="9"/>
      <c r="C831" s="9"/>
      <c r="D831" s="9"/>
      <c r="E831" s="9"/>
      <c r="F831" s="9"/>
      <c r="G831" s="9"/>
      <c r="H831" s="46"/>
      <c r="I831" s="9"/>
      <c r="J831" s="9"/>
      <c r="K831" s="9"/>
      <c r="L831" s="9"/>
      <c r="M831" s="9"/>
      <c r="N831" s="9"/>
      <c r="O831" s="9"/>
      <c r="P831" s="9"/>
      <c r="Q831" s="46"/>
    </row>
    <row r="832" spans="1:17" s="3" customFormat="1" x14ac:dyDescent="0.25">
      <c r="A832" s="9"/>
      <c r="B832" s="9"/>
      <c r="C832" s="9"/>
      <c r="D832" s="9"/>
      <c r="E832" s="9"/>
      <c r="F832" s="9"/>
      <c r="G832" s="9"/>
      <c r="H832" s="46"/>
      <c r="I832" s="9"/>
      <c r="J832" s="9"/>
      <c r="K832" s="9"/>
      <c r="L832" s="9"/>
      <c r="M832" s="9"/>
      <c r="N832" s="9"/>
      <c r="O832" s="9"/>
      <c r="P832" s="9"/>
      <c r="Q832" s="46"/>
    </row>
    <row r="833" spans="1:17" s="3" customFormat="1" x14ac:dyDescent="0.25">
      <c r="A833" s="9"/>
      <c r="B833" s="9"/>
      <c r="C833" s="9"/>
      <c r="D833" s="9"/>
      <c r="E833" s="9"/>
      <c r="F833" s="9"/>
      <c r="G833" s="9"/>
      <c r="H833" s="46"/>
      <c r="I833" s="9"/>
      <c r="J833" s="9"/>
      <c r="K833" s="9"/>
      <c r="L833" s="9"/>
      <c r="M833" s="9"/>
      <c r="N833" s="9"/>
      <c r="O833" s="9"/>
      <c r="P833" s="9"/>
      <c r="Q833" s="46"/>
    </row>
    <row r="834" spans="1:17" s="3" customFormat="1" x14ac:dyDescent="0.25">
      <c r="A834" s="9"/>
      <c r="B834" s="9"/>
      <c r="C834" s="9"/>
      <c r="D834" s="9"/>
      <c r="E834" s="9"/>
      <c r="F834" s="9"/>
      <c r="G834" s="9"/>
      <c r="H834" s="46"/>
      <c r="I834" s="9"/>
      <c r="J834" s="9"/>
      <c r="K834" s="9"/>
      <c r="L834" s="9"/>
      <c r="M834" s="9"/>
      <c r="N834" s="9"/>
      <c r="O834" s="9"/>
      <c r="P834" s="9"/>
      <c r="Q834" s="46"/>
    </row>
    <row r="835" spans="1:17" s="3" customFormat="1" x14ac:dyDescent="0.25">
      <c r="A835" s="9"/>
      <c r="B835" s="9"/>
      <c r="C835" s="9"/>
      <c r="D835" s="9"/>
      <c r="E835" s="9"/>
      <c r="F835" s="9"/>
      <c r="G835" s="9"/>
      <c r="H835" s="46"/>
      <c r="I835" s="9"/>
      <c r="J835" s="9"/>
      <c r="K835" s="9"/>
      <c r="L835" s="9"/>
      <c r="M835" s="9"/>
      <c r="N835" s="9"/>
      <c r="O835" s="9"/>
      <c r="P835" s="9"/>
      <c r="Q835" s="46"/>
    </row>
    <row r="836" spans="1:17" s="3" customFormat="1" x14ac:dyDescent="0.25">
      <c r="A836" s="9"/>
      <c r="B836" s="9"/>
      <c r="C836" s="9"/>
      <c r="D836" s="9"/>
      <c r="E836" s="9"/>
      <c r="F836" s="9"/>
      <c r="G836" s="9"/>
      <c r="H836" s="46"/>
      <c r="I836" s="9"/>
      <c r="J836" s="9"/>
      <c r="K836" s="9"/>
      <c r="L836" s="9"/>
      <c r="M836" s="9"/>
      <c r="N836" s="9"/>
      <c r="O836" s="9"/>
      <c r="P836" s="9"/>
      <c r="Q836" s="46"/>
    </row>
    <row r="837" spans="1:17" s="3" customFormat="1" x14ac:dyDescent="0.25">
      <c r="A837" s="9"/>
      <c r="B837" s="9"/>
      <c r="C837" s="9"/>
      <c r="D837" s="9"/>
      <c r="E837" s="9"/>
      <c r="F837" s="9"/>
      <c r="G837" s="9"/>
      <c r="H837" s="46"/>
      <c r="I837" s="9"/>
      <c r="J837" s="9"/>
      <c r="K837" s="9"/>
      <c r="L837" s="9"/>
      <c r="M837" s="9"/>
      <c r="N837" s="9"/>
      <c r="O837" s="9"/>
      <c r="P837" s="9"/>
      <c r="Q837" s="46"/>
    </row>
    <row r="838" spans="1:17" s="3" customFormat="1" x14ac:dyDescent="0.25">
      <c r="A838" s="9"/>
      <c r="B838" s="9"/>
      <c r="C838" s="9"/>
      <c r="D838" s="9"/>
      <c r="E838" s="9"/>
      <c r="F838" s="9"/>
      <c r="G838" s="9"/>
      <c r="H838" s="46"/>
      <c r="I838" s="9"/>
      <c r="J838" s="9"/>
      <c r="K838" s="9"/>
      <c r="L838" s="9"/>
      <c r="M838" s="9"/>
      <c r="N838" s="9"/>
      <c r="O838" s="9"/>
      <c r="P838" s="9"/>
      <c r="Q838" s="46"/>
    </row>
    <row r="839" spans="1:17" s="3" customFormat="1" x14ac:dyDescent="0.25">
      <c r="A839" s="9"/>
      <c r="B839" s="9"/>
      <c r="C839" s="9"/>
      <c r="D839" s="9"/>
      <c r="E839" s="9"/>
      <c r="F839" s="9"/>
      <c r="G839" s="9"/>
      <c r="H839" s="46"/>
      <c r="I839" s="9"/>
      <c r="J839" s="9"/>
      <c r="K839" s="9"/>
      <c r="L839" s="9"/>
      <c r="M839" s="9"/>
      <c r="N839" s="9"/>
      <c r="O839" s="9"/>
      <c r="P839" s="9"/>
      <c r="Q839" s="46"/>
    </row>
    <row r="840" spans="1:17" s="3" customFormat="1" x14ac:dyDescent="0.25">
      <c r="A840" s="9"/>
      <c r="B840" s="9"/>
      <c r="C840" s="9"/>
      <c r="D840" s="9"/>
      <c r="E840" s="9"/>
      <c r="F840" s="9"/>
      <c r="G840" s="9"/>
      <c r="H840" s="46"/>
      <c r="I840" s="9"/>
      <c r="J840" s="9"/>
      <c r="K840" s="9"/>
      <c r="L840" s="9"/>
      <c r="M840" s="9"/>
      <c r="N840" s="9"/>
      <c r="O840" s="9"/>
      <c r="P840" s="9"/>
      <c r="Q840" s="46"/>
    </row>
    <row r="841" spans="1:17" s="3" customFormat="1" x14ac:dyDescent="0.25">
      <c r="A841" s="9"/>
      <c r="B841" s="9"/>
      <c r="C841" s="9"/>
      <c r="D841" s="9"/>
      <c r="E841" s="9"/>
      <c r="F841" s="9"/>
      <c r="G841" s="9"/>
      <c r="H841" s="46"/>
      <c r="I841" s="9"/>
      <c r="J841" s="9"/>
      <c r="K841" s="9"/>
      <c r="L841" s="9"/>
      <c r="M841" s="9"/>
      <c r="N841" s="9"/>
      <c r="O841" s="9"/>
      <c r="P841" s="9"/>
      <c r="Q841" s="46"/>
    </row>
    <row r="842" spans="1:17" s="3" customFormat="1" x14ac:dyDescent="0.25">
      <c r="A842" s="9"/>
      <c r="B842" s="9"/>
      <c r="C842" s="9"/>
      <c r="D842" s="9"/>
      <c r="E842" s="9"/>
      <c r="F842" s="9"/>
      <c r="G842" s="9"/>
      <c r="H842" s="46"/>
      <c r="I842" s="9"/>
      <c r="J842" s="9"/>
      <c r="K842" s="9"/>
      <c r="L842" s="9"/>
      <c r="M842" s="9"/>
      <c r="N842" s="9"/>
      <c r="O842" s="9"/>
      <c r="P842" s="9"/>
      <c r="Q842" s="46"/>
    </row>
    <row r="843" spans="1:17" s="3" customFormat="1" x14ac:dyDescent="0.25">
      <c r="A843" s="9"/>
      <c r="B843" s="9"/>
      <c r="C843" s="9"/>
      <c r="D843" s="9"/>
      <c r="E843" s="9"/>
      <c r="F843" s="9"/>
      <c r="G843" s="9"/>
      <c r="H843" s="46"/>
      <c r="I843" s="9"/>
      <c r="J843" s="9"/>
      <c r="K843" s="9"/>
      <c r="L843" s="9"/>
      <c r="M843" s="9"/>
      <c r="N843" s="9"/>
      <c r="O843" s="9"/>
      <c r="P843" s="9"/>
      <c r="Q843" s="46"/>
    </row>
    <row r="844" spans="1:17" s="3" customFormat="1" x14ac:dyDescent="0.25">
      <c r="A844" s="9"/>
      <c r="B844" s="9"/>
      <c r="C844" s="9"/>
      <c r="D844" s="9"/>
      <c r="E844" s="9"/>
      <c r="F844" s="9"/>
      <c r="G844" s="9"/>
      <c r="H844" s="46"/>
      <c r="I844" s="9"/>
      <c r="J844" s="9"/>
      <c r="K844" s="9"/>
      <c r="L844" s="9"/>
      <c r="M844" s="9"/>
      <c r="N844" s="9"/>
      <c r="O844" s="9"/>
      <c r="P844" s="9"/>
      <c r="Q844" s="46"/>
    </row>
    <row r="845" spans="1:17" s="3" customFormat="1" x14ac:dyDescent="0.25">
      <c r="A845" s="9"/>
      <c r="B845" s="9"/>
      <c r="C845" s="9"/>
      <c r="D845" s="9"/>
      <c r="E845" s="9"/>
      <c r="F845" s="9"/>
      <c r="G845" s="9"/>
      <c r="H845" s="46"/>
      <c r="I845" s="9"/>
      <c r="J845" s="9"/>
      <c r="K845" s="9"/>
      <c r="L845" s="9"/>
      <c r="M845" s="9"/>
      <c r="N845" s="9"/>
      <c r="O845" s="9"/>
      <c r="P845" s="9"/>
      <c r="Q845" s="46"/>
    </row>
    <row r="846" spans="1:17" s="3" customFormat="1" x14ac:dyDescent="0.25">
      <c r="A846" s="9"/>
      <c r="B846" s="9"/>
      <c r="C846" s="9"/>
      <c r="D846" s="9"/>
      <c r="E846" s="9"/>
      <c r="F846" s="9"/>
      <c r="G846" s="9"/>
      <c r="H846" s="46"/>
      <c r="I846" s="9"/>
      <c r="J846" s="9"/>
      <c r="K846" s="9"/>
      <c r="L846" s="9"/>
      <c r="M846" s="9"/>
      <c r="N846" s="9"/>
      <c r="O846" s="9"/>
      <c r="P846" s="9"/>
      <c r="Q846" s="46"/>
    </row>
    <row r="847" spans="1:17" s="3" customFormat="1" x14ac:dyDescent="0.25">
      <c r="A847" s="9"/>
      <c r="B847" s="9"/>
      <c r="C847" s="9"/>
      <c r="D847" s="9"/>
      <c r="E847" s="9"/>
      <c r="F847" s="9"/>
      <c r="G847" s="9"/>
      <c r="H847" s="46"/>
      <c r="I847" s="9"/>
      <c r="J847" s="9"/>
      <c r="K847" s="9"/>
      <c r="L847" s="9"/>
      <c r="M847" s="9"/>
      <c r="N847" s="9"/>
      <c r="O847" s="9"/>
      <c r="P847" s="9"/>
      <c r="Q847" s="46"/>
    </row>
    <row r="848" spans="1:17" s="3" customFormat="1" x14ac:dyDescent="0.25">
      <c r="A848" s="9"/>
      <c r="B848" s="9"/>
      <c r="C848" s="9"/>
      <c r="D848" s="9"/>
      <c r="E848" s="9"/>
      <c r="F848" s="9"/>
      <c r="G848" s="9"/>
      <c r="H848" s="46"/>
      <c r="I848" s="9"/>
      <c r="J848" s="9"/>
      <c r="K848" s="9"/>
      <c r="L848" s="9"/>
      <c r="M848" s="9"/>
      <c r="N848" s="9"/>
      <c r="O848" s="9"/>
      <c r="P848" s="9"/>
      <c r="Q848" s="46"/>
    </row>
    <row r="849" spans="1:17" s="3" customFormat="1" x14ac:dyDescent="0.25">
      <c r="A849" s="9"/>
      <c r="B849" s="9"/>
      <c r="C849" s="9"/>
      <c r="D849" s="9"/>
      <c r="E849" s="9"/>
      <c r="F849" s="9"/>
      <c r="G849" s="9"/>
      <c r="H849" s="46"/>
      <c r="I849" s="9"/>
      <c r="J849" s="9"/>
      <c r="K849" s="9"/>
      <c r="L849" s="9"/>
      <c r="M849" s="9"/>
      <c r="N849" s="9"/>
      <c r="O849" s="9"/>
      <c r="P849" s="9"/>
      <c r="Q849" s="46"/>
    </row>
    <row r="850" spans="1:17" s="3" customFormat="1" x14ac:dyDescent="0.25">
      <c r="A850" s="9"/>
      <c r="B850" s="9"/>
      <c r="C850" s="9"/>
      <c r="D850" s="9"/>
      <c r="E850" s="9"/>
      <c r="F850" s="9"/>
      <c r="G850" s="9"/>
      <c r="H850" s="46"/>
      <c r="I850" s="9"/>
      <c r="J850" s="9"/>
      <c r="K850" s="9"/>
      <c r="L850" s="9"/>
      <c r="M850" s="9"/>
      <c r="N850" s="9"/>
      <c r="O850" s="9"/>
      <c r="P850" s="9"/>
      <c r="Q850" s="46"/>
    </row>
    <row r="851" spans="1:17" s="3" customFormat="1" x14ac:dyDescent="0.25">
      <c r="A851" s="9"/>
      <c r="B851" s="9"/>
      <c r="C851" s="9"/>
      <c r="D851" s="9"/>
      <c r="E851" s="9"/>
      <c r="F851" s="9"/>
      <c r="G851" s="9"/>
      <c r="H851" s="46"/>
      <c r="I851" s="9"/>
      <c r="J851" s="9"/>
      <c r="K851" s="9"/>
      <c r="L851" s="9"/>
      <c r="M851" s="9"/>
      <c r="N851" s="9"/>
      <c r="O851" s="9"/>
      <c r="P851" s="9"/>
      <c r="Q851" s="46"/>
    </row>
    <row r="852" spans="1:17" s="3" customFormat="1" x14ac:dyDescent="0.25">
      <c r="A852" s="9"/>
      <c r="B852" s="9"/>
      <c r="C852" s="9"/>
      <c r="D852" s="9"/>
      <c r="E852" s="9"/>
      <c r="F852" s="9"/>
      <c r="G852" s="9"/>
      <c r="H852" s="46"/>
      <c r="I852" s="9"/>
      <c r="J852" s="9"/>
      <c r="K852" s="9"/>
      <c r="L852" s="9"/>
      <c r="M852" s="9"/>
      <c r="N852" s="9"/>
      <c r="O852" s="9"/>
      <c r="P852" s="9"/>
      <c r="Q852" s="46"/>
    </row>
    <row r="853" spans="1:17" s="3" customFormat="1" x14ac:dyDescent="0.25">
      <c r="A853" s="9"/>
      <c r="B853" s="9"/>
      <c r="C853" s="9"/>
      <c r="D853" s="9"/>
      <c r="E853" s="9"/>
      <c r="F853" s="9"/>
      <c r="G853" s="9"/>
      <c r="H853" s="46"/>
      <c r="I853" s="9"/>
      <c r="J853" s="9"/>
      <c r="K853" s="9"/>
      <c r="L853" s="9"/>
      <c r="M853" s="9"/>
      <c r="N853" s="9"/>
      <c r="O853" s="9"/>
      <c r="P853" s="9"/>
      <c r="Q853" s="46"/>
    </row>
    <row r="854" spans="1:17" s="3" customFormat="1" x14ac:dyDescent="0.25">
      <c r="A854" s="9"/>
      <c r="B854" s="9"/>
      <c r="C854" s="9"/>
      <c r="D854" s="9"/>
      <c r="E854" s="9"/>
      <c r="F854" s="9"/>
      <c r="G854" s="9"/>
      <c r="H854" s="46"/>
      <c r="I854" s="9"/>
      <c r="J854" s="9"/>
      <c r="K854" s="9"/>
      <c r="L854" s="9"/>
      <c r="M854" s="9"/>
      <c r="N854" s="9"/>
      <c r="O854" s="9"/>
      <c r="P854" s="9"/>
      <c r="Q854" s="46"/>
    </row>
    <row r="855" spans="1:17" s="3" customFormat="1" x14ac:dyDescent="0.25">
      <c r="A855" s="9"/>
      <c r="B855" s="9"/>
      <c r="C855" s="9"/>
      <c r="D855" s="9"/>
      <c r="E855" s="9"/>
      <c r="F855" s="9"/>
      <c r="G855" s="9"/>
      <c r="H855" s="46"/>
      <c r="I855" s="9"/>
      <c r="J855" s="9"/>
      <c r="K855" s="9"/>
      <c r="L855" s="9"/>
      <c r="M855" s="9"/>
      <c r="N855" s="9"/>
      <c r="O855" s="9"/>
      <c r="P855" s="9"/>
      <c r="Q855" s="46"/>
    </row>
    <row r="856" spans="1:17" s="3" customFormat="1" x14ac:dyDescent="0.25">
      <c r="A856" s="9"/>
      <c r="B856" s="9"/>
      <c r="C856" s="9"/>
      <c r="D856" s="9"/>
      <c r="E856" s="9"/>
      <c r="F856" s="9"/>
      <c r="G856" s="9"/>
      <c r="H856" s="46"/>
      <c r="I856" s="9"/>
      <c r="J856" s="9"/>
      <c r="K856" s="9"/>
      <c r="L856" s="9"/>
      <c r="M856" s="9"/>
      <c r="N856" s="9"/>
      <c r="O856" s="9"/>
      <c r="P856" s="9"/>
      <c r="Q856" s="46"/>
    </row>
    <row r="857" spans="1:17" s="3" customFormat="1" x14ac:dyDescent="0.25">
      <c r="A857" s="9"/>
      <c r="B857" s="9"/>
      <c r="C857" s="9"/>
      <c r="D857" s="9"/>
      <c r="E857" s="9"/>
      <c r="F857" s="9"/>
      <c r="G857" s="9"/>
      <c r="H857" s="46"/>
      <c r="I857" s="9"/>
      <c r="J857" s="9"/>
      <c r="K857" s="9"/>
      <c r="L857" s="9"/>
      <c r="M857" s="9"/>
      <c r="N857" s="9"/>
      <c r="O857" s="9"/>
      <c r="P857" s="9"/>
      <c r="Q857" s="46"/>
    </row>
    <row r="858" spans="1:17" s="3" customFormat="1" x14ac:dyDescent="0.25">
      <c r="A858" s="9"/>
      <c r="B858" s="9"/>
      <c r="C858" s="9"/>
      <c r="D858" s="9"/>
      <c r="E858" s="9"/>
      <c r="F858" s="9"/>
      <c r="G858" s="9"/>
      <c r="H858" s="46"/>
      <c r="I858" s="9"/>
      <c r="J858" s="9"/>
      <c r="K858" s="9"/>
      <c r="L858" s="9"/>
      <c r="M858" s="9"/>
      <c r="N858" s="9"/>
      <c r="O858" s="9"/>
      <c r="P858" s="9"/>
      <c r="Q858" s="46"/>
    </row>
    <row r="859" spans="1:17" s="3" customFormat="1" x14ac:dyDescent="0.25">
      <c r="A859" s="9"/>
      <c r="B859" s="9"/>
      <c r="C859" s="9"/>
      <c r="D859" s="9"/>
      <c r="E859" s="9"/>
      <c r="F859" s="9"/>
      <c r="G859" s="9"/>
      <c r="H859" s="46"/>
      <c r="I859" s="9"/>
      <c r="J859" s="9"/>
      <c r="K859" s="9"/>
      <c r="L859" s="9"/>
      <c r="M859" s="9"/>
      <c r="N859" s="9"/>
      <c r="O859" s="9"/>
      <c r="P859" s="9"/>
      <c r="Q859" s="46"/>
    </row>
    <row r="860" spans="1:17" s="3" customFormat="1" x14ac:dyDescent="0.25">
      <c r="A860" s="9"/>
      <c r="B860" s="9"/>
      <c r="C860" s="9"/>
      <c r="D860" s="9"/>
      <c r="E860" s="9"/>
      <c r="F860" s="9"/>
      <c r="G860" s="9"/>
      <c r="H860" s="46"/>
      <c r="I860" s="9"/>
      <c r="J860" s="9"/>
      <c r="K860" s="9"/>
      <c r="L860" s="9"/>
      <c r="M860" s="9"/>
      <c r="N860" s="9"/>
      <c r="O860" s="9"/>
      <c r="P860" s="9"/>
      <c r="Q860" s="46"/>
    </row>
    <row r="861" spans="1:17" s="3" customFormat="1" x14ac:dyDescent="0.25">
      <c r="A861" s="9"/>
      <c r="B861" s="9"/>
      <c r="C861" s="9"/>
      <c r="D861" s="9"/>
      <c r="E861" s="9"/>
      <c r="F861" s="9"/>
      <c r="G861" s="9"/>
      <c r="H861" s="46"/>
      <c r="I861" s="9"/>
      <c r="J861" s="9"/>
      <c r="K861" s="9"/>
      <c r="L861" s="9"/>
      <c r="M861" s="9"/>
      <c r="N861" s="9"/>
      <c r="O861" s="9"/>
      <c r="P861" s="9"/>
      <c r="Q861" s="46"/>
    </row>
    <row r="862" spans="1:17" s="3" customFormat="1" x14ac:dyDescent="0.25">
      <c r="A862" s="9"/>
      <c r="B862" s="9"/>
      <c r="C862" s="9"/>
      <c r="D862" s="9"/>
      <c r="E862" s="9"/>
      <c r="F862" s="9"/>
      <c r="G862" s="9"/>
      <c r="H862" s="46"/>
      <c r="I862" s="9"/>
      <c r="J862" s="9"/>
      <c r="K862" s="9"/>
      <c r="L862" s="9"/>
      <c r="M862" s="9"/>
      <c r="N862" s="9"/>
      <c r="O862" s="9"/>
      <c r="P862" s="9"/>
      <c r="Q862" s="46"/>
    </row>
    <row r="863" spans="1:17" s="3" customFormat="1" x14ac:dyDescent="0.25">
      <c r="A863" s="9"/>
      <c r="B863" s="9"/>
      <c r="C863" s="9"/>
      <c r="D863" s="9"/>
      <c r="E863" s="9"/>
      <c r="F863" s="9"/>
      <c r="G863" s="9"/>
      <c r="H863" s="46"/>
      <c r="I863" s="9"/>
      <c r="J863" s="9"/>
      <c r="K863" s="9"/>
      <c r="L863" s="9"/>
      <c r="M863" s="9"/>
      <c r="N863" s="9"/>
      <c r="O863" s="9"/>
      <c r="P863" s="9"/>
      <c r="Q863" s="46"/>
    </row>
    <row r="864" spans="1:17" s="3" customFormat="1" x14ac:dyDescent="0.25">
      <c r="A864" s="9"/>
      <c r="B864" s="9"/>
      <c r="C864" s="9"/>
      <c r="D864" s="9"/>
      <c r="E864" s="9"/>
      <c r="F864" s="9"/>
      <c r="G864" s="9"/>
      <c r="H864" s="46"/>
      <c r="I864" s="9"/>
      <c r="J864" s="9"/>
      <c r="K864" s="9"/>
      <c r="L864" s="9"/>
      <c r="M864" s="9"/>
      <c r="N864" s="9"/>
      <c r="O864" s="9"/>
      <c r="P864" s="9"/>
      <c r="Q864" s="46"/>
    </row>
    <row r="865" spans="1:17" s="3" customFormat="1" x14ac:dyDescent="0.25">
      <c r="A865" s="9"/>
      <c r="B865" s="9"/>
      <c r="C865" s="9"/>
      <c r="D865" s="9"/>
      <c r="E865" s="9"/>
      <c r="F865" s="9"/>
      <c r="G865" s="9"/>
      <c r="H865" s="46"/>
      <c r="I865" s="9"/>
      <c r="J865" s="9"/>
      <c r="K865" s="9"/>
      <c r="L865" s="9"/>
      <c r="M865" s="9"/>
      <c r="N865" s="9"/>
      <c r="O865" s="9"/>
      <c r="P865" s="9"/>
      <c r="Q865" s="46"/>
    </row>
    <row r="866" spans="1:17" s="3" customFormat="1" x14ac:dyDescent="0.25">
      <c r="A866" s="9"/>
      <c r="B866" s="9"/>
      <c r="C866" s="9"/>
      <c r="D866" s="9"/>
      <c r="E866" s="9"/>
      <c r="F866" s="9"/>
      <c r="G866" s="9"/>
      <c r="H866" s="46"/>
      <c r="I866" s="9"/>
      <c r="J866" s="9"/>
      <c r="K866" s="9"/>
      <c r="L866" s="9"/>
      <c r="M866" s="9"/>
      <c r="N866" s="9"/>
      <c r="O866" s="9"/>
      <c r="P866" s="9"/>
      <c r="Q866" s="46"/>
    </row>
    <row r="867" spans="1:17" s="3" customFormat="1" x14ac:dyDescent="0.25">
      <c r="A867" s="9"/>
      <c r="B867" s="9"/>
      <c r="C867" s="9"/>
      <c r="D867" s="9"/>
      <c r="E867" s="9"/>
      <c r="F867" s="9"/>
      <c r="G867" s="9"/>
      <c r="H867" s="46"/>
      <c r="I867" s="9"/>
      <c r="J867" s="9"/>
      <c r="K867" s="9"/>
      <c r="L867" s="9"/>
      <c r="M867" s="9"/>
      <c r="N867" s="9"/>
      <c r="O867" s="9"/>
      <c r="P867" s="9"/>
      <c r="Q867" s="46"/>
    </row>
    <row r="868" spans="1:17" s="3" customFormat="1" x14ac:dyDescent="0.25">
      <c r="A868" s="9"/>
      <c r="B868" s="9"/>
      <c r="C868" s="9"/>
      <c r="D868" s="9"/>
      <c r="E868" s="9"/>
      <c r="F868" s="9"/>
      <c r="G868" s="9"/>
      <c r="H868" s="46"/>
      <c r="I868" s="9"/>
      <c r="J868" s="9"/>
      <c r="K868" s="9"/>
      <c r="L868" s="9"/>
      <c r="M868" s="9"/>
      <c r="N868" s="9"/>
      <c r="O868" s="9"/>
      <c r="P868" s="9"/>
      <c r="Q868" s="46"/>
    </row>
    <row r="869" spans="1:17" s="3" customFormat="1" x14ac:dyDescent="0.25">
      <c r="A869" s="9"/>
      <c r="B869" s="9"/>
      <c r="C869" s="9"/>
      <c r="D869" s="9"/>
      <c r="E869" s="9"/>
      <c r="F869" s="9"/>
      <c r="G869" s="9"/>
      <c r="H869" s="46"/>
      <c r="I869" s="9"/>
      <c r="J869" s="9"/>
      <c r="K869" s="9"/>
      <c r="L869" s="9"/>
      <c r="M869" s="9"/>
      <c r="N869" s="9"/>
      <c r="O869" s="9"/>
      <c r="P869" s="9"/>
      <c r="Q869" s="46"/>
    </row>
    <row r="870" spans="1:17" s="3" customFormat="1" x14ac:dyDescent="0.25">
      <c r="A870" s="9"/>
      <c r="B870" s="9"/>
      <c r="C870" s="9"/>
      <c r="D870" s="9"/>
      <c r="E870" s="9"/>
      <c r="F870" s="9"/>
      <c r="G870" s="9"/>
      <c r="H870" s="46"/>
      <c r="I870" s="9"/>
      <c r="J870" s="9"/>
      <c r="K870" s="9"/>
      <c r="L870" s="9"/>
      <c r="M870" s="9"/>
      <c r="N870" s="9"/>
      <c r="O870" s="9"/>
      <c r="P870" s="9"/>
      <c r="Q870" s="46"/>
    </row>
    <row r="871" spans="1:17" s="3" customFormat="1" x14ac:dyDescent="0.25">
      <c r="A871" s="9"/>
      <c r="B871" s="9"/>
      <c r="C871" s="9"/>
      <c r="D871" s="9"/>
      <c r="E871" s="9"/>
      <c r="F871" s="9"/>
      <c r="G871" s="9"/>
      <c r="H871" s="46"/>
      <c r="I871" s="9"/>
      <c r="J871" s="9"/>
      <c r="K871" s="9"/>
      <c r="L871" s="9"/>
      <c r="M871" s="9"/>
      <c r="N871" s="9"/>
      <c r="O871" s="9"/>
      <c r="P871" s="9"/>
      <c r="Q871" s="46"/>
    </row>
    <row r="872" spans="1:17" s="3" customFormat="1" x14ac:dyDescent="0.25">
      <c r="A872" s="9"/>
      <c r="B872" s="9"/>
      <c r="C872" s="9"/>
      <c r="D872" s="9"/>
      <c r="E872" s="9"/>
      <c r="F872" s="9"/>
      <c r="G872" s="9"/>
      <c r="H872" s="46"/>
      <c r="I872" s="9"/>
      <c r="J872" s="9"/>
      <c r="K872" s="9"/>
      <c r="L872" s="9"/>
      <c r="M872" s="9"/>
      <c r="N872" s="9"/>
      <c r="O872" s="9"/>
      <c r="P872" s="9"/>
      <c r="Q872" s="46"/>
    </row>
    <row r="873" spans="1:17" s="3" customFormat="1" x14ac:dyDescent="0.25">
      <c r="A873" s="9"/>
      <c r="B873" s="9"/>
      <c r="C873" s="9"/>
      <c r="D873" s="9"/>
      <c r="E873" s="9"/>
      <c r="F873" s="9"/>
      <c r="G873" s="9"/>
      <c r="H873" s="46"/>
      <c r="I873" s="9"/>
      <c r="J873" s="9"/>
      <c r="K873" s="9"/>
      <c r="L873" s="9"/>
      <c r="M873" s="9"/>
      <c r="N873" s="9"/>
      <c r="O873" s="9"/>
      <c r="P873" s="9"/>
      <c r="Q873" s="46"/>
    </row>
    <row r="874" spans="1:17" s="3" customFormat="1" x14ac:dyDescent="0.25">
      <c r="A874" s="9"/>
      <c r="B874" s="9"/>
      <c r="C874" s="9"/>
      <c r="D874" s="9"/>
      <c r="E874" s="9"/>
      <c r="F874" s="9"/>
      <c r="G874" s="9"/>
      <c r="H874" s="46"/>
      <c r="I874" s="9"/>
      <c r="J874" s="9"/>
      <c r="K874" s="9"/>
      <c r="L874" s="9"/>
      <c r="M874" s="9"/>
      <c r="N874" s="9"/>
      <c r="O874" s="9"/>
      <c r="P874" s="9"/>
      <c r="Q874" s="46"/>
    </row>
    <row r="875" spans="1:17" s="3" customFormat="1" x14ac:dyDescent="0.25">
      <c r="A875" s="9"/>
      <c r="B875" s="9"/>
      <c r="C875" s="9"/>
      <c r="D875" s="9"/>
      <c r="E875" s="9"/>
      <c r="F875" s="9"/>
      <c r="G875" s="9"/>
      <c r="H875" s="46"/>
      <c r="I875" s="9"/>
      <c r="J875" s="9"/>
      <c r="K875" s="9"/>
      <c r="L875" s="9"/>
      <c r="M875" s="9"/>
      <c r="N875" s="9"/>
      <c r="O875" s="9"/>
      <c r="P875" s="9"/>
      <c r="Q875" s="46"/>
    </row>
    <row r="876" spans="1:17" s="3" customFormat="1" x14ac:dyDescent="0.25">
      <c r="A876" s="9"/>
      <c r="B876" s="9"/>
      <c r="C876" s="9"/>
      <c r="D876" s="9"/>
      <c r="E876" s="9"/>
      <c r="F876" s="9"/>
      <c r="G876" s="9"/>
      <c r="H876" s="46"/>
      <c r="I876" s="9"/>
      <c r="J876" s="9"/>
      <c r="K876" s="9"/>
      <c r="L876" s="9"/>
      <c r="M876" s="9"/>
      <c r="N876" s="9"/>
      <c r="O876" s="9"/>
      <c r="P876" s="9"/>
      <c r="Q876" s="46"/>
    </row>
    <row r="877" spans="1:17" s="3" customFormat="1" x14ac:dyDescent="0.25">
      <c r="A877" s="9"/>
      <c r="B877" s="9"/>
      <c r="C877" s="9"/>
      <c r="D877" s="9"/>
      <c r="E877" s="9"/>
      <c r="F877" s="9"/>
      <c r="G877" s="9"/>
      <c r="H877" s="46"/>
      <c r="I877" s="9"/>
      <c r="J877" s="9"/>
      <c r="K877" s="9"/>
      <c r="L877" s="9"/>
      <c r="M877" s="9"/>
      <c r="N877" s="9"/>
      <c r="O877" s="9"/>
      <c r="P877" s="9"/>
      <c r="Q877" s="46"/>
    </row>
    <row r="878" spans="1:17" s="3" customFormat="1" x14ac:dyDescent="0.25">
      <c r="A878" s="9"/>
      <c r="B878" s="9"/>
      <c r="C878" s="9"/>
      <c r="D878" s="9"/>
      <c r="E878" s="9"/>
      <c r="F878" s="9"/>
      <c r="G878" s="9"/>
      <c r="H878" s="46"/>
      <c r="I878" s="9"/>
      <c r="J878" s="9"/>
      <c r="K878" s="9"/>
      <c r="L878" s="9"/>
      <c r="M878" s="9"/>
      <c r="N878" s="9"/>
      <c r="O878" s="9"/>
      <c r="P878" s="9"/>
      <c r="Q878" s="46"/>
    </row>
    <row r="879" spans="1:17" s="3" customFormat="1" x14ac:dyDescent="0.25">
      <c r="A879" s="9"/>
      <c r="B879" s="9"/>
      <c r="C879" s="9"/>
      <c r="D879" s="9"/>
      <c r="E879" s="9"/>
      <c r="F879" s="9"/>
      <c r="G879" s="9"/>
      <c r="H879" s="46"/>
      <c r="I879" s="9"/>
      <c r="J879" s="9"/>
      <c r="K879" s="9"/>
      <c r="L879" s="9"/>
      <c r="M879" s="9"/>
      <c r="N879" s="9"/>
      <c r="O879" s="9"/>
      <c r="P879" s="9"/>
      <c r="Q879" s="46"/>
    </row>
    <row r="880" spans="1:17" s="3" customFormat="1" x14ac:dyDescent="0.25">
      <c r="A880" s="9"/>
      <c r="B880" s="9"/>
      <c r="C880" s="9"/>
      <c r="D880" s="9"/>
      <c r="E880" s="9"/>
      <c r="F880" s="9"/>
      <c r="G880" s="9"/>
      <c r="H880" s="46"/>
      <c r="I880" s="9"/>
      <c r="J880" s="9"/>
      <c r="K880" s="9"/>
      <c r="L880" s="9"/>
      <c r="M880" s="9"/>
      <c r="N880" s="9"/>
      <c r="O880" s="9"/>
      <c r="P880" s="9"/>
      <c r="Q880" s="46"/>
    </row>
    <row r="881" spans="1:17" s="3" customFormat="1" x14ac:dyDescent="0.25">
      <c r="A881" s="9"/>
      <c r="B881" s="9"/>
      <c r="C881" s="9"/>
      <c r="D881" s="9"/>
      <c r="E881" s="9"/>
      <c r="F881" s="9"/>
      <c r="G881" s="9"/>
      <c r="H881" s="46"/>
      <c r="I881" s="9"/>
      <c r="J881" s="9"/>
      <c r="K881" s="9"/>
      <c r="L881" s="9"/>
      <c r="M881" s="9"/>
      <c r="N881" s="9"/>
      <c r="O881" s="9"/>
      <c r="P881" s="9"/>
      <c r="Q881" s="46"/>
    </row>
    <row r="882" spans="1:17" s="3" customFormat="1" x14ac:dyDescent="0.25">
      <c r="A882" s="9"/>
      <c r="B882" s="9"/>
      <c r="C882" s="9"/>
      <c r="D882" s="9"/>
      <c r="E882" s="9"/>
      <c r="F882" s="9"/>
      <c r="G882" s="9"/>
      <c r="H882" s="46"/>
      <c r="I882" s="9"/>
      <c r="J882" s="9"/>
      <c r="K882" s="9"/>
      <c r="L882" s="9"/>
      <c r="M882" s="9"/>
      <c r="N882" s="9"/>
      <c r="O882" s="9"/>
      <c r="P882" s="9"/>
      <c r="Q882" s="46"/>
    </row>
    <row r="883" spans="1:17" s="3" customFormat="1" x14ac:dyDescent="0.25">
      <c r="A883" s="9"/>
      <c r="B883" s="9"/>
      <c r="C883" s="9"/>
      <c r="D883" s="9"/>
      <c r="E883" s="9"/>
      <c r="F883" s="9"/>
      <c r="G883" s="9"/>
      <c r="H883" s="46"/>
      <c r="I883" s="9"/>
      <c r="J883" s="9"/>
      <c r="K883" s="9"/>
      <c r="L883" s="9"/>
      <c r="M883" s="9"/>
      <c r="N883" s="9"/>
      <c r="O883" s="9"/>
      <c r="P883" s="9"/>
      <c r="Q883" s="46"/>
    </row>
    <row r="884" spans="1:17" s="3" customFormat="1" x14ac:dyDescent="0.25">
      <c r="A884" s="9"/>
      <c r="B884" s="9"/>
      <c r="C884" s="9"/>
      <c r="D884" s="9"/>
      <c r="E884" s="9"/>
      <c r="F884" s="9"/>
      <c r="G884" s="9"/>
      <c r="H884" s="46"/>
      <c r="I884" s="9"/>
      <c r="J884" s="9"/>
      <c r="K884" s="9"/>
      <c r="L884" s="9"/>
      <c r="M884" s="9"/>
      <c r="N884" s="9"/>
      <c r="O884" s="9"/>
      <c r="P884" s="9"/>
      <c r="Q884" s="46"/>
    </row>
    <row r="885" spans="1:17" s="3" customFormat="1" x14ac:dyDescent="0.25">
      <c r="A885" s="9"/>
      <c r="B885" s="9"/>
      <c r="C885" s="9"/>
      <c r="D885" s="9"/>
      <c r="E885" s="9"/>
      <c r="F885" s="9"/>
      <c r="G885" s="9"/>
      <c r="H885" s="46"/>
      <c r="I885" s="9"/>
      <c r="J885" s="9"/>
      <c r="K885" s="9"/>
      <c r="L885" s="9"/>
      <c r="M885" s="9"/>
      <c r="N885" s="9"/>
      <c r="O885" s="9"/>
      <c r="P885" s="9"/>
      <c r="Q885" s="46"/>
    </row>
    <row r="886" spans="1:17" s="3" customFormat="1" x14ac:dyDescent="0.25">
      <c r="A886" s="9"/>
      <c r="B886" s="9"/>
      <c r="C886" s="9"/>
      <c r="D886" s="9"/>
      <c r="E886" s="9"/>
      <c r="F886" s="9"/>
      <c r="G886" s="9"/>
      <c r="H886" s="46"/>
      <c r="I886" s="9"/>
      <c r="J886" s="9"/>
      <c r="K886" s="9"/>
      <c r="L886" s="9"/>
      <c r="M886" s="9"/>
      <c r="N886" s="9"/>
      <c r="O886" s="9"/>
      <c r="P886" s="9"/>
      <c r="Q886" s="46"/>
    </row>
    <row r="887" spans="1:17" s="3" customFormat="1" x14ac:dyDescent="0.25">
      <c r="A887" s="9"/>
      <c r="B887" s="9"/>
      <c r="C887" s="9"/>
      <c r="D887" s="9"/>
      <c r="E887" s="9"/>
      <c r="F887" s="9"/>
      <c r="G887" s="9"/>
      <c r="H887" s="46"/>
      <c r="I887" s="9"/>
      <c r="J887" s="9"/>
      <c r="K887" s="9"/>
      <c r="L887" s="9"/>
      <c r="M887" s="9"/>
      <c r="N887" s="9"/>
      <c r="O887" s="9"/>
      <c r="P887" s="9"/>
      <c r="Q887" s="46"/>
    </row>
    <row r="888" spans="1:17" s="3" customFormat="1" x14ac:dyDescent="0.25">
      <c r="A888" s="9"/>
      <c r="B888" s="9"/>
      <c r="C888" s="9"/>
      <c r="D888" s="9"/>
      <c r="E888" s="9"/>
      <c r="F888" s="9"/>
      <c r="G888" s="9"/>
      <c r="H888" s="46"/>
      <c r="I888" s="9"/>
      <c r="J888" s="9"/>
      <c r="K888" s="9"/>
      <c r="L888" s="9"/>
      <c r="M888" s="9"/>
      <c r="N888" s="9"/>
      <c r="O888" s="9"/>
      <c r="P888" s="9"/>
      <c r="Q888" s="46"/>
    </row>
    <row r="889" spans="1:17" s="3" customFormat="1" x14ac:dyDescent="0.25">
      <c r="A889" s="9"/>
      <c r="B889" s="9"/>
      <c r="C889" s="9"/>
      <c r="D889" s="9"/>
      <c r="E889" s="9"/>
      <c r="F889" s="9"/>
      <c r="G889" s="9"/>
      <c r="H889" s="46"/>
      <c r="I889" s="9"/>
      <c r="J889" s="9"/>
      <c r="K889" s="9"/>
      <c r="L889" s="9"/>
      <c r="M889" s="9"/>
      <c r="N889" s="9"/>
      <c r="O889" s="9"/>
      <c r="P889" s="9"/>
      <c r="Q889" s="46"/>
    </row>
    <row r="890" spans="1:17" s="3" customFormat="1" x14ac:dyDescent="0.25">
      <c r="A890" s="9"/>
      <c r="B890" s="9"/>
      <c r="C890" s="9"/>
      <c r="D890" s="9"/>
      <c r="E890" s="9"/>
      <c r="F890" s="9"/>
      <c r="G890" s="9"/>
      <c r="H890" s="46"/>
      <c r="I890" s="9"/>
      <c r="J890" s="9"/>
      <c r="K890" s="9"/>
      <c r="L890" s="9"/>
      <c r="M890" s="9"/>
      <c r="N890" s="9"/>
      <c r="O890" s="9"/>
      <c r="P890" s="9"/>
      <c r="Q890" s="46"/>
    </row>
    <row r="891" spans="1:17" s="3" customFormat="1" x14ac:dyDescent="0.25">
      <c r="A891" s="9"/>
      <c r="B891" s="9"/>
      <c r="C891" s="9"/>
      <c r="D891" s="9"/>
      <c r="E891" s="9"/>
      <c r="F891" s="9"/>
      <c r="G891" s="9"/>
      <c r="H891" s="46"/>
      <c r="I891" s="9"/>
      <c r="J891" s="9"/>
      <c r="K891" s="9"/>
      <c r="L891" s="9"/>
      <c r="M891" s="9"/>
      <c r="N891" s="9"/>
      <c r="O891" s="9"/>
      <c r="P891" s="9"/>
      <c r="Q891" s="46"/>
    </row>
    <row r="892" spans="1:17" s="3" customFormat="1" x14ac:dyDescent="0.25">
      <c r="A892" s="9"/>
      <c r="B892" s="9"/>
      <c r="C892" s="9"/>
      <c r="D892" s="9"/>
      <c r="E892" s="9"/>
      <c r="F892" s="9"/>
      <c r="G892" s="9"/>
      <c r="H892" s="46"/>
      <c r="I892" s="9"/>
      <c r="J892" s="9"/>
      <c r="K892" s="9"/>
      <c r="L892" s="9"/>
      <c r="M892" s="9"/>
      <c r="N892" s="9"/>
      <c r="O892" s="9"/>
      <c r="P892" s="9"/>
      <c r="Q892" s="46"/>
    </row>
    <row r="893" spans="1:17" s="3" customFormat="1" x14ac:dyDescent="0.25">
      <c r="A893" s="9"/>
      <c r="B893" s="9"/>
      <c r="C893" s="9"/>
      <c r="D893" s="9"/>
      <c r="E893" s="9"/>
      <c r="F893" s="9"/>
      <c r="G893" s="9"/>
      <c r="H893" s="46"/>
      <c r="I893" s="9"/>
      <c r="J893" s="9"/>
      <c r="K893" s="9"/>
      <c r="L893" s="9"/>
      <c r="M893" s="9"/>
      <c r="N893" s="9"/>
      <c r="O893" s="9"/>
      <c r="P893" s="9"/>
      <c r="Q893" s="46"/>
    </row>
    <row r="894" spans="1:17" s="3" customFormat="1" x14ac:dyDescent="0.25">
      <c r="A894" s="9"/>
      <c r="B894" s="9"/>
      <c r="C894" s="9"/>
      <c r="D894" s="9"/>
      <c r="E894" s="9"/>
      <c r="F894" s="9"/>
      <c r="G894" s="9"/>
      <c r="H894" s="46"/>
      <c r="I894" s="9"/>
      <c r="J894" s="9"/>
      <c r="K894" s="9"/>
      <c r="L894" s="9"/>
      <c r="M894" s="9"/>
      <c r="N894" s="9"/>
      <c r="O894" s="9"/>
      <c r="P894" s="9"/>
      <c r="Q894" s="46"/>
    </row>
    <row r="895" spans="1:17" s="3" customFormat="1" x14ac:dyDescent="0.25">
      <c r="A895" s="9"/>
      <c r="B895" s="9"/>
      <c r="C895" s="9"/>
      <c r="D895" s="9"/>
      <c r="E895" s="9"/>
      <c r="F895" s="9"/>
      <c r="G895" s="9"/>
      <c r="H895" s="46"/>
      <c r="I895" s="9"/>
      <c r="J895" s="9"/>
      <c r="K895" s="9"/>
      <c r="L895" s="9"/>
      <c r="M895" s="9"/>
      <c r="N895" s="9"/>
      <c r="O895" s="9"/>
      <c r="P895" s="9"/>
      <c r="Q895" s="46"/>
    </row>
    <row r="896" spans="1:17" s="3" customFormat="1" x14ac:dyDescent="0.25">
      <c r="A896" s="9"/>
      <c r="B896" s="9"/>
      <c r="C896" s="9"/>
      <c r="D896" s="9"/>
      <c r="E896" s="9"/>
      <c r="F896" s="9"/>
      <c r="G896" s="9"/>
      <c r="H896" s="46"/>
      <c r="I896" s="9"/>
      <c r="J896" s="9"/>
      <c r="K896" s="9"/>
      <c r="L896" s="9"/>
      <c r="M896" s="9"/>
      <c r="N896" s="9"/>
      <c r="O896" s="9"/>
      <c r="P896" s="9"/>
      <c r="Q896" s="46"/>
    </row>
    <row r="897" spans="1:17" s="3" customFormat="1" x14ac:dyDescent="0.25">
      <c r="A897" s="9"/>
      <c r="B897" s="9"/>
      <c r="C897" s="9"/>
      <c r="D897" s="9"/>
      <c r="E897" s="9"/>
      <c r="F897" s="9"/>
      <c r="G897" s="9"/>
      <c r="H897" s="46"/>
      <c r="I897" s="9"/>
      <c r="J897" s="9"/>
      <c r="K897" s="9"/>
      <c r="L897" s="9"/>
      <c r="M897" s="9"/>
      <c r="N897" s="9"/>
      <c r="O897" s="9"/>
      <c r="P897" s="9"/>
      <c r="Q897" s="46"/>
    </row>
    <row r="898" spans="1:17" s="3" customFormat="1" x14ac:dyDescent="0.25">
      <c r="A898" s="9"/>
      <c r="B898" s="9"/>
      <c r="C898" s="9"/>
      <c r="D898" s="9"/>
      <c r="E898" s="9"/>
      <c r="F898" s="9"/>
      <c r="G898" s="9"/>
      <c r="H898" s="46"/>
      <c r="I898" s="9"/>
      <c r="J898" s="9"/>
      <c r="K898" s="9"/>
      <c r="L898" s="9"/>
      <c r="M898" s="9"/>
      <c r="N898" s="9"/>
      <c r="O898" s="9"/>
      <c r="P898" s="9"/>
      <c r="Q898" s="46"/>
    </row>
    <row r="899" spans="1:17" s="3" customFormat="1" x14ac:dyDescent="0.25">
      <c r="A899" s="9"/>
      <c r="B899" s="9"/>
      <c r="C899" s="9"/>
      <c r="D899" s="9"/>
      <c r="E899" s="9"/>
      <c r="F899" s="9"/>
      <c r="G899" s="9"/>
      <c r="H899" s="46"/>
      <c r="I899" s="9"/>
      <c r="J899" s="9"/>
      <c r="K899" s="9"/>
      <c r="L899" s="9"/>
      <c r="M899" s="9"/>
      <c r="N899" s="9"/>
      <c r="O899" s="9"/>
      <c r="P899" s="9"/>
      <c r="Q899" s="46"/>
    </row>
    <row r="900" spans="1:17" s="3" customFormat="1" x14ac:dyDescent="0.25">
      <c r="A900" s="9"/>
      <c r="B900" s="9"/>
      <c r="C900" s="9"/>
      <c r="D900" s="9"/>
      <c r="E900" s="9"/>
      <c r="F900" s="9"/>
      <c r="G900" s="9"/>
      <c r="H900" s="46"/>
      <c r="I900" s="9"/>
      <c r="J900" s="9"/>
      <c r="K900" s="9"/>
      <c r="L900" s="9"/>
      <c r="M900" s="9"/>
      <c r="N900" s="9"/>
      <c r="O900" s="9"/>
      <c r="P900" s="9"/>
      <c r="Q900" s="46"/>
    </row>
    <row r="901" spans="1:17" s="3" customFormat="1" x14ac:dyDescent="0.25">
      <c r="A901" s="9"/>
      <c r="B901" s="9"/>
      <c r="C901" s="9"/>
      <c r="D901" s="9"/>
      <c r="E901" s="9"/>
      <c r="F901" s="9"/>
      <c r="G901" s="9"/>
      <c r="H901" s="46"/>
      <c r="I901" s="9"/>
      <c r="J901" s="9"/>
      <c r="K901" s="9"/>
      <c r="L901" s="9"/>
      <c r="M901" s="9"/>
      <c r="N901" s="9"/>
      <c r="O901" s="9"/>
      <c r="P901" s="9"/>
      <c r="Q901" s="46"/>
    </row>
    <row r="902" spans="1:17" s="3" customFormat="1" x14ac:dyDescent="0.25">
      <c r="A902" s="9"/>
      <c r="B902" s="9"/>
      <c r="C902" s="9"/>
      <c r="D902" s="9"/>
      <c r="E902" s="9"/>
      <c r="F902" s="9"/>
      <c r="G902" s="9"/>
      <c r="H902" s="46"/>
      <c r="I902" s="9"/>
      <c r="J902" s="9"/>
      <c r="K902" s="9"/>
      <c r="L902" s="9"/>
      <c r="M902" s="9"/>
      <c r="N902" s="9"/>
      <c r="O902" s="9"/>
      <c r="P902" s="9"/>
      <c r="Q902" s="46"/>
    </row>
    <row r="903" spans="1:17" s="3" customFormat="1" x14ac:dyDescent="0.25">
      <c r="A903" s="9"/>
      <c r="B903" s="9"/>
      <c r="C903" s="9"/>
      <c r="D903" s="9"/>
      <c r="E903" s="9"/>
      <c r="F903" s="9"/>
      <c r="G903" s="9"/>
      <c r="H903" s="46"/>
      <c r="I903" s="9"/>
      <c r="J903" s="9"/>
      <c r="K903" s="9"/>
      <c r="L903" s="9"/>
      <c r="M903" s="9"/>
      <c r="N903" s="9"/>
      <c r="O903" s="9"/>
      <c r="P903" s="9"/>
      <c r="Q903" s="46"/>
    </row>
    <row r="904" spans="1:17" s="3" customFormat="1" x14ac:dyDescent="0.25">
      <c r="A904" s="9"/>
      <c r="B904" s="9"/>
      <c r="C904" s="9"/>
      <c r="D904" s="9"/>
      <c r="E904" s="9"/>
      <c r="F904" s="9"/>
      <c r="G904" s="9"/>
      <c r="H904" s="46"/>
      <c r="I904" s="9"/>
      <c r="J904" s="9"/>
      <c r="K904" s="9"/>
      <c r="L904" s="9"/>
      <c r="M904" s="9"/>
      <c r="N904" s="9"/>
      <c r="O904" s="9"/>
      <c r="P904" s="9"/>
      <c r="Q904" s="46"/>
    </row>
    <row r="905" spans="1:17" s="3" customFormat="1" x14ac:dyDescent="0.25">
      <c r="A905" s="9"/>
      <c r="B905" s="9"/>
      <c r="C905" s="9"/>
      <c r="D905" s="9"/>
      <c r="E905" s="9"/>
      <c r="F905" s="9"/>
      <c r="G905" s="9"/>
      <c r="H905" s="46"/>
      <c r="I905" s="9"/>
      <c r="J905" s="9"/>
      <c r="K905" s="9"/>
      <c r="L905" s="9"/>
      <c r="M905" s="9"/>
      <c r="N905" s="9"/>
      <c r="O905" s="9"/>
      <c r="P905" s="9"/>
      <c r="Q905" s="46"/>
    </row>
    <row r="906" spans="1:17" s="3" customFormat="1" x14ac:dyDescent="0.25">
      <c r="A906" s="9"/>
      <c r="B906" s="9"/>
      <c r="C906" s="9"/>
      <c r="D906" s="9"/>
      <c r="E906" s="9"/>
      <c r="F906" s="9"/>
      <c r="G906" s="9"/>
      <c r="H906" s="46"/>
      <c r="I906" s="9"/>
      <c r="J906" s="9"/>
      <c r="K906" s="9"/>
      <c r="L906" s="9"/>
      <c r="M906" s="9"/>
      <c r="N906" s="9"/>
      <c r="O906" s="9"/>
      <c r="P906" s="9"/>
      <c r="Q906" s="46"/>
    </row>
    <row r="907" spans="1:17" s="3" customFormat="1" x14ac:dyDescent="0.25">
      <c r="A907" s="9"/>
      <c r="B907" s="9"/>
      <c r="C907" s="9"/>
      <c r="D907" s="9"/>
      <c r="E907" s="9"/>
      <c r="F907" s="9"/>
      <c r="G907" s="9"/>
      <c r="H907" s="46"/>
      <c r="I907" s="9"/>
      <c r="J907" s="9"/>
      <c r="K907" s="9"/>
      <c r="L907" s="9"/>
      <c r="M907" s="9"/>
      <c r="N907" s="9"/>
      <c r="O907" s="9"/>
      <c r="P907" s="9"/>
      <c r="Q907" s="46"/>
    </row>
    <row r="908" spans="1:17" s="3" customFormat="1" x14ac:dyDescent="0.25">
      <c r="A908" s="9"/>
      <c r="B908" s="9"/>
      <c r="C908" s="9"/>
      <c r="D908" s="9"/>
      <c r="E908" s="9"/>
      <c r="F908" s="9"/>
      <c r="G908" s="9"/>
      <c r="H908" s="46"/>
      <c r="I908" s="9"/>
      <c r="J908" s="9"/>
      <c r="K908" s="9"/>
      <c r="L908" s="9"/>
      <c r="M908" s="9"/>
      <c r="N908" s="9"/>
      <c r="O908" s="9"/>
      <c r="P908" s="9"/>
      <c r="Q908" s="46"/>
    </row>
    <row r="909" spans="1:17" s="3" customFormat="1" x14ac:dyDescent="0.25">
      <c r="A909" s="9"/>
      <c r="B909" s="9"/>
      <c r="C909" s="9"/>
      <c r="D909" s="9"/>
      <c r="E909" s="9"/>
      <c r="F909" s="9"/>
      <c r="G909" s="9"/>
      <c r="H909" s="46"/>
      <c r="I909" s="9"/>
      <c r="J909" s="9"/>
      <c r="K909" s="9"/>
      <c r="L909" s="9"/>
      <c r="M909" s="9"/>
      <c r="N909" s="9"/>
      <c r="O909" s="9"/>
      <c r="P909" s="9"/>
      <c r="Q909" s="46"/>
    </row>
    <row r="910" spans="1:17" s="3" customFormat="1" x14ac:dyDescent="0.25">
      <c r="A910" s="9"/>
      <c r="B910" s="9"/>
      <c r="C910" s="9"/>
      <c r="D910" s="9"/>
      <c r="E910" s="9"/>
      <c r="F910" s="9"/>
      <c r="G910" s="9"/>
      <c r="H910" s="46"/>
      <c r="I910" s="9"/>
      <c r="J910" s="9"/>
      <c r="K910" s="9"/>
      <c r="L910" s="9"/>
      <c r="M910" s="9"/>
      <c r="N910" s="9"/>
      <c r="O910" s="9"/>
      <c r="P910" s="9"/>
      <c r="Q910" s="46"/>
    </row>
    <row r="911" spans="1:17" s="3" customFormat="1" x14ac:dyDescent="0.25">
      <c r="A911" s="9"/>
      <c r="B911" s="9"/>
      <c r="C911" s="9"/>
      <c r="D911" s="9"/>
      <c r="E911" s="9"/>
      <c r="F911" s="9"/>
      <c r="G911" s="9"/>
      <c r="H911" s="46"/>
      <c r="I911" s="9"/>
      <c r="J911" s="9"/>
      <c r="K911" s="9"/>
      <c r="L911" s="9"/>
      <c r="M911" s="9"/>
      <c r="N911" s="9"/>
      <c r="O911" s="9"/>
      <c r="P911" s="9"/>
      <c r="Q911" s="46"/>
    </row>
    <row r="912" spans="1:17" s="3" customFormat="1" x14ac:dyDescent="0.25">
      <c r="A912" s="9"/>
      <c r="B912" s="9"/>
      <c r="C912" s="9"/>
      <c r="D912" s="9"/>
      <c r="E912" s="9"/>
      <c r="F912" s="9"/>
      <c r="G912" s="9"/>
      <c r="H912" s="46"/>
      <c r="I912" s="9"/>
      <c r="J912" s="9"/>
      <c r="K912" s="9"/>
      <c r="L912" s="9"/>
      <c r="M912" s="9"/>
      <c r="N912" s="9"/>
      <c r="O912" s="9"/>
      <c r="P912" s="9"/>
      <c r="Q912" s="46"/>
    </row>
    <row r="913" spans="1:17" s="3" customFormat="1" x14ac:dyDescent="0.25">
      <c r="A913" s="9"/>
      <c r="B913" s="9"/>
      <c r="C913" s="9"/>
      <c r="D913" s="9"/>
      <c r="E913" s="9"/>
      <c r="F913" s="9"/>
      <c r="G913" s="9"/>
      <c r="H913" s="46"/>
      <c r="I913" s="9"/>
      <c r="J913" s="9"/>
      <c r="K913" s="9"/>
      <c r="L913" s="9"/>
      <c r="M913" s="9"/>
      <c r="N913" s="9"/>
      <c r="O913" s="9"/>
      <c r="P913" s="9"/>
      <c r="Q913" s="46"/>
    </row>
    <row r="914" spans="1:17" s="3" customFormat="1" x14ac:dyDescent="0.25">
      <c r="A914" s="9"/>
      <c r="B914" s="9"/>
      <c r="C914" s="9"/>
      <c r="D914" s="9"/>
      <c r="E914" s="9"/>
      <c r="F914" s="9"/>
      <c r="G914" s="9"/>
      <c r="H914" s="46"/>
      <c r="I914" s="9"/>
      <c r="J914" s="9"/>
      <c r="K914" s="9"/>
      <c r="L914" s="9"/>
      <c r="M914" s="9"/>
      <c r="N914" s="9"/>
      <c r="O914" s="9"/>
      <c r="P914" s="9"/>
      <c r="Q914" s="46"/>
    </row>
    <row r="915" spans="1:17" s="3" customFormat="1" x14ac:dyDescent="0.25">
      <c r="A915" s="9"/>
      <c r="B915" s="9"/>
      <c r="C915" s="9"/>
      <c r="D915" s="9"/>
      <c r="E915" s="9"/>
      <c r="F915" s="9"/>
      <c r="G915" s="9"/>
      <c r="H915" s="46"/>
      <c r="I915" s="9"/>
      <c r="J915" s="9"/>
      <c r="K915" s="9"/>
      <c r="L915" s="9"/>
      <c r="M915" s="9"/>
      <c r="N915" s="9"/>
      <c r="O915" s="9"/>
      <c r="P915" s="9"/>
      <c r="Q915" s="46"/>
    </row>
    <row r="916" spans="1:17" s="3" customFormat="1" x14ac:dyDescent="0.25">
      <c r="A916" s="9"/>
      <c r="B916" s="9"/>
      <c r="C916" s="9"/>
      <c r="D916" s="9"/>
      <c r="E916" s="9"/>
      <c r="F916" s="9"/>
      <c r="G916" s="9"/>
      <c r="H916" s="46"/>
      <c r="I916" s="9"/>
      <c r="J916" s="9"/>
      <c r="K916" s="9"/>
      <c r="L916" s="9"/>
      <c r="M916" s="9"/>
      <c r="N916" s="9"/>
      <c r="O916" s="9"/>
      <c r="P916" s="9"/>
      <c r="Q916" s="46"/>
    </row>
    <row r="917" spans="1:17" s="3" customFormat="1" x14ac:dyDescent="0.25">
      <c r="A917" s="9"/>
      <c r="B917" s="9"/>
      <c r="C917" s="9"/>
      <c r="D917" s="9"/>
      <c r="E917" s="9"/>
      <c r="F917" s="9"/>
      <c r="G917" s="9"/>
      <c r="H917" s="46"/>
      <c r="I917" s="9"/>
      <c r="J917" s="9"/>
      <c r="K917" s="9"/>
      <c r="L917" s="9"/>
      <c r="M917" s="9"/>
      <c r="N917" s="9"/>
      <c r="O917" s="9"/>
      <c r="P917" s="9"/>
      <c r="Q917" s="46"/>
    </row>
    <row r="918" spans="1:17" s="3" customFormat="1" x14ac:dyDescent="0.25">
      <c r="A918" s="9"/>
      <c r="B918" s="9"/>
      <c r="C918" s="9"/>
      <c r="D918" s="9"/>
      <c r="E918" s="9"/>
      <c r="F918" s="9"/>
      <c r="G918" s="9"/>
      <c r="H918" s="46"/>
      <c r="I918" s="9"/>
      <c r="J918" s="9"/>
      <c r="K918" s="9"/>
      <c r="L918" s="9"/>
      <c r="M918" s="9"/>
      <c r="N918" s="9"/>
      <c r="O918" s="9"/>
      <c r="P918" s="9"/>
      <c r="Q918" s="46"/>
    </row>
    <row r="919" spans="1:17" s="3" customFormat="1" x14ac:dyDescent="0.25">
      <c r="A919" s="9"/>
      <c r="B919" s="9"/>
      <c r="C919" s="9"/>
      <c r="D919" s="9"/>
      <c r="E919" s="9"/>
      <c r="F919" s="9"/>
      <c r="G919" s="9"/>
      <c r="H919" s="46"/>
      <c r="I919" s="9"/>
      <c r="J919" s="9"/>
      <c r="K919" s="9"/>
      <c r="L919" s="9"/>
      <c r="M919" s="9"/>
      <c r="N919" s="9"/>
      <c r="O919" s="9"/>
      <c r="P919" s="9"/>
      <c r="Q919" s="46"/>
    </row>
    <row r="920" spans="1:17" s="3" customFormat="1" x14ac:dyDescent="0.25">
      <c r="A920" s="9"/>
      <c r="B920" s="9"/>
      <c r="C920" s="9"/>
      <c r="D920" s="9"/>
      <c r="E920" s="9"/>
      <c r="F920" s="9"/>
      <c r="G920" s="9"/>
      <c r="H920" s="46"/>
      <c r="I920" s="9"/>
      <c r="J920" s="9"/>
      <c r="K920" s="9"/>
      <c r="L920" s="9"/>
      <c r="M920" s="9"/>
      <c r="N920" s="9"/>
      <c r="O920" s="9"/>
      <c r="P920" s="9"/>
      <c r="Q920" s="46"/>
    </row>
    <row r="921" spans="1:17" s="3" customFormat="1" x14ac:dyDescent="0.25">
      <c r="A921" s="9"/>
      <c r="B921" s="9"/>
      <c r="C921" s="9"/>
      <c r="D921" s="9"/>
      <c r="E921" s="9"/>
      <c r="F921" s="9"/>
      <c r="G921" s="9"/>
      <c r="H921" s="46"/>
      <c r="I921" s="9"/>
      <c r="J921" s="9"/>
      <c r="K921" s="9"/>
      <c r="L921" s="9"/>
      <c r="M921" s="9"/>
      <c r="N921" s="9"/>
      <c r="O921" s="9"/>
      <c r="P921" s="9"/>
      <c r="Q921" s="46"/>
    </row>
    <row r="922" spans="1:17" s="3" customFormat="1" x14ac:dyDescent="0.25">
      <c r="A922" s="9"/>
      <c r="B922" s="9"/>
      <c r="C922" s="9"/>
      <c r="D922" s="9"/>
      <c r="E922" s="9"/>
      <c r="F922" s="9"/>
      <c r="G922" s="9"/>
      <c r="H922" s="46"/>
      <c r="I922" s="9"/>
      <c r="J922" s="9"/>
      <c r="K922" s="9"/>
      <c r="L922" s="9"/>
      <c r="M922" s="9"/>
      <c r="N922" s="9"/>
      <c r="O922" s="9"/>
      <c r="P922" s="9"/>
      <c r="Q922" s="46"/>
    </row>
    <row r="923" spans="1:17" s="3" customFormat="1" x14ac:dyDescent="0.25">
      <c r="A923" s="9"/>
      <c r="B923" s="9"/>
      <c r="C923" s="9"/>
      <c r="D923" s="9"/>
      <c r="E923" s="9"/>
      <c r="F923" s="9"/>
      <c r="G923" s="9"/>
      <c r="H923" s="46"/>
      <c r="I923" s="9"/>
      <c r="J923" s="9"/>
      <c r="K923" s="9"/>
      <c r="L923" s="9"/>
      <c r="M923" s="9"/>
      <c r="N923" s="9"/>
      <c r="O923" s="9"/>
      <c r="P923" s="9"/>
      <c r="Q923" s="46"/>
    </row>
    <row r="924" spans="1:17" s="3" customFormat="1" x14ac:dyDescent="0.25">
      <c r="A924" s="9"/>
      <c r="B924" s="9"/>
      <c r="C924" s="9"/>
      <c r="D924" s="9"/>
      <c r="E924" s="9"/>
      <c r="F924" s="9"/>
      <c r="G924" s="9"/>
      <c r="H924" s="46"/>
      <c r="I924" s="9"/>
      <c r="J924" s="9"/>
      <c r="K924" s="9"/>
      <c r="L924" s="9"/>
      <c r="M924" s="9"/>
      <c r="N924" s="9"/>
      <c r="O924" s="9"/>
      <c r="P924" s="9"/>
      <c r="Q924" s="46"/>
    </row>
    <row r="925" spans="1:17" s="3" customFormat="1" x14ac:dyDescent="0.25">
      <c r="A925" s="9"/>
      <c r="B925" s="9"/>
      <c r="C925" s="9"/>
      <c r="D925" s="9"/>
      <c r="E925" s="9"/>
      <c r="F925" s="9"/>
      <c r="G925" s="9"/>
      <c r="H925" s="46"/>
      <c r="I925" s="9"/>
      <c r="J925" s="9"/>
      <c r="K925" s="9"/>
      <c r="L925" s="9"/>
      <c r="M925" s="9"/>
      <c r="N925" s="9"/>
      <c r="O925" s="9"/>
      <c r="P925" s="9"/>
      <c r="Q925" s="46"/>
    </row>
    <row r="926" spans="1:17" s="3" customFormat="1" x14ac:dyDescent="0.25">
      <c r="A926" s="9"/>
      <c r="B926" s="9"/>
      <c r="C926" s="9"/>
      <c r="D926" s="9"/>
      <c r="E926" s="9"/>
      <c r="F926" s="9"/>
      <c r="G926" s="9"/>
      <c r="H926" s="46"/>
      <c r="I926" s="9"/>
      <c r="J926" s="9"/>
      <c r="K926" s="9"/>
      <c r="L926" s="9"/>
      <c r="M926" s="9"/>
      <c r="N926" s="9"/>
      <c r="O926" s="9"/>
      <c r="P926" s="9"/>
      <c r="Q926" s="46"/>
    </row>
    <row r="927" spans="1:17" s="3" customFormat="1" x14ac:dyDescent="0.25">
      <c r="A927" s="9"/>
      <c r="B927" s="9"/>
      <c r="C927" s="9"/>
      <c r="D927" s="9"/>
      <c r="E927" s="9"/>
      <c r="F927" s="9"/>
      <c r="G927" s="9"/>
      <c r="H927" s="46"/>
      <c r="I927" s="9"/>
      <c r="J927" s="9"/>
      <c r="K927" s="9"/>
      <c r="L927" s="9"/>
      <c r="M927" s="9"/>
      <c r="N927" s="9"/>
      <c r="O927" s="9"/>
      <c r="P927" s="9"/>
      <c r="Q927" s="46"/>
    </row>
    <row r="928" spans="1:17" s="3" customFormat="1" x14ac:dyDescent="0.25">
      <c r="A928" s="9"/>
      <c r="B928" s="9"/>
      <c r="C928" s="9"/>
      <c r="D928" s="9"/>
      <c r="E928" s="9"/>
      <c r="F928" s="9"/>
      <c r="G928" s="9"/>
      <c r="H928" s="46"/>
      <c r="I928" s="9"/>
      <c r="J928" s="9"/>
      <c r="K928" s="9"/>
      <c r="L928" s="9"/>
      <c r="M928" s="9"/>
      <c r="N928" s="9"/>
      <c r="O928" s="9"/>
      <c r="P928" s="9"/>
      <c r="Q928" s="46"/>
    </row>
    <row r="929" spans="1:17" s="3" customFormat="1" x14ac:dyDescent="0.25">
      <c r="A929" s="9"/>
      <c r="B929" s="9"/>
      <c r="C929" s="9"/>
      <c r="D929" s="9"/>
      <c r="E929" s="9"/>
      <c r="F929" s="9"/>
      <c r="G929" s="9"/>
      <c r="H929" s="46"/>
      <c r="I929" s="9"/>
      <c r="J929" s="9"/>
      <c r="K929" s="9"/>
      <c r="L929" s="9"/>
      <c r="M929" s="9"/>
      <c r="N929" s="9"/>
      <c r="O929" s="9"/>
      <c r="P929" s="9"/>
      <c r="Q929" s="46"/>
    </row>
    <row r="930" spans="1:17" s="3" customFormat="1" x14ac:dyDescent="0.25">
      <c r="A930" s="9"/>
      <c r="B930" s="9"/>
      <c r="C930" s="9"/>
      <c r="D930" s="9"/>
      <c r="E930" s="9"/>
      <c r="F930" s="9"/>
      <c r="G930" s="9"/>
      <c r="H930" s="46"/>
      <c r="I930" s="9"/>
      <c r="J930" s="9"/>
      <c r="K930" s="9"/>
      <c r="L930" s="9"/>
      <c r="M930" s="9"/>
      <c r="N930" s="9"/>
      <c r="O930" s="9"/>
      <c r="P930" s="9"/>
      <c r="Q930" s="46"/>
    </row>
    <row r="931" spans="1:17" s="3" customFormat="1" x14ac:dyDescent="0.25">
      <c r="A931" s="9"/>
      <c r="B931" s="9"/>
      <c r="C931" s="9"/>
      <c r="D931" s="9"/>
      <c r="E931" s="9"/>
      <c r="F931" s="9"/>
      <c r="G931" s="9"/>
      <c r="H931" s="46"/>
      <c r="I931" s="9"/>
      <c r="J931" s="9"/>
      <c r="K931" s="9"/>
      <c r="L931" s="9"/>
      <c r="M931" s="9"/>
      <c r="N931" s="9"/>
      <c r="O931" s="9"/>
      <c r="P931" s="9"/>
      <c r="Q931" s="46"/>
    </row>
    <row r="932" spans="1:17" s="3" customFormat="1" x14ac:dyDescent="0.25">
      <c r="A932" s="9"/>
      <c r="B932" s="9"/>
      <c r="C932" s="9"/>
      <c r="D932" s="9"/>
      <c r="E932" s="9"/>
      <c r="F932" s="9"/>
      <c r="G932" s="9"/>
      <c r="H932" s="46"/>
      <c r="I932" s="9"/>
      <c r="J932" s="9"/>
      <c r="K932" s="9"/>
      <c r="L932" s="9"/>
      <c r="M932" s="9"/>
      <c r="N932" s="9"/>
      <c r="O932" s="9"/>
      <c r="P932" s="9"/>
      <c r="Q932" s="46"/>
    </row>
    <row r="933" spans="1:17" s="3" customFormat="1" x14ac:dyDescent="0.25">
      <c r="A933" s="9"/>
      <c r="B933" s="9"/>
      <c r="C933" s="9"/>
      <c r="D933" s="9"/>
      <c r="E933" s="9"/>
      <c r="F933" s="9"/>
      <c r="G933" s="9"/>
      <c r="H933" s="46"/>
      <c r="I933" s="9"/>
      <c r="J933" s="9"/>
      <c r="K933" s="9"/>
      <c r="L933" s="9"/>
      <c r="M933" s="9"/>
      <c r="N933" s="9"/>
      <c r="O933" s="9"/>
      <c r="P933" s="9"/>
      <c r="Q933" s="46"/>
    </row>
    <row r="934" spans="1:17" s="3" customFormat="1" x14ac:dyDescent="0.25">
      <c r="A934" s="9"/>
      <c r="B934" s="9"/>
      <c r="C934" s="9"/>
      <c r="D934" s="9"/>
      <c r="E934" s="9"/>
      <c r="F934" s="9"/>
      <c r="G934" s="9"/>
      <c r="H934" s="46"/>
      <c r="I934" s="9"/>
      <c r="J934" s="9"/>
      <c r="K934" s="9"/>
      <c r="L934" s="9"/>
      <c r="M934" s="9"/>
      <c r="N934" s="9"/>
      <c r="O934" s="9"/>
      <c r="P934" s="9"/>
      <c r="Q934" s="46"/>
    </row>
    <row r="935" spans="1:17" s="3" customFormat="1" x14ac:dyDescent="0.25">
      <c r="A935" s="9"/>
      <c r="B935" s="9"/>
      <c r="C935" s="9"/>
      <c r="D935" s="9"/>
      <c r="E935" s="9"/>
      <c r="F935" s="9"/>
      <c r="G935" s="9"/>
      <c r="H935" s="46"/>
      <c r="I935" s="9"/>
      <c r="J935" s="9"/>
      <c r="K935" s="9"/>
      <c r="L935" s="9"/>
      <c r="M935" s="9"/>
      <c r="N935" s="9"/>
      <c r="O935" s="9"/>
      <c r="P935" s="9"/>
      <c r="Q935" s="46"/>
    </row>
    <row r="936" spans="1:17" s="3" customFormat="1" x14ac:dyDescent="0.25">
      <c r="A936" s="9"/>
      <c r="B936" s="9"/>
      <c r="C936" s="9"/>
      <c r="D936" s="9"/>
      <c r="E936" s="9"/>
      <c r="F936" s="9"/>
      <c r="G936" s="9"/>
      <c r="H936" s="46"/>
      <c r="I936" s="9"/>
      <c r="J936" s="9"/>
      <c r="K936" s="9"/>
      <c r="L936" s="9"/>
      <c r="M936" s="9"/>
      <c r="N936" s="9"/>
      <c r="O936" s="9"/>
      <c r="P936" s="9"/>
      <c r="Q936" s="46"/>
    </row>
    <row r="937" spans="1:17" s="3" customFormat="1" x14ac:dyDescent="0.25">
      <c r="A937" s="9"/>
      <c r="B937" s="9"/>
      <c r="C937" s="9"/>
      <c r="D937" s="9"/>
      <c r="E937" s="9"/>
      <c r="F937" s="9"/>
      <c r="G937" s="9"/>
      <c r="H937" s="46"/>
      <c r="I937" s="9"/>
      <c r="J937" s="9"/>
      <c r="K937" s="9"/>
      <c r="L937" s="9"/>
      <c r="M937" s="9"/>
      <c r="N937" s="9"/>
      <c r="O937" s="9"/>
      <c r="P937" s="9"/>
      <c r="Q937" s="46"/>
    </row>
    <row r="938" spans="1:17" s="3" customFormat="1" x14ac:dyDescent="0.25">
      <c r="A938" s="9"/>
      <c r="B938" s="9"/>
      <c r="C938" s="9"/>
      <c r="D938" s="9"/>
      <c r="E938" s="9"/>
      <c r="F938" s="9"/>
      <c r="G938" s="9"/>
      <c r="H938" s="46"/>
      <c r="I938" s="9"/>
      <c r="J938" s="9"/>
      <c r="K938" s="9"/>
      <c r="L938" s="9"/>
      <c r="M938" s="9"/>
      <c r="N938" s="9"/>
      <c r="O938" s="9"/>
      <c r="P938" s="9"/>
      <c r="Q938" s="46"/>
    </row>
    <row r="939" spans="1:17" s="3" customFormat="1" x14ac:dyDescent="0.25">
      <c r="A939" s="9"/>
      <c r="B939" s="9"/>
      <c r="C939" s="9"/>
      <c r="D939" s="9"/>
      <c r="E939" s="9"/>
      <c r="F939" s="9"/>
      <c r="G939" s="9"/>
      <c r="H939" s="46"/>
      <c r="I939" s="9"/>
      <c r="J939" s="9"/>
      <c r="K939" s="9"/>
      <c r="L939" s="9"/>
      <c r="M939" s="9"/>
      <c r="N939" s="9"/>
      <c r="O939" s="9"/>
      <c r="P939" s="9"/>
      <c r="Q939" s="46"/>
    </row>
    <row r="940" spans="1:17" s="3" customFormat="1" x14ac:dyDescent="0.25">
      <c r="A940" s="9"/>
      <c r="B940" s="9"/>
      <c r="C940" s="9"/>
      <c r="D940" s="9"/>
      <c r="E940" s="9"/>
      <c r="F940" s="9"/>
      <c r="G940" s="9"/>
      <c r="H940" s="46"/>
      <c r="I940" s="9"/>
      <c r="J940" s="9"/>
      <c r="K940" s="9"/>
      <c r="L940" s="9"/>
      <c r="M940" s="9"/>
      <c r="N940" s="9"/>
      <c r="O940" s="9"/>
      <c r="P940" s="9"/>
      <c r="Q940" s="46"/>
    </row>
    <row r="941" spans="1:17" s="3" customFormat="1" x14ac:dyDescent="0.25">
      <c r="A941" s="9"/>
      <c r="B941" s="9"/>
      <c r="C941" s="9"/>
      <c r="D941" s="9"/>
      <c r="E941" s="9"/>
      <c r="F941" s="9"/>
      <c r="G941" s="9"/>
      <c r="H941" s="46"/>
      <c r="I941" s="9"/>
      <c r="J941" s="9"/>
      <c r="K941" s="9"/>
      <c r="L941" s="9"/>
      <c r="M941" s="9"/>
      <c r="N941" s="9"/>
      <c r="O941" s="9"/>
      <c r="P941" s="9"/>
      <c r="Q941" s="46"/>
    </row>
    <row r="942" spans="1:17" s="3" customFormat="1" x14ac:dyDescent="0.25">
      <c r="A942" s="9"/>
      <c r="B942" s="9"/>
      <c r="C942" s="9"/>
      <c r="D942" s="9"/>
      <c r="E942" s="9"/>
      <c r="F942" s="9"/>
      <c r="G942" s="9"/>
      <c r="H942" s="46"/>
      <c r="I942" s="9"/>
      <c r="J942" s="9"/>
      <c r="K942" s="9"/>
      <c r="L942" s="9"/>
      <c r="M942" s="9"/>
      <c r="N942" s="9"/>
      <c r="O942" s="9"/>
      <c r="P942" s="9"/>
      <c r="Q942" s="46"/>
    </row>
    <row r="943" spans="1:17" s="3" customFormat="1" x14ac:dyDescent="0.25">
      <c r="A943" s="9"/>
      <c r="B943" s="9"/>
      <c r="C943" s="9"/>
      <c r="D943" s="9"/>
      <c r="E943" s="9"/>
      <c r="F943" s="9"/>
      <c r="G943" s="9"/>
      <c r="H943" s="46"/>
      <c r="I943" s="9"/>
      <c r="J943" s="9"/>
      <c r="K943" s="9"/>
      <c r="L943" s="9"/>
      <c r="M943" s="9"/>
      <c r="N943" s="9"/>
      <c r="O943" s="9"/>
      <c r="P943" s="9"/>
      <c r="Q943" s="46"/>
    </row>
    <row r="944" spans="1:17" s="3" customFormat="1" x14ac:dyDescent="0.25">
      <c r="A944" s="9"/>
      <c r="B944" s="9"/>
      <c r="C944" s="9"/>
      <c r="D944" s="9"/>
      <c r="E944" s="9"/>
      <c r="F944" s="9"/>
      <c r="G944" s="9"/>
      <c r="H944" s="46"/>
      <c r="I944" s="9"/>
      <c r="J944" s="9"/>
      <c r="K944" s="9"/>
      <c r="L944" s="9"/>
      <c r="M944" s="9"/>
      <c r="N944" s="9"/>
      <c r="O944" s="9"/>
      <c r="P944" s="9"/>
      <c r="Q944" s="46"/>
    </row>
    <row r="945" spans="1:17" s="3" customFormat="1" x14ac:dyDescent="0.25">
      <c r="A945" s="9"/>
      <c r="B945" s="9"/>
      <c r="C945" s="9"/>
      <c r="D945" s="9"/>
      <c r="E945" s="9"/>
      <c r="F945" s="9"/>
      <c r="G945" s="9"/>
      <c r="H945" s="46"/>
      <c r="I945" s="9"/>
      <c r="J945" s="9"/>
      <c r="K945" s="9"/>
      <c r="L945" s="9"/>
      <c r="M945" s="9"/>
      <c r="N945" s="9"/>
      <c r="O945" s="9"/>
      <c r="P945" s="9"/>
      <c r="Q945" s="46"/>
    </row>
    <row r="946" spans="1:17" s="3" customFormat="1" x14ac:dyDescent="0.25">
      <c r="A946" s="9"/>
      <c r="B946" s="9"/>
      <c r="C946" s="9"/>
      <c r="D946" s="9"/>
      <c r="E946" s="9"/>
      <c r="F946" s="9"/>
      <c r="G946" s="9"/>
      <c r="H946" s="46"/>
      <c r="I946" s="9"/>
      <c r="J946" s="9"/>
      <c r="K946" s="9"/>
      <c r="L946" s="9"/>
      <c r="M946" s="9"/>
      <c r="N946" s="9"/>
      <c r="O946" s="9"/>
      <c r="P946" s="9"/>
      <c r="Q946" s="46"/>
    </row>
    <row r="947" spans="1:17" s="3" customFormat="1" x14ac:dyDescent="0.25">
      <c r="A947" s="9"/>
      <c r="B947" s="9"/>
      <c r="C947" s="9"/>
      <c r="D947" s="9"/>
      <c r="E947" s="9"/>
      <c r="F947" s="9"/>
      <c r="G947" s="9"/>
      <c r="H947" s="46"/>
      <c r="I947" s="9"/>
      <c r="J947" s="9"/>
      <c r="K947" s="9"/>
      <c r="L947" s="9"/>
      <c r="M947" s="9"/>
      <c r="N947" s="9"/>
      <c r="O947" s="9"/>
      <c r="P947" s="9"/>
      <c r="Q947" s="46"/>
    </row>
    <row r="948" spans="1:17" s="3" customFormat="1" x14ac:dyDescent="0.25">
      <c r="A948" s="9"/>
      <c r="B948" s="9"/>
      <c r="C948" s="9"/>
      <c r="D948" s="9"/>
      <c r="E948" s="9"/>
      <c r="F948" s="9"/>
      <c r="G948" s="9"/>
      <c r="H948" s="46"/>
      <c r="I948" s="9"/>
      <c r="J948" s="9"/>
      <c r="K948" s="9"/>
      <c r="L948" s="9"/>
      <c r="M948" s="9"/>
      <c r="N948" s="9"/>
      <c r="O948" s="9"/>
      <c r="P948" s="9"/>
      <c r="Q948" s="46"/>
    </row>
    <row r="949" spans="1:17" s="3" customFormat="1" x14ac:dyDescent="0.25">
      <c r="A949" s="9"/>
      <c r="B949" s="9"/>
      <c r="C949" s="9"/>
      <c r="D949" s="9"/>
      <c r="E949" s="9"/>
      <c r="F949" s="9"/>
      <c r="G949" s="9"/>
      <c r="H949" s="46"/>
      <c r="I949" s="9"/>
      <c r="J949" s="9"/>
      <c r="K949" s="9"/>
      <c r="L949" s="9"/>
      <c r="M949" s="9"/>
      <c r="N949" s="9"/>
      <c r="O949" s="9"/>
      <c r="P949" s="9"/>
      <c r="Q949" s="46"/>
    </row>
    <row r="950" spans="1:17" s="3" customFormat="1" x14ac:dyDescent="0.25">
      <c r="A950" s="9"/>
      <c r="B950" s="9"/>
      <c r="C950" s="9"/>
      <c r="D950" s="9"/>
      <c r="E950" s="9"/>
      <c r="F950" s="9"/>
      <c r="G950" s="9"/>
      <c r="H950" s="46"/>
      <c r="I950" s="9"/>
      <c r="J950" s="9"/>
      <c r="K950" s="9"/>
      <c r="L950" s="9"/>
      <c r="M950" s="9"/>
      <c r="N950" s="9"/>
      <c r="O950" s="9"/>
      <c r="P950" s="9"/>
      <c r="Q950" s="46"/>
    </row>
    <row r="951" spans="1:17" s="3" customFormat="1" x14ac:dyDescent="0.25">
      <c r="A951" s="9"/>
      <c r="B951" s="9"/>
      <c r="C951" s="9"/>
      <c r="D951" s="9"/>
      <c r="E951" s="9"/>
      <c r="F951" s="9"/>
      <c r="G951" s="9"/>
      <c r="H951" s="46"/>
      <c r="I951" s="9"/>
      <c r="J951" s="9"/>
      <c r="K951" s="9"/>
      <c r="L951" s="9"/>
      <c r="M951" s="9"/>
      <c r="N951" s="9"/>
      <c r="O951" s="9"/>
      <c r="P951" s="9"/>
      <c r="Q951" s="46"/>
    </row>
    <row r="952" spans="1:17" s="3" customFormat="1" x14ac:dyDescent="0.25">
      <c r="A952" s="9"/>
      <c r="B952" s="9"/>
      <c r="C952" s="9"/>
      <c r="D952" s="9"/>
      <c r="E952" s="9"/>
      <c r="F952" s="9"/>
      <c r="G952" s="9"/>
      <c r="H952" s="46"/>
      <c r="I952" s="9"/>
      <c r="J952" s="9"/>
      <c r="K952" s="9"/>
      <c r="L952" s="9"/>
      <c r="M952" s="9"/>
      <c r="N952" s="9"/>
      <c r="O952" s="9"/>
      <c r="P952" s="9"/>
      <c r="Q952" s="46"/>
    </row>
    <row r="953" spans="1:17" s="3" customFormat="1" x14ac:dyDescent="0.25">
      <c r="A953" s="9"/>
      <c r="B953" s="9"/>
      <c r="C953" s="9"/>
      <c r="D953" s="9"/>
      <c r="E953" s="9"/>
      <c r="F953" s="9"/>
      <c r="G953" s="9"/>
      <c r="H953" s="46"/>
      <c r="I953" s="9"/>
      <c r="J953" s="9"/>
      <c r="K953" s="9"/>
      <c r="L953" s="9"/>
      <c r="M953" s="9"/>
      <c r="N953" s="9"/>
      <c r="O953" s="9"/>
      <c r="P953" s="9"/>
      <c r="Q953" s="46"/>
    </row>
    <row r="954" spans="1:17" s="3" customFormat="1" x14ac:dyDescent="0.25">
      <c r="A954" s="9"/>
      <c r="B954" s="9"/>
      <c r="C954" s="9"/>
      <c r="D954" s="9"/>
      <c r="E954" s="9"/>
      <c r="F954" s="9"/>
      <c r="G954" s="9"/>
      <c r="H954" s="46"/>
      <c r="I954" s="9"/>
      <c r="J954" s="9"/>
      <c r="K954" s="9"/>
      <c r="L954" s="9"/>
      <c r="M954" s="9"/>
      <c r="N954" s="9"/>
      <c r="O954" s="9"/>
      <c r="P954" s="9"/>
      <c r="Q954" s="46"/>
    </row>
    <row r="955" spans="1:17" s="3" customFormat="1" x14ac:dyDescent="0.25">
      <c r="A955" s="9"/>
      <c r="B955" s="9"/>
      <c r="C955" s="9"/>
      <c r="D955" s="9"/>
      <c r="E955" s="9"/>
      <c r="F955" s="9"/>
      <c r="G955" s="9"/>
      <c r="H955" s="46"/>
      <c r="I955" s="9"/>
      <c r="J955" s="9"/>
      <c r="K955" s="9"/>
      <c r="L955" s="9"/>
      <c r="M955" s="9"/>
      <c r="N955" s="9"/>
      <c r="O955" s="9"/>
      <c r="P955" s="9"/>
      <c r="Q955" s="46"/>
    </row>
    <row r="956" spans="1:17" s="3" customFormat="1" x14ac:dyDescent="0.25">
      <c r="A956" s="9"/>
      <c r="B956" s="9"/>
      <c r="C956" s="9"/>
      <c r="D956" s="9"/>
      <c r="E956" s="9"/>
      <c r="F956" s="9"/>
      <c r="G956" s="9"/>
      <c r="H956" s="46"/>
      <c r="I956" s="9"/>
      <c r="J956" s="9"/>
      <c r="K956" s="9"/>
      <c r="L956" s="9"/>
      <c r="M956" s="9"/>
      <c r="N956" s="9"/>
      <c r="O956" s="9"/>
      <c r="P956" s="9"/>
      <c r="Q956" s="46"/>
    </row>
    <row r="957" spans="1:17" s="3" customFormat="1" x14ac:dyDescent="0.25">
      <c r="A957" s="9"/>
      <c r="B957" s="9"/>
      <c r="C957" s="9"/>
      <c r="D957" s="9"/>
      <c r="E957" s="9"/>
      <c r="F957" s="9"/>
      <c r="G957" s="9"/>
      <c r="H957" s="46"/>
      <c r="I957" s="9"/>
      <c r="J957" s="9"/>
      <c r="K957" s="9"/>
      <c r="L957" s="9"/>
      <c r="M957" s="9"/>
      <c r="N957" s="9"/>
      <c r="O957" s="9"/>
      <c r="P957" s="9"/>
      <c r="Q957" s="46"/>
    </row>
    <row r="958" spans="1:17" s="3" customFormat="1" x14ac:dyDescent="0.25">
      <c r="A958" s="9"/>
      <c r="B958" s="9"/>
      <c r="C958" s="9"/>
      <c r="D958" s="9"/>
      <c r="E958" s="9"/>
      <c r="F958" s="9"/>
      <c r="G958" s="9"/>
      <c r="H958" s="46"/>
      <c r="I958" s="9"/>
      <c r="J958" s="9"/>
      <c r="K958" s="9"/>
      <c r="L958" s="9"/>
      <c r="M958" s="9"/>
      <c r="N958" s="9"/>
      <c r="O958" s="9"/>
      <c r="P958" s="9"/>
      <c r="Q958" s="46"/>
    </row>
    <row r="959" spans="1:17" s="3" customFormat="1" x14ac:dyDescent="0.25">
      <c r="A959" s="9"/>
      <c r="B959" s="9"/>
      <c r="C959" s="9"/>
      <c r="D959" s="9"/>
      <c r="E959" s="9"/>
      <c r="F959" s="9"/>
      <c r="G959" s="9"/>
      <c r="H959" s="46"/>
      <c r="I959" s="9"/>
      <c r="J959" s="9"/>
      <c r="K959" s="9"/>
      <c r="L959" s="9"/>
      <c r="M959" s="9"/>
      <c r="N959" s="9"/>
      <c r="O959" s="9"/>
      <c r="P959" s="9"/>
      <c r="Q959" s="46"/>
    </row>
    <row r="960" spans="1:17" s="3" customFormat="1" x14ac:dyDescent="0.25">
      <c r="A960" s="9"/>
      <c r="B960" s="9"/>
      <c r="C960" s="9"/>
      <c r="D960" s="9"/>
      <c r="E960" s="9"/>
      <c r="F960" s="9"/>
      <c r="G960" s="9"/>
      <c r="H960" s="46"/>
      <c r="I960" s="9"/>
      <c r="J960" s="9"/>
      <c r="K960" s="9"/>
      <c r="L960" s="9"/>
      <c r="M960" s="9"/>
      <c r="N960" s="9"/>
      <c r="O960" s="9"/>
      <c r="P960" s="9"/>
      <c r="Q960" s="46"/>
    </row>
    <row r="961" spans="1:17" s="3" customFormat="1" x14ac:dyDescent="0.25">
      <c r="A961" s="9"/>
      <c r="B961" s="9"/>
      <c r="C961" s="9"/>
      <c r="D961" s="9"/>
      <c r="E961" s="9"/>
      <c r="F961" s="9"/>
      <c r="G961" s="9"/>
      <c r="H961" s="46"/>
      <c r="I961" s="9"/>
      <c r="J961" s="9"/>
      <c r="K961" s="9"/>
      <c r="L961" s="9"/>
      <c r="M961" s="9"/>
      <c r="N961" s="9"/>
      <c r="O961" s="9"/>
      <c r="P961" s="9"/>
      <c r="Q961" s="46"/>
    </row>
    <row r="962" spans="1:17" s="3" customFormat="1" x14ac:dyDescent="0.25">
      <c r="A962" s="9"/>
      <c r="B962" s="9"/>
      <c r="C962" s="9"/>
      <c r="D962" s="9"/>
      <c r="E962" s="9"/>
      <c r="F962" s="9"/>
      <c r="G962" s="9"/>
      <c r="H962" s="46"/>
      <c r="I962" s="9"/>
      <c r="J962" s="9"/>
      <c r="K962" s="9"/>
      <c r="L962" s="9"/>
      <c r="M962" s="9"/>
      <c r="N962" s="9"/>
      <c r="O962" s="9"/>
      <c r="P962" s="9"/>
      <c r="Q962" s="46"/>
    </row>
    <row r="963" spans="1:17" s="3" customFormat="1" x14ac:dyDescent="0.25">
      <c r="A963" s="9"/>
      <c r="B963" s="9"/>
      <c r="C963" s="9"/>
      <c r="D963" s="9"/>
      <c r="E963" s="9"/>
      <c r="F963" s="9"/>
      <c r="G963" s="9"/>
      <c r="H963" s="46"/>
      <c r="I963" s="9"/>
      <c r="J963" s="9"/>
      <c r="K963" s="9"/>
      <c r="L963" s="9"/>
      <c r="M963" s="9"/>
      <c r="N963" s="9"/>
      <c r="O963" s="9"/>
      <c r="P963" s="9"/>
      <c r="Q963" s="46"/>
    </row>
    <row r="964" spans="1:17" s="3" customFormat="1" x14ac:dyDescent="0.25">
      <c r="A964" s="9"/>
      <c r="B964" s="9"/>
      <c r="C964" s="9"/>
      <c r="D964" s="9"/>
      <c r="E964" s="9"/>
      <c r="F964" s="9"/>
      <c r="G964" s="9"/>
      <c r="H964" s="46"/>
      <c r="I964" s="9"/>
      <c r="J964" s="9"/>
      <c r="K964" s="9"/>
      <c r="L964" s="9"/>
      <c r="M964" s="9"/>
      <c r="N964" s="9"/>
      <c r="O964" s="9"/>
      <c r="P964" s="9"/>
      <c r="Q964" s="46"/>
    </row>
    <row r="965" spans="1:17" s="3" customFormat="1" x14ac:dyDescent="0.25">
      <c r="A965" s="9"/>
      <c r="B965" s="9"/>
      <c r="C965" s="9"/>
      <c r="D965" s="9"/>
      <c r="E965" s="9"/>
      <c r="F965" s="9"/>
      <c r="G965" s="9"/>
      <c r="H965" s="46"/>
      <c r="I965" s="9"/>
      <c r="J965" s="9"/>
      <c r="K965" s="9"/>
      <c r="L965" s="9"/>
      <c r="M965" s="9"/>
      <c r="N965" s="9"/>
      <c r="O965" s="9"/>
      <c r="P965" s="9"/>
      <c r="Q965" s="46"/>
    </row>
    <row r="966" spans="1:17" s="3" customFormat="1" x14ac:dyDescent="0.25">
      <c r="A966" s="9"/>
      <c r="B966" s="9"/>
      <c r="C966" s="9"/>
      <c r="D966" s="9"/>
      <c r="E966" s="9"/>
      <c r="F966" s="9"/>
      <c r="G966" s="9"/>
      <c r="H966" s="46"/>
      <c r="I966" s="9"/>
      <c r="J966" s="9"/>
      <c r="K966" s="9"/>
      <c r="L966" s="9"/>
      <c r="M966" s="9"/>
      <c r="N966" s="9"/>
      <c r="O966" s="9"/>
      <c r="P966" s="9"/>
      <c r="Q966" s="46"/>
    </row>
    <row r="967" spans="1:17" s="3" customFormat="1" x14ac:dyDescent="0.25">
      <c r="A967" s="9"/>
      <c r="B967" s="9"/>
      <c r="C967" s="9"/>
      <c r="D967" s="9"/>
      <c r="E967" s="9"/>
      <c r="F967" s="9"/>
      <c r="G967" s="9"/>
      <c r="H967" s="46"/>
      <c r="I967" s="9"/>
      <c r="J967" s="9"/>
      <c r="K967" s="9"/>
      <c r="L967" s="9"/>
      <c r="M967" s="9"/>
      <c r="N967" s="9"/>
      <c r="O967" s="9"/>
      <c r="P967" s="9"/>
      <c r="Q967" s="46"/>
    </row>
    <row r="968" spans="1:17" s="3" customFormat="1" x14ac:dyDescent="0.25">
      <c r="A968" s="9"/>
      <c r="B968" s="9"/>
      <c r="C968" s="9"/>
      <c r="D968" s="9"/>
      <c r="E968" s="9"/>
      <c r="F968" s="9"/>
      <c r="G968" s="9"/>
      <c r="H968" s="46"/>
      <c r="I968" s="9"/>
      <c r="J968" s="9"/>
      <c r="K968" s="9"/>
      <c r="L968" s="9"/>
      <c r="M968" s="9"/>
      <c r="N968" s="9"/>
      <c r="O968" s="9"/>
      <c r="P968" s="9"/>
      <c r="Q968" s="46"/>
    </row>
    <row r="969" spans="1:17" s="3" customFormat="1" x14ac:dyDescent="0.25">
      <c r="A969" s="9"/>
      <c r="B969" s="9"/>
      <c r="C969" s="9"/>
      <c r="D969" s="9"/>
      <c r="E969" s="9"/>
      <c r="F969" s="9"/>
      <c r="G969" s="9"/>
      <c r="H969" s="46"/>
      <c r="I969" s="9"/>
      <c r="J969" s="9"/>
      <c r="K969" s="9"/>
      <c r="L969" s="9"/>
      <c r="M969" s="9"/>
      <c r="N969" s="9"/>
      <c r="O969" s="9"/>
      <c r="P969" s="9"/>
      <c r="Q969" s="46"/>
    </row>
    <row r="970" spans="1:17" s="3" customFormat="1" x14ac:dyDescent="0.25">
      <c r="A970" s="9"/>
      <c r="B970" s="9"/>
      <c r="C970" s="9"/>
      <c r="D970" s="9"/>
      <c r="E970" s="9"/>
      <c r="F970" s="9"/>
      <c r="G970" s="9"/>
      <c r="H970" s="46"/>
      <c r="I970" s="9"/>
      <c r="J970" s="9"/>
      <c r="K970" s="9"/>
      <c r="L970" s="9"/>
      <c r="M970" s="9"/>
      <c r="N970" s="9"/>
      <c r="O970" s="9"/>
      <c r="P970" s="9"/>
      <c r="Q970" s="46"/>
    </row>
    <row r="971" spans="1:17" s="3" customFormat="1" x14ac:dyDescent="0.25">
      <c r="A971" s="9"/>
      <c r="B971" s="9"/>
      <c r="C971" s="9"/>
      <c r="D971" s="9"/>
      <c r="E971" s="9"/>
      <c r="F971" s="9"/>
      <c r="G971" s="9"/>
      <c r="H971" s="46"/>
      <c r="I971" s="9"/>
      <c r="J971" s="9"/>
      <c r="K971" s="9"/>
      <c r="L971" s="9"/>
      <c r="M971" s="9"/>
      <c r="N971" s="9"/>
      <c r="O971" s="9"/>
      <c r="P971" s="9"/>
      <c r="Q971" s="46"/>
    </row>
    <row r="972" spans="1:17" s="3" customFormat="1" x14ac:dyDescent="0.25">
      <c r="A972" s="9"/>
      <c r="B972" s="9"/>
      <c r="C972" s="9"/>
      <c r="D972" s="9"/>
      <c r="E972" s="9"/>
      <c r="F972" s="9"/>
      <c r="G972" s="9"/>
      <c r="H972" s="46"/>
      <c r="I972" s="9"/>
      <c r="J972" s="9"/>
      <c r="K972" s="9"/>
      <c r="L972" s="9"/>
      <c r="M972" s="9"/>
      <c r="N972" s="9"/>
      <c r="O972" s="9"/>
      <c r="P972" s="9"/>
      <c r="Q972" s="46"/>
    </row>
    <row r="973" spans="1:17" s="3" customFormat="1" x14ac:dyDescent="0.25">
      <c r="A973" s="9"/>
      <c r="B973" s="9"/>
      <c r="C973" s="9"/>
      <c r="D973" s="9"/>
      <c r="E973" s="9"/>
      <c r="F973" s="9"/>
      <c r="G973" s="9"/>
      <c r="H973" s="46"/>
      <c r="I973" s="9"/>
      <c r="J973" s="9"/>
      <c r="K973" s="9"/>
      <c r="L973" s="9"/>
      <c r="M973" s="9"/>
      <c r="N973" s="9"/>
      <c r="O973" s="9"/>
      <c r="P973" s="9"/>
      <c r="Q973" s="46"/>
    </row>
    <row r="974" spans="1:17" s="3" customFormat="1" x14ac:dyDescent="0.25">
      <c r="A974" s="9"/>
      <c r="B974" s="9"/>
      <c r="C974" s="9"/>
      <c r="D974" s="9"/>
      <c r="E974" s="9"/>
      <c r="F974" s="9"/>
      <c r="G974" s="9"/>
      <c r="H974" s="46"/>
      <c r="I974" s="9"/>
      <c r="J974" s="9"/>
      <c r="K974" s="9"/>
      <c r="L974" s="9"/>
      <c r="M974" s="9"/>
      <c r="N974" s="9"/>
      <c r="O974" s="9"/>
      <c r="P974" s="9"/>
      <c r="Q974" s="46"/>
    </row>
    <row r="975" spans="1:17" s="3" customFormat="1" x14ac:dyDescent="0.25">
      <c r="A975" s="9"/>
      <c r="B975" s="9"/>
      <c r="C975" s="9"/>
      <c r="D975" s="9"/>
      <c r="E975" s="9"/>
      <c r="F975" s="9"/>
      <c r="G975" s="9"/>
      <c r="H975" s="46"/>
      <c r="I975" s="9"/>
      <c r="J975" s="9"/>
      <c r="K975" s="9"/>
      <c r="L975" s="9"/>
      <c r="M975" s="9"/>
      <c r="N975" s="9"/>
      <c r="O975" s="9"/>
      <c r="P975" s="9"/>
      <c r="Q975" s="46"/>
    </row>
    <row r="976" spans="1:17" s="3" customFormat="1" x14ac:dyDescent="0.25">
      <c r="A976" s="9"/>
      <c r="B976" s="9"/>
      <c r="C976" s="9"/>
      <c r="D976" s="9"/>
      <c r="E976" s="9"/>
      <c r="F976" s="9"/>
      <c r="G976" s="9"/>
      <c r="H976" s="46"/>
      <c r="I976" s="9"/>
      <c r="J976" s="9"/>
      <c r="K976" s="9"/>
      <c r="L976" s="9"/>
      <c r="M976" s="9"/>
      <c r="N976" s="9"/>
      <c r="O976" s="9"/>
      <c r="P976" s="9"/>
      <c r="Q976" s="46"/>
    </row>
    <row r="977" spans="1:17" s="3" customFormat="1" x14ac:dyDescent="0.25">
      <c r="A977" s="9"/>
      <c r="B977" s="9"/>
      <c r="C977" s="9"/>
      <c r="D977" s="9"/>
      <c r="E977" s="9"/>
      <c r="F977" s="9"/>
      <c r="G977" s="9"/>
      <c r="H977" s="46"/>
      <c r="I977" s="9"/>
      <c r="J977" s="9"/>
      <c r="K977" s="9"/>
      <c r="L977" s="9"/>
      <c r="M977" s="9"/>
      <c r="N977" s="9"/>
      <c r="O977" s="9"/>
      <c r="P977" s="9"/>
      <c r="Q977" s="46"/>
    </row>
    <row r="978" spans="1:17" s="3" customFormat="1" x14ac:dyDescent="0.25">
      <c r="A978" s="9"/>
      <c r="B978" s="9"/>
      <c r="C978" s="9"/>
      <c r="D978" s="9"/>
      <c r="E978" s="9"/>
      <c r="F978" s="9"/>
      <c r="G978" s="9"/>
      <c r="H978" s="46"/>
      <c r="I978" s="9"/>
      <c r="J978" s="9"/>
      <c r="K978" s="9"/>
      <c r="L978" s="9"/>
      <c r="M978" s="9"/>
      <c r="N978" s="9"/>
      <c r="O978" s="9"/>
      <c r="P978" s="9"/>
      <c r="Q978" s="46"/>
    </row>
    <row r="979" spans="1:17" s="3" customFormat="1" x14ac:dyDescent="0.25">
      <c r="A979" s="9"/>
      <c r="B979" s="9"/>
      <c r="C979" s="9"/>
      <c r="D979" s="9"/>
      <c r="E979" s="9"/>
      <c r="F979" s="9"/>
      <c r="G979" s="9"/>
      <c r="H979" s="46"/>
      <c r="I979" s="9"/>
      <c r="J979" s="9"/>
      <c r="K979" s="9"/>
      <c r="L979" s="9"/>
      <c r="M979" s="9"/>
      <c r="N979" s="9"/>
      <c r="O979" s="9"/>
      <c r="P979" s="9"/>
      <c r="Q979" s="46"/>
    </row>
    <row r="980" spans="1:17" s="3" customFormat="1" x14ac:dyDescent="0.25">
      <c r="A980" s="9"/>
      <c r="B980" s="9"/>
      <c r="C980" s="9"/>
      <c r="D980" s="9"/>
      <c r="E980" s="9"/>
      <c r="F980" s="9"/>
      <c r="G980" s="9"/>
      <c r="H980" s="46"/>
      <c r="I980" s="9"/>
      <c r="J980" s="9"/>
      <c r="K980" s="9"/>
      <c r="L980" s="9"/>
      <c r="M980" s="9"/>
      <c r="N980" s="9"/>
      <c r="O980" s="9"/>
      <c r="P980" s="9"/>
      <c r="Q980" s="46"/>
    </row>
    <row r="981" spans="1:17" s="3" customFormat="1" x14ac:dyDescent="0.25">
      <c r="A981" s="9"/>
      <c r="B981" s="9"/>
      <c r="C981" s="9"/>
      <c r="D981" s="9"/>
      <c r="E981" s="9"/>
      <c r="F981" s="9"/>
      <c r="G981" s="9"/>
      <c r="H981" s="46"/>
      <c r="I981" s="9"/>
      <c r="J981" s="9"/>
      <c r="K981" s="9"/>
      <c r="L981" s="9"/>
      <c r="M981" s="9"/>
      <c r="N981" s="9"/>
      <c r="O981" s="9"/>
      <c r="P981" s="9"/>
      <c r="Q981" s="46"/>
    </row>
    <row r="982" spans="1:17" s="3" customFormat="1" x14ac:dyDescent="0.25">
      <c r="A982" s="9"/>
      <c r="B982" s="9"/>
      <c r="C982" s="9"/>
      <c r="D982" s="9"/>
      <c r="E982" s="9"/>
      <c r="F982" s="9"/>
      <c r="G982" s="9"/>
      <c r="H982" s="46"/>
      <c r="I982" s="9"/>
      <c r="J982" s="9"/>
      <c r="K982" s="9"/>
      <c r="L982" s="9"/>
      <c r="M982" s="9"/>
      <c r="N982" s="9"/>
      <c r="O982" s="9"/>
      <c r="P982" s="9"/>
      <c r="Q982" s="46"/>
    </row>
    <row r="983" spans="1:17" s="3" customFormat="1" x14ac:dyDescent="0.25">
      <c r="A983" s="9"/>
      <c r="B983" s="9"/>
      <c r="C983" s="9"/>
      <c r="D983" s="9"/>
      <c r="E983" s="9"/>
      <c r="F983" s="9"/>
      <c r="G983" s="9"/>
      <c r="H983" s="46"/>
      <c r="I983" s="9"/>
      <c r="J983" s="9"/>
      <c r="K983" s="9"/>
      <c r="L983" s="9"/>
      <c r="M983" s="9"/>
      <c r="N983" s="9"/>
      <c r="O983" s="9"/>
      <c r="P983" s="9"/>
      <c r="Q983" s="46"/>
    </row>
    <row r="984" spans="1:17" s="3" customFormat="1" x14ac:dyDescent="0.25">
      <c r="A984" s="9"/>
      <c r="B984" s="9"/>
      <c r="C984" s="9"/>
      <c r="D984" s="9"/>
      <c r="E984" s="9"/>
      <c r="F984" s="9"/>
      <c r="G984" s="9"/>
      <c r="H984" s="46"/>
      <c r="I984" s="9"/>
      <c r="J984" s="9"/>
      <c r="K984" s="9"/>
      <c r="L984" s="9"/>
      <c r="M984" s="9"/>
      <c r="N984" s="9"/>
      <c r="O984" s="9"/>
      <c r="P984" s="9"/>
      <c r="Q984" s="46"/>
    </row>
    <row r="985" spans="1:17" s="3" customFormat="1" x14ac:dyDescent="0.25">
      <c r="A985" s="9"/>
      <c r="B985" s="9"/>
      <c r="C985" s="9"/>
      <c r="D985" s="9"/>
      <c r="E985" s="9"/>
      <c r="F985" s="9"/>
      <c r="G985" s="9"/>
      <c r="H985" s="46"/>
      <c r="I985" s="9"/>
      <c r="J985" s="9"/>
      <c r="K985" s="9"/>
      <c r="L985" s="9"/>
      <c r="M985" s="9"/>
      <c r="N985" s="9"/>
      <c r="O985" s="9"/>
      <c r="P985" s="9"/>
      <c r="Q985" s="46"/>
    </row>
    <row r="986" spans="1:17" s="3" customFormat="1" x14ac:dyDescent="0.25">
      <c r="A986" s="9"/>
      <c r="B986" s="9"/>
      <c r="C986" s="9"/>
      <c r="D986" s="9"/>
      <c r="E986" s="9"/>
      <c r="F986" s="9"/>
      <c r="G986" s="9"/>
      <c r="H986" s="46"/>
      <c r="I986" s="9"/>
      <c r="J986" s="9"/>
      <c r="K986" s="9"/>
      <c r="L986" s="9"/>
      <c r="M986" s="9"/>
      <c r="N986" s="9"/>
      <c r="O986" s="9"/>
      <c r="P986" s="9"/>
      <c r="Q986" s="46"/>
    </row>
    <row r="987" spans="1:17" s="3" customFormat="1" x14ac:dyDescent="0.25">
      <c r="A987" s="9"/>
      <c r="B987" s="9"/>
      <c r="C987" s="9"/>
      <c r="D987" s="9"/>
      <c r="E987" s="9"/>
      <c r="F987" s="9"/>
      <c r="G987" s="9"/>
      <c r="H987" s="46"/>
      <c r="I987" s="9"/>
      <c r="J987" s="9"/>
      <c r="K987" s="9"/>
      <c r="L987" s="9"/>
      <c r="M987" s="9"/>
      <c r="N987" s="9"/>
      <c r="O987" s="9"/>
      <c r="P987" s="9"/>
      <c r="Q987" s="46"/>
    </row>
    <row r="988" spans="1:17" s="3" customFormat="1" x14ac:dyDescent="0.25">
      <c r="A988" s="9"/>
      <c r="B988" s="9"/>
      <c r="C988" s="9"/>
      <c r="D988" s="9"/>
      <c r="E988" s="9"/>
      <c r="F988" s="9"/>
      <c r="G988" s="9"/>
      <c r="H988" s="46"/>
      <c r="I988" s="9"/>
      <c r="J988" s="9"/>
      <c r="K988" s="9"/>
      <c r="L988" s="9"/>
      <c r="M988" s="9"/>
      <c r="N988" s="9"/>
      <c r="O988" s="9"/>
      <c r="P988" s="9"/>
      <c r="Q988" s="46"/>
    </row>
    <row r="989" spans="1:17" s="3" customFormat="1" x14ac:dyDescent="0.25">
      <c r="A989" s="9"/>
      <c r="B989" s="9"/>
      <c r="C989" s="9"/>
      <c r="D989" s="9"/>
      <c r="E989" s="9"/>
      <c r="F989" s="9"/>
      <c r="G989" s="9"/>
      <c r="H989" s="46"/>
      <c r="I989" s="9"/>
      <c r="J989" s="9"/>
      <c r="K989" s="9"/>
      <c r="L989" s="9"/>
      <c r="M989" s="9"/>
      <c r="N989" s="9"/>
      <c r="O989" s="9"/>
      <c r="P989" s="9"/>
      <c r="Q989" s="46"/>
    </row>
    <row r="990" spans="1:17" s="3" customFormat="1" x14ac:dyDescent="0.25">
      <c r="A990" s="9"/>
      <c r="B990" s="9"/>
      <c r="C990" s="9"/>
      <c r="D990" s="9"/>
      <c r="E990" s="9"/>
      <c r="F990" s="9"/>
      <c r="G990" s="9"/>
      <c r="H990" s="46"/>
      <c r="I990" s="9"/>
      <c r="J990" s="9"/>
      <c r="K990" s="9"/>
      <c r="L990" s="9"/>
      <c r="M990" s="9"/>
      <c r="N990" s="9"/>
      <c r="O990" s="9"/>
      <c r="P990" s="9"/>
      <c r="Q990" s="46"/>
    </row>
    <row r="991" spans="1:17" s="3" customFormat="1" x14ac:dyDescent="0.25">
      <c r="A991" s="9"/>
      <c r="B991" s="9"/>
      <c r="C991" s="9"/>
      <c r="D991" s="9"/>
      <c r="E991" s="9"/>
      <c r="F991" s="9"/>
      <c r="G991" s="9"/>
      <c r="H991" s="46"/>
      <c r="I991" s="9"/>
      <c r="J991" s="9"/>
      <c r="K991" s="9"/>
      <c r="L991" s="9"/>
      <c r="M991" s="9"/>
      <c r="N991" s="9"/>
      <c r="O991" s="9"/>
      <c r="P991" s="9"/>
      <c r="Q991" s="46"/>
    </row>
    <row r="992" spans="1:17" s="3" customFormat="1" x14ac:dyDescent="0.25">
      <c r="A992" s="9"/>
      <c r="B992" s="9"/>
      <c r="C992" s="9"/>
      <c r="D992" s="9"/>
      <c r="E992" s="9"/>
      <c r="F992" s="9"/>
      <c r="G992" s="9"/>
      <c r="H992" s="46"/>
      <c r="I992" s="9"/>
      <c r="J992" s="9"/>
      <c r="K992" s="9"/>
      <c r="L992" s="9"/>
      <c r="M992" s="9"/>
      <c r="N992" s="9"/>
      <c r="O992" s="9"/>
      <c r="P992" s="9"/>
      <c r="Q992" s="46"/>
    </row>
    <row r="993" spans="1:17" s="3" customFormat="1" x14ac:dyDescent="0.25">
      <c r="A993" s="9"/>
      <c r="B993" s="9"/>
      <c r="C993" s="9"/>
      <c r="D993" s="9"/>
      <c r="E993" s="9"/>
      <c r="F993" s="9"/>
      <c r="G993" s="9"/>
      <c r="H993" s="46"/>
      <c r="I993" s="9"/>
      <c r="J993" s="9"/>
      <c r="K993" s="9"/>
      <c r="L993" s="9"/>
      <c r="M993" s="9"/>
      <c r="N993" s="9"/>
      <c r="O993" s="9"/>
      <c r="P993" s="9"/>
      <c r="Q993" s="46"/>
    </row>
    <row r="994" spans="1:17" s="3" customFormat="1" x14ac:dyDescent="0.25">
      <c r="A994" s="9"/>
      <c r="B994" s="9"/>
      <c r="C994" s="9"/>
      <c r="D994" s="9"/>
      <c r="E994" s="9"/>
      <c r="F994" s="9"/>
      <c r="G994" s="9"/>
      <c r="H994" s="46"/>
      <c r="I994" s="9"/>
      <c r="J994" s="9"/>
      <c r="K994" s="9"/>
      <c r="L994" s="9"/>
      <c r="M994" s="9"/>
      <c r="N994" s="9"/>
      <c r="O994" s="9"/>
      <c r="P994" s="9"/>
      <c r="Q994" s="46"/>
    </row>
    <row r="995" spans="1:17" s="3" customFormat="1" x14ac:dyDescent="0.25">
      <c r="A995" s="9"/>
      <c r="B995" s="9"/>
      <c r="C995" s="9"/>
      <c r="D995" s="9"/>
      <c r="E995" s="9"/>
      <c r="F995" s="9"/>
      <c r="G995" s="9"/>
      <c r="H995" s="46"/>
      <c r="I995" s="9"/>
      <c r="J995" s="9"/>
      <c r="K995" s="9"/>
      <c r="L995" s="9"/>
      <c r="M995" s="9"/>
      <c r="N995" s="9"/>
      <c r="O995" s="9"/>
      <c r="P995" s="9"/>
      <c r="Q995" s="46"/>
    </row>
    <row r="996" spans="1:17" s="3" customFormat="1" x14ac:dyDescent="0.25">
      <c r="A996" s="9"/>
      <c r="B996" s="9"/>
      <c r="C996" s="9"/>
      <c r="D996" s="9"/>
      <c r="E996" s="9"/>
      <c r="F996" s="9"/>
      <c r="G996" s="9"/>
      <c r="H996" s="46"/>
      <c r="I996" s="9"/>
      <c r="J996" s="9"/>
      <c r="K996" s="9"/>
      <c r="L996" s="9"/>
      <c r="M996" s="9"/>
      <c r="N996" s="9"/>
      <c r="O996" s="9"/>
      <c r="P996" s="9"/>
      <c r="Q996" s="46"/>
    </row>
    <row r="997" spans="1:17" s="3" customFormat="1" x14ac:dyDescent="0.25">
      <c r="A997" s="9"/>
      <c r="B997" s="9"/>
      <c r="C997" s="9"/>
      <c r="D997" s="9"/>
      <c r="E997" s="9"/>
      <c r="F997" s="9"/>
      <c r="G997" s="9"/>
      <c r="H997" s="46"/>
      <c r="I997" s="9"/>
      <c r="J997" s="9"/>
      <c r="K997" s="9"/>
      <c r="L997" s="9"/>
      <c r="M997" s="9"/>
      <c r="N997" s="9"/>
      <c r="O997" s="9"/>
      <c r="P997" s="9"/>
      <c r="Q997" s="46"/>
    </row>
    <row r="998" spans="1:17" s="3" customFormat="1" x14ac:dyDescent="0.25">
      <c r="A998" s="9"/>
      <c r="B998" s="9"/>
      <c r="C998" s="9"/>
      <c r="D998" s="9"/>
      <c r="E998" s="9"/>
      <c r="F998" s="9"/>
      <c r="G998" s="9"/>
      <c r="H998" s="46"/>
      <c r="I998" s="9"/>
      <c r="J998" s="9"/>
      <c r="K998" s="9"/>
      <c r="L998" s="9"/>
      <c r="M998" s="9"/>
      <c r="N998" s="9"/>
      <c r="O998" s="9"/>
      <c r="P998" s="9"/>
      <c r="Q998" s="46"/>
    </row>
    <row r="999" spans="1:17" s="3" customFormat="1" x14ac:dyDescent="0.25">
      <c r="A999" s="9"/>
      <c r="B999" s="9"/>
      <c r="C999" s="9"/>
      <c r="D999" s="9"/>
      <c r="E999" s="9"/>
      <c r="F999" s="9"/>
      <c r="G999" s="9"/>
      <c r="H999" s="46"/>
      <c r="I999" s="9"/>
      <c r="J999" s="9"/>
      <c r="K999" s="9"/>
      <c r="L999" s="9"/>
      <c r="M999" s="9"/>
      <c r="N999" s="9"/>
      <c r="O999" s="9"/>
      <c r="P999" s="9"/>
      <c r="Q999" s="46"/>
    </row>
    <row r="1000" spans="1:17" s="3" customFormat="1" x14ac:dyDescent="0.25">
      <c r="A1000" s="9"/>
      <c r="B1000" s="9"/>
      <c r="C1000" s="9"/>
      <c r="D1000" s="9"/>
      <c r="E1000" s="9"/>
      <c r="F1000" s="9"/>
      <c r="G1000" s="9"/>
      <c r="H1000" s="46"/>
      <c r="I1000" s="9"/>
      <c r="J1000" s="9"/>
      <c r="K1000" s="9"/>
      <c r="L1000" s="9"/>
      <c r="M1000" s="9"/>
      <c r="N1000" s="9"/>
      <c r="O1000" s="9"/>
      <c r="P1000" s="9"/>
      <c r="Q1000" s="46"/>
    </row>
    <row r="1001" spans="1:17" s="3" customFormat="1" x14ac:dyDescent="0.25">
      <c r="A1001" s="9"/>
      <c r="B1001" s="9"/>
      <c r="C1001" s="9"/>
      <c r="D1001" s="9"/>
      <c r="E1001" s="9"/>
      <c r="F1001" s="9"/>
      <c r="G1001" s="9"/>
      <c r="H1001" s="46"/>
      <c r="I1001" s="9"/>
      <c r="J1001" s="9"/>
      <c r="K1001" s="9"/>
      <c r="L1001" s="9"/>
      <c r="M1001" s="9"/>
      <c r="N1001" s="9"/>
      <c r="O1001" s="9"/>
      <c r="P1001" s="9"/>
      <c r="Q1001" s="46"/>
    </row>
    <row r="1002" spans="1:17" s="3" customFormat="1" x14ac:dyDescent="0.25">
      <c r="A1002" s="9"/>
      <c r="B1002" s="9"/>
      <c r="C1002" s="9"/>
      <c r="D1002" s="9"/>
      <c r="E1002" s="9"/>
      <c r="F1002" s="9"/>
      <c r="G1002" s="9"/>
      <c r="H1002" s="46"/>
      <c r="I1002" s="9"/>
      <c r="J1002" s="9"/>
      <c r="K1002" s="9"/>
      <c r="L1002" s="9"/>
      <c r="M1002" s="9"/>
      <c r="N1002" s="9"/>
      <c r="O1002" s="9"/>
      <c r="P1002" s="9"/>
      <c r="Q1002" s="46"/>
    </row>
    <row r="1003" spans="1:17" s="3" customFormat="1" x14ac:dyDescent="0.25">
      <c r="A1003" s="9"/>
      <c r="B1003" s="9"/>
      <c r="C1003" s="9"/>
      <c r="D1003" s="9"/>
      <c r="E1003" s="9"/>
      <c r="F1003" s="9"/>
      <c r="G1003" s="9"/>
      <c r="H1003" s="46"/>
      <c r="I1003" s="9"/>
      <c r="J1003" s="9"/>
      <c r="K1003" s="9"/>
      <c r="L1003" s="9"/>
      <c r="M1003" s="9"/>
      <c r="N1003" s="9"/>
      <c r="O1003" s="9"/>
      <c r="P1003" s="9"/>
      <c r="Q1003" s="46"/>
    </row>
    <row r="1004" spans="1:17" s="3" customFormat="1" x14ac:dyDescent="0.25">
      <c r="A1004" s="9"/>
      <c r="B1004" s="9"/>
      <c r="C1004" s="9"/>
      <c r="D1004" s="9"/>
      <c r="E1004" s="9"/>
      <c r="F1004" s="9"/>
      <c r="G1004" s="9"/>
      <c r="H1004" s="46"/>
      <c r="I1004" s="9"/>
      <c r="J1004" s="9"/>
      <c r="K1004" s="9"/>
      <c r="L1004" s="9"/>
      <c r="M1004" s="9"/>
      <c r="N1004" s="9"/>
      <c r="O1004" s="9"/>
      <c r="P1004" s="9"/>
      <c r="Q1004" s="46"/>
    </row>
    <row r="1005" spans="1:17" s="3" customFormat="1" x14ac:dyDescent="0.25">
      <c r="A1005" s="9"/>
      <c r="B1005" s="9"/>
      <c r="C1005" s="9"/>
      <c r="D1005" s="9"/>
      <c r="E1005" s="9"/>
      <c r="F1005" s="9"/>
      <c r="G1005" s="9"/>
      <c r="H1005" s="46"/>
      <c r="I1005" s="9"/>
      <c r="J1005" s="9"/>
      <c r="K1005" s="9"/>
      <c r="L1005" s="9"/>
      <c r="M1005" s="9"/>
      <c r="N1005" s="9"/>
      <c r="O1005" s="9"/>
      <c r="P1005" s="9"/>
      <c r="Q1005" s="46"/>
    </row>
    <row r="1006" spans="1:17" s="3" customFormat="1" x14ac:dyDescent="0.25">
      <c r="A1006" s="9"/>
      <c r="B1006" s="9"/>
      <c r="C1006" s="9"/>
      <c r="D1006" s="9"/>
      <c r="E1006" s="9"/>
      <c r="F1006" s="9"/>
      <c r="G1006" s="9"/>
      <c r="H1006" s="46"/>
      <c r="I1006" s="9"/>
      <c r="J1006" s="9"/>
      <c r="K1006" s="9"/>
      <c r="L1006" s="9"/>
      <c r="M1006" s="9"/>
      <c r="N1006" s="9"/>
      <c r="O1006" s="9"/>
      <c r="P1006" s="9"/>
      <c r="Q1006" s="46"/>
    </row>
    <row r="1007" spans="1:17" s="3" customFormat="1" x14ac:dyDescent="0.25">
      <c r="A1007" s="9"/>
      <c r="B1007" s="9"/>
      <c r="C1007" s="9"/>
      <c r="D1007" s="9"/>
      <c r="E1007" s="9"/>
      <c r="F1007" s="9"/>
      <c r="G1007" s="9"/>
      <c r="H1007" s="46"/>
      <c r="I1007" s="9"/>
      <c r="J1007" s="9"/>
      <c r="K1007" s="9"/>
      <c r="L1007" s="9"/>
      <c r="M1007" s="9"/>
      <c r="N1007" s="9"/>
      <c r="O1007" s="9"/>
      <c r="P1007" s="9"/>
      <c r="Q1007" s="46"/>
    </row>
    <row r="1008" spans="1:17" s="3" customFormat="1" x14ac:dyDescent="0.25">
      <c r="A1008" s="9"/>
      <c r="B1008" s="9"/>
      <c r="C1008" s="9"/>
      <c r="D1008" s="9"/>
      <c r="E1008" s="9"/>
      <c r="F1008" s="9"/>
      <c r="G1008" s="9"/>
      <c r="H1008" s="46"/>
      <c r="I1008" s="9"/>
      <c r="J1008" s="9"/>
      <c r="K1008" s="9"/>
      <c r="L1008" s="9"/>
      <c r="M1008" s="9"/>
      <c r="N1008" s="9"/>
      <c r="O1008" s="9"/>
      <c r="P1008" s="9"/>
      <c r="Q1008" s="46"/>
    </row>
    <row r="1009" spans="1:17" s="3" customFormat="1" x14ac:dyDescent="0.25">
      <c r="A1009" s="9"/>
      <c r="B1009" s="9"/>
      <c r="C1009" s="9"/>
      <c r="D1009" s="9"/>
      <c r="E1009" s="9"/>
      <c r="F1009" s="9"/>
      <c r="G1009" s="9"/>
      <c r="H1009" s="46"/>
      <c r="I1009" s="9"/>
      <c r="J1009" s="9"/>
      <c r="K1009" s="9"/>
      <c r="L1009" s="9"/>
      <c r="M1009" s="9"/>
      <c r="N1009" s="9"/>
      <c r="O1009" s="9"/>
      <c r="P1009" s="9"/>
      <c r="Q1009" s="46"/>
    </row>
    <row r="1010" spans="1:17" s="3" customFormat="1" x14ac:dyDescent="0.25">
      <c r="A1010" s="9"/>
      <c r="B1010" s="9"/>
      <c r="C1010" s="9"/>
      <c r="D1010" s="9"/>
      <c r="E1010" s="9"/>
      <c r="F1010" s="9"/>
      <c r="G1010" s="9"/>
      <c r="H1010" s="46"/>
      <c r="I1010" s="9"/>
      <c r="J1010" s="9"/>
      <c r="K1010" s="9"/>
      <c r="L1010" s="9"/>
      <c r="M1010" s="9"/>
      <c r="N1010" s="9"/>
      <c r="O1010" s="9"/>
      <c r="P1010" s="9"/>
      <c r="Q1010" s="46"/>
    </row>
    <row r="1011" spans="1:17" s="3" customFormat="1" x14ac:dyDescent="0.25">
      <c r="A1011" s="9"/>
      <c r="B1011" s="9"/>
      <c r="C1011" s="9"/>
      <c r="D1011" s="9"/>
      <c r="E1011" s="9"/>
      <c r="F1011" s="9"/>
      <c r="G1011" s="9"/>
      <c r="H1011" s="46"/>
      <c r="I1011" s="9"/>
      <c r="J1011" s="9"/>
      <c r="K1011" s="9"/>
      <c r="L1011" s="9"/>
      <c r="M1011" s="9"/>
      <c r="N1011" s="9"/>
      <c r="O1011" s="9"/>
      <c r="P1011" s="9"/>
      <c r="Q1011" s="46"/>
    </row>
    <row r="1012" spans="1:17" s="3" customFormat="1" x14ac:dyDescent="0.25">
      <c r="A1012" s="9"/>
      <c r="B1012" s="9"/>
      <c r="C1012" s="9"/>
      <c r="D1012" s="9"/>
      <c r="E1012" s="9"/>
      <c r="F1012" s="9"/>
      <c r="G1012" s="9"/>
      <c r="H1012" s="46"/>
      <c r="I1012" s="9"/>
      <c r="J1012" s="9"/>
      <c r="K1012" s="9"/>
      <c r="L1012" s="9"/>
      <c r="M1012" s="9"/>
      <c r="N1012" s="9"/>
      <c r="O1012" s="9"/>
      <c r="P1012" s="9"/>
      <c r="Q1012" s="46"/>
    </row>
    <row r="1013" spans="1:17" s="3" customFormat="1" x14ac:dyDescent="0.25">
      <c r="A1013" s="9"/>
      <c r="B1013" s="9"/>
      <c r="C1013" s="9"/>
      <c r="D1013" s="9"/>
      <c r="E1013" s="9"/>
      <c r="F1013" s="9"/>
      <c r="G1013" s="9"/>
      <c r="H1013" s="46"/>
      <c r="I1013" s="9"/>
      <c r="J1013" s="9"/>
      <c r="K1013" s="9"/>
      <c r="L1013" s="9"/>
      <c r="M1013" s="9"/>
      <c r="N1013" s="9"/>
      <c r="O1013" s="9"/>
      <c r="P1013" s="9"/>
      <c r="Q1013" s="46"/>
    </row>
    <row r="1014" spans="1:17" s="3" customFormat="1" x14ac:dyDescent="0.25">
      <c r="A1014" s="9"/>
      <c r="B1014" s="9"/>
      <c r="C1014" s="9"/>
      <c r="D1014" s="9"/>
      <c r="E1014" s="9"/>
      <c r="F1014" s="9"/>
      <c r="G1014" s="9"/>
      <c r="H1014" s="46"/>
      <c r="I1014" s="9"/>
      <c r="J1014" s="9"/>
      <c r="K1014" s="9"/>
      <c r="L1014" s="9"/>
      <c r="M1014" s="9"/>
      <c r="N1014" s="9"/>
      <c r="O1014" s="9"/>
      <c r="P1014" s="9"/>
      <c r="Q1014" s="46"/>
    </row>
    <row r="1015" spans="1:17" s="3" customFormat="1" x14ac:dyDescent="0.25">
      <c r="A1015" s="9"/>
      <c r="B1015" s="9"/>
      <c r="C1015" s="9"/>
      <c r="D1015" s="9"/>
      <c r="E1015" s="9"/>
      <c r="F1015" s="9"/>
      <c r="G1015" s="9"/>
      <c r="H1015" s="46"/>
      <c r="I1015" s="9"/>
      <c r="J1015" s="9"/>
      <c r="K1015" s="9"/>
      <c r="L1015" s="9"/>
      <c r="M1015" s="9"/>
      <c r="N1015" s="9"/>
      <c r="O1015" s="9"/>
      <c r="P1015" s="9"/>
      <c r="Q1015" s="46"/>
    </row>
    <row r="1016" spans="1:17" s="3" customFormat="1" x14ac:dyDescent="0.25">
      <c r="A1016" s="9"/>
      <c r="B1016" s="9"/>
      <c r="C1016" s="9"/>
      <c r="D1016" s="9"/>
      <c r="E1016" s="9"/>
      <c r="F1016" s="9"/>
      <c r="G1016" s="9"/>
      <c r="H1016" s="46"/>
      <c r="I1016" s="9"/>
      <c r="J1016" s="9"/>
      <c r="K1016" s="9"/>
      <c r="L1016" s="9"/>
      <c r="M1016" s="9"/>
      <c r="N1016" s="9"/>
      <c r="O1016" s="9"/>
      <c r="P1016" s="9"/>
      <c r="Q1016" s="46"/>
    </row>
    <row r="1017" spans="1:17" s="3" customFormat="1" x14ac:dyDescent="0.25">
      <c r="A1017" s="9"/>
      <c r="B1017" s="9"/>
      <c r="C1017" s="9"/>
      <c r="D1017" s="9"/>
      <c r="E1017" s="9"/>
      <c r="F1017" s="9"/>
      <c r="G1017" s="9"/>
      <c r="H1017" s="46"/>
      <c r="I1017" s="9"/>
      <c r="J1017" s="9"/>
      <c r="K1017" s="9"/>
      <c r="L1017" s="9"/>
      <c r="M1017" s="9"/>
      <c r="N1017" s="9"/>
      <c r="O1017" s="9"/>
      <c r="P1017" s="9"/>
      <c r="Q1017" s="46"/>
    </row>
    <row r="1018" spans="1:17" s="3" customFormat="1" x14ac:dyDescent="0.25">
      <c r="A1018" s="9"/>
      <c r="B1018" s="9"/>
      <c r="C1018" s="9"/>
      <c r="D1018" s="9"/>
      <c r="E1018" s="9"/>
      <c r="F1018" s="9"/>
      <c r="G1018" s="9"/>
      <c r="H1018" s="46"/>
      <c r="I1018" s="9"/>
      <c r="J1018" s="9"/>
      <c r="K1018" s="9"/>
      <c r="L1018" s="9"/>
      <c r="M1018" s="9"/>
      <c r="N1018" s="9"/>
      <c r="O1018" s="9"/>
      <c r="P1018" s="9"/>
      <c r="Q1018" s="46"/>
    </row>
    <row r="1019" spans="1:17" s="3" customFormat="1" x14ac:dyDescent="0.25">
      <c r="A1019" s="9"/>
      <c r="B1019" s="9"/>
      <c r="C1019" s="9"/>
      <c r="D1019" s="9"/>
      <c r="E1019" s="9"/>
      <c r="F1019" s="9"/>
      <c r="G1019" s="9"/>
      <c r="H1019" s="46"/>
      <c r="I1019" s="9"/>
      <c r="J1019" s="9"/>
      <c r="K1019" s="9"/>
      <c r="L1019" s="9"/>
      <c r="M1019" s="9"/>
      <c r="N1019" s="9"/>
      <c r="O1019" s="9"/>
      <c r="P1019" s="9"/>
      <c r="Q1019" s="46"/>
    </row>
    <row r="1020" spans="1:17" s="3" customFormat="1" x14ac:dyDescent="0.25">
      <c r="A1020" s="9"/>
      <c r="B1020" s="9"/>
      <c r="C1020" s="9"/>
      <c r="D1020" s="9"/>
      <c r="E1020" s="9"/>
      <c r="F1020" s="9"/>
      <c r="G1020" s="9"/>
      <c r="H1020" s="46"/>
      <c r="I1020" s="9"/>
      <c r="J1020" s="9"/>
      <c r="K1020" s="9"/>
      <c r="L1020" s="9"/>
      <c r="M1020" s="9"/>
      <c r="N1020" s="9"/>
      <c r="O1020" s="9"/>
      <c r="P1020" s="9"/>
      <c r="Q1020" s="46"/>
    </row>
    <row r="1021" spans="1:17" s="3" customFormat="1" x14ac:dyDescent="0.25">
      <c r="A1021" s="9"/>
      <c r="B1021" s="9"/>
      <c r="C1021" s="9"/>
      <c r="D1021" s="9"/>
      <c r="E1021" s="9"/>
      <c r="F1021" s="9"/>
      <c r="G1021" s="9"/>
      <c r="H1021" s="46"/>
      <c r="I1021" s="9"/>
      <c r="J1021" s="9"/>
      <c r="K1021" s="9"/>
      <c r="L1021" s="9"/>
      <c r="M1021" s="9"/>
      <c r="N1021" s="9"/>
      <c r="O1021" s="9"/>
      <c r="P1021" s="9"/>
      <c r="Q1021" s="46"/>
    </row>
    <row r="1022" spans="1:17" s="3" customFormat="1" x14ac:dyDescent="0.25">
      <c r="A1022" s="9"/>
      <c r="B1022" s="9"/>
      <c r="C1022" s="9"/>
      <c r="D1022" s="9"/>
      <c r="E1022" s="9"/>
      <c r="F1022" s="9"/>
      <c r="G1022" s="9"/>
      <c r="H1022" s="46"/>
      <c r="I1022" s="9"/>
      <c r="J1022" s="9"/>
      <c r="K1022" s="9"/>
      <c r="L1022" s="9"/>
      <c r="M1022" s="9"/>
      <c r="N1022" s="9"/>
      <c r="O1022" s="9"/>
      <c r="P1022" s="9"/>
      <c r="Q1022" s="46"/>
    </row>
    <row r="1023" spans="1:17" s="3" customFormat="1" x14ac:dyDescent="0.25">
      <c r="A1023" s="9"/>
      <c r="B1023" s="9"/>
      <c r="C1023" s="9"/>
      <c r="D1023" s="9"/>
      <c r="E1023" s="9"/>
      <c r="F1023" s="9"/>
      <c r="G1023" s="9"/>
      <c r="H1023" s="46"/>
      <c r="I1023" s="9"/>
      <c r="J1023" s="9"/>
      <c r="K1023" s="9"/>
      <c r="L1023" s="9"/>
      <c r="M1023" s="9"/>
      <c r="N1023" s="9"/>
      <c r="O1023" s="9"/>
      <c r="P1023" s="9"/>
      <c r="Q1023" s="46"/>
    </row>
    <row r="1024" spans="1:17" s="3" customFormat="1" x14ac:dyDescent="0.25">
      <c r="A1024" s="9"/>
      <c r="B1024" s="9"/>
      <c r="C1024" s="9"/>
      <c r="D1024" s="9"/>
      <c r="E1024" s="9"/>
      <c r="F1024" s="9"/>
      <c r="G1024" s="9"/>
      <c r="H1024" s="46"/>
      <c r="I1024" s="9"/>
      <c r="J1024" s="9"/>
      <c r="K1024" s="9"/>
      <c r="L1024" s="9"/>
      <c r="M1024" s="9"/>
      <c r="N1024" s="9"/>
      <c r="O1024" s="9"/>
      <c r="P1024" s="9"/>
      <c r="Q1024" s="46"/>
    </row>
    <row r="1025" spans="1:17" s="3" customFormat="1" x14ac:dyDescent="0.25">
      <c r="A1025" s="9"/>
      <c r="B1025" s="9"/>
      <c r="C1025" s="9"/>
      <c r="D1025" s="9"/>
      <c r="E1025" s="9"/>
      <c r="F1025" s="9"/>
      <c r="G1025" s="9"/>
      <c r="H1025" s="46"/>
      <c r="I1025" s="9"/>
      <c r="J1025" s="9"/>
      <c r="K1025" s="9"/>
      <c r="L1025" s="9"/>
      <c r="M1025" s="9"/>
      <c r="N1025" s="9"/>
      <c r="O1025" s="9"/>
      <c r="P1025" s="9"/>
      <c r="Q1025" s="46"/>
    </row>
    <row r="1026" spans="1:17" s="3" customFormat="1" x14ac:dyDescent="0.25">
      <c r="A1026" s="9"/>
      <c r="B1026" s="9"/>
      <c r="C1026" s="9"/>
      <c r="D1026" s="9"/>
      <c r="E1026" s="9"/>
      <c r="F1026" s="9"/>
      <c r="G1026" s="9"/>
      <c r="H1026" s="46"/>
      <c r="I1026" s="9"/>
      <c r="J1026" s="9"/>
      <c r="K1026" s="9"/>
      <c r="L1026" s="9"/>
      <c r="M1026" s="9"/>
      <c r="N1026" s="9"/>
      <c r="O1026" s="9"/>
      <c r="P1026" s="9"/>
      <c r="Q1026" s="46"/>
    </row>
    <row r="1027" spans="1:17" s="3" customFormat="1" x14ac:dyDescent="0.25">
      <c r="A1027" s="9"/>
      <c r="B1027" s="9"/>
      <c r="C1027" s="9"/>
      <c r="D1027" s="9"/>
      <c r="E1027" s="9"/>
      <c r="F1027" s="9"/>
      <c r="G1027" s="9"/>
      <c r="H1027" s="46"/>
      <c r="I1027" s="9"/>
      <c r="J1027" s="9"/>
      <c r="K1027" s="9"/>
      <c r="L1027" s="9"/>
      <c r="M1027" s="9"/>
      <c r="N1027" s="9"/>
      <c r="O1027" s="9"/>
      <c r="P1027" s="9"/>
      <c r="Q1027" s="46"/>
    </row>
    <row r="1028" spans="1:17" s="3" customFormat="1" x14ac:dyDescent="0.25">
      <c r="A1028" s="9"/>
      <c r="B1028" s="9"/>
      <c r="C1028" s="9"/>
      <c r="D1028" s="9"/>
      <c r="E1028" s="9"/>
      <c r="F1028" s="9"/>
      <c r="G1028" s="9"/>
      <c r="H1028" s="46"/>
      <c r="I1028" s="9"/>
      <c r="J1028" s="9"/>
      <c r="K1028" s="9"/>
      <c r="L1028" s="9"/>
      <c r="M1028" s="9"/>
      <c r="N1028" s="9"/>
      <c r="O1028" s="9"/>
      <c r="P1028" s="9"/>
      <c r="Q1028" s="46"/>
    </row>
    <row r="1029" spans="1:17" s="3" customFormat="1" x14ac:dyDescent="0.25">
      <c r="A1029" s="9"/>
      <c r="B1029" s="9"/>
      <c r="C1029" s="9"/>
      <c r="D1029" s="9"/>
      <c r="E1029" s="9"/>
      <c r="F1029" s="9"/>
      <c r="G1029" s="9"/>
      <c r="H1029" s="46"/>
      <c r="I1029" s="9"/>
      <c r="J1029" s="9"/>
      <c r="K1029" s="9"/>
      <c r="L1029" s="9"/>
      <c r="M1029" s="9"/>
      <c r="N1029" s="9"/>
      <c r="O1029" s="9"/>
      <c r="P1029" s="9"/>
      <c r="Q1029" s="46"/>
    </row>
    <row r="1030" spans="1:17" s="3" customFormat="1" x14ac:dyDescent="0.25">
      <c r="A1030" s="9"/>
      <c r="B1030" s="9"/>
      <c r="C1030" s="9"/>
      <c r="D1030" s="9"/>
      <c r="E1030" s="9"/>
      <c r="F1030" s="9"/>
      <c r="G1030" s="9"/>
      <c r="H1030" s="46"/>
      <c r="I1030" s="9"/>
      <c r="J1030" s="9"/>
      <c r="K1030" s="9"/>
      <c r="L1030" s="9"/>
      <c r="M1030" s="9"/>
      <c r="N1030" s="9"/>
      <c r="O1030" s="9"/>
      <c r="P1030" s="9"/>
      <c r="Q1030" s="46"/>
    </row>
    <row r="1031" spans="1:17" s="3" customFormat="1" x14ac:dyDescent="0.25">
      <c r="A1031" s="9"/>
      <c r="B1031" s="9"/>
      <c r="C1031" s="9"/>
      <c r="D1031" s="9"/>
      <c r="E1031" s="9"/>
      <c r="F1031" s="9"/>
      <c r="G1031" s="9"/>
      <c r="H1031" s="46"/>
      <c r="I1031" s="9"/>
      <c r="J1031" s="9"/>
      <c r="K1031" s="9"/>
      <c r="L1031" s="9"/>
      <c r="M1031" s="9"/>
      <c r="N1031" s="9"/>
      <c r="O1031" s="9"/>
      <c r="P1031" s="9"/>
      <c r="Q1031" s="46"/>
    </row>
    <row r="1032" spans="1:17" s="3" customFormat="1" x14ac:dyDescent="0.25">
      <c r="A1032" s="9"/>
      <c r="B1032" s="9"/>
      <c r="C1032" s="9"/>
      <c r="D1032" s="9"/>
      <c r="E1032" s="9"/>
      <c r="F1032" s="9"/>
      <c r="G1032" s="9"/>
      <c r="H1032" s="46"/>
      <c r="I1032" s="9"/>
      <c r="J1032" s="9"/>
      <c r="K1032" s="9"/>
      <c r="L1032" s="9"/>
      <c r="M1032" s="9"/>
      <c r="N1032" s="9"/>
      <c r="O1032" s="9"/>
      <c r="P1032" s="9"/>
      <c r="Q1032" s="46"/>
    </row>
    <row r="1033" spans="1:17" s="3" customFormat="1" x14ac:dyDescent="0.25">
      <c r="A1033" s="9"/>
      <c r="B1033" s="9"/>
      <c r="C1033" s="9"/>
      <c r="D1033" s="9"/>
      <c r="E1033" s="9"/>
      <c r="F1033" s="9"/>
      <c r="G1033" s="9"/>
      <c r="H1033" s="46"/>
      <c r="I1033" s="9"/>
      <c r="J1033" s="9"/>
      <c r="K1033" s="9"/>
      <c r="L1033" s="9"/>
      <c r="M1033" s="9"/>
      <c r="N1033" s="9"/>
      <c r="O1033" s="9"/>
      <c r="P1033" s="9"/>
      <c r="Q1033" s="46"/>
    </row>
    <row r="1034" spans="1:17" s="3" customFormat="1" x14ac:dyDescent="0.25">
      <c r="A1034" s="9"/>
      <c r="B1034" s="9"/>
      <c r="C1034" s="9"/>
      <c r="D1034" s="9"/>
      <c r="E1034" s="9"/>
      <c r="F1034" s="9"/>
      <c r="G1034" s="9"/>
      <c r="H1034" s="46"/>
      <c r="I1034" s="9"/>
      <c r="J1034" s="9"/>
      <c r="K1034" s="9"/>
      <c r="L1034" s="9"/>
      <c r="M1034" s="9"/>
      <c r="N1034" s="9"/>
      <c r="O1034" s="9"/>
      <c r="P1034" s="9"/>
      <c r="Q1034" s="46"/>
    </row>
    <row r="1035" spans="1:17" s="3" customFormat="1" x14ac:dyDescent="0.25">
      <c r="A1035" s="9"/>
      <c r="B1035" s="9"/>
      <c r="C1035" s="9"/>
      <c r="D1035" s="9"/>
      <c r="E1035" s="9"/>
      <c r="F1035" s="9"/>
      <c r="G1035" s="9"/>
      <c r="H1035" s="46"/>
      <c r="I1035" s="9"/>
      <c r="J1035" s="9"/>
      <c r="K1035" s="9"/>
      <c r="L1035" s="9"/>
      <c r="M1035" s="9"/>
      <c r="N1035" s="9"/>
      <c r="O1035" s="9"/>
      <c r="P1035" s="9"/>
      <c r="Q1035" s="46"/>
    </row>
    <row r="1036" spans="1:17" s="3" customFormat="1" x14ac:dyDescent="0.25">
      <c r="A1036" s="9"/>
      <c r="B1036" s="9"/>
      <c r="C1036" s="9"/>
      <c r="D1036" s="9"/>
      <c r="E1036" s="9"/>
      <c r="F1036" s="9"/>
      <c r="G1036" s="9"/>
      <c r="H1036" s="46"/>
      <c r="I1036" s="9"/>
      <c r="J1036" s="9"/>
      <c r="K1036" s="9"/>
      <c r="L1036" s="9"/>
      <c r="M1036" s="9"/>
      <c r="N1036" s="9"/>
      <c r="O1036" s="9"/>
      <c r="P1036" s="9"/>
      <c r="Q1036" s="46"/>
    </row>
    <row r="1037" spans="1:17" s="3" customFormat="1" x14ac:dyDescent="0.25">
      <c r="A1037" s="9"/>
      <c r="B1037" s="9"/>
      <c r="C1037" s="9"/>
      <c r="D1037" s="9"/>
      <c r="E1037" s="9"/>
      <c r="F1037" s="9"/>
      <c r="G1037" s="9"/>
      <c r="H1037" s="46"/>
      <c r="I1037" s="9"/>
      <c r="J1037" s="9"/>
      <c r="K1037" s="9"/>
      <c r="L1037" s="9"/>
      <c r="M1037" s="9"/>
      <c r="N1037" s="9"/>
      <c r="O1037" s="9"/>
      <c r="P1037" s="9"/>
      <c r="Q1037" s="46"/>
    </row>
    <row r="1038" spans="1:17" s="3" customFormat="1" x14ac:dyDescent="0.25">
      <c r="A1038" s="9"/>
      <c r="B1038" s="9"/>
      <c r="C1038" s="9"/>
      <c r="D1038" s="9"/>
      <c r="E1038" s="9"/>
      <c r="F1038" s="9"/>
      <c r="G1038" s="9"/>
      <c r="H1038" s="46"/>
      <c r="I1038" s="9"/>
      <c r="J1038" s="9"/>
      <c r="K1038" s="9"/>
      <c r="L1038" s="9"/>
      <c r="M1038" s="9"/>
      <c r="N1038" s="9"/>
      <c r="O1038" s="9"/>
      <c r="P1038" s="9"/>
      <c r="Q1038" s="46"/>
    </row>
    <row r="1039" spans="1:17" s="3" customFormat="1" x14ac:dyDescent="0.25">
      <c r="A1039" s="9"/>
      <c r="B1039" s="9"/>
      <c r="C1039" s="9"/>
      <c r="D1039" s="9"/>
      <c r="E1039" s="9"/>
      <c r="F1039" s="9"/>
      <c r="G1039" s="9"/>
      <c r="H1039" s="46"/>
      <c r="I1039" s="9"/>
      <c r="J1039" s="9"/>
      <c r="K1039" s="9"/>
      <c r="L1039" s="9"/>
      <c r="M1039" s="9"/>
      <c r="N1039" s="9"/>
      <c r="O1039" s="9"/>
      <c r="P1039" s="9"/>
      <c r="Q1039" s="46"/>
    </row>
    <row r="1040" spans="1:17" s="3" customFormat="1" x14ac:dyDescent="0.25">
      <c r="A1040" s="9"/>
      <c r="B1040" s="9"/>
      <c r="C1040" s="9"/>
      <c r="D1040" s="9"/>
      <c r="E1040" s="9"/>
      <c r="F1040" s="9"/>
      <c r="G1040" s="9"/>
      <c r="H1040" s="46"/>
      <c r="I1040" s="9"/>
      <c r="J1040" s="9"/>
      <c r="K1040" s="9"/>
      <c r="L1040" s="9"/>
      <c r="M1040" s="9"/>
      <c r="N1040" s="9"/>
      <c r="O1040" s="9"/>
      <c r="P1040" s="9"/>
      <c r="Q1040" s="46"/>
    </row>
    <row r="1041" spans="1:17" s="3" customFormat="1" x14ac:dyDescent="0.25">
      <c r="A1041" s="9"/>
      <c r="B1041" s="9"/>
      <c r="C1041" s="9"/>
      <c r="D1041" s="9"/>
      <c r="E1041" s="9"/>
      <c r="F1041" s="9"/>
      <c r="G1041" s="9"/>
      <c r="H1041" s="46"/>
      <c r="I1041" s="9"/>
      <c r="J1041" s="9"/>
      <c r="K1041" s="9"/>
      <c r="L1041" s="9"/>
      <c r="M1041" s="9"/>
      <c r="N1041" s="9"/>
      <c r="O1041" s="9"/>
      <c r="P1041" s="9"/>
      <c r="Q1041" s="46"/>
    </row>
    <row r="1042" spans="1:17" s="3" customFormat="1" x14ac:dyDescent="0.25">
      <c r="A1042" s="9"/>
      <c r="B1042" s="9"/>
      <c r="C1042" s="9"/>
      <c r="D1042" s="9"/>
      <c r="E1042" s="9"/>
      <c r="F1042" s="9"/>
      <c r="G1042" s="9"/>
      <c r="H1042" s="46"/>
      <c r="I1042" s="9"/>
      <c r="J1042" s="9"/>
      <c r="K1042" s="9"/>
      <c r="L1042" s="9"/>
      <c r="M1042" s="9"/>
      <c r="N1042" s="9"/>
      <c r="O1042" s="9"/>
      <c r="P1042" s="9"/>
      <c r="Q1042" s="46"/>
    </row>
    <row r="1043" spans="1:17" s="3" customFormat="1" x14ac:dyDescent="0.25">
      <c r="A1043" s="9"/>
      <c r="B1043" s="9"/>
      <c r="C1043" s="9"/>
      <c r="D1043" s="9"/>
      <c r="E1043" s="9"/>
      <c r="F1043" s="9"/>
      <c r="G1043" s="9"/>
      <c r="H1043" s="46"/>
      <c r="I1043" s="9"/>
      <c r="J1043" s="9"/>
      <c r="K1043" s="9"/>
      <c r="L1043" s="9"/>
      <c r="M1043" s="9"/>
      <c r="N1043" s="9"/>
      <c r="O1043" s="9"/>
      <c r="P1043" s="9"/>
      <c r="Q1043" s="46"/>
    </row>
    <row r="1044" spans="1:17" s="3" customFormat="1" x14ac:dyDescent="0.25">
      <c r="A1044" s="9"/>
      <c r="B1044" s="9"/>
      <c r="C1044" s="9"/>
      <c r="D1044" s="9"/>
      <c r="E1044" s="9"/>
      <c r="F1044" s="9"/>
      <c r="G1044" s="9"/>
      <c r="H1044" s="46"/>
      <c r="I1044" s="9"/>
      <c r="J1044" s="9"/>
      <c r="K1044" s="9"/>
      <c r="L1044" s="9"/>
      <c r="M1044" s="9"/>
      <c r="N1044" s="9"/>
      <c r="O1044" s="9"/>
      <c r="P1044" s="9"/>
      <c r="Q1044" s="46"/>
    </row>
    <row r="1045" spans="1:17" s="3" customFormat="1" x14ac:dyDescent="0.25">
      <c r="A1045" s="9"/>
      <c r="B1045" s="9"/>
      <c r="C1045" s="9"/>
      <c r="D1045" s="9"/>
      <c r="E1045" s="9"/>
      <c r="F1045" s="9"/>
      <c r="G1045" s="9"/>
      <c r="H1045" s="46"/>
      <c r="I1045" s="9"/>
      <c r="J1045" s="9"/>
      <c r="K1045" s="9"/>
      <c r="L1045" s="9"/>
      <c r="M1045" s="9"/>
      <c r="N1045" s="9"/>
      <c r="O1045" s="9"/>
      <c r="P1045" s="9"/>
      <c r="Q1045" s="46"/>
    </row>
    <row r="1046" spans="1:17" s="3" customFormat="1" x14ac:dyDescent="0.25">
      <c r="A1046" s="9"/>
      <c r="B1046" s="9"/>
      <c r="C1046" s="9"/>
      <c r="D1046" s="9"/>
      <c r="E1046" s="9"/>
      <c r="F1046" s="9"/>
      <c r="G1046" s="9"/>
      <c r="H1046" s="46"/>
      <c r="I1046" s="9"/>
      <c r="J1046" s="9"/>
      <c r="K1046" s="9"/>
      <c r="L1046" s="9"/>
      <c r="M1046" s="9"/>
      <c r="N1046" s="9"/>
      <c r="O1046" s="9"/>
      <c r="P1046" s="9"/>
      <c r="Q1046" s="46"/>
    </row>
    <row r="1047" spans="1:17" s="3" customFormat="1" x14ac:dyDescent="0.25">
      <c r="A1047" s="9"/>
      <c r="B1047" s="9"/>
      <c r="C1047" s="9"/>
      <c r="D1047" s="9"/>
      <c r="E1047" s="9"/>
      <c r="F1047" s="9"/>
      <c r="G1047" s="9"/>
      <c r="H1047" s="46"/>
      <c r="I1047" s="9"/>
      <c r="J1047" s="9"/>
      <c r="K1047" s="9"/>
      <c r="L1047" s="9"/>
      <c r="M1047" s="9"/>
      <c r="N1047" s="9"/>
      <c r="O1047" s="9"/>
      <c r="P1047" s="9"/>
      <c r="Q1047" s="46"/>
    </row>
    <row r="1048" spans="1:17" s="3" customFormat="1" x14ac:dyDescent="0.25">
      <c r="A1048" s="9"/>
      <c r="B1048" s="9"/>
      <c r="C1048" s="9"/>
      <c r="D1048" s="9"/>
      <c r="E1048" s="9"/>
      <c r="F1048" s="9"/>
      <c r="G1048" s="9"/>
      <c r="H1048" s="46"/>
      <c r="I1048" s="9"/>
      <c r="J1048" s="9"/>
      <c r="K1048" s="9"/>
      <c r="L1048" s="9"/>
      <c r="M1048" s="9"/>
      <c r="N1048" s="9"/>
      <c r="O1048" s="9"/>
      <c r="P1048" s="9"/>
      <c r="Q1048" s="46"/>
    </row>
    <row r="1049" spans="1:17" s="3" customFormat="1" x14ac:dyDescent="0.25">
      <c r="A1049" s="9"/>
      <c r="B1049" s="9"/>
      <c r="C1049" s="9"/>
      <c r="D1049" s="9"/>
      <c r="E1049" s="9"/>
      <c r="F1049" s="9"/>
      <c r="G1049" s="9"/>
      <c r="H1049" s="46"/>
      <c r="I1049" s="9"/>
      <c r="J1049" s="9"/>
      <c r="K1049" s="9"/>
      <c r="L1049" s="9"/>
      <c r="M1049" s="9"/>
      <c r="N1049" s="9"/>
      <c r="O1049" s="9"/>
      <c r="P1049" s="9"/>
      <c r="Q1049" s="46"/>
    </row>
    <row r="1050" spans="1:17" s="3" customFormat="1" x14ac:dyDescent="0.25">
      <c r="A1050" s="9"/>
      <c r="B1050" s="9"/>
      <c r="C1050" s="9"/>
      <c r="D1050" s="9"/>
      <c r="E1050" s="9"/>
      <c r="F1050" s="9"/>
      <c r="G1050" s="9"/>
      <c r="H1050" s="46"/>
      <c r="I1050" s="9"/>
      <c r="J1050" s="9"/>
      <c r="K1050" s="9"/>
      <c r="L1050" s="9"/>
      <c r="M1050" s="9"/>
      <c r="N1050" s="9"/>
      <c r="O1050" s="9"/>
      <c r="P1050" s="9"/>
      <c r="Q1050" s="46"/>
    </row>
    <row r="1051" spans="1:17" s="3" customFormat="1" x14ac:dyDescent="0.25">
      <c r="A1051" s="9"/>
      <c r="B1051" s="9"/>
      <c r="C1051" s="9"/>
      <c r="D1051" s="9"/>
      <c r="E1051" s="9"/>
      <c r="F1051" s="9"/>
      <c r="G1051" s="9"/>
      <c r="H1051" s="46"/>
      <c r="I1051" s="9"/>
      <c r="J1051" s="9"/>
      <c r="K1051" s="9"/>
      <c r="L1051" s="9"/>
      <c r="M1051" s="9"/>
      <c r="N1051" s="9"/>
      <c r="O1051" s="9"/>
      <c r="P1051" s="9"/>
      <c r="Q1051" s="46"/>
    </row>
    <row r="1052" spans="1:17" s="3" customFormat="1" x14ac:dyDescent="0.25">
      <c r="A1052" s="9"/>
      <c r="B1052" s="9"/>
      <c r="C1052" s="9"/>
      <c r="D1052" s="9"/>
      <c r="E1052" s="9"/>
      <c r="F1052" s="9"/>
      <c r="G1052" s="9"/>
      <c r="H1052" s="46"/>
      <c r="I1052" s="9"/>
      <c r="J1052" s="9"/>
      <c r="K1052" s="9"/>
      <c r="L1052" s="9"/>
      <c r="M1052" s="9"/>
      <c r="N1052" s="9"/>
      <c r="O1052" s="9"/>
      <c r="P1052" s="9"/>
      <c r="Q1052" s="46"/>
    </row>
    <row r="1053" spans="1:17" s="3" customFormat="1" x14ac:dyDescent="0.25">
      <c r="A1053" s="9"/>
      <c r="B1053" s="9"/>
      <c r="C1053" s="9"/>
      <c r="D1053" s="9"/>
      <c r="E1053" s="9"/>
      <c r="F1053" s="9"/>
      <c r="G1053" s="9"/>
      <c r="H1053" s="46"/>
      <c r="I1053" s="9"/>
      <c r="J1053" s="9"/>
      <c r="K1053" s="9"/>
      <c r="L1053" s="9"/>
      <c r="M1053" s="9"/>
      <c r="N1053" s="9"/>
      <c r="O1053" s="9"/>
      <c r="P1053" s="9"/>
      <c r="Q1053" s="46"/>
    </row>
    <row r="1054" spans="1:17" s="3" customFormat="1" x14ac:dyDescent="0.25">
      <c r="A1054" s="9"/>
      <c r="B1054" s="9"/>
      <c r="C1054" s="9"/>
      <c r="D1054" s="9"/>
      <c r="E1054" s="9"/>
      <c r="F1054" s="9"/>
      <c r="G1054" s="9"/>
      <c r="H1054" s="46"/>
      <c r="I1054" s="9"/>
      <c r="J1054" s="9"/>
      <c r="K1054" s="9"/>
      <c r="L1054" s="9"/>
      <c r="M1054" s="9"/>
      <c r="N1054" s="9"/>
      <c r="O1054" s="9"/>
      <c r="P1054" s="9"/>
      <c r="Q1054" s="46"/>
    </row>
    <row r="1055" spans="1:17" s="3" customFormat="1" x14ac:dyDescent="0.25">
      <c r="A1055" s="9"/>
      <c r="B1055" s="9"/>
      <c r="C1055" s="9"/>
      <c r="D1055" s="9"/>
      <c r="E1055" s="9"/>
      <c r="F1055" s="9"/>
      <c r="G1055" s="9"/>
      <c r="H1055" s="46"/>
      <c r="I1055" s="9"/>
      <c r="J1055" s="9"/>
      <c r="K1055" s="9"/>
      <c r="L1055" s="9"/>
      <c r="M1055" s="9"/>
      <c r="N1055" s="9"/>
      <c r="O1055" s="9"/>
      <c r="P1055" s="9"/>
      <c r="Q1055" s="46"/>
    </row>
    <row r="1056" spans="1:17" s="3" customFormat="1" x14ac:dyDescent="0.25">
      <c r="A1056" s="9"/>
      <c r="B1056" s="9"/>
      <c r="C1056" s="9"/>
      <c r="D1056" s="9"/>
      <c r="E1056" s="9"/>
      <c r="F1056" s="9"/>
      <c r="G1056" s="9"/>
      <c r="H1056" s="46"/>
      <c r="I1056" s="9"/>
      <c r="J1056" s="9"/>
      <c r="K1056" s="9"/>
      <c r="L1056" s="9"/>
      <c r="M1056" s="9"/>
      <c r="N1056" s="9"/>
      <c r="O1056" s="9"/>
      <c r="P1056" s="9"/>
      <c r="Q1056" s="46"/>
    </row>
    <row r="1057" spans="1:17" s="3" customFormat="1" x14ac:dyDescent="0.25">
      <c r="A1057" s="9"/>
      <c r="B1057" s="9"/>
      <c r="C1057" s="9"/>
      <c r="D1057" s="9"/>
      <c r="E1057" s="9"/>
      <c r="F1057" s="9"/>
      <c r="G1057" s="9"/>
      <c r="H1057" s="46"/>
      <c r="I1057" s="9"/>
      <c r="J1057" s="9"/>
      <c r="K1057" s="9"/>
      <c r="L1057" s="9"/>
      <c r="M1057" s="9"/>
      <c r="N1057" s="9"/>
      <c r="O1057" s="9"/>
      <c r="P1057" s="9"/>
      <c r="Q1057" s="46"/>
    </row>
    <row r="1058" spans="1:17" s="3" customFormat="1" x14ac:dyDescent="0.25">
      <c r="A1058" s="9"/>
      <c r="B1058" s="9"/>
      <c r="C1058" s="9"/>
      <c r="D1058" s="9"/>
      <c r="E1058" s="9"/>
      <c r="F1058" s="9"/>
      <c r="G1058" s="9"/>
      <c r="H1058" s="46"/>
      <c r="I1058" s="9"/>
      <c r="J1058" s="9"/>
      <c r="K1058" s="9"/>
      <c r="L1058" s="9"/>
      <c r="M1058" s="9"/>
      <c r="N1058" s="9"/>
      <c r="O1058" s="9"/>
      <c r="P1058" s="9"/>
      <c r="Q1058" s="46"/>
    </row>
    <row r="1059" spans="1:17" s="3" customFormat="1" x14ac:dyDescent="0.25">
      <c r="A1059" s="9"/>
      <c r="B1059" s="9"/>
      <c r="C1059" s="9"/>
      <c r="D1059" s="9"/>
      <c r="E1059" s="9"/>
      <c r="F1059" s="9"/>
      <c r="G1059" s="9"/>
      <c r="H1059" s="46"/>
      <c r="I1059" s="9"/>
      <c r="J1059" s="9"/>
      <c r="K1059" s="9"/>
      <c r="L1059" s="9"/>
      <c r="M1059" s="9"/>
      <c r="N1059" s="9"/>
      <c r="O1059" s="9"/>
      <c r="P1059" s="9"/>
      <c r="Q1059" s="46"/>
    </row>
    <row r="1060" spans="1:17" s="3" customFormat="1" x14ac:dyDescent="0.25">
      <c r="A1060" s="9"/>
      <c r="B1060" s="9"/>
      <c r="C1060" s="9"/>
      <c r="D1060" s="9"/>
      <c r="E1060" s="9"/>
      <c r="F1060" s="9"/>
      <c r="G1060" s="9"/>
      <c r="H1060" s="46"/>
      <c r="I1060" s="9"/>
      <c r="J1060" s="9"/>
      <c r="K1060" s="9"/>
      <c r="L1060" s="9"/>
      <c r="M1060" s="9"/>
      <c r="N1060" s="9"/>
      <c r="O1060" s="9"/>
      <c r="P1060" s="9"/>
      <c r="Q1060" s="46"/>
    </row>
    <row r="1061" spans="1:17" s="3" customFormat="1" x14ac:dyDescent="0.25">
      <c r="A1061" s="9"/>
      <c r="B1061" s="9"/>
      <c r="C1061" s="9"/>
      <c r="D1061" s="9"/>
      <c r="E1061" s="9"/>
      <c r="F1061" s="9"/>
      <c r="G1061" s="9"/>
      <c r="H1061" s="46"/>
      <c r="I1061" s="9"/>
      <c r="J1061" s="9"/>
      <c r="K1061" s="9"/>
      <c r="L1061" s="9"/>
      <c r="M1061" s="9"/>
      <c r="N1061" s="9"/>
      <c r="O1061" s="9"/>
      <c r="P1061" s="9"/>
      <c r="Q1061" s="46"/>
    </row>
    <row r="1062" spans="1:17" s="3" customFormat="1" x14ac:dyDescent="0.25">
      <c r="A1062" s="9"/>
      <c r="B1062" s="9"/>
      <c r="C1062" s="9"/>
      <c r="D1062" s="9"/>
      <c r="E1062" s="9"/>
      <c r="F1062" s="9"/>
      <c r="G1062" s="9"/>
      <c r="H1062" s="46"/>
      <c r="I1062" s="9"/>
      <c r="J1062" s="9"/>
      <c r="K1062" s="9"/>
      <c r="L1062" s="9"/>
      <c r="M1062" s="9"/>
      <c r="N1062" s="9"/>
      <c r="O1062" s="9"/>
      <c r="P1062" s="9"/>
      <c r="Q1062" s="46"/>
    </row>
    <row r="1063" spans="1:17" s="3" customFormat="1" x14ac:dyDescent="0.25">
      <c r="A1063" s="9"/>
      <c r="B1063" s="9"/>
      <c r="C1063" s="9"/>
      <c r="D1063" s="9"/>
      <c r="E1063" s="9"/>
      <c r="F1063" s="9"/>
      <c r="G1063" s="9"/>
      <c r="H1063" s="46"/>
      <c r="I1063" s="9"/>
      <c r="J1063" s="9"/>
      <c r="K1063" s="9"/>
      <c r="L1063" s="9"/>
      <c r="M1063" s="9"/>
      <c r="N1063" s="9"/>
      <c r="O1063" s="9"/>
      <c r="P1063" s="9"/>
      <c r="Q1063" s="46"/>
    </row>
    <row r="1064" spans="1:17" s="3" customFormat="1" x14ac:dyDescent="0.25">
      <c r="A1064" s="9"/>
      <c r="B1064" s="9"/>
      <c r="C1064" s="9"/>
      <c r="D1064" s="9"/>
      <c r="E1064" s="9"/>
      <c r="F1064" s="9"/>
      <c r="G1064" s="9"/>
      <c r="H1064" s="46"/>
      <c r="I1064" s="9"/>
      <c r="J1064" s="9"/>
      <c r="K1064" s="9"/>
      <c r="L1064" s="9"/>
      <c r="M1064" s="9"/>
      <c r="N1064" s="9"/>
      <c r="O1064" s="9"/>
      <c r="P1064" s="9"/>
      <c r="Q1064" s="46"/>
    </row>
    <row r="1065" spans="1:17" s="3" customFormat="1" x14ac:dyDescent="0.25">
      <c r="A1065" s="9"/>
      <c r="B1065" s="9"/>
      <c r="C1065" s="9"/>
      <c r="D1065" s="9"/>
      <c r="E1065" s="9"/>
      <c r="F1065" s="9"/>
      <c r="G1065" s="9"/>
      <c r="H1065" s="46"/>
      <c r="I1065" s="9"/>
      <c r="J1065" s="9"/>
      <c r="K1065" s="9"/>
      <c r="L1065" s="9"/>
      <c r="M1065" s="9"/>
      <c r="N1065" s="9"/>
      <c r="O1065" s="9"/>
      <c r="P1065" s="9"/>
      <c r="Q1065" s="46"/>
    </row>
    <row r="1066" spans="1:17" s="3" customFormat="1" x14ac:dyDescent="0.25">
      <c r="A1066" s="9"/>
      <c r="B1066" s="9"/>
      <c r="C1066" s="9"/>
      <c r="D1066" s="9"/>
      <c r="E1066" s="9"/>
      <c r="F1066" s="9"/>
      <c r="G1066" s="9"/>
      <c r="H1066" s="46"/>
      <c r="I1066" s="9"/>
      <c r="J1066" s="9"/>
      <c r="K1066" s="9"/>
      <c r="L1066" s="9"/>
      <c r="M1066" s="9"/>
      <c r="N1066" s="9"/>
      <c r="O1066" s="9"/>
      <c r="P1066" s="9"/>
      <c r="Q1066" s="46"/>
    </row>
    <row r="1067" spans="1:17" s="3" customFormat="1" x14ac:dyDescent="0.25">
      <c r="A1067" s="9"/>
      <c r="B1067" s="9"/>
      <c r="C1067" s="9"/>
      <c r="D1067" s="9"/>
      <c r="E1067" s="9"/>
      <c r="F1067" s="9"/>
      <c r="G1067" s="9"/>
      <c r="H1067" s="46"/>
      <c r="I1067" s="9"/>
      <c r="J1067" s="9"/>
      <c r="K1067" s="9"/>
      <c r="L1067" s="9"/>
      <c r="M1067" s="9"/>
      <c r="N1067" s="9"/>
      <c r="O1067" s="9"/>
      <c r="P1067" s="9"/>
      <c r="Q1067" s="46"/>
    </row>
    <row r="1068" spans="1:17" s="3" customFormat="1" x14ac:dyDescent="0.25">
      <c r="A1068" s="9"/>
      <c r="B1068" s="9"/>
      <c r="C1068" s="9"/>
      <c r="D1068" s="9"/>
      <c r="E1068" s="9"/>
      <c r="F1068" s="9"/>
      <c r="G1068" s="9"/>
      <c r="H1068" s="46"/>
      <c r="I1068" s="9"/>
      <c r="J1068" s="9"/>
      <c r="K1068" s="9"/>
      <c r="L1068" s="9"/>
      <c r="M1068" s="9"/>
      <c r="N1068" s="9"/>
      <c r="O1068" s="9"/>
      <c r="P1068" s="9"/>
      <c r="Q1068" s="46"/>
    </row>
    <row r="1069" spans="1:17" s="3" customFormat="1" x14ac:dyDescent="0.25">
      <c r="A1069" s="9"/>
      <c r="B1069" s="9"/>
      <c r="C1069" s="9"/>
      <c r="D1069" s="9"/>
      <c r="E1069" s="9"/>
      <c r="F1069" s="9"/>
      <c r="G1069" s="9"/>
      <c r="H1069" s="46"/>
      <c r="I1069" s="9"/>
      <c r="J1069" s="9"/>
      <c r="K1069" s="9"/>
      <c r="L1069" s="9"/>
      <c r="M1069" s="9"/>
      <c r="N1069" s="9"/>
      <c r="O1069" s="9"/>
      <c r="P1069" s="9"/>
      <c r="Q1069" s="46"/>
    </row>
    <row r="1070" spans="1:17" s="3" customFormat="1" x14ac:dyDescent="0.25">
      <c r="A1070" s="9"/>
      <c r="B1070" s="9"/>
      <c r="C1070" s="9"/>
      <c r="D1070" s="9"/>
      <c r="E1070" s="9"/>
      <c r="F1070" s="9"/>
      <c r="G1070" s="9"/>
      <c r="H1070" s="46"/>
      <c r="I1070" s="9"/>
      <c r="J1070" s="9"/>
      <c r="K1070" s="9"/>
      <c r="L1070" s="9"/>
      <c r="M1070" s="9"/>
      <c r="N1070" s="9"/>
      <c r="O1070" s="9"/>
      <c r="P1070" s="9"/>
      <c r="Q1070" s="46"/>
    </row>
    <row r="1071" spans="1:17" s="3" customFormat="1" x14ac:dyDescent="0.25">
      <c r="A1071" s="9"/>
      <c r="B1071" s="9"/>
      <c r="C1071" s="9"/>
      <c r="D1071" s="9"/>
      <c r="E1071" s="9"/>
      <c r="F1071" s="9"/>
      <c r="G1071" s="9"/>
      <c r="H1071" s="46"/>
      <c r="I1071" s="9"/>
      <c r="J1071" s="9"/>
      <c r="K1071" s="9"/>
      <c r="L1071" s="9"/>
      <c r="M1071" s="9"/>
      <c r="N1071" s="9"/>
      <c r="O1071" s="9"/>
      <c r="P1071" s="9"/>
      <c r="Q1071" s="46"/>
    </row>
    <row r="1072" spans="1:17" s="3" customFormat="1" x14ac:dyDescent="0.25">
      <c r="A1072" s="9"/>
      <c r="B1072" s="9"/>
      <c r="C1072" s="9"/>
      <c r="D1072" s="9"/>
      <c r="E1072" s="9"/>
      <c r="F1072" s="9"/>
      <c r="G1072" s="9"/>
      <c r="H1072" s="46"/>
      <c r="I1072" s="9"/>
      <c r="J1072" s="9"/>
      <c r="K1072" s="9"/>
      <c r="L1072" s="9"/>
      <c r="M1072" s="9"/>
      <c r="N1072" s="9"/>
      <c r="O1072" s="9"/>
      <c r="P1072" s="9"/>
      <c r="Q1072" s="46"/>
    </row>
    <row r="1073" spans="1:17" s="3" customFormat="1" x14ac:dyDescent="0.25">
      <c r="A1073" s="9"/>
      <c r="B1073" s="9"/>
      <c r="C1073" s="9"/>
      <c r="D1073" s="9"/>
      <c r="E1073" s="9"/>
      <c r="F1073" s="9"/>
      <c r="G1073" s="9"/>
      <c r="H1073" s="46"/>
      <c r="I1073" s="9"/>
      <c r="J1073" s="9"/>
      <c r="K1073" s="9"/>
      <c r="L1073" s="9"/>
      <c r="M1073" s="9"/>
      <c r="N1073" s="9"/>
      <c r="O1073" s="9"/>
      <c r="P1073" s="9"/>
      <c r="Q1073" s="46"/>
    </row>
    <row r="1074" spans="1:17" s="3" customFormat="1" x14ac:dyDescent="0.25">
      <c r="A1074" s="9"/>
      <c r="B1074" s="9"/>
      <c r="C1074" s="9"/>
      <c r="D1074" s="9"/>
      <c r="E1074" s="9"/>
      <c r="F1074" s="9"/>
      <c r="G1074" s="9"/>
      <c r="H1074" s="46"/>
      <c r="I1074" s="9"/>
      <c r="J1074" s="9"/>
      <c r="K1074" s="9"/>
      <c r="L1074" s="9"/>
      <c r="M1074" s="9"/>
      <c r="N1074" s="9"/>
      <c r="O1074" s="9"/>
      <c r="P1074" s="9"/>
      <c r="Q1074" s="46"/>
    </row>
    <row r="1075" spans="1:17" s="3" customFormat="1" x14ac:dyDescent="0.25">
      <c r="A1075" s="9"/>
      <c r="B1075" s="9"/>
      <c r="C1075" s="9"/>
      <c r="D1075" s="9"/>
      <c r="E1075" s="9"/>
      <c r="F1075" s="9"/>
      <c r="G1075" s="9"/>
      <c r="H1075" s="46"/>
      <c r="I1075" s="9"/>
      <c r="J1075" s="9"/>
      <c r="K1075" s="9"/>
      <c r="L1075" s="9"/>
      <c r="M1075" s="9"/>
      <c r="N1075" s="9"/>
      <c r="O1075" s="9"/>
      <c r="P1075" s="9"/>
      <c r="Q1075" s="46"/>
    </row>
    <row r="1076" spans="1:17" s="3" customFormat="1" x14ac:dyDescent="0.25">
      <c r="A1076" s="9"/>
      <c r="B1076" s="9"/>
      <c r="C1076" s="9"/>
      <c r="D1076" s="9"/>
      <c r="E1076" s="9"/>
      <c r="F1076" s="9"/>
      <c r="G1076" s="9"/>
      <c r="H1076" s="46"/>
      <c r="I1076" s="9"/>
      <c r="J1076" s="9"/>
      <c r="K1076" s="9"/>
      <c r="L1076" s="9"/>
      <c r="M1076" s="9"/>
      <c r="N1076" s="9"/>
      <c r="O1076" s="9"/>
      <c r="P1076" s="9"/>
      <c r="Q1076" s="46"/>
    </row>
    <row r="1077" spans="1:17" s="3" customFormat="1" x14ac:dyDescent="0.25">
      <c r="A1077" s="9"/>
      <c r="B1077" s="9"/>
      <c r="C1077" s="9"/>
      <c r="D1077" s="9"/>
      <c r="E1077" s="9"/>
      <c r="F1077" s="9"/>
      <c r="G1077" s="9"/>
      <c r="H1077" s="46"/>
      <c r="I1077" s="9"/>
      <c r="J1077" s="9"/>
      <c r="K1077" s="9"/>
      <c r="L1077" s="9"/>
      <c r="M1077" s="9"/>
      <c r="N1077" s="9"/>
      <c r="O1077" s="9"/>
      <c r="P1077" s="9"/>
      <c r="Q1077" s="46"/>
    </row>
    <row r="1078" spans="1:17" s="3" customFormat="1" x14ac:dyDescent="0.25">
      <c r="A1078" s="9"/>
      <c r="B1078" s="9"/>
      <c r="C1078" s="9"/>
      <c r="D1078" s="9"/>
      <c r="E1078" s="9"/>
      <c r="F1078" s="9"/>
      <c r="G1078" s="9"/>
      <c r="H1078" s="46"/>
      <c r="I1078" s="9"/>
      <c r="J1078" s="9"/>
      <c r="K1078" s="9"/>
      <c r="L1078" s="9"/>
      <c r="M1078" s="9"/>
      <c r="N1078" s="9"/>
      <c r="O1078" s="9"/>
      <c r="P1078" s="9"/>
      <c r="Q1078" s="46"/>
    </row>
    <row r="1079" spans="1:17" s="3" customFormat="1" x14ac:dyDescent="0.25">
      <c r="A1079" s="9"/>
      <c r="B1079" s="9"/>
      <c r="C1079" s="9"/>
      <c r="D1079" s="9"/>
      <c r="E1079" s="9"/>
      <c r="F1079" s="9"/>
      <c r="G1079" s="9"/>
      <c r="H1079" s="46"/>
      <c r="I1079" s="9"/>
      <c r="J1079" s="9"/>
      <c r="K1079" s="9"/>
      <c r="L1079" s="9"/>
      <c r="M1079" s="9"/>
      <c r="N1079" s="9"/>
      <c r="O1079" s="9"/>
      <c r="P1079" s="9"/>
      <c r="Q1079" s="46"/>
    </row>
    <row r="1080" spans="1:17" s="3" customFormat="1" x14ac:dyDescent="0.25">
      <c r="A1080" s="9"/>
      <c r="B1080" s="9"/>
      <c r="C1080" s="9"/>
      <c r="D1080" s="9"/>
      <c r="E1080" s="9"/>
      <c r="F1080" s="9"/>
      <c r="G1080" s="9"/>
      <c r="H1080" s="46"/>
      <c r="I1080" s="9"/>
      <c r="J1080" s="9"/>
      <c r="K1080" s="9"/>
      <c r="L1080" s="9"/>
      <c r="M1080" s="9"/>
      <c r="N1080" s="9"/>
      <c r="O1080" s="9"/>
      <c r="P1080" s="9"/>
      <c r="Q1080" s="46"/>
    </row>
    <row r="1081" spans="1:17" s="3" customFormat="1" x14ac:dyDescent="0.25">
      <c r="A1081" s="9"/>
      <c r="B1081" s="9"/>
      <c r="C1081" s="9"/>
      <c r="D1081" s="9"/>
      <c r="E1081" s="9"/>
      <c r="F1081" s="9"/>
      <c r="G1081" s="9"/>
      <c r="H1081" s="46"/>
      <c r="I1081" s="9"/>
      <c r="J1081" s="9"/>
      <c r="K1081" s="9"/>
      <c r="L1081" s="9"/>
      <c r="M1081" s="9"/>
      <c r="N1081" s="9"/>
      <c r="O1081" s="9"/>
      <c r="P1081" s="9"/>
      <c r="Q1081" s="46"/>
    </row>
    <row r="1082" spans="1:17" s="3" customFormat="1" x14ac:dyDescent="0.25">
      <c r="A1082" s="9"/>
      <c r="B1082" s="9"/>
      <c r="C1082" s="9"/>
      <c r="D1082" s="9"/>
      <c r="E1082" s="9"/>
      <c r="F1082" s="9"/>
      <c r="G1082" s="9"/>
      <c r="H1082" s="46"/>
      <c r="I1082" s="9"/>
      <c r="J1082" s="9"/>
      <c r="K1082" s="9"/>
      <c r="L1082" s="9"/>
      <c r="M1082" s="9"/>
      <c r="N1082" s="9"/>
      <c r="O1082" s="9"/>
      <c r="P1082" s="9"/>
      <c r="Q1082" s="46"/>
    </row>
    <row r="1083" spans="1:17" s="3" customFormat="1" x14ac:dyDescent="0.25">
      <c r="A1083" s="9"/>
      <c r="B1083" s="9"/>
      <c r="C1083" s="9"/>
      <c r="D1083" s="9"/>
      <c r="E1083" s="9"/>
      <c r="F1083" s="9"/>
      <c r="G1083" s="9"/>
      <c r="H1083" s="46"/>
      <c r="I1083" s="9"/>
      <c r="J1083" s="9"/>
      <c r="K1083" s="9"/>
      <c r="L1083" s="9"/>
      <c r="M1083" s="9"/>
      <c r="N1083" s="9"/>
      <c r="O1083" s="9"/>
      <c r="P1083" s="9"/>
      <c r="Q1083" s="46"/>
    </row>
    <row r="1084" spans="1:17" s="3" customFormat="1" x14ac:dyDescent="0.25">
      <c r="A1084" s="9"/>
      <c r="B1084" s="9"/>
      <c r="C1084" s="9"/>
      <c r="D1084" s="9"/>
      <c r="E1084" s="9"/>
      <c r="F1084" s="9"/>
      <c r="G1084" s="9"/>
      <c r="H1084" s="46"/>
      <c r="I1084" s="9"/>
      <c r="J1084" s="9"/>
      <c r="K1084" s="9"/>
      <c r="L1084" s="9"/>
      <c r="M1084" s="9"/>
      <c r="N1084" s="9"/>
      <c r="O1084" s="9"/>
      <c r="P1084" s="9"/>
      <c r="Q1084" s="46"/>
    </row>
    <row r="1085" spans="1:17" s="3" customFormat="1" x14ac:dyDescent="0.25">
      <c r="A1085" s="9"/>
      <c r="B1085" s="9"/>
      <c r="C1085" s="9"/>
      <c r="D1085" s="9"/>
      <c r="E1085" s="9"/>
      <c r="F1085" s="9"/>
      <c r="G1085" s="9"/>
      <c r="H1085" s="46"/>
      <c r="I1085" s="9"/>
      <c r="J1085" s="9"/>
      <c r="K1085" s="9"/>
      <c r="L1085" s="9"/>
      <c r="M1085" s="9"/>
      <c r="N1085" s="9"/>
      <c r="O1085" s="9"/>
      <c r="P1085" s="9"/>
      <c r="Q1085" s="46"/>
    </row>
    <row r="1086" spans="1:17" s="3" customFormat="1" x14ac:dyDescent="0.25">
      <c r="A1086" s="9"/>
      <c r="B1086" s="9"/>
      <c r="C1086" s="9"/>
      <c r="D1086" s="9"/>
      <c r="E1086" s="9"/>
      <c r="F1086" s="9"/>
      <c r="G1086" s="9"/>
      <c r="H1086" s="46"/>
      <c r="I1086" s="9"/>
      <c r="J1086" s="9"/>
      <c r="K1086" s="9"/>
      <c r="L1086" s="9"/>
      <c r="M1086" s="9"/>
      <c r="N1086" s="9"/>
      <c r="O1086" s="9"/>
      <c r="P1086" s="9"/>
      <c r="Q1086" s="46"/>
    </row>
    <row r="1087" spans="1:17" s="3" customFormat="1" x14ac:dyDescent="0.25">
      <c r="A1087" s="9"/>
      <c r="B1087" s="9"/>
      <c r="C1087" s="9"/>
      <c r="D1087" s="9"/>
      <c r="E1087" s="9"/>
      <c r="F1087" s="9"/>
      <c r="G1087" s="9"/>
      <c r="H1087" s="46"/>
      <c r="I1087" s="9"/>
      <c r="J1087" s="9"/>
      <c r="K1087" s="9"/>
      <c r="L1087" s="9"/>
      <c r="M1087" s="9"/>
      <c r="N1087" s="9"/>
      <c r="O1087" s="9"/>
      <c r="P1087" s="9"/>
      <c r="Q1087" s="46"/>
    </row>
    <row r="1088" spans="1:17" s="3" customFormat="1" x14ac:dyDescent="0.25">
      <c r="A1088" s="9"/>
      <c r="B1088" s="9"/>
      <c r="C1088" s="9"/>
      <c r="D1088" s="9"/>
      <c r="E1088" s="9"/>
      <c r="F1088" s="9"/>
      <c r="G1088" s="9"/>
      <c r="H1088" s="46"/>
      <c r="I1088" s="9"/>
      <c r="J1088" s="9"/>
      <c r="K1088" s="9"/>
      <c r="L1088" s="9"/>
      <c r="M1088" s="9"/>
      <c r="N1088" s="9"/>
      <c r="O1088" s="9"/>
      <c r="P1088" s="9"/>
      <c r="Q1088" s="46"/>
    </row>
    <row r="1089" spans="1:17" s="3" customFormat="1" x14ac:dyDescent="0.25">
      <c r="A1089" s="9"/>
      <c r="B1089" s="9"/>
      <c r="C1089" s="9"/>
      <c r="D1089" s="9"/>
      <c r="E1089" s="9"/>
      <c r="F1089" s="9"/>
      <c r="G1089" s="9"/>
      <c r="H1089" s="46"/>
      <c r="I1089" s="9"/>
      <c r="J1089" s="9"/>
      <c r="K1089" s="9"/>
      <c r="L1089" s="9"/>
      <c r="M1089" s="9"/>
      <c r="N1089" s="9"/>
      <c r="O1089" s="9"/>
      <c r="P1089" s="9"/>
      <c r="Q1089" s="46"/>
    </row>
    <row r="1090" spans="1:17" s="3" customFormat="1" x14ac:dyDescent="0.25">
      <c r="A1090" s="9"/>
      <c r="B1090" s="9"/>
      <c r="C1090" s="9"/>
      <c r="D1090" s="9"/>
      <c r="E1090" s="9"/>
      <c r="F1090" s="9"/>
      <c r="G1090" s="9"/>
      <c r="H1090" s="46"/>
      <c r="I1090" s="9"/>
      <c r="J1090" s="9"/>
      <c r="K1090" s="9"/>
      <c r="L1090" s="9"/>
      <c r="M1090" s="9"/>
      <c r="N1090" s="9"/>
      <c r="O1090" s="9"/>
      <c r="P1090" s="9"/>
      <c r="Q1090" s="46"/>
    </row>
    <row r="1091" spans="1:17" s="3" customFormat="1" x14ac:dyDescent="0.25">
      <c r="A1091" s="9"/>
      <c r="B1091" s="9"/>
      <c r="C1091" s="9"/>
      <c r="D1091" s="9"/>
      <c r="E1091" s="9"/>
      <c r="F1091" s="9"/>
      <c r="G1091" s="9"/>
      <c r="H1091" s="46"/>
      <c r="I1091" s="9"/>
      <c r="J1091" s="9"/>
      <c r="K1091" s="9"/>
      <c r="L1091" s="9"/>
      <c r="M1091" s="9"/>
      <c r="N1091" s="9"/>
      <c r="O1091" s="9"/>
      <c r="P1091" s="9"/>
      <c r="Q1091" s="46"/>
    </row>
    <row r="1092" spans="1:17" s="3" customFormat="1" x14ac:dyDescent="0.25">
      <c r="A1092" s="9"/>
      <c r="B1092" s="9"/>
      <c r="C1092" s="9"/>
      <c r="D1092" s="9"/>
      <c r="E1092" s="9"/>
      <c r="F1092" s="9"/>
      <c r="G1092" s="9"/>
      <c r="H1092" s="46"/>
      <c r="I1092" s="9"/>
      <c r="J1092" s="9"/>
      <c r="K1092" s="9"/>
      <c r="L1092" s="9"/>
      <c r="M1092" s="9"/>
      <c r="N1092" s="9"/>
      <c r="O1092" s="9"/>
      <c r="P1092" s="9"/>
      <c r="Q1092" s="46"/>
    </row>
    <row r="1093" spans="1:17" s="3" customFormat="1" x14ac:dyDescent="0.25">
      <c r="A1093" s="9"/>
      <c r="B1093" s="9"/>
      <c r="C1093" s="9"/>
      <c r="D1093" s="9"/>
      <c r="E1093" s="9"/>
      <c r="F1093" s="9"/>
      <c r="G1093" s="9"/>
      <c r="H1093" s="46"/>
      <c r="I1093" s="9"/>
      <c r="J1093" s="9"/>
      <c r="K1093" s="9"/>
      <c r="L1093" s="9"/>
      <c r="M1093" s="9"/>
      <c r="N1093" s="9"/>
      <c r="O1093" s="9"/>
      <c r="P1093" s="9"/>
      <c r="Q1093" s="46"/>
    </row>
    <row r="1094" spans="1:17" s="3" customFormat="1" x14ac:dyDescent="0.25">
      <c r="A1094" s="9"/>
      <c r="B1094" s="9"/>
      <c r="C1094" s="9"/>
      <c r="D1094" s="9"/>
      <c r="E1094" s="9"/>
      <c r="F1094" s="9"/>
      <c r="G1094" s="9"/>
      <c r="H1094" s="46"/>
      <c r="I1094" s="9"/>
      <c r="J1094" s="9"/>
      <c r="K1094" s="9"/>
      <c r="L1094" s="9"/>
      <c r="M1094" s="9"/>
      <c r="N1094" s="9"/>
      <c r="O1094" s="9"/>
      <c r="P1094" s="9"/>
      <c r="Q1094" s="46"/>
    </row>
    <row r="1095" spans="1:17" s="3" customFormat="1" x14ac:dyDescent="0.25">
      <c r="A1095" s="9"/>
      <c r="B1095" s="9"/>
      <c r="C1095" s="9"/>
      <c r="D1095" s="9"/>
      <c r="E1095" s="9"/>
      <c r="F1095" s="9"/>
      <c r="G1095" s="9"/>
      <c r="H1095" s="46"/>
      <c r="I1095" s="9"/>
      <c r="J1095" s="9"/>
      <c r="K1095" s="9"/>
      <c r="L1095" s="9"/>
      <c r="M1095" s="9"/>
      <c r="N1095" s="9"/>
      <c r="O1095" s="9"/>
      <c r="P1095" s="9"/>
      <c r="Q1095" s="46"/>
    </row>
    <row r="1096" spans="1:17" s="3" customFormat="1" x14ac:dyDescent="0.25">
      <c r="A1096" s="9"/>
      <c r="B1096" s="9"/>
      <c r="C1096" s="9"/>
      <c r="D1096" s="9"/>
      <c r="E1096" s="9"/>
      <c r="F1096" s="9"/>
      <c r="G1096" s="9"/>
      <c r="H1096" s="46"/>
      <c r="I1096" s="9"/>
      <c r="J1096" s="9"/>
      <c r="K1096" s="9"/>
      <c r="L1096" s="9"/>
      <c r="M1096" s="9"/>
      <c r="N1096" s="9"/>
      <c r="O1096" s="9"/>
      <c r="P1096" s="9"/>
      <c r="Q1096" s="46"/>
    </row>
    <row r="1097" spans="1:17" s="3" customFormat="1" x14ac:dyDescent="0.25">
      <c r="A1097" s="9"/>
      <c r="B1097" s="9"/>
      <c r="C1097" s="9"/>
      <c r="D1097" s="9"/>
      <c r="E1097" s="9"/>
      <c r="F1097" s="9"/>
      <c r="G1097" s="9"/>
      <c r="H1097" s="46"/>
      <c r="I1097" s="9"/>
      <c r="J1097" s="9"/>
      <c r="K1097" s="9"/>
      <c r="L1097" s="9"/>
      <c r="M1097" s="9"/>
      <c r="N1097" s="9"/>
      <c r="O1097" s="9"/>
      <c r="P1097" s="9"/>
      <c r="Q1097" s="46"/>
    </row>
    <row r="1098" spans="1:17" s="3" customFormat="1" x14ac:dyDescent="0.25">
      <c r="A1098" s="9"/>
      <c r="B1098" s="9"/>
      <c r="C1098" s="9"/>
      <c r="D1098" s="9"/>
      <c r="E1098" s="9"/>
      <c r="F1098" s="9"/>
      <c r="G1098" s="9"/>
      <c r="H1098" s="46"/>
      <c r="I1098" s="9"/>
      <c r="J1098" s="9"/>
      <c r="K1098" s="9"/>
      <c r="L1098" s="9"/>
      <c r="M1098" s="9"/>
      <c r="N1098" s="9"/>
      <c r="O1098" s="9"/>
      <c r="P1098" s="9"/>
      <c r="Q1098" s="46"/>
    </row>
    <row r="1099" spans="1:17" s="3" customFormat="1" x14ac:dyDescent="0.25">
      <c r="A1099" s="9"/>
      <c r="B1099" s="9"/>
      <c r="C1099" s="9"/>
      <c r="D1099" s="9"/>
      <c r="E1099" s="9"/>
      <c r="F1099" s="9"/>
      <c r="G1099" s="9"/>
      <c r="H1099" s="46"/>
      <c r="I1099" s="9"/>
      <c r="J1099" s="9"/>
      <c r="K1099" s="9"/>
      <c r="L1099" s="9"/>
      <c r="M1099" s="9"/>
      <c r="N1099" s="9"/>
      <c r="O1099" s="9"/>
      <c r="P1099" s="9"/>
      <c r="Q1099" s="46"/>
    </row>
    <row r="1100" spans="1:17" s="3" customFormat="1" x14ac:dyDescent="0.25">
      <c r="A1100" s="9"/>
      <c r="B1100" s="9"/>
      <c r="C1100" s="9"/>
      <c r="D1100" s="9"/>
      <c r="E1100" s="9"/>
      <c r="F1100" s="9"/>
      <c r="G1100" s="9"/>
      <c r="H1100" s="46"/>
      <c r="I1100" s="9"/>
      <c r="J1100" s="9"/>
      <c r="K1100" s="9"/>
      <c r="L1100" s="9"/>
      <c r="M1100" s="9"/>
      <c r="N1100" s="9"/>
      <c r="O1100" s="9"/>
      <c r="P1100" s="9"/>
      <c r="Q1100" s="46"/>
    </row>
    <row r="1101" spans="1:17" s="3" customFormat="1" x14ac:dyDescent="0.25">
      <c r="A1101" s="9"/>
      <c r="B1101" s="9"/>
      <c r="C1101" s="9"/>
      <c r="D1101" s="9"/>
      <c r="E1101" s="9"/>
      <c r="F1101" s="9"/>
      <c r="G1101" s="9"/>
      <c r="H1101" s="46"/>
      <c r="I1101" s="9"/>
      <c r="J1101" s="9"/>
      <c r="K1101" s="9"/>
      <c r="L1101" s="9"/>
      <c r="M1101" s="9"/>
      <c r="N1101" s="9"/>
      <c r="O1101" s="9"/>
      <c r="P1101" s="9"/>
      <c r="Q1101" s="46"/>
    </row>
    <row r="1102" spans="1:17" s="3" customFormat="1" x14ac:dyDescent="0.25">
      <c r="A1102" s="9"/>
      <c r="B1102" s="9"/>
      <c r="C1102" s="9"/>
      <c r="D1102" s="9"/>
      <c r="E1102" s="9"/>
      <c r="F1102" s="9"/>
      <c r="G1102" s="9"/>
      <c r="H1102" s="46"/>
      <c r="I1102" s="9"/>
      <c r="J1102" s="9"/>
      <c r="K1102" s="9"/>
      <c r="L1102" s="9"/>
      <c r="M1102" s="9"/>
      <c r="N1102" s="9"/>
      <c r="O1102" s="9"/>
      <c r="P1102" s="9"/>
      <c r="Q1102" s="46"/>
    </row>
    <row r="1103" spans="1:17" s="3" customFormat="1" x14ac:dyDescent="0.25">
      <c r="A1103" s="9"/>
      <c r="B1103" s="9"/>
      <c r="C1103" s="9"/>
      <c r="D1103" s="9"/>
      <c r="E1103" s="9"/>
      <c r="F1103" s="9"/>
      <c r="G1103" s="9"/>
      <c r="H1103" s="46"/>
      <c r="I1103" s="9"/>
      <c r="J1103" s="9"/>
      <c r="K1103" s="9"/>
      <c r="L1103" s="9"/>
      <c r="M1103" s="9"/>
      <c r="N1103" s="9"/>
      <c r="O1103" s="9"/>
      <c r="P1103" s="9"/>
      <c r="Q1103" s="46"/>
    </row>
    <row r="1104" spans="1:17" s="3" customFormat="1" x14ac:dyDescent="0.25">
      <c r="A1104" s="9"/>
      <c r="B1104" s="9"/>
      <c r="C1104" s="9"/>
      <c r="D1104" s="9"/>
      <c r="E1104" s="9"/>
      <c r="F1104" s="9"/>
      <c r="G1104" s="9"/>
      <c r="H1104" s="46"/>
      <c r="I1104" s="9"/>
      <c r="J1104" s="9"/>
      <c r="K1104" s="9"/>
      <c r="L1104" s="9"/>
      <c r="M1104" s="9"/>
      <c r="N1104" s="9"/>
      <c r="O1104" s="9"/>
      <c r="P1104" s="9"/>
      <c r="Q1104" s="46"/>
    </row>
    <row r="1105" spans="1:17" s="3" customFormat="1" x14ac:dyDescent="0.25">
      <c r="A1105" s="9"/>
      <c r="B1105" s="9"/>
      <c r="C1105" s="9"/>
      <c r="D1105" s="9"/>
      <c r="E1105" s="9"/>
      <c r="F1105" s="9"/>
      <c r="G1105" s="9"/>
      <c r="H1105" s="46"/>
      <c r="I1105" s="9"/>
      <c r="J1105" s="9"/>
      <c r="K1105" s="9"/>
      <c r="L1105" s="9"/>
      <c r="M1105" s="9"/>
      <c r="N1105" s="9"/>
      <c r="O1105" s="9"/>
      <c r="P1105" s="9"/>
      <c r="Q1105" s="46"/>
    </row>
    <row r="1106" spans="1:17" s="3" customFormat="1" x14ac:dyDescent="0.25">
      <c r="A1106" s="9"/>
      <c r="B1106" s="9"/>
      <c r="C1106" s="9"/>
      <c r="D1106" s="9"/>
      <c r="E1106" s="9"/>
      <c r="F1106" s="9"/>
      <c r="G1106" s="9"/>
      <c r="H1106" s="46"/>
      <c r="I1106" s="9"/>
      <c r="J1106" s="9"/>
      <c r="K1106" s="9"/>
      <c r="L1106" s="9"/>
      <c r="M1106" s="9"/>
      <c r="N1106" s="9"/>
      <c r="O1106" s="9"/>
      <c r="P1106" s="9"/>
      <c r="Q1106" s="46"/>
    </row>
    <row r="1107" spans="1:17" s="3" customFormat="1" x14ac:dyDescent="0.25">
      <c r="A1107" s="9"/>
      <c r="B1107" s="9"/>
      <c r="C1107" s="9"/>
      <c r="D1107" s="9"/>
      <c r="E1107" s="9"/>
      <c r="F1107" s="9"/>
      <c r="G1107" s="9"/>
      <c r="H1107" s="46"/>
      <c r="I1107" s="9"/>
      <c r="J1107" s="9"/>
      <c r="K1107" s="9"/>
      <c r="L1107" s="9"/>
      <c r="M1107" s="9"/>
      <c r="N1107" s="9"/>
      <c r="O1107" s="9"/>
      <c r="P1107" s="9"/>
      <c r="Q1107" s="46"/>
    </row>
    <row r="1108" spans="1:17" s="3" customFormat="1" x14ac:dyDescent="0.25">
      <c r="A1108" s="9"/>
      <c r="B1108" s="9"/>
      <c r="C1108" s="9"/>
      <c r="D1108" s="9"/>
      <c r="E1108" s="9"/>
      <c r="F1108" s="9"/>
      <c r="G1108" s="9"/>
      <c r="H1108" s="46"/>
      <c r="I1108" s="9"/>
      <c r="J1108" s="9"/>
      <c r="K1108" s="9"/>
      <c r="L1108" s="9"/>
      <c r="M1108" s="9"/>
      <c r="N1108" s="9"/>
      <c r="O1108" s="9"/>
      <c r="P1108" s="9"/>
      <c r="Q1108" s="46"/>
    </row>
    <row r="1109" spans="1:17" s="3" customFormat="1" x14ac:dyDescent="0.25">
      <c r="A1109" s="9"/>
      <c r="B1109" s="9"/>
      <c r="C1109" s="9"/>
      <c r="D1109" s="9"/>
      <c r="E1109" s="9"/>
      <c r="F1109" s="9"/>
      <c r="G1109" s="9"/>
      <c r="H1109" s="46"/>
      <c r="I1109" s="9"/>
      <c r="J1109" s="9"/>
      <c r="K1109" s="9"/>
      <c r="L1109" s="9"/>
      <c r="M1109" s="9"/>
      <c r="N1109" s="9"/>
      <c r="O1109" s="9"/>
      <c r="P1109" s="9"/>
      <c r="Q1109" s="46"/>
    </row>
    <row r="1110" spans="1:17" s="3" customFormat="1" x14ac:dyDescent="0.25">
      <c r="A1110" s="9"/>
      <c r="B1110" s="9"/>
      <c r="C1110" s="9"/>
      <c r="D1110" s="9"/>
      <c r="E1110" s="9"/>
      <c r="F1110" s="9"/>
      <c r="G1110" s="9"/>
      <c r="H1110" s="46"/>
      <c r="I1110" s="9"/>
      <c r="J1110" s="9"/>
      <c r="K1110" s="9"/>
      <c r="L1110" s="9"/>
      <c r="M1110" s="9"/>
      <c r="N1110" s="9"/>
      <c r="O1110" s="9"/>
      <c r="P1110" s="9"/>
      <c r="Q1110" s="46"/>
    </row>
    <row r="1111" spans="1:17" s="3" customFormat="1" x14ac:dyDescent="0.25">
      <c r="A1111" s="9"/>
      <c r="B1111" s="9"/>
      <c r="C1111" s="9"/>
      <c r="D1111" s="9"/>
      <c r="E1111" s="9"/>
      <c r="F1111" s="9"/>
      <c r="G1111" s="9"/>
      <c r="H1111" s="46"/>
      <c r="I1111" s="9"/>
      <c r="J1111" s="9"/>
      <c r="K1111" s="9"/>
      <c r="L1111" s="9"/>
      <c r="M1111" s="9"/>
      <c r="N1111" s="9"/>
      <c r="O1111" s="9"/>
      <c r="P1111" s="9"/>
      <c r="Q1111" s="46"/>
    </row>
    <row r="1112" spans="1:17" s="3" customFormat="1" x14ac:dyDescent="0.25">
      <c r="A1112" s="9"/>
      <c r="B1112" s="9"/>
      <c r="C1112" s="9"/>
      <c r="D1112" s="9"/>
      <c r="E1112" s="9"/>
      <c r="F1112" s="9"/>
      <c r="G1112" s="9"/>
      <c r="H1112" s="46"/>
      <c r="I1112" s="9"/>
      <c r="J1112" s="9"/>
      <c r="K1112" s="9"/>
      <c r="L1112" s="9"/>
      <c r="M1112" s="9"/>
      <c r="N1112" s="9"/>
      <c r="O1112" s="9"/>
      <c r="P1112" s="9"/>
      <c r="Q1112" s="46"/>
    </row>
    <row r="1113" spans="1:17" s="3" customFormat="1" x14ac:dyDescent="0.25">
      <c r="A1113" s="9"/>
      <c r="B1113" s="9"/>
      <c r="C1113" s="9"/>
      <c r="D1113" s="9"/>
      <c r="E1113" s="9"/>
      <c r="F1113" s="9"/>
      <c r="G1113" s="9"/>
      <c r="H1113" s="46"/>
      <c r="I1113" s="9"/>
      <c r="J1113" s="9"/>
      <c r="K1113" s="9"/>
      <c r="L1113" s="9"/>
      <c r="M1113" s="9"/>
      <c r="N1113" s="9"/>
      <c r="O1113" s="9"/>
      <c r="P1113" s="9"/>
      <c r="Q1113" s="46"/>
    </row>
    <row r="1114" spans="1:17" s="3" customFormat="1" x14ac:dyDescent="0.25">
      <c r="A1114" s="9"/>
      <c r="B1114" s="9"/>
      <c r="C1114" s="9"/>
      <c r="D1114" s="9"/>
      <c r="E1114" s="9"/>
      <c r="F1114" s="9"/>
      <c r="G1114" s="9"/>
      <c r="H1114" s="46"/>
      <c r="I1114" s="9"/>
      <c r="J1114" s="9"/>
      <c r="K1114" s="9"/>
      <c r="L1114" s="9"/>
      <c r="M1114" s="9"/>
      <c r="N1114" s="9"/>
      <c r="O1114" s="9"/>
      <c r="P1114" s="9"/>
      <c r="Q1114" s="46"/>
    </row>
    <row r="1115" spans="1:17" s="3" customFormat="1" x14ac:dyDescent="0.25">
      <c r="A1115" s="9"/>
      <c r="B1115" s="9"/>
      <c r="C1115" s="9"/>
      <c r="D1115" s="9"/>
      <c r="E1115" s="9"/>
      <c r="F1115" s="9"/>
      <c r="G1115" s="9"/>
      <c r="H1115" s="46"/>
      <c r="I1115" s="9"/>
      <c r="J1115" s="9"/>
      <c r="K1115" s="9"/>
      <c r="L1115" s="9"/>
      <c r="M1115" s="9"/>
      <c r="N1115" s="9"/>
      <c r="O1115" s="9"/>
      <c r="P1115" s="9"/>
      <c r="Q1115" s="46"/>
    </row>
    <row r="1116" spans="1:17" s="3" customFormat="1" x14ac:dyDescent="0.25">
      <c r="A1116" s="9"/>
      <c r="B1116" s="9"/>
      <c r="C1116" s="9"/>
      <c r="D1116" s="9"/>
      <c r="E1116" s="9"/>
      <c r="F1116" s="9"/>
      <c r="G1116" s="9"/>
      <c r="H1116" s="46"/>
      <c r="I1116" s="9"/>
      <c r="J1116" s="9"/>
      <c r="K1116" s="9"/>
      <c r="L1116" s="9"/>
      <c r="M1116" s="9"/>
      <c r="N1116" s="9"/>
      <c r="O1116" s="9"/>
      <c r="P1116" s="9"/>
      <c r="Q1116" s="46"/>
    </row>
    <row r="1117" spans="1:17" s="3" customFormat="1" x14ac:dyDescent="0.25">
      <c r="A1117" s="9"/>
      <c r="B1117" s="9"/>
      <c r="C1117" s="9"/>
      <c r="D1117" s="9"/>
      <c r="E1117" s="9"/>
      <c r="F1117" s="9"/>
      <c r="G1117" s="9"/>
      <c r="H1117" s="46"/>
      <c r="I1117" s="9"/>
      <c r="J1117" s="9"/>
      <c r="K1117" s="9"/>
      <c r="L1117" s="9"/>
      <c r="M1117" s="9"/>
      <c r="N1117" s="9"/>
      <c r="O1117" s="9"/>
      <c r="P1117" s="9"/>
      <c r="Q1117" s="46"/>
    </row>
    <row r="1118" spans="1:17" s="3" customFormat="1" x14ac:dyDescent="0.25">
      <c r="A1118" s="9"/>
      <c r="B1118" s="9"/>
      <c r="C1118" s="9"/>
      <c r="D1118" s="9"/>
      <c r="E1118" s="9"/>
      <c r="F1118" s="9"/>
      <c r="G1118" s="9"/>
      <c r="H1118" s="46"/>
      <c r="I1118" s="9"/>
      <c r="J1118" s="9"/>
      <c r="K1118" s="9"/>
      <c r="L1118" s="9"/>
      <c r="M1118" s="9"/>
      <c r="N1118" s="9"/>
      <c r="O1118" s="9"/>
      <c r="P1118" s="9"/>
      <c r="Q1118" s="46"/>
    </row>
    <row r="1119" spans="1:17" s="3" customFormat="1" x14ac:dyDescent="0.25">
      <c r="A1119" s="9"/>
      <c r="B1119" s="9"/>
      <c r="C1119" s="9"/>
      <c r="D1119" s="9"/>
      <c r="E1119" s="9"/>
      <c r="F1119" s="9"/>
      <c r="G1119" s="9"/>
      <c r="H1119" s="46"/>
      <c r="I1119" s="9"/>
      <c r="J1119" s="9"/>
      <c r="K1119" s="9"/>
      <c r="L1119" s="9"/>
      <c r="M1119" s="9"/>
      <c r="N1119" s="9"/>
      <c r="O1119" s="9"/>
      <c r="P1119" s="9"/>
      <c r="Q1119" s="46"/>
    </row>
    <row r="1120" spans="1:17" s="3" customFormat="1" x14ac:dyDescent="0.25">
      <c r="A1120" s="9"/>
      <c r="B1120" s="9"/>
      <c r="C1120" s="9"/>
      <c r="D1120" s="9"/>
      <c r="E1120" s="9"/>
      <c r="F1120" s="9"/>
      <c r="G1120" s="9"/>
      <c r="H1120" s="46"/>
      <c r="I1120" s="9"/>
      <c r="J1120" s="9"/>
      <c r="K1120" s="9"/>
      <c r="L1120" s="9"/>
      <c r="M1120" s="9"/>
      <c r="N1120" s="9"/>
      <c r="O1120" s="9"/>
      <c r="P1120" s="9"/>
      <c r="Q1120" s="46"/>
    </row>
    <row r="1121" spans="1:17" s="3" customFormat="1" x14ac:dyDescent="0.25">
      <c r="A1121" s="9"/>
      <c r="B1121" s="9"/>
      <c r="C1121" s="9"/>
      <c r="D1121" s="9"/>
      <c r="E1121" s="9"/>
      <c r="F1121" s="9"/>
      <c r="G1121" s="9"/>
      <c r="H1121" s="46"/>
      <c r="I1121" s="9"/>
      <c r="J1121" s="9"/>
      <c r="K1121" s="9"/>
      <c r="L1121" s="9"/>
      <c r="M1121" s="9"/>
      <c r="N1121" s="9"/>
      <c r="O1121" s="9"/>
      <c r="P1121" s="9"/>
      <c r="Q1121" s="46"/>
    </row>
    <row r="1122" spans="1:17" s="3" customFormat="1" x14ac:dyDescent="0.25">
      <c r="A1122" s="9"/>
      <c r="B1122" s="9"/>
      <c r="C1122" s="9"/>
      <c r="D1122" s="9"/>
      <c r="E1122" s="9"/>
      <c r="F1122" s="9"/>
      <c r="G1122" s="9"/>
      <c r="H1122" s="46"/>
      <c r="I1122" s="9"/>
      <c r="J1122" s="9"/>
      <c r="K1122" s="9"/>
      <c r="L1122" s="9"/>
      <c r="M1122" s="9"/>
      <c r="N1122" s="9"/>
      <c r="O1122" s="9"/>
      <c r="P1122" s="9"/>
      <c r="Q1122" s="46"/>
    </row>
    <row r="1123" spans="1:17" s="3" customFormat="1" x14ac:dyDescent="0.25">
      <c r="A1123" s="9"/>
      <c r="B1123" s="9"/>
      <c r="C1123" s="9"/>
      <c r="D1123" s="9"/>
      <c r="E1123" s="9"/>
      <c r="F1123" s="9"/>
      <c r="G1123" s="9"/>
      <c r="H1123" s="46"/>
      <c r="I1123" s="9"/>
      <c r="J1123" s="9"/>
      <c r="K1123" s="9"/>
      <c r="L1123" s="9"/>
      <c r="M1123" s="9"/>
      <c r="N1123" s="9"/>
      <c r="O1123" s="9"/>
      <c r="P1123" s="9"/>
      <c r="Q1123" s="46"/>
    </row>
    <row r="1124" spans="1:17" s="3" customFormat="1" x14ac:dyDescent="0.25">
      <c r="A1124" s="9"/>
      <c r="B1124" s="9"/>
      <c r="C1124" s="9"/>
      <c r="D1124" s="9"/>
      <c r="E1124" s="9"/>
      <c r="F1124" s="9"/>
      <c r="G1124" s="9"/>
      <c r="H1124" s="46"/>
      <c r="I1124" s="9"/>
      <c r="J1124" s="9"/>
      <c r="K1124" s="9"/>
      <c r="L1124" s="9"/>
      <c r="M1124" s="9"/>
      <c r="N1124" s="9"/>
      <c r="O1124" s="9"/>
      <c r="P1124" s="9"/>
      <c r="Q1124" s="46"/>
    </row>
    <row r="1125" spans="1:17" s="3" customFormat="1" x14ac:dyDescent="0.25">
      <c r="A1125" s="9"/>
      <c r="B1125" s="9"/>
      <c r="C1125" s="9"/>
      <c r="D1125" s="9"/>
      <c r="E1125" s="9"/>
      <c r="F1125" s="9"/>
      <c r="G1125" s="9"/>
      <c r="H1125" s="46"/>
      <c r="I1125" s="9"/>
      <c r="J1125" s="9"/>
      <c r="K1125" s="9"/>
      <c r="L1125" s="9"/>
      <c r="M1125" s="9"/>
      <c r="N1125" s="9"/>
      <c r="O1125" s="9"/>
      <c r="P1125" s="9"/>
      <c r="Q1125" s="46"/>
    </row>
    <row r="1126" spans="1:17" s="3" customFormat="1" x14ac:dyDescent="0.25">
      <c r="A1126" s="9"/>
      <c r="B1126" s="9"/>
      <c r="C1126" s="9"/>
      <c r="D1126" s="9"/>
      <c r="E1126" s="9"/>
      <c r="F1126" s="9"/>
      <c r="G1126" s="9"/>
      <c r="H1126" s="46"/>
      <c r="I1126" s="9"/>
      <c r="J1126" s="9"/>
      <c r="K1126" s="9"/>
      <c r="L1126" s="9"/>
      <c r="M1126" s="9"/>
      <c r="N1126" s="9"/>
      <c r="O1126" s="9"/>
      <c r="P1126" s="9"/>
      <c r="Q1126" s="46"/>
    </row>
    <row r="1127" spans="1:17" s="3" customFormat="1" x14ac:dyDescent="0.25">
      <c r="A1127" s="9"/>
      <c r="B1127" s="9"/>
      <c r="C1127" s="9"/>
      <c r="D1127" s="9"/>
      <c r="E1127" s="9"/>
      <c r="F1127" s="9"/>
      <c r="G1127" s="9"/>
      <c r="H1127" s="46"/>
      <c r="I1127" s="9"/>
      <c r="J1127" s="9"/>
      <c r="K1127" s="9"/>
      <c r="L1127" s="9"/>
      <c r="M1127" s="9"/>
      <c r="N1127" s="9"/>
      <c r="O1127" s="9"/>
      <c r="P1127" s="9"/>
      <c r="Q1127" s="46"/>
    </row>
    <row r="1128" spans="1:17" s="3" customFormat="1" x14ac:dyDescent="0.25">
      <c r="A1128" s="9"/>
      <c r="B1128" s="9"/>
      <c r="C1128" s="9"/>
      <c r="D1128" s="9"/>
      <c r="E1128" s="9"/>
      <c r="F1128" s="9"/>
      <c r="G1128" s="9"/>
      <c r="H1128" s="46"/>
      <c r="I1128" s="9"/>
      <c r="J1128" s="9"/>
      <c r="K1128" s="9"/>
      <c r="L1128" s="9"/>
      <c r="M1128" s="9"/>
      <c r="N1128" s="9"/>
      <c r="O1128" s="9"/>
      <c r="P1128" s="9"/>
      <c r="Q1128" s="46"/>
    </row>
    <row r="1129" spans="1:17" s="3" customFormat="1" x14ac:dyDescent="0.25">
      <c r="A1129" s="9"/>
      <c r="B1129" s="9"/>
      <c r="C1129" s="9"/>
      <c r="D1129" s="9"/>
      <c r="E1129" s="9"/>
      <c r="F1129" s="9"/>
      <c r="G1129" s="9"/>
      <c r="H1129" s="46"/>
      <c r="I1129" s="9"/>
      <c r="J1129" s="9"/>
      <c r="K1129" s="9"/>
      <c r="L1129" s="9"/>
      <c r="M1129" s="9"/>
      <c r="N1129" s="9"/>
      <c r="O1129" s="9"/>
      <c r="P1129" s="9"/>
      <c r="Q1129" s="46"/>
    </row>
    <row r="1130" spans="1:17" s="3" customFormat="1" x14ac:dyDescent="0.25">
      <c r="A1130" s="9"/>
      <c r="B1130" s="9"/>
      <c r="C1130" s="9"/>
      <c r="D1130" s="9"/>
      <c r="E1130" s="9"/>
      <c r="F1130" s="9"/>
      <c r="G1130" s="9"/>
      <c r="H1130" s="46"/>
      <c r="I1130" s="9"/>
      <c r="J1130" s="9"/>
      <c r="K1130" s="9"/>
      <c r="L1130" s="9"/>
      <c r="M1130" s="9"/>
      <c r="N1130" s="9"/>
      <c r="O1130" s="9"/>
      <c r="P1130" s="9"/>
      <c r="Q1130" s="46"/>
    </row>
    <row r="1131" spans="1:17" s="3" customFormat="1" x14ac:dyDescent="0.25">
      <c r="A1131" s="9"/>
      <c r="B1131" s="9"/>
      <c r="C1131" s="9"/>
      <c r="D1131" s="9"/>
      <c r="E1131" s="9"/>
      <c r="F1131" s="9"/>
      <c r="G1131" s="9"/>
      <c r="H1131" s="46"/>
      <c r="I1131" s="9"/>
      <c r="J1131" s="9"/>
      <c r="K1131" s="9"/>
      <c r="L1131" s="9"/>
      <c r="M1131" s="9"/>
      <c r="N1131" s="9"/>
      <c r="O1131" s="9"/>
      <c r="P1131" s="9"/>
      <c r="Q1131" s="46"/>
    </row>
    <row r="1132" spans="1:17" s="3" customFormat="1" x14ac:dyDescent="0.25">
      <c r="A1132" s="9"/>
      <c r="B1132" s="9"/>
      <c r="C1132" s="9"/>
      <c r="D1132" s="9"/>
      <c r="E1132" s="9"/>
      <c r="F1132" s="9"/>
      <c r="G1132" s="9"/>
      <c r="H1132" s="46"/>
      <c r="I1132" s="9"/>
      <c r="J1132" s="9"/>
      <c r="K1132" s="9"/>
      <c r="L1132" s="9"/>
      <c r="M1132" s="9"/>
      <c r="N1132" s="9"/>
      <c r="O1132" s="9"/>
      <c r="P1132" s="9"/>
      <c r="Q1132" s="46"/>
    </row>
    <row r="1133" spans="1:17" s="3" customFormat="1" x14ac:dyDescent="0.25">
      <c r="A1133" s="9"/>
      <c r="B1133" s="9"/>
      <c r="C1133" s="9"/>
      <c r="D1133" s="9"/>
      <c r="E1133" s="9"/>
      <c r="F1133" s="9"/>
      <c r="G1133" s="9"/>
      <c r="H1133" s="46"/>
      <c r="I1133" s="9"/>
      <c r="J1133" s="9"/>
      <c r="K1133" s="9"/>
      <c r="L1133" s="9"/>
      <c r="M1133" s="9"/>
      <c r="N1133" s="9"/>
      <c r="O1133" s="9"/>
      <c r="P1133" s="9"/>
      <c r="Q1133" s="46"/>
    </row>
    <row r="1134" spans="1:17" s="3" customFormat="1" x14ac:dyDescent="0.25">
      <c r="A1134" s="9"/>
      <c r="B1134" s="9"/>
      <c r="C1134" s="9"/>
      <c r="D1134" s="9"/>
      <c r="E1134" s="9"/>
      <c r="F1134" s="9"/>
      <c r="G1134" s="9"/>
      <c r="H1134" s="46"/>
      <c r="I1134" s="9"/>
      <c r="J1134" s="9"/>
      <c r="K1134" s="9"/>
      <c r="L1134" s="9"/>
      <c r="M1134" s="9"/>
      <c r="N1134" s="9"/>
      <c r="O1134" s="9"/>
      <c r="P1134" s="9"/>
      <c r="Q1134" s="46"/>
    </row>
    <row r="1135" spans="1:17" s="3" customFormat="1" x14ac:dyDescent="0.25">
      <c r="A1135" s="9"/>
      <c r="B1135" s="9"/>
      <c r="C1135" s="9"/>
      <c r="D1135" s="9"/>
      <c r="E1135" s="9"/>
      <c r="F1135" s="9"/>
      <c r="G1135" s="9"/>
      <c r="H1135" s="46"/>
      <c r="I1135" s="9"/>
      <c r="J1135" s="9"/>
      <c r="K1135" s="9"/>
      <c r="L1135" s="9"/>
      <c r="M1135" s="9"/>
      <c r="N1135" s="9"/>
      <c r="O1135" s="9"/>
      <c r="P1135" s="9"/>
      <c r="Q1135" s="46"/>
    </row>
    <row r="1136" spans="1:17" s="3" customFormat="1" x14ac:dyDescent="0.25">
      <c r="A1136" s="9"/>
      <c r="B1136" s="9"/>
      <c r="C1136" s="9"/>
      <c r="D1136" s="9"/>
      <c r="E1136" s="9"/>
      <c r="F1136" s="9"/>
      <c r="G1136" s="9"/>
      <c r="H1136" s="46"/>
      <c r="I1136" s="9"/>
      <c r="J1136" s="9"/>
      <c r="K1136" s="9"/>
      <c r="L1136" s="9"/>
      <c r="M1136" s="9"/>
      <c r="N1136" s="9"/>
      <c r="O1136" s="9"/>
      <c r="P1136" s="9"/>
      <c r="Q1136" s="46"/>
    </row>
    <row r="1137" spans="1:17" s="3" customFormat="1" x14ac:dyDescent="0.25">
      <c r="A1137" s="9"/>
      <c r="B1137" s="9"/>
      <c r="C1137" s="9"/>
      <c r="D1137" s="9"/>
      <c r="E1137" s="9"/>
      <c r="F1137" s="9"/>
      <c r="G1137" s="9"/>
      <c r="H1137" s="46"/>
      <c r="I1137" s="9"/>
      <c r="J1137" s="9"/>
      <c r="K1137" s="9"/>
      <c r="L1137" s="9"/>
      <c r="M1137" s="9"/>
      <c r="N1137" s="9"/>
      <c r="O1137" s="9"/>
      <c r="P1137" s="9"/>
      <c r="Q1137" s="46"/>
    </row>
    <row r="1138" spans="1:17" s="3" customFormat="1" x14ac:dyDescent="0.25">
      <c r="A1138" s="9"/>
      <c r="B1138" s="9"/>
      <c r="C1138" s="9"/>
      <c r="D1138" s="9"/>
      <c r="E1138" s="9"/>
      <c r="F1138" s="9"/>
      <c r="G1138" s="9"/>
      <c r="H1138" s="46"/>
      <c r="I1138" s="9"/>
      <c r="J1138" s="9"/>
      <c r="K1138" s="9"/>
      <c r="L1138" s="9"/>
      <c r="M1138" s="9"/>
      <c r="N1138" s="9"/>
      <c r="O1138" s="9"/>
      <c r="P1138" s="9"/>
      <c r="Q1138" s="46"/>
    </row>
    <row r="1139" spans="1:17" s="3" customFormat="1" x14ac:dyDescent="0.25">
      <c r="A1139" s="9"/>
      <c r="B1139" s="9"/>
      <c r="C1139" s="9"/>
      <c r="D1139" s="9"/>
      <c r="E1139" s="9"/>
      <c r="F1139" s="9"/>
      <c r="G1139" s="9"/>
      <c r="H1139" s="46"/>
      <c r="I1139" s="9"/>
      <c r="J1139" s="9"/>
      <c r="K1139" s="9"/>
      <c r="L1139" s="9"/>
      <c r="M1139" s="9"/>
      <c r="N1139" s="9"/>
      <c r="O1139" s="9"/>
      <c r="P1139" s="9"/>
      <c r="Q1139" s="46"/>
    </row>
    <row r="1140" spans="1:17" s="3" customFormat="1" x14ac:dyDescent="0.25">
      <c r="A1140" s="9"/>
      <c r="B1140" s="9"/>
      <c r="C1140" s="9"/>
      <c r="D1140" s="9"/>
      <c r="E1140" s="9"/>
      <c r="F1140" s="9"/>
      <c r="G1140" s="9"/>
      <c r="H1140" s="46"/>
      <c r="I1140" s="9"/>
      <c r="J1140" s="9"/>
      <c r="K1140" s="9"/>
      <c r="L1140" s="9"/>
      <c r="M1140" s="9"/>
      <c r="N1140" s="9"/>
      <c r="O1140" s="9"/>
      <c r="P1140" s="9"/>
      <c r="Q1140" s="46"/>
    </row>
    <row r="1141" spans="1:17" s="3" customFormat="1" x14ac:dyDescent="0.25">
      <c r="A1141" s="9"/>
      <c r="B1141" s="9"/>
      <c r="C1141" s="9"/>
      <c r="D1141" s="9"/>
      <c r="E1141" s="9"/>
      <c r="F1141" s="9"/>
      <c r="G1141" s="9"/>
      <c r="H1141" s="46"/>
      <c r="I1141" s="9"/>
      <c r="J1141" s="9"/>
      <c r="K1141" s="9"/>
      <c r="L1141" s="9"/>
      <c r="M1141" s="9"/>
      <c r="N1141" s="9"/>
      <c r="O1141" s="9"/>
      <c r="P1141" s="9"/>
      <c r="Q1141" s="46"/>
    </row>
    <row r="1142" spans="1:17" s="3" customFormat="1" x14ac:dyDescent="0.25">
      <c r="A1142" s="9"/>
      <c r="B1142" s="9"/>
      <c r="C1142" s="9"/>
      <c r="D1142" s="9"/>
      <c r="E1142" s="9"/>
      <c r="F1142" s="9"/>
      <c r="G1142" s="9"/>
      <c r="H1142" s="46"/>
      <c r="I1142" s="9"/>
      <c r="J1142" s="9"/>
      <c r="K1142" s="9"/>
      <c r="L1142" s="9"/>
      <c r="M1142" s="9"/>
      <c r="N1142" s="9"/>
      <c r="O1142" s="9"/>
      <c r="P1142" s="9"/>
      <c r="Q1142" s="46"/>
    </row>
    <row r="1143" spans="1:17" s="3" customFormat="1" x14ac:dyDescent="0.25">
      <c r="A1143" s="9"/>
      <c r="B1143" s="9"/>
      <c r="C1143" s="9"/>
      <c r="D1143" s="9"/>
      <c r="E1143" s="9"/>
      <c r="F1143" s="9"/>
      <c r="G1143" s="9"/>
      <c r="H1143" s="46"/>
      <c r="I1143" s="9"/>
      <c r="J1143" s="9"/>
      <c r="K1143" s="9"/>
      <c r="L1143" s="9"/>
      <c r="M1143" s="9"/>
      <c r="N1143" s="9"/>
      <c r="O1143" s="9"/>
      <c r="P1143" s="9"/>
      <c r="Q1143" s="46"/>
    </row>
    <row r="1144" spans="1:17" s="3" customFormat="1" x14ac:dyDescent="0.25">
      <c r="A1144" s="9"/>
      <c r="B1144" s="9"/>
      <c r="C1144" s="9"/>
      <c r="D1144" s="9"/>
      <c r="E1144" s="9"/>
      <c r="F1144" s="9"/>
      <c r="G1144" s="9"/>
      <c r="H1144" s="46"/>
      <c r="I1144" s="9"/>
      <c r="J1144" s="9"/>
      <c r="K1144" s="9"/>
      <c r="L1144" s="9"/>
      <c r="M1144" s="9"/>
      <c r="N1144" s="9"/>
      <c r="O1144" s="9"/>
      <c r="P1144" s="9"/>
      <c r="Q1144" s="46"/>
    </row>
    <row r="1145" spans="1:17" s="3" customFormat="1" x14ac:dyDescent="0.25">
      <c r="A1145" s="9"/>
      <c r="B1145" s="9"/>
      <c r="C1145" s="9"/>
      <c r="D1145" s="9"/>
      <c r="E1145" s="9"/>
      <c r="F1145" s="9"/>
      <c r="G1145" s="9"/>
      <c r="H1145" s="46"/>
      <c r="I1145" s="9"/>
      <c r="J1145" s="9"/>
      <c r="K1145" s="9"/>
      <c r="L1145" s="9"/>
      <c r="M1145" s="9"/>
      <c r="N1145" s="9"/>
      <c r="O1145" s="9"/>
      <c r="P1145" s="9"/>
      <c r="Q1145" s="46"/>
    </row>
    <row r="1146" spans="1:17" s="3" customFormat="1" x14ac:dyDescent="0.25">
      <c r="A1146" s="9"/>
      <c r="B1146" s="9"/>
      <c r="C1146" s="9"/>
      <c r="D1146" s="9"/>
      <c r="E1146" s="9"/>
      <c r="F1146" s="9"/>
      <c r="G1146" s="9"/>
      <c r="H1146" s="46"/>
      <c r="I1146" s="9"/>
      <c r="J1146" s="9"/>
      <c r="K1146" s="9"/>
      <c r="L1146" s="9"/>
      <c r="M1146" s="9"/>
      <c r="N1146" s="9"/>
      <c r="O1146" s="9"/>
      <c r="P1146" s="9"/>
      <c r="Q1146" s="46"/>
    </row>
    <row r="1147" spans="1:17" s="3" customFormat="1" x14ac:dyDescent="0.25">
      <c r="A1147" s="9"/>
      <c r="B1147" s="9"/>
      <c r="C1147" s="9"/>
      <c r="D1147" s="9"/>
      <c r="E1147" s="9"/>
      <c r="F1147" s="9"/>
      <c r="G1147" s="9"/>
      <c r="H1147" s="46"/>
      <c r="I1147" s="9"/>
      <c r="J1147" s="9"/>
      <c r="K1147" s="9"/>
      <c r="L1147" s="9"/>
      <c r="M1147" s="9"/>
      <c r="N1147" s="9"/>
      <c r="O1147" s="9"/>
      <c r="P1147" s="9"/>
      <c r="Q1147" s="46"/>
    </row>
    <row r="1148" spans="1:17" s="3" customFormat="1" x14ac:dyDescent="0.25">
      <c r="A1148" s="9"/>
      <c r="B1148" s="9"/>
      <c r="C1148" s="9"/>
      <c r="D1148" s="9"/>
      <c r="E1148" s="9"/>
      <c r="F1148" s="9"/>
      <c r="G1148" s="9"/>
      <c r="H1148" s="46"/>
      <c r="I1148" s="9"/>
      <c r="J1148" s="9"/>
      <c r="K1148" s="9"/>
      <c r="L1148" s="9"/>
      <c r="M1148" s="9"/>
      <c r="N1148" s="9"/>
      <c r="O1148" s="9"/>
      <c r="P1148" s="9"/>
      <c r="Q1148" s="46"/>
    </row>
    <row r="1149" spans="1:17" s="3" customFormat="1" x14ac:dyDescent="0.25">
      <c r="A1149" s="9"/>
      <c r="B1149" s="9"/>
      <c r="C1149" s="9"/>
      <c r="D1149" s="9"/>
      <c r="E1149" s="9"/>
      <c r="F1149" s="9"/>
      <c r="G1149" s="9"/>
      <c r="H1149" s="46"/>
      <c r="I1149" s="9"/>
      <c r="J1149" s="9"/>
      <c r="K1149" s="9"/>
      <c r="L1149" s="9"/>
      <c r="M1149" s="9"/>
      <c r="N1149" s="9"/>
      <c r="O1149" s="9"/>
      <c r="P1149" s="9"/>
      <c r="Q1149" s="46"/>
    </row>
    <row r="1150" spans="1:17" s="3" customFormat="1" x14ac:dyDescent="0.25">
      <c r="A1150" s="9"/>
      <c r="B1150" s="9"/>
      <c r="C1150" s="9"/>
      <c r="D1150" s="9"/>
      <c r="E1150" s="9"/>
      <c r="F1150" s="9"/>
      <c r="G1150" s="9"/>
      <c r="H1150" s="46"/>
      <c r="I1150" s="9"/>
      <c r="J1150" s="9"/>
      <c r="K1150" s="9"/>
      <c r="L1150" s="9"/>
      <c r="M1150" s="9"/>
      <c r="N1150" s="9"/>
      <c r="O1150" s="9"/>
      <c r="P1150" s="9"/>
      <c r="Q1150" s="46"/>
    </row>
    <row r="1151" spans="1:17" s="3" customFormat="1" x14ac:dyDescent="0.25">
      <c r="A1151" s="9"/>
      <c r="B1151" s="9"/>
      <c r="C1151" s="9"/>
      <c r="D1151" s="9"/>
      <c r="E1151" s="9"/>
      <c r="F1151" s="9"/>
      <c r="G1151" s="9"/>
      <c r="H1151" s="46"/>
      <c r="I1151" s="9"/>
      <c r="J1151" s="9"/>
      <c r="K1151" s="9"/>
      <c r="L1151" s="9"/>
      <c r="M1151" s="9"/>
      <c r="N1151" s="9"/>
      <c r="O1151" s="9"/>
      <c r="P1151" s="9"/>
      <c r="Q1151" s="46"/>
    </row>
    <row r="1152" spans="1:17" s="3" customFormat="1" x14ac:dyDescent="0.25">
      <c r="A1152" s="9"/>
      <c r="B1152" s="9"/>
      <c r="C1152" s="9"/>
      <c r="D1152" s="9"/>
      <c r="E1152" s="9"/>
      <c r="F1152" s="9"/>
      <c r="G1152" s="9"/>
      <c r="H1152" s="46"/>
      <c r="I1152" s="9"/>
      <c r="J1152" s="9"/>
      <c r="K1152" s="9"/>
      <c r="L1152" s="9"/>
      <c r="M1152" s="9"/>
      <c r="N1152" s="9"/>
      <c r="O1152" s="9"/>
      <c r="P1152" s="9"/>
      <c r="Q1152" s="46"/>
    </row>
    <row r="1153" spans="1:17" s="3" customFormat="1" x14ac:dyDescent="0.25">
      <c r="A1153" s="9"/>
      <c r="B1153" s="9"/>
      <c r="C1153" s="9"/>
      <c r="D1153" s="9"/>
      <c r="E1153" s="9"/>
      <c r="F1153" s="9"/>
      <c r="G1153" s="9"/>
      <c r="H1153" s="46"/>
      <c r="I1153" s="9"/>
      <c r="J1153" s="9"/>
      <c r="K1153" s="9"/>
      <c r="L1153" s="9"/>
      <c r="M1153" s="9"/>
      <c r="N1153" s="9"/>
      <c r="O1153" s="9"/>
      <c r="P1153" s="9"/>
      <c r="Q1153" s="46"/>
    </row>
    <row r="1154" spans="1:17" s="3" customFormat="1" x14ac:dyDescent="0.25">
      <c r="A1154" s="9"/>
      <c r="B1154" s="9"/>
      <c r="C1154" s="9"/>
      <c r="D1154" s="9"/>
      <c r="E1154" s="9"/>
      <c r="F1154" s="9"/>
      <c r="G1154" s="9"/>
      <c r="H1154" s="46"/>
      <c r="I1154" s="9"/>
      <c r="J1154" s="9"/>
      <c r="K1154" s="9"/>
      <c r="L1154" s="9"/>
      <c r="M1154" s="9"/>
      <c r="N1154" s="9"/>
      <c r="O1154" s="9"/>
      <c r="P1154" s="9"/>
      <c r="Q1154" s="46"/>
    </row>
    <row r="1155" spans="1:17" s="3" customFormat="1" x14ac:dyDescent="0.25">
      <c r="A1155" s="9"/>
      <c r="B1155" s="9"/>
      <c r="C1155" s="9"/>
      <c r="D1155" s="9"/>
      <c r="E1155" s="9"/>
      <c r="F1155" s="9"/>
      <c r="G1155" s="9"/>
      <c r="H1155" s="46"/>
      <c r="I1155" s="9"/>
      <c r="J1155" s="9"/>
      <c r="K1155" s="9"/>
      <c r="L1155" s="9"/>
      <c r="M1155" s="9"/>
      <c r="N1155" s="9"/>
      <c r="O1155" s="9"/>
      <c r="P1155" s="9"/>
      <c r="Q1155" s="46"/>
    </row>
    <row r="1156" spans="1:17" s="3" customFormat="1" x14ac:dyDescent="0.25">
      <c r="A1156" s="9"/>
      <c r="B1156" s="9"/>
      <c r="C1156" s="9"/>
      <c r="D1156" s="9"/>
      <c r="E1156" s="9"/>
      <c r="F1156" s="9"/>
      <c r="G1156" s="9"/>
      <c r="H1156" s="46"/>
      <c r="I1156" s="9"/>
      <c r="J1156" s="9"/>
      <c r="K1156" s="9"/>
      <c r="L1156" s="9"/>
      <c r="M1156" s="9"/>
      <c r="N1156" s="9"/>
      <c r="O1156" s="9"/>
      <c r="P1156" s="9"/>
      <c r="Q1156" s="46"/>
    </row>
    <row r="1157" spans="1:17" s="3" customFormat="1" x14ac:dyDescent="0.25">
      <c r="A1157" s="9"/>
      <c r="B1157" s="9"/>
      <c r="C1157" s="9"/>
      <c r="D1157" s="9"/>
      <c r="E1157" s="9"/>
      <c r="F1157" s="9"/>
      <c r="G1157" s="9"/>
      <c r="H1157" s="46"/>
      <c r="I1157" s="9"/>
      <c r="J1157" s="9"/>
      <c r="K1157" s="9"/>
      <c r="L1157" s="9"/>
      <c r="M1157" s="9"/>
      <c r="N1157" s="9"/>
      <c r="O1157" s="9"/>
      <c r="P1157" s="9"/>
      <c r="Q1157" s="46"/>
    </row>
    <row r="1158" spans="1:17" s="3" customFormat="1" x14ac:dyDescent="0.25">
      <c r="A1158" s="9"/>
      <c r="B1158" s="9"/>
      <c r="C1158" s="9"/>
      <c r="D1158" s="9"/>
      <c r="E1158" s="9"/>
      <c r="F1158" s="9"/>
      <c r="G1158" s="9"/>
      <c r="H1158" s="46"/>
      <c r="I1158" s="9"/>
      <c r="J1158" s="9"/>
      <c r="K1158" s="9"/>
      <c r="L1158" s="9"/>
      <c r="M1158" s="9"/>
      <c r="N1158" s="9"/>
      <c r="O1158" s="9"/>
      <c r="P1158" s="9"/>
      <c r="Q1158" s="46"/>
    </row>
    <row r="1159" spans="1:17" s="3" customFormat="1" x14ac:dyDescent="0.25">
      <c r="A1159" s="9"/>
      <c r="B1159" s="9"/>
      <c r="C1159" s="9"/>
      <c r="D1159" s="9"/>
      <c r="E1159" s="9"/>
      <c r="F1159" s="9"/>
      <c r="G1159" s="9"/>
      <c r="H1159" s="46"/>
      <c r="I1159" s="9"/>
      <c r="J1159" s="9"/>
      <c r="K1159" s="9"/>
      <c r="L1159" s="9"/>
      <c r="M1159" s="9"/>
      <c r="N1159" s="9"/>
      <c r="O1159" s="9"/>
      <c r="P1159" s="9"/>
      <c r="Q1159" s="46"/>
    </row>
    <row r="1160" spans="1:17" s="3" customFormat="1" x14ac:dyDescent="0.25">
      <c r="A1160" s="9"/>
      <c r="B1160" s="9"/>
      <c r="C1160" s="9"/>
      <c r="D1160" s="9"/>
      <c r="E1160" s="9"/>
      <c r="F1160" s="9"/>
      <c r="G1160" s="9"/>
      <c r="H1160" s="46"/>
      <c r="I1160" s="9"/>
      <c r="J1160" s="9"/>
      <c r="K1160" s="9"/>
      <c r="L1160" s="9"/>
      <c r="M1160" s="9"/>
      <c r="N1160" s="9"/>
      <c r="O1160" s="9"/>
      <c r="P1160" s="9"/>
      <c r="Q1160" s="46"/>
    </row>
    <row r="1161" spans="1:17" s="3" customFormat="1" x14ac:dyDescent="0.25">
      <c r="A1161" s="9"/>
      <c r="B1161" s="9"/>
      <c r="C1161" s="9"/>
      <c r="D1161" s="9"/>
      <c r="E1161" s="9"/>
      <c r="F1161" s="9"/>
      <c r="G1161" s="9"/>
      <c r="H1161" s="46"/>
      <c r="I1161" s="9"/>
      <c r="J1161" s="9"/>
      <c r="K1161" s="9"/>
      <c r="L1161" s="9"/>
      <c r="M1161" s="9"/>
      <c r="N1161" s="9"/>
      <c r="O1161" s="9"/>
      <c r="P1161" s="9"/>
      <c r="Q1161" s="46"/>
    </row>
    <row r="1162" spans="1:17" s="3" customFormat="1" x14ac:dyDescent="0.25">
      <c r="A1162" s="9"/>
      <c r="B1162" s="9"/>
      <c r="C1162" s="9"/>
      <c r="D1162" s="9"/>
      <c r="E1162" s="9"/>
      <c r="F1162" s="9"/>
      <c r="G1162" s="9"/>
      <c r="H1162" s="46"/>
      <c r="I1162" s="9"/>
      <c r="J1162" s="9"/>
      <c r="K1162" s="9"/>
      <c r="L1162" s="9"/>
      <c r="M1162" s="9"/>
      <c r="N1162" s="9"/>
      <c r="O1162" s="9"/>
      <c r="P1162" s="9"/>
      <c r="Q1162" s="46"/>
    </row>
    <row r="1163" spans="1:17" s="3" customFormat="1" x14ac:dyDescent="0.25">
      <c r="A1163" s="9"/>
      <c r="B1163" s="9"/>
      <c r="C1163" s="9"/>
      <c r="D1163" s="9"/>
      <c r="E1163" s="9"/>
      <c r="F1163" s="9"/>
      <c r="G1163" s="9"/>
      <c r="H1163" s="46"/>
      <c r="I1163" s="9"/>
      <c r="J1163" s="9"/>
      <c r="K1163" s="9"/>
      <c r="L1163" s="9"/>
      <c r="M1163" s="9"/>
      <c r="N1163" s="9"/>
      <c r="O1163" s="9"/>
      <c r="P1163" s="9"/>
      <c r="Q1163" s="46"/>
    </row>
    <row r="1164" spans="1:17" s="3" customFormat="1" x14ac:dyDescent="0.25">
      <c r="A1164" s="9"/>
      <c r="B1164" s="9"/>
      <c r="C1164" s="9"/>
      <c r="D1164" s="9"/>
      <c r="E1164" s="9"/>
      <c r="F1164" s="9"/>
      <c r="G1164" s="9"/>
      <c r="H1164" s="46"/>
      <c r="I1164" s="9"/>
      <c r="J1164" s="9"/>
      <c r="K1164" s="9"/>
      <c r="L1164" s="9"/>
      <c r="M1164" s="9"/>
      <c r="N1164" s="9"/>
      <c r="O1164" s="9"/>
      <c r="P1164" s="9"/>
      <c r="Q1164" s="46"/>
    </row>
    <row r="1165" spans="1:17" s="3" customFormat="1" x14ac:dyDescent="0.25">
      <c r="A1165" s="9"/>
      <c r="B1165" s="9"/>
      <c r="C1165" s="9"/>
      <c r="D1165" s="9"/>
      <c r="E1165" s="9"/>
      <c r="F1165" s="9"/>
      <c r="G1165" s="9"/>
      <c r="H1165" s="46"/>
      <c r="I1165" s="9"/>
      <c r="J1165" s="9"/>
      <c r="K1165" s="9"/>
      <c r="L1165" s="9"/>
      <c r="M1165" s="9"/>
      <c r="N1165" s="9"/>
      <c r="O1165" s="9"/>
      <c r="P1165" s="9"/>
      <c r="Q1165" s="46"/>
    </row>
    <row r="1166" spans="1:17" s="3" customFormat="1" x14ac:dyDescent="0.25">
      <c r="A1166" s="9"/>
      <c r="B1166" s="9"/>
      <c r="C1166" s="9"/>
      <c r="D1166" s="9"/>
      <c r="E1166" s="9"/>
      <c r="F1166" s="9"/>
      <c r="G1166" s="9"/>
      <c r="H1166" s="46"/>
      <c r="I1166" s="9"/>
      <c r="J1166" s="9"/>
      <c r="K1166" s="9"/>
      <c r="L1166" s="9"/>
      <c r="M1166" s="9"/>
      <c r="N1166" s="9"/>
      <c r="O1166" s="9"/>
      <c r="P1166" s="9"/>
      <c r="Q1166" s="46"/>
    </row>
    <row r="1167" spans="1:17" s="3" customFormat="1" x14ac:dyDescent="0.25">
      <c r="A1167" s="9"/>
      <c r="B1167" s="9"/>
      <c r="C1167" s="9"/>
      <c r="D1167" s="9"/>
      <c r="E1167" s="9"/>
      <c r="F1167" s="9"/>
      <c r="G1167" s="9"/>
      <c r="H1167" s="46"/>
      <c r="I1167" s="9"/>
      <c r="J1167" s="9"/>
      <c r="K1167" s="9"/>
      <c r="L1167" s="9"/>
      <c r="M1167" s="9"/>
      <c r="N1167" s="9"/>
      <c r="O1167" s="9"/>
      <c r="P1167" s="9"/>
      <c r="Q1167" s="46"/>
    </row>
    <row r="1168" spans="1:17" s="3" customFormat="1" x14ac:dyDescent="0.25">
      <c r="A1168" s="9"/>
      <c r="B1168" s="9"/>
      <c r="C1168" s="9"/>
      <c r="D1168" s="9"/>
      <c r="E1168" s="9"/>
      <c r="F1168" s="9"/>
      <c r="G1168" s="9"/>
      <c r="H1168" s="46"/>
      <c r="I1168" s="9"/>
      <c r="J1168" s="9"/>
      <c r="K1168" s="9"/>
      <c r="L1168" s="9"/>
      <c r="M1168" s="9"/>
      <c r="N1168" s="9"/>
      <c r="O1168" s="9"/>
      <c r="P1168" s="9"/>
      <c r="Q1168" s="46"/>
    </row>
    <row r="1169" spans="1:17" s="3" customFormat="1" x14ac:dyDescent="0.25">
      <c r="A1169" s="9"/>
      <c r="B1169" s="9"/>
      <c r="C1169" s="9"/>
      <c r="D1169" s="9"/>
      <c r="E1169" s="9"/>
      <c r="F1169" s="9"/>
      <c r="G1169" s="9"/>
      <c r="H1169" s="46"/>
      <c r="I1169" s="9"/>
      <c r="J1169" s="9"/>
      <c r="K1169" s="9"/>
      <c r="L1169" s="9"/>
      <c r="M1169" s="9"/>
      <c r="N1169" s="9"/>
      <c r="O1169" s="9"/>
      <c r="P1169" s="9"/>
      <c r="Q1169" s="46"/>
    </row>
    <row r="1170" spans="1:17" s="3" customFormat="1" x14ac:dyDescent="0.25">
      <c r="A1170" s="9"/>
      <c r="B1170" s="9"/>
      <c r="C1170" s="9"/>
      <c r="D1170" s="9"/>
      <c r="E1170" s="9"/>
      <c r="F1170" s="9"/>
      <c r="G1170" s="9"/>
      <c r="H1170" s="46"/>
      <c r="I1170" s="9"/>
      <c r="J1170" s="9"/>
      <c r="K1170" s="9"/>
      <c r="L1170" s="9"/>
      <c r="M1170" s="9"/>
      <c r="N1170" s="9"/>
      <c r="O1170" s="9"/>
      <c r="P1170" s="9"/>
      <c r="Q1170" s="46"/>
    </row>
    <row r="1171" spans="1:17" s="3" customFormat="1" x14ac:dyDescent="0.25">
      <c r="A1171" s="9"/>
      <c r="B1171" s="9"/>
      <c r="C1171" s="9"/>
      <c r="D1171" s="9"/>
      <c r="E1171" s="9"/>
      <c r="F1171" s="9"/>
      <c r="G1171" s="9"/>
      <c r="H1171" s="46"/>
      <c r="I1171" s="9"/>
      <c r="J1171" s="9"/>
      <c r="K1171" s="9"/>
      <c r="L1171" s="9"/>
      <c r="M1171" s="9"/>
      <c r="N1171" s="9"/>
      <c r="O1171" s="9"/>
      <c r="P1171" s="9"/>
      <c r="Q1171" s="46"/>
    </row>
    <row r="1172" spans="1:17" s="3" customFormat="1" x14ac:dyDescent="0.25">
      <c r="A1172" s="9"/>
      <c r="B1172" s="9"/>
      <c r="C1172" s="9"/>
      <c r="D1172" s="9"/>
      <c r="E1172" s="9"/>
      <c r="F1172" s="9"/>
      <c r="G1172" s="9"/>
      <c r="H1172" s="46"/>
      <c r="I1172" s="9"/>
      <c r="J1172" s="9"/>
      <c r="K1172" s="9"/>
      <c r="L1172" s="9"/>
      <c r="M1172" s="9"/>
      <c r="N1172" s="9"/>
      <c r="O1172" s="9"/>
      <c r="P1172" s="9"/>
      <c r="Q1172" s="46"/>
    </row>
    <row r="1173" spans="1:17" s="3" customFormat="1" x14ac:dyDescent="0.25">
      <c r="A1173" s="9"/>
      <c r="B1173" s="9"/>
      <c r="C1173" s="9"/>
      <c r="D1173" s="9"/>
      <c r="E1173" s="9"/>
      <c r="F1173" s="9"/>
      <c r="G1173" s="9"/>
      <c r="H1173" s="46"/>
      <c r="I1173" s="9"/>
      <c r="J1173" s="9"/>
      <c r="K1173" s="9"/>
      <c r="L1173" s="9"/>
      <c r="M1173" s="9"/>
      <c r="N1173" s="9"/>
      <c r="O1173" s="9"/>
      <c r="P1173" s="9"/>
      <c r="Q1173" s="46"/>
    </row>
    <row r="1174" spans="1:17" s="3" customFormat="1" x14ac:dyDescent="0.25">
      <c r="A1174" s="9"/>
      <c r="B1174" s="9"/>
      <c r="C1174" s="9"/>
      <c r="D1174" s="9"/>
      <c r="E1174" s="9"/>
      <c r="F1174" s="9"/>
      <c r="G1174" s="9"/>
      <c r="H1174" s="46"/>
      <c r="I1174" s="9"/>
      <c r="J1174" s="9"/>
      <c r="K1174" s="9"/>
      <c r="L1174" s="9"/>
      <c r="M1174" s="9"/>
      <c r="N1174" s="9"/>
      <c r="O1174" s="9"/>
      <c r="P1174" s="9"/>
      <c r="Q1174" s="46"/>
    </row>
    <row r="1175" spans="1:17" s="3" customFormat="1" x14ac:dyDescent="0.25">
      <c r="A1175" s="9"/>
      <c r="B1175" s="9"/>
      <c r="C1175" s="9"/>
      <c r="D1175" s="9"/>
      <c r="E1175" s="9"/>
      <c r="F1175" s="9"/>
      <c r="G1175" s="9"/>
      <c r="H1175" s="46"/>
      <c r="I1175" s="9"/>
      <c r="J1175" s="9"/>
      <c r="K1175" s="9"/>
      <c r="L1175" s="9"/>
      <c r="M1175" s="9"/>
      <c r="N1175" s="9"/>
      <c r="O1175" s="9"/>
      <c r="P1175" s="9"/>
      <c r="Q1175" s="46"/>
    </row>
    <row r="1176" spans="1:17" s="3" customFormat="1" x14ac:dyDescent="0.25">
      <c r="A1176" s="9"/>
      <c r="B1176" s="9"/>
      <c r="C1176" s="9"/>
      <c r="D1176" s="9"/>
      <c r="E1176" s="9"/>
      <c r="F1176" s="9"/>
      <c r="G1176" s="9"/>
      <c r="H1176" s="46"/>
      <c r="I1176" s="9"/>
      <c r="J1176" s="9"/>
      <c r="K1176" s="9"/>
      <c r="L1176" s="9"/>
      <c r="M1176" s="9"/>
      <c r="N1176" s="9"/>
      <c r="O1176" s="9"/>
      <c r="P1176" s="9"/>
      <c r="Q1176" s="46"/>
    </row>
    <row r="1177" spans="1:17" s="3" customFormat="1" x14ac:dyDescent="0.25">
      <c r="A1177" s="9"/>
      <c r="B1177" s="9"/>
      <c r="C1177" s="9"/>
      <c r="D1177" s="9"/>
      <c r="E1177" s="9"/>
      <c r="F1177" s="9"/>
      <c r="G1177" s="9"/>
      <c r="H1177" s="46"/>
      <c r="I1177" s="9"/>
      <c r="J1177" s="9"/>
      <c r="K1177" s="9"/>
      <c r="L1177" s="9"/>
      <c r="M1177" s="9"/>
      <c r="N1177" s="9"/>
      <c r="O1177" s="9"/>
      <c r="P1177" s="9"/>
      <c r="Q1177" s="46"/>
    </row>
    <row r="1178" spans="1:17" s="3" customFormat="1" x14ac:dyDescent="0.25">
      <c r="A1178" s="9"/>
      <c r="B1178" s="9"/>
      <c r="C1178" s="9"/>
      <c r="D1178" s="9"/>
      <c r="E1178" s="9"/>
      <c r="F1178" s="9"/>
      <c r="G1178" s="9"/>
      <c r="H1178" s="46"/>
      <c r="I1178" s="9"/>
      <c r="J1178" s="9"/>
      <c r="K1178" s="9"/>
      <c r="L1178" s="9"/>
      <c r="M1178" s="9"/>
      <c r="N1178" s="9"/>
      <c r="O1178" s="9"/>
      <c r="P1178" s="9"/>
      <c r="Q1178" s="46"/>
    </row>
    <row r="1179" spans="1:17" s="3" customFormat="1" x14ac:dyDescent="0.25">
      <c r="A1179" s="9"/>
      <c r="B1179" s="9"/>
      <c r="C1179" s="9"/>
      <c r="D1179" s="9"/>
      <c r="E1179" s="9"/>
      <c r="F1179" s="9"/>
      <c r="G1179" s="9"/>
      <c r="H1179" s="46"/>
      <c r="I1179" s="9"/>
      <c r="J1179" s="9"/>
      <c r="K1179" s="9"/>
      <c r="L1179" s="9"/>
      <c r="M1179" s="9"/>
      <c r="N1179" s="9"/>
      <c r="O1179" s="9"/>
      <c r="P1179" s="9"/>
      <c r="Q1179" s="46"/>
    </row>
    <row r="1180" spans="1:17" s="3" customFormat="1" x14ac:dyDescent="0.25">
      <c r="A1180" s="9"/>
      <c r="B1180" s="9"/>
      <c r="C1180" s="9"/>
      <c r="D1180" s="9"/>
      <c r="E1180" s="9"/>
      <c r="F1180" s="9"/>
      <c r="G1180" s="9"/>
      <c r="H1180" s="46"/>
      <c r="I1180" s="9"/>
      <c r="J1180" s="9"/>
      <c r="K1180" s="9"/>
      <c r="L1180" s="9"/>
      <c r="M1180" s="9"/>
      <c r="N1180" s="9"/>
      <c r="O1180" s="9"/>
      <c r="P1180" s="9"/>
      <c r="Q1180" s="46"/>
    </row>
    <row r="1181" spans="1:17" s="3" customFormat="1" x14ac:dyDescent="0.25">
      <c r="A1181" s="9"/>
      <c r="B1181" s="9"/>
      <c r="C1181" s="9"/>
      <c r="D1181" s="9"/>
      <c r="E1181" s="9"/>
      <c r="F1181" s="9"/>
      <c r="G1181" s="9"/>
      <c r="H1181" s="46"/>
      <c r="I1181" s="9"/>
      <c r="J1181" s="9"/>
      <c r="K1181" s="9"/>
      <c r="L1181" s="9"/>
      <c r="M1181" s="9"/>
      <c r="N1181" s="9"/>
      <c r="O1181" s="9"/>
      <c r="P1181" s="9"/>
      <c r="Q1181" s="46"/>
    </row>
    <row r="1182" spans="1:17" s="3" customFormat="1" x14ac:dyDescent="0.25">
      <c r="A1182" s="9"/>
      <c r="B1182" s="9"/>
      <c r="C1182" s="9"/>
      <c r="D1182" s="9"/>
      <c r="E1182" s="9"/>
      <c r="F1182" s="9"/>
      <c r="G1182" s="9"/>
      <c r="H1182" s="46"/>
      <c r="I1182" s="9"/>
      <c r="J1182" s="9"/>
      <c r="K1182" s="9"/>
      <c r="L1182" s="9"/>
      <c r="M1182" s="9"/>
      <c r="N1182" s="9"/>
      <c r="O1182" s="9"/>
      <c r="P1182" s="9"/>
      <c r="Q1182" s="46"/>
    </row>
    <row r="1183" spans="1:17" s="3" customFormat="1" x14ac:dyDescent="0.25">
      <c r="A1183" s="9"/>
      <c r="B1183" s="9"/>
      <c r="C1183" s="9"/>
      <c r="D1183" s="9"/>
      <c r="E1183" s="9"/>
      <c r="F1183" s="9"/>
      <c r="G1183" s="9"/>
      <c r="H1183" s="46"/>
      <c r="I1183" s="9"/>
      <c r="J1183" s="9"/>
      <c r="K1183" s="9"/>
      <c r="L1183" s="9"/>
      <c r="M1183" s="9"/>
      <c r="N1183" s="9"/>
      <c r="O1183" s="9"/>
      <c r="P1183" s="9"/>
      <c r="Q1183" s="46"/>
    </row>
    <row r="1184" spans="1:17" s="3" customFormat="1" x14ac:dyDescent="0.25">
      <c r="A1184" s="9"/>
      <c r="B1184" s="9"/>
      <c r="C1184" s="9"/>
      <c r="D1184" s="9"/>
      <c r="E1184" s="9"/>
      <c r="F1184" s="9"/>
      <c r="G1184" s="9"/>
      <c r="H1184" s="46"/>
      <c r="I1184" s="9"/>
      <c r="J1184" s="9"/>
      <c r="K1184" s="9"/>
      <c r="L1184" s="9"/>
      <c r="M1184" s="9"/>
      <c r="N1184" s="9"/>
      <c r="O1184" s="9"/>
      <c r="P1184" s="9"/>
      <c r="Q1184" s="46"/>
    </row>
    <row r="1185" spans="1:17" s="3" customFormat="1" x14ac:dyDescent="0.25">
      <c r="A1185" s="9"/>
      <c r="B1185" s="9"/>
      <c r="C1185" s="9"/>
      <c r="D1185" s="9"/>
      <c r="E1185" s="9"/>
      <c r="F1185" s="9"/>
      <c r="G1185" s="9"/>
      <c r="H1185" s="46"/>
      <c r="I1185" s="9"/>
      <c r="J1185" s="9"/>
      <c r="K1185" s="9"/>
      <c r="L1185" s="9"/>
      <c r="M1185" s="9"/>
      <c r="N1185" s="9"/>
      <c r="O1185" s="9"/>
      <c r="P1185" s="9"/>
      <c r="Q1185" s="46"/>
    </row>
    <row r="1186" spans="1:17" s="3" customFormat="1" x14ac:dyDescent="0.25">
      <c r="A1186" s="9"/>
      <c r="B1186" s="9"/>
      <c r="C1186" s="9"/>
      <c r="D1186" s="9"/>
      <c r="E1186" s="9"/>
      <c r="F1186" s="9"/>
      <c r="G1186" s="9"/>
      <c r="H1186" s="46"/>
      <c r="I1186" s="9"/>
      <c r="J1186" s="9"/>
      <c r="K1186" s="9"/>
      <c r="L1186" s="9"/>
      <c r="M1186" s="9"/>
      <c r="N1186" s="9"/>
      <c r="O1186" s="9"/>
      <c r="P1186" s="9"/>
      <c r="Q1186" s="46"/>
    </row>
    <row r="1187" spans="1:17" s="3" customFormat="1" x14ac:dyDescent="0.25">
      <c r="A1187" s="9"/>
      <c r="B1187" s="9"/>
      <c r="C1187" s="9"/>
      <c r="D1187" s="9"/>
      <c r="E1187" s="9"/>
      <c r="F1187" s="9"/>
      <c r="G1187" s="9"/>
      <c r="H1187" s="46"/>
      <c r="I1187" s="9"/>
      <c r="J1187" s="9"/>
      <c r="K1187" s="9"/>
      <c r="L1187" s="9"/>
      <c r="M1187" s="9"/>
      <c r="N1187" s="9"/>
      <c r="O1187" s="9"/>
      <c r="P1187" s="9"/>
      <c r="Q1187" s="46"/>
    </row>
    <row r="1188" spans="1:17" s="3" customFormat="1" x14ac:dyDescent="0.25">
      <c r="A1188" s="9"/>
      <c r="B1188" s="9"/>
      <c r="C1188" s="9"/>
      <c r="D1188" s="9"/>
      <c r="E1188" s="9"/>
      <c r="F1188" s="9"/>
      <c r="G1188" s="9"/>
      <c r="H1188" s="46"/>
      <c r="I1188" s="9"/>
      <c r="J1188" s="9"/>
      <c r="K1188" s="9"/>
      <c r="L1188" s="9"/>
      <c r="M1188" s="9"/>
      <c r="N1188" s="9"/>
      <c r="O1188" s="9"/>
      <c r="P1188" s="9"/>
      <c r="Q1188" s="46"/>
    </row>
    <row r="1189" spans="1:17" s="3" customFormat="1" x14ac:dyDescent="0.25">
      <c r="A1189" s="9"/>
      <c r="B1189" s="9"/>
      <c r="C1189" s="9"/>
      <c r="D1189" s="9"/>
      <c r="E1189" s="9"/>
      <c r="F1189" s="9"/>
      <c r="G1189" s="9"/>
      <c r="H1189" s="46"/>
      <c r="I1189" s="9"/>
      <c r="J1189" s="9"/>
      <c r="K1189" s="9"/>
      <c r="L1189" s="9"/>
      <c r="M1189" s="9"/>
      <c r="N1189" s="9"/>
      <c r="O1189" s="9"/>
      <c r="P1189" s="9"/>
      <c r="Q1189" s="46"/>
    </row>
    <row r="1190" spans="1:17" s="3" customFormat="1" x14ac:dyDescent="0.25">
      <c r="A1190" s="9"/>
      <c r="B1190" s="9"/>
      <c r="C1190" s="9"/>
      <c r="D1190" s="9"/>
      <c r="E1190" s="9"/>
      <c r="F1190" s="9"/>
      <c r="G1190" s="9"/>
      <c r="H1190" s="46"/>
      <c r="I1190" s="9"/>
      <c r="J1190" s="9"/>
      <c r="K1190" s="9"/>
      <c r="L1190" s="9"/>
      <c r="M1190" s="9"/>
      <c r="N1190" s="9"/>
      <c r="O1190" s="9"/>
      <c r="P1190" s="9"/>
      <c r="Q1190" s="46"/>
    </row>
    <row r="1191" spans="1:17" s="3" customFormat="1" x14ac:dyDescent="0.25">
      <c r="A1191" s="9"/>
      <c r="B1191" s="9"/>
      <c r="C1191" s="9"/>
      <c r="D1191" s="9"/>
      <c r="E1191" s="9"/>
      <c r="F1191" s="9"/>
      <c r="G1191" s="9"/>
      <c r="H1191" s="46"/>
      <c r="I1191" s="9"/>
      <c r="J1191" s="9"/>
      <c r="K1191" s="9"/>
      <c r="L1191" s="9"/>
      <c r="M1191" s="9"/>
      <c r="N1191" s="9"/>
      <c r="O1191" s="9"/>
      <c r="P1191" s="9"/>
      <c r="Q1191" s="46"/>
    </row>
    <row r="1192" spans="1:17" s="3" customFormat="1" x14ac:dyDescent="0.25">
      <c r="A1192" s="9"/>
      <c r="B1192" s="9"/>
      <c r="C1192" s="9"/>
      <c r="D1192" s="9"/>
      <c r="E1192" s="9"/>
      <c r="F1192" s="9"/>
      <c r="G1192" s="9"/>
      <c r="H1192" s="46"/>
      <c r="I1192" s="9"/>
      <c r="J1192" s="9"/>
      <c r="K1192" s="9"/>
      <c r="L1192" s="9"/>
      <c r="M1192" s="9"/>
      <c r="N1192" s="9"/>
      <c r="O1192" s="9"/>
      <c r="P1192" s="9"/>
      <c r="Q1192" s="46"/>
    </row>
    <row r="1193" spans="1:17" s="3" customFormat="1" x14ac:dyDescent="0.25">
      <c r="A1193" s="9"/>
      <c r="B1193" s="9"/>
      <c r="C1193" s="9"/>
      <c r="D1193" s="9"/>
      <c r="E1193" s="9"/>
      <c r="F1193" s="9"/>
      <c r="G1193" s="9"/>
      <c r="H1193" s="46"/>
      <c r="I1193" s="9"/>
      <c r="J1193" s="9"/>
      <c r="K1193" s="9"/>
      <c r="L1193" s="9"/>
      <c r="M1193" s="9"/>
      <c r="N1193" s="9"/>
      <c r="O1193" s="9"/>
      <c r="P1193" s="9"/>
      <c r="Q1193" s="46"/>
    </row>
    <row r="1194" spans="1:17" s="3" customFormat="1" x14ac:dyDescent="0.25">
      <c r="A1194" s="9"/>
      <c r="B1194" s="9"/>
      <c r="C1194" s="9"/>
      <c r="D1194" s="9"/>
      <c r="E1194" s="9"/>
      <c r="F1194" s="9"/>
      <c r="G1194" s="9"/>
      <c r="H1194" s="46"/>
      <c r="I1194" s="9"/>
      <c r="J1194" s="9"/>
      <c r="K1194" s="9"/>
      <c r="L1194" s="9"/>
      <c r="M1194" s="9"/>
      <c r="N1194" s="9"/>
      <c r="O1194" s="9"/>
      <c r="P1194" s="9"/>
      <c r="Q1194" s="46"/>
    </row>
    <row r="1195" spans="1:17" s="3" customFormat="1" x14ac:dyDescent="0.25">
      <c r="A1195" s="9"/>
      <c r="B1195" s="9"/>
      <c r="C1195" s="9"/>
      <c r="D1195" s="9"/>
      <c r="E1195" s="9"/>
      <c r="F1195" s="9"/>
      <c r="G1195" s="9"/>
      <c r="H1195" s="46"/>
      <c r="I1195" s="9"/>
      <c r="J1195" s="9"/>
      <c r="K1195" s="9"/>
      <c r="L1195" s="9"/>
      <c r="M1195" s="9"/>
      <c r="N1195" s="9"/>
      <c r="O1195" s="9"/>
      <c r="P1195" s="9"/>
      <c r="Q1195" s="46"/>
    </row>
    <row r="1196" spans="1:17" s="3" customFormat="1" x14ac:dyDescent="0.25">
      <c r="A1196" s="9"/>
      <c r="B1196" s="9"/>
      <c r="C1196" s="9"/>
      <c r="D1196" s="9"/>
      <c r="E1196" s="9"/>
      <c r="F1196" s="9"/>
      <c r="G1196" s="9"/>
      <c r="H1196" s="46"/>
      <c r="I1196" s="9"/>
      <c r="J1196" s="9"/>
      <c r="K1196" s="9"/>
      <c r="L1196" s="9"/>
      <c r="M1196" s="9"/>
      <c r="N1196" s="9"/>
      <c r="O1196" s="9"/>
      <c r="P1196" s="9"/>
      <c r="Q1196" s="46"/>
    </row>
    <row r="1197" spans="1:17" s="3" customFormat="1" x14ac:dyDescent="0.25">
      <c r="A1197" s="9"/>
      <c r="B1197" s="9"/>
      <c r="C1197" s="9"/>
      <c r="D1197" s="9"/>
      <c r="E1197" s="9"/>
      <c r="F1197" s="9"/>
      <c r="G1197" s="9"/>
      <c r="H1197" s="46"/>
      <c r="I1197" s="9"/>
      <c r="J1197" s="9"/>
      <c r="K1197" s="9"/>
      <c r="L1197" s="9"/>
      <c r="M1197" s="9"/>
      <c r="N1197" s="9"/>
      <c r="O1197" s="9"/>
      <c r="P1197" s="9"/>
      <c r="Q1197" s="46"/>
    </row>
    <row r="1198" spans="1:17" s="3" customFormat="1" x14ac:dyDescent="0.25">
      <c r="A1198" s="9"/>
      <c r="B1198" s="9"/>
      <c r="C1198" s="9"/>
      <c r="D1198" s="9"/>
      <c r="E1198" s="9"/>
      <c r="F1198" s="9"/>
      <c r="G1198" s="9"/>
      <c r="H1198" s="46"/>
      <c r="I1198" s="9"/>
      <c r="J1198" s="9"/>
      <c r="K1198" s="9"/>
      <c r="L1198" s="9"/>
      <c r="M1198" s="9"/>
      <c r="N1198" s="9"/>
      <c r="O1198" s="9"/>
      <c r="P1198" s="9"/>
      <c r="Q1198" s="46"/>
    </row>
    <row r="1199" spans="1:17" s="3" customFormat="1" x14ac:dyDescent="0.25">
      <c r="A1199" s="9"/>
      <c r="B1199" s="9"/>
      <c r="C1199" s="9"/>
      <c r="D1199" s="9"/>
      <c r="E1199" s="9"/>
      <c r="F1199" s="9"/>
      <c r="G1199" s="9"/>
      <c r="H1199" s="46"/>
      <c r="I1199" s="9"/>
      <c r="J1199" s="9"/>
      <c r="K1199" s="9"/>
      <c r="L1199" s="9"/>
      <c r="M1199" s="9"/>
      <c r="N1199" s="9"/>
      <c r="O1199" s="9"/>
      <c r="P1199" s="9"/>
      <c r="Q1199" s="46"/>
    </row>
    <row r="1200" spans="1:17" s="3" customFormat="1" x14ac:dyDescent="0.25">
      <c r="A1200" s="9"/>
      <c r="B1200" s="9"/>
      <c r="C1200" s="9"/>
      <c r="D1200" s="9"/>
      <c r="E1200" s="9"/>
      <c r="F1200" s="9"/>
      <c r="G1200" s="9"/>
      <c r="H1200" s="46"/>
      <c r="I1200" s="9"/>
      <c r="J1200" s="9"/>
      <c r="K1200" s="9"/>
      <c r="L1200" s="9"/>
      <c r="M1200" s="9"/>
      <c r="N1200" s="9"/>
      <c r="O1200" s="9"/>
      <c r="P1200" s="9"/>
      <c r="Q1200" s="46"/>
    </row>
    <row r="1201" spans="1:17" s="3" customFormat="1" x14ac:dyDescent="0.25">
      <c r="A1201" s="9"/>
      <c r="B1201" s="9"/>
      <c r="C1201" s="9"/>
      <c r="D1201" s="9"/>
      <c r="E1201" s="9"/>
      <c r="F1201" s="9"/>
      <c r="G1201" s="9"/>
      <c r="H1201" s="46"/>
      <c r="I1201" s="9"/>
      <c r="J1201" s="9"/>
      <c r="K1201" s="9"/>
      <c r="L1201" s="9"/>
      <c r="M1201" s="9"/>
      <c r="N1201" s="9"/>
      <c r="O1201" s="9"/>
      <c r="P1201" s="9"/>
      <c r="Q1201" s="46"/>
    </row>
    <row r="1202" spans="1:17" s="3" customFormat="1" x14ac:dyDescent="0.25">
      <c r="A1202" s="9"/>
      <c r="B1202" s="9"/>
      <c r="C1202" s="9"/>
      <c r="D1202" s="9"/>
      <c r="E1202" s="9"/>
      <c r="F1202" s="9"/>
      <c r="G1202" s="9"/>
      <c r="H1202" s="46"/>
      <c r="I1202" s="9"/>
      <c r="J1202" s="9"/>
      <c r="K1202" s="9"/>
      <c r="L1202" s="9"/>
      <c r="M1202" s="9"/>
      <c r="N1202" s="9"/>
      <c r="O1202" s="9"/>
      <c r="P1202" s="9"/>
      <c r="Q1202" s="46"/>
    </row>
    <row r="1203" spans="1:17" s="3" customFormat="1" x14ac:dyDescent="0.25">
      <c r="A1203" s="9"/>
      <c r="B1203" s="9"/>
      <c r="C1203" s="9"/>
      <c r="D1203" s="9"/>
      <c r="E1203" s="9"/>
      <c r="F1203" s="9"/>
      <c r="G1203" s="9"/>
      <c r="H1203" s="46"/>
      <c r="I1203" s="9"/>
      <c r="J1203" s="9"/>
      <c r="K1203" s="9"/>
      <c r="L1203" s="9"/>
      <c r="M1203" s="9"/>
      <c r="N1203" s="9"/>
      <c r="O1203" s="9"/>
      <c r="P1203" s="9"/>
      <c r="Q1203" s="46"/>
    </row>
    <row r="1204" spans="1:17" s="3" customFormat="1" x14ac:dyDescent="0.25">
      <c r="A1204" s="9"/>
      <c r="B1204" s="9"/>
      <c r="C1204" s="9"/>
      <c r="D1204" s="9"/>
      <c r="E1204" s="9"/>
      <c r="F1204" s="9"/>
      <c r="G1204" s="9"/>
      <c r="H1204" s="46"/>
      <c r="I1204" s="9"/>
      <c r="J1204" s="9"/>
      <c r="K1204" s="9"/>
      <c r="L1204" s="9"/>
      <c r="M1204" s="9"/>
      <c r="N1204" s="9"/>
      <c r="O1204" s="9"/>
      <c r="P1204" s="9"/>
      <c r="Q1204" s="46"/>
    </row>
    <row r="1205" spans="1:17" s="3" customFormat="1" x14ac:dyDescent="0.25">
      <c r="A1205" s="9"/>
      <c r="B1205" s="9"/>
      <c r="C1205" s="9"/>
      <c r="D1205" s="9"/>
      <c r="E1205" s="9"/>
      <c r="F1205" s="9"/>
      <c r="G1205" s="9"/>
      <c r="H1205" s="46"/>
      <c r="I1205" s="9"/>
      <c r="J1205" s="9"/>
      <c r="K1205" s="9"/>
      <c r="L1205" s="9"/>
      <c r="M1205" s="9"/>
      <c r="N1205" s="9"/>
      <c r="O1205" s="9"/>
      <c r="P1205" s="9"/>
      <c r="Q1205" s="46"/>
    </row>
    <row r="1206" spans="1:17" s="3" customFormat="1" x14ac:dyDescent="0.25">
      <c r="A1206" s="9"/>
      <c r="B1206" s="9"/>
      <c r="C1206" s="9"/>
      <c r="D1206" s="9"/>
      <c r="E1206" s="9"/>
      <c r="F1206" s="9"/>
      <c r="G1206" s="9"/>
      <c r="H1206" s="46"/>
      <c r="I1206" s="9"/>
      <c r="J1206" s="9"/>
      <c r="K1206" s="9"/>
      <c r="L1206" s="9"/>
      <c r="M1206" s="9"/>
      <c r="N1206" s="9"/>
      <c r="O1206" s="9"/>
      <c r="P1206" s="9"/>
      <c r="Q1206" s="46"/>
    </row>
    <row r="1207" spans="1:17" s="3" customFormat="1" x14ac:dyDescent="0.25">
      <c r="A1207" s="9"/>
      <c r="B1207" s="9"/>
      <c r="C1207" s="9"/>
      <c r="D1207" s="9"/>
      <c r="E1207" s="9"/>
      <c r="F1207" s="9"/>
      <c r="G1207" s="9"/>
      <c r="H1207" s="46"/>
      <c r="I1207" s="9"/>
      <c r="J1207" s="9"/>
      <c r="K1207" s="9"/>
      <c r="L1207" s="9"/>
      <c r="M1207" s="9"/>
      <c r="N1207" s="9"/>
      <c r="O1207" s="9"/>
      <c r="P1207" s="9"/>
      <c r="Q1207" s="46"/>
    </row>
    <row r="1208" spans="1:17" s="3" customFormat="1" x14ac:dyDescent="0.25">
      <c r="A1208" s="9"/>
      <c r="B1208" s="9"/>
      <c r="C1208" s="9"/>
      <c r="D1208" s="9"/>
      <c r="E1208" s="9"/>
      <c r="F1208" s="9"/>
      <c r="G1208" s="9"/>
      <c r="H1208" s="46"/>
      <c r="I1208" s="9"/>
      <c r="J1208" s="9"/>
      <c r="K1208" s="9"/>
      <c r="L1208" s="9"/>
      <c r="M1208" s="9"/>
      <c r="N1208" s="9"/>
      <c r="O1208" s="9"/>
      <c r="P1208" s="9"/>
      <c r="Q1208" s="46"/>
    </row>
    <row r="1209" spans="1:17" s="3" customFormat="1" x14ac:dyDescent="0.25">
      <c r="A1209" s="9"/>
      <c r="B1209" s="9"/>
      <c r="C1209" s="9"/>
      <c r="D1209" s="9"/>
      <c r="E1209" s="9"/>
      <c r="F1209" s="9"/>
      <c r="G1209" s="9"/>
      <c r="H1209" s="46"/>
      <c r="I1209" s="9"/>
      <c r="J1209" s="9"/>
      <c r="K1209" s="9"/>
      <c r="L1209" s="9"/>
      <c r="M1209" s="9"/>
      <c r="N1209" s="9"/>
      <c r="O1209" s="9"/>
      <c r="P1209" s="9"/>
      <c r="Q1209" s="46"/>
    </row>
    <row r="1210" spans="1:17" s="3" customFormat="1" x14ac:dyDescent="0.25">
      <c r="A1210" s="9"/>
      <c r="B1210" s="9"/>
      <c r="C1210" s="9"/>
      <c r="D1210" s="9"/>
      <c r="E1210" s="9"/>
      <c r="F1210" s="9"/>
      <c r="G1210" s="9"/>
      <c r="H1210" s="46"/>
      <c r="I1210" s="9"/>
      <c r="J1210" s="9"/>
      <c r="K1210" s="9"/>
      <c r="L1210" s="9"/>
      <c r="M1210" s="9"/>
      <c r="N1210" s="9"/>
      <c r="O1210" s="9"/>
      <c r="P1210" s="9"/>
      <c r="Q1210" s="46"/>
    </row>
    <row r="1211" spans="1:17" s="3" customFormat="1" x14ac:dyDescent="0.25">
      <c r="A1211" s="9"/>
      <c r="B1211" s="9"/>
      <c r="C1211" s="9"/>
      <c r="D1211" s="9"/>
      <c r="E1211" s="9"/>
      <c r="F1211" s="9"/>
      <c r="G1211" s="9"/>
      <c r="H1211" s="46"/>
      <c r="I1211" s="9"/>
      <c r="J1211" s="9"/>
      <c r="K1211" s="9"/>
      <c r="L1211" s="9"/>
      <c r="M1211" s="9"/>
      <c r="N1211" s="9"/>
      <c r="O1211" s="9"/>
      <c r="P1211" s="9"/>
      <c r="Q1211" s="46"/>
    </row>
    <row r="1212" spans="1:17" s="3" customFormat="1" x14ac:dyDescent="0.25">
      <c r="A1212" s="9"/>
      <c r="B1212" s="9"/>
      <c r="C1212" s="9"/>
      <c r="D1212" s="9"/>
      <c r="E1212" s="9"/>
      <c r="F1212" s="9"/>
      <c r="G1212" s="9"/>
      <c r="H1212" s="46"/>
      <c r="I1212" s="9"/>
      <c r="J1212" s="9"/>
      <c r="K1212" s="9"/>
      <c r="L1212" s="9"/>
      <c r="M1212" s="9"/>
      <c r="N1212" s="9"/>
      <c r="O1212" s="9"/>
      <c r="P1212" s="9"/>
      <c r="Q1212" s="46"/>
    </row>
    <row r="1213" spans="1:17" s="3" customFormat="1" x14ac:dyDescent="0.25">
      <c r="A1213" s="9"/>
      <c r="B1213" s="9"/>
      <c r="C1213" s="9"/>
      <c r="D1213" s="9"/>
      <c r="E1213" s="9"/>
      <c r="F1213" s="9"/>
      <c r="G1213" s="9"/>
      <c r="H1213" s="46"/>
      <c r="I1213" s="9"/>
      <c r="J1213" s="9"/>
      <c r="K1213" s="9"/>
      <c r="L1213" s="9"/>
      <c r="M1213" s="9"/>
      <c r="N1213" s="9"/>
      <c r="O1213" s="9"/>
      <c r="P1213" s="9"/>
      <c r="Q1213" s="46"/>
    </row>
    <row r="1214" spans="1:17" s="3" customFormat="1" x14ac:dyDescent="0.25">
      <c r="A1214" s="9"/>
      <c r="B1214" s="9"/>
      <c r="C1214" s="9"/>
      <c r="D1214" s="9"/>
      <c r="E1214" s="9"/>
      <c r="F1214" s="9"/>
      <c r="G1214" s="9"/>
      <c r="H1214" s="46"/>
      <c r="I1214" s="9"/>
      <c r="J1214" s="9"/>
      <c r="K1214" s="9"/>
      <c r="L1214" s="9"/>
      <c r="M1214" s="9"/>
      <c r="N1214" s="9"/>
      <c r="O1214" s="9"/>
      <c r="P1214" s="9"/>
      <c r="Q1214" s="46"/>
    </row>
    <row r="1215" spans="1:17" s="3" customFormat="1" x14ac:dyDescent="0.25">
      <c r="A1215" s="9"/>
      <c r="B1215" s="9"/>
      <c r="C1215" s="9"/>
      <c r="D1215" s="9"/>
      <c r="E1215" s="9"/>
      <c r="F1215" s="9"/>
      <c r="G1215" s="9"/>
      <c r="H1215" s="46"/>
      <c r="I1215" s="9"/>
      <c r="J1215" s="9"/>
      <c r="K1215" s="9"/>
      <c r="L1215" s="9"/>
      <c r="M1215" s="9"/>
      <c r="N1215" s="9"/>
      <c r="O1215" s="9"/>
      <c r="P1215" s="9"/>
      <c r="Q1215" s="46"/>
    </row>
    <row r="1216" spans="1:17" s="3" customFormat="1" x14ac:dyDescent="0.25">
      <c r="A1216" s="9"/>
      <c r="B1216" s="9"/>
      <c r="C1216" s="9"/>
      <c r="D1216" s="9"/>
      <c r="E1216" s="9"/>
      <c r="F1216" s="9"/>
      <c r="G1216" s="9"/>
      <c r="H1216" s="46"/>
      <c r="I1216" s="9"/>
      <c r="J1216" s="9"/>
      <c r="K1216" s="9"/>
      <c r="L1216" s="9"/>
      <c r="M1216" s="9"/>
      <c r="N1216" s="9"/>
      <c r="O1216" s="9"/>
      <c r="P1216" s="9"/>
      <c r="Q1216" s="46"/>
    </row>
    <row r="1217" spans="1:17" s="3" customFormat="1" x14ac:dyDescent="0.25">
      <c r="A1217" s="9"/>
      <c r="B1217" s="9"/>
      <c r="C1217" s="9"/>
      <c r="D1217" s="9"/>
      <c r="E1217" s="9"/>
      <c r="F1217" s="9"/>
      <c r="G1217" s="9"/>
      <c r="H1217" s="46"/>
      <c r="I1217" s="9"/>
      <c r="J1217" s="9"/>
      <c r="K1217" s="9"/>
      <c r="L1217" s="9"/>
      <c r="M1217" s="9"/>
      <c r="N1217" s="9"/>
      <c r="O1217" s="9"/>
      <c r="P1217" s="9"/>
      <c r="Q1217" s="46"/>
    </row>
    <row r="1218" spans="1:17" s="3" customFormat="1" x14ac:dyDescent="0.25">
      <c r="A1218" s="9"/>
      <c r="B1218" s="9"/>
      <c r="C1218" s="9"/>
      <c r="D1218" s="9"/>
      <c r="E1218" s="9"/>
      <c r="F1218" s="9"/>
      <c r="G1218" s="9"/>
      <c r="H1218" s="46"/>
      <c r="I1218" s="9"/>
      <c r="J1218" s="9"/>
      <c r="K1218" s="9"/>
      <c r="L1218" s="9"/>
      <c r="M1218" s="9"/>
      <c r="N1218" s="9"/>
      <c r="O1218" s="9"/>
      <c r="P1218" s="9"/>
      <c r="Q1218" s="46"/>
    </row>
    <row r="1219" spans="1:17" s="3" customFormat="1" x14ac:dyDescent="0.25">
      <c r="A1219" s="9"/>
      <c r="B1219" s="9"/>
      <c r="C1219" s="9"/>
      <c r="D1219" s="9"/>
      <c r="E1219" s="9"/>
      <c r="F1219" s="9"/>
      <c r="G1219" s="9"/>
      <c r="H1219" s="46"/>
      <c r="I1219" s="9"/>
      <c r="J1219" s="9"/>
      <c r="K1219" s="9"/>
      <c r="L1219" s="9"/>
      <c r="M1219" s="9"/>
      <c r="N1219" s="9"/>
      <c r="O1219" s="9"/>
      <c r="P1219" s="9"/>
      <c r="Q1219" s="46"/>
    </row>
    <row r="1220" spans="1:17" s="3" customFormat="1" x14ac:dyDescent="0.25">
      <c r="A1220" s="9"/>
      <c r="B1220" s="9"/>
      <c r="C1220" s="9"/>
      <c r="D1220" s="9"/>
      <c r="E1220" s="9"/>
      <c r="F1220" s="9"/>
      <c r="G1220" s="9"/>
      <c r="H1220" s="46"/>
      <c r="I1220" s="9"/>
      <c r="J1220" s="9"/>
      <c r="K1220" s="9"/>
      <c r="L1220" s="9"/>
      <c r="M1220" s="9"/>
      <c r="N1220" s="9"/>
      <c r="O1220" s="9"/>
      <c r="P1220" s="9"/>
      <c r="Q1220" s="46"/>
    </row>
    <row r="1221" spans="1:17" s="3" customFormat="1" x14ac:dyDescent="0.25">
      <c r="A1221" s="9"/>
      <c r="B1221" s="9"/>
      <c r="C1221" s="9"/>
      <c r="D1221" s="9"/>
      <c r="E1221" s="9"/>
      <c r="F1221" s="9"/>
      <c r="G1221" s="9"/>
      <c r="H1221" s="46"/>
      <c r="I1221" s="9"/>
      <c r="J1221" s="9"/>
      <c r="K1221" s="9"/>
      <c r="L1221" s="9"/>
      <c r="M1221" s="9"/>
      <c r="N1221" s="9"/>
      <c r="O1221" s="9"/>
      <c r="P1221" s="9"/>
      <c r="Q1221" s="46"/>
    </row>
    <row r="1222" spans="1:17" s="3" customFormat="1" x14ac:dyDescent="0.25">
      <c r="A1222" s="9"/>
      <c r="B1222" s="9"/>
      <c r="C1222" s="9"/>
      <c r="D1222" s="9"/>
      <c r="E1222" s="9"/>
      <c r="F1222" s="9"/>
      <c r="G1222" s="9"/>
      <c r="H1222" s="46"/>
      <c r="I1222" s="9"/>
      <c r="J1222" s="9"/>
      <c r="K1222" s="9"/>
      <c r="L1222" s="9"/>
      <c r="M1222" s="9"/>
      <c r="N1222" s="9"/>
      <c r="O1222" s="9"/>
      <c r="P1222" s="9"/>
      <c r="Q1222" s="46"/>
    </row>
  </sheetData>
  <sheetProtection algorithmName="SHA-512" hashValue="TaTjGO7eEDg9FYQ3fXl9wwJpeU8bMATrMxRANUvdmunVOWFYqY+U5Xefpm3OuzX51HefporxNehogx3XIA9qLA==" saltValue="LOXCTvnpHI89f9rEvSRrrw==" spinCount="100000" sheet="1" objects="1" scenarios="1"/>
  <printOptions horizontalCentered="1"/>
  <pageMargins left="0.25" right="0.25" top="0.8" bottom="0.75" header="0.2" footer="0.05"/>
  <pageSetup scale="75" fitToHeight="0" orientation="portrait" horizontalDpi="4294967292" r:id="rId1"/>
  <headerFooter>
    <oddHeader>&amp;L  &amp;G    
&amp;C&amp;"-,Bold"&amp;16&amp;K000000PVC Drain Waste and Vent&amp;20
&amp;11List Price DWV0719
Effective July 2019
&amp;R&amp;G</oddHeader>
    <oddFooter>&amp;LM = molded fitting
* = fabricated fitting
&amp;8V010119&amp;CTigre USA, Inc., 2315 Beloit Avenue, Janesville, WI 53546
Phone: 877-751-5371  or 608-754-4554 Fax: 608-554-4625 
 Email: customerservice@tigre.com Web: www.tigreusa.com&amp;R
&amp;P of &amp;N</oddFooter>
  </headerFooter>
  <rowBreaks count="7" manualBreakCount="7">
    <brk id="55" max="16383" man="1"/>
    <brk id="106" max="16383" man="1"/>
    <brk id="159" max="16383" man="1"/>
    <brk id="209" max="16383" man="1"/>
    <brk id="258" max="16383" man="1"/>
    <brk id="318" max="16383" man="1"/>
    <brk id="367" max="16383" man="1"/>
  </rowBreaks>
  <drawing r:id="rId2"/>
  <legacyDrawing r:id="rId3"/>
  <legacyDrawingHF r:id="rId4"/>
  <oleObjects>
    <mc:AlternateContent xmlns:mc="http://schemas.openxmlformats.org/markup-compatibility/2006">
      <mc:Choice Requires="x14">
        <oleObject progId="Document" shapeId="1025" r:id="rId5">
          <objectPr defaultSize="0" r:id="rId6">
            <anchor moveWithCells="1">
              <from>
                <xdr:col>1</xdr:col>
                <xdr:colOff>114300</xdr:colOff>
                <xdr:row>321</xdr:row>
                <xdr:rowOff>28575</xdr:rowOff>
              </from>
              <to>
                <xdr:col>15</xdr:col>
                <xdr:colOff>466725</xdr:colOff>
                <xdr:row>368</xdr:row>
                <xdr:rowOff>28575</xdr:rowOff>
              </to>
            </anchor>
          </objectPr>
        </oleObject>
      </mc:Choice>
      <mc:Fallback>
        <oleObject progId="Document" shapeId="1025"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04"/>
  <sheetViews>
    <sheetView workbookViewId="0">
      <pane ySplit="2" topLeftCell="A274" activePane="bottomLeft" state="frozen"/>
      <selection pane="bottomLeft" activeCell="J298" sqref="J298"/>
    </sheetView>
  </sheetViews>
  <sheetFormatPr defaultColWidth="8.85546875" defaultRowHeight="15" x14ac:dyDescent="0.25"/>
  <cols>
    <col min="1" max="1" width="16.140625" style="62" bestFit="1" customWidth="1"/>
    <col min="2" max="2" width="12.5703125" style="62" customWidth="1"/>
    <col min="3" max="3" width="15.7109375" style="71" bestFit="1" customWidth="1"/>
    <col min="4" max="5" width="9.7109375" style="62" customWidth="1"/>
    <col min="6" max="6" width="9.7109375" style="72" customWidth="1"/>
    <col min="7" max="7" width="10.85546875" style="62" customWidth="1"/>
    <col min="8" max="8" width="49.28515625" style="63" bestFit="1" customWidth="1"/>
    <col min="9" max="9" width="8.85546875" style="63"/>
    <col min="10" max="10" width="10.28515625" style="63" bestFit="1" customWidth="1"/>
    <col min="11" max="16384" width="8.85546875" style="63"/>
  </cols>
  <sheetData>
    <row r="1" spans="1:8" x14ac:dyDescent="0.25">
      <c r="A1" s="64" t="s">
        <v>734</v>
      </c>
      <c r="B1" s="73" t="s">
        <v>735</v>
      </c>
      <c r="C1" s="65"/>
      <c r="D1" s="64"/>
      <c r="E1" s="64"/>
      <c r="F1" s="66"/>
      <c r="G1" s="64"/>
      <c r="H1" s="67"/>
    </row>
    <row r="2" spans="1:8" ht="30" x14ac:dyDescent="0.25">
      <c r="A2" s="68" t="s">
        <v>1</v>
      </c>
      <c r="B2" s="68" t="s">
        <v>2</v>
      </c>
      <c r="C2" s="69" t="s">
        <v>3</v>
      </c>
      <c r="D2" s="68" t="s">
        <v>4</v>
      </c>
      <c r="E2" s="68" t="s">
        <v>7</v>
      </c>
      <c r="F2" s="70" t="s">
        <v>5</v>
      </c>
      <c r="G2" s="68" t="s">
        <v>8</v>
      </c>
      <c r="H2" s="68" t="s">
        <v>9</v>
      </c>
    </row>
    <row r="3" spans="1:8" x14ac:dyDescent="0.25">
      <c r="A3" s="62" t="s">
        <v>11</v>
      </c>
      <c r="B3" s="62">
        <f>IFERROR(VLOOKUP(A3,[1]Master!$B:$C,2,FALSE),"")</f>
        <v>29815917</v>
      </c>
      <c r="C3" s="71" t="s">
        <v>611</v>
      </c>
      <c r="D3" s="62">
        <f>IFERROR(VLOOKUP(A3,[1]Master!$B:$I,8,FALSE),"")</f>
        <v>100</v>
      </c>
      <c r="E3" s="62">
        <f>IFERROR(VLOOKUP(A3,[1]Master!$B:$J,9,FALSE),"")</f>
        <v>8000</v>
      </c>
      <c r="F3" s="72">
        <f>IFERROR(INDEX([1]Master!$1:$1048576,MATCH(A3,[1]Master!$B:$B,0),MATCH($B$1,[1]Master!$1:$1,0)),0)</f>
        <v>16.6632</v>
      </c>
      <c r="G3" s="62" t="s">
        <v>6</v>
      </c>
      <c r="H3" s="63" t="s">
        <v>12</v>
      </c>
    </row>
    <row r="4" spans="1:8" x14ac:dyDescent="0.25">
      <c r="A4" s="62" t="s">
        <v>13</v>
      </c>
      <c r="B4" s="62">
        <f>IFERROR(VLOOKUP(A4,[1]Master!$B:$C,2,FALSE),"")</f>
        <v>29815941</v>
      </c>
      <c r="C4" s="71" t="s">
        <v>612</v>
      </c>
      <c r="D4" s="62">
        <f>IFERROR(VLOOKUP(A4,[1]Master!$B:$I,8,FALSE),"")</f>
        <v>100</v>
      </c>
      <c r="E4" s="62">
        <f>IFERROR(VLOOKUP(A4,[1]Master!$B:$J,9,FALSE),"")</f>
        <v>6300</v>
      </c>
      <c r="F4" s="72">
        <f>IFERROR(INDEX([1]Master!$1:$1048576,MATCH(A4,[1]Master!$B:$B,0),MATCH($B$1,[1]Master!$1:$1,0)),0)</f>
        <v>3.28</v>
      </c>
      <c r="G4" s="62" t="s">
        <v>6</v>
      </c>
      <c r="H4" s="63" t="s">
        <v>14</v>
      </c>
    </row>
    <row r="5" spans="1:8" x14ac:dyDescent="0.25">
      <c r="A5" s="62" t="s">
        <v>15</v>
      </c>
      <c r="B5" s="62">
        <f>IFERROR(VLOOKUP(A5,[1]Master!$B:$C,2,FALSE),"")</f>
        <v>29815992</v>
      </c>
      <c r="C5" s="71">
        <v>2</v>
      </c>
      <c r="D5" s="62">
        <f>IFERROR(VLOOKUP(A5,[1]Master!$B:$I,8,FALSE),"")</f>
        <v>100</v>
      </c>
      <c r="E5" s="62">
        <f>IFERROR(VLOOKUP(A5,[1]Master!$B:$J,9,FALSE),"")</f>
        <v>4500</v>
      </c>
      <c r="F5" s="72">
        <f>IFERROR(INDEX([1]Master!$1:$1048576,MATCH(A5,[1]Master!$B:$B,0),MATCH($B$1,[1]Master!$1:$1,0)),0)</f>
        <v>4.5</v>
      </c>
      <c r="G5" s="62" t="s">
        <v>6</v>
      </c>
      <c r="H5" s="63" t="s">
        <v>16</v>
      </c>
    </row>
    <row r="6" spans="1:8" x14ac:dyDescent="0.25">
      <c r="A6" s="62" t="s">
        <v>17</v>
      </c>
      <c r="B6" s="62">
        <f>IFERROR(VLOOKUP(A6,[1]Master!$B:$C,2,FALSE),"")</f>
        <v>29816042</v>
      </c>
      <c r="C6" s="71" t="s">
        <v>624</v>
      </c>
      <c r="D6" s="62">
        <f>IFERROR(VLOOKUP(A6,[1]Master!$B:$I,8,FALSE),"")</f>
        <v>60</v>
      </c>
      <c r="E6" s="62">
        <f>IFERROR(VLOOKUP(A6,[1]Master!$B:$J,9,FALSE),"")</f>
        <v>1080</v>
      </c>
      <c r="F6" s="72">
        <f>IFERROR(INDEX([1]Master!$1:$1048576,MATCH(A6,[1]Master!$B:$B,0),MATCH($B$1,[1]Master!$1:$1,0)),0)</f>
        <v>15.68</v>
      </c>
      <c r="G6" s="62" t="s">
        <v>6</v>
      </c>
      <c r="H6" s="63" t="s">
        <v>18</v>
      </c>
    </row>
    <row r="7" spans="1:8" x14ac:dyDescent="0.25">
      <c r="A7" s="62" t="s">
        <v>19</v>
      </c>
      <c r="B7" s="62">
        <f>IFERROR(VLOOKUP(A7,[1]Master!$B:$C,2,FALSE),"")</f>
        <v>29816000</v>
      </c>
      <c r="C7" s="71" t="s">
        <v>625</v>
      </c>
      <c r="D7" s="62">
        <f>IFERROR(VLOOKUP(A7,[1]Master!$B:$I,8,FALSE),"")</f>
        <v>25</v>
      </c>
      <c r="E7" s="62">
        <f>IFERROR(VLOOKUP(A7,[1]Master!$B:$J,9,FALSE),"")</f>
        <v>600</v>
      </c>
      <c r="F7" s="72">
        <f>IFERROR(INDEX([1]Master!$1:$1048576,MATCH(A7,[1]Master!$B:$B,0),MATCH($B$1,[1]Master!$1:$1,0)),0)</f>
        <v>26.63</v>
      </c>
      <c r="G7" s="62" t="s">
        <v>6</v>
      </c>
      <c r="H7" s="63" t="s">
        <v>20</v>
      </c>
    </row>
    <row r="8" spans="1:8" x14ac:dyDescent="0.25">
      <c r="A8" s="62" t="s">
        <v>21</v>
      </c>
      <c r="B8" s="62">
        <f>IFERROR(VLOOKUP(A8,[1]Master!$B:$C,2,FALSE),"")</f>
        <v>29816085</v>
      </c>
      <c r="C8" s="71" t="s">
        <v>626</v>
      </c>
      <c r="D8" s="62">
        <f>IFERROR(VLOOKUP(A8,[1]Master!$B:$I,8,FALSE),"")</f>
        <v>15</v>
      </c>
      <c r="E8" s="62">
        <f>IFERROR(VLOOKUP(A8,[1]Master!$B:$J,9,FALSE),"")</f>
        <v>180</v>
      </c>
      <c r="F8" s="72">
        <f>IFERROR(INDEX([1]Master!$1:$1048576,MATCH(A8,[1]Master!$B:$B,0),MATCH($B$1,[1]Master!$1:$1,0)),0)</f>
        <v>87.32</v>
      </c>
      <c r="G8" s="62" t="s">
        <v>6</v>
      </c>
      <c r="H8" s="63" t="s">
        <v>22</v>
      </c>
    </row>
    <row r="9" spans="1:8" x14ac:dyDescent="0.25">
      <c r="A9" s="62" t="s">
        <v>23</v>
      </c>
      <c r="B9" s="62" t="str">
        <f>IFERROR(VLOOKUP(A9,[1]Master!$B:$C,2,FALSE),"")</f>
        <v/>
      </c>
      <c r="C9" s="71" t="s">
        <v>611</v>
      </c>
      <c r="D9" s="62" t="str">
        <f>IFERROR(VLOOKUP(A9,[1]Master!$B:$I,8,FALSE),"")</f>
        <v/>
      </c>
      <c r="E9" s="62" t="str">
        <f>IFERROR(VLOOKUP(A9,[1]Master!$B:$J,9,FALSE),"")</f>
        <v/>
      </c>
      <c r="F9" s="72">
        <f>IFERROR(INDEX([1]Master!$1:$1048576,MATCH(A9,[1]Master!$B:$B,0),MATCH($B$1,[1]Master!$1:$1,0)),0)</f>
        <v>0</v>
      </c>
      <c r="G9" s="62" t="s">
        <v>6</v>
      </c>
      <c r="H9" s="63" t="s">
        <v>24</v>
      </c>
    </row>
    <row r="10" spans="1:8" x14ac:dyDescent="0.25">
      <c r="A10" s="62" t="s">
        <v>25</v>
      </c>
      <c r="B10" s="62">
        <f>IFERROR(VLOOKUP(A10,[1]Master!$B:$C,2,FALSE),"")</f>
        <v>29810028</v>
      </c>
      <c r="C10" s="71" t="s">
        <v>612</v>
      </c>
      <c r="D10" s="62">
        <f>IFERROR(VLOOKUP(A10,[1]Master!$B:$I,8,FALSE),"")</f>
        <v>100</v>
      </c>
      <c r="E10" s="62">
        <f>IFERROR(VLOOKUP(A10,[1]Master!$B:$J,9,FALSE),"")</f>
        <v>6300</v>
      </c>
      <c r="F10" s="72">
        <f>IFERROR(INDEX([1]Master!$1:$1048576,MATCH(A10,[1]Master!$B:$B,0),MATCH($B$1,[1]Master!$1:$1,0)),0)</f>
        <v>6.21</v>
      </c>
      <c r="G10" s="62" t="s">
        <v>6</v>
      </c>
      <c r="H10" s="63" t="s">
        <v>26</v>
      </c>
    </row>
    <row r="11" spans="1:8" x14ac:dyDescent="0.25">
      <c r="A11" s="62" t="s">
        <v>27</v>
      </c>
      <c r="B11" s="62">
        <f>IFERROR(VLOOKUP(A11,[1]Master!$B:$C,2,FALSE),"")</f>
        <v>29810036</v>
      </c>
      <c r="C11" s="71" t="s">
        <v>627</v>
      </c>
      <c r="D11" s="62">
        <f>IFERROR(VLOOKUP(A11,[1]Master!$B:$I,8,FALSE),"")</f>
        <v>100</v>
      </c>
      <c r="E11" s="62">
        <f>IFERROR(VLOOKUP(A11,[1]Master!$B:$J,9,FALSE),"")</f>
        <v>4500</v>
      </c>
      <c r="F11" s="72">
        <f>IFERROR(INDEX([1]Master!$1:$1048576,MATCH(A11,[1]Master!$B:$B,0),MATCH($B$1,[1]Master!$1:$1,0)),0)</f>
        <v>10.6</v>
      </c>
      <c r="G11" s="62" t="s">
        <v>6</v>
      </c>
      <c r="H11" s="63" t="s">
        <v>28</v>
      </c>
    </row>
    <row r="12" spans="1:8" x14ac:dyDescent="0.25">
      <c r="A12" s="62" t="s">
        <v>29</v>
      </c>
      <c r="B12" s="62">
        <f>IFERROR(VLOOKUP(A12,[1]Master!$B:$C,2,FALSE),"")</f>
        <v>29810044</v>
      </c>
      <c r="C12" s="71" t="s">
        <v>624</v>
      </c>
      <c r="D12" s="62">
        <f>IFERROR(VLOOKUP(A12,[1]Master!$B:$I,8,FALSE),"")</f>
        <v>30</v>
      </c>
      <c r="E12" s="62">
        <f>IFERROR(VLOOKUP(A12,[1]Master!$B:$J,9,FALSE),"")</f>
        <v>1350</v>
      </c>
      <c r="F12" s="72">
        <f>IFERROR(INDEX([1]Master!$1:$1048576,MATCH(A12,[1]Master!$B:$B,0),MATCH($B$1,[1]Master!$1:$1,0)),0)</f>
        <v>28.28</v>
      </c>
      <c r="G12" s="62" t="s">
        <v>6</v>
      </c>
      <c r="H12" s="63" t="s">
        <v>30</v>
      </c>
    </row>
    <row r="13" spans="1:8" x14ac:dyDescent="0.25">
      <c r="A13" s="62" t="s">
        <v>31</v>
      </c>
      <c r="B13" s="62">
        <f>IFERROR(VLOOKUP(A13,[1]Master!$B:$C,2,FALSE),"")</f>
        <v>29810052</v>
      </c>
      <c r="C13" s="71" t="s">
        <v>625</v>
      </c>
      <c r="D13" s="62">
        <f>IFERROR(VLOOKUP(A13,[1]Master!$B:$I,8,FALSE),"")</f>
        <v>10</v>
      </c>
      <c r="E13" s="62">
        <f>IFERROR(VLOOKUP(A13,[1]Master!$B:$J,9,FALSE),"")</f>
        <v>630</v>
      </c>
      <c r="F13" s="72">
        <f>IFERROR(INDEX([1]Master!$1:$1048576,MATCH(A13,[1]Master!$B:$B,0),MATCH($B$1,[1]Master!$1:$1,0)),0)</f>
        <v>36.729999999999997</v>
      </c>
      <c r="G13" s="62" t="s">
        <v>6</v>
      </c>
      <c r="H13" s="63" t="s">
        <v>32</v>
      </c>
    </row>
    <row r="14" spans="1:8" x14ac:dyDescent="0.25">
      <c r="A14" s="62" t="s">
        <v>33</v>
      </c>
      <c r="B14" s="62">
        <f>IFERROR(VLOOKUP(A14,[1]Master!$B:$C,2,FALSE),"")</f>
        <v>29810073</v>
      </c>
      <c r="C14" s="71" t="s">
        <v>626</v>
      </c>
      <c r="D14" s="62">
        <f>IFERROR(VLOOKUP(A14,[1]Master!$B:$I,8,FALSE),"")</f>
        <v>10</v>
      </c>
      <c r="E14" s="62">
        <f>IFERROR(VLOOKUP(A14,[1]Master!$B:$J,9,FALSE),"")</f>
        <v>240</v>
      </c>
      <c r="F14" s="72">
        <f>IFERROR(INDEX([1]Master!$1:$1048576,MATCH(A14,[1]Master!$B:$B,0),MATCH($B$1,[1]Master!$1:$1,0)),0)</f>
        <v>117.85</v>
      </c>
      <c r="G14" s="62" t="s">
        <v>6</v>
      </c>
      <c r="H14" s="63" t="s">
        <v>34</v>
      </c>
    </row>
    <row r="15" spans="1:8" x14ac:dyDescent="0.25">
      <c r="A15" s="62" t="s">
        <v>35</v>
      </c>
      <c r="B15" s="62">
        <f>IFERROR(VLOOKUP(A15,[1]Master!$B:$C,2,FALSE),"")</f>
        <v>29816174</v>
      </c>
      <c r="C15" s="71" t="s">
        <v>628</v>
      </c>
      <c r="D15" s="62">
        <f>IFERROR(VLOOKUP(A15,[1]Master!$B:$I,8,FALSE),"")</f>
        <v>25</v>
      </c>
      <c r="E15" s="62">
        <f>IFERROR(VLOOKUP(A15,[1]Master!$B:$J,9,FALSE),"")</f>
        <v>4500</v>
      </c>
      <c r="F15" s="72">
        <f>IFERROR(INDEX([1]Master!$1:$1048576,MATCH(A15,[1]Master!$B:$B,0),MATCH($B$1,[1]Master!$1:$1,0)),0)</f>
        <v>9.98</v>
      </c>
      <c r="G15" s="62" t="s">
        <v>6</v>
      </c>
      <c r="H15" s="63" t="s">
        <v>36</v>
      </c>
    </row>
    <row r="16" spans="1:8" x14ac:dyDescent="0.25">
      <c r="A16" s="62" t="s">
        <v>37</v>
      </c>
      <c r="B16" s="62">
        <f>IFERROR(VLOOKUP(A16,[1]Master!$B:$C,2,FALSE),"")</f>
        <v>29816182</v>
      </c>
      <c r="C16" s="71" t="s">
        <v>629</v>
      </c>
      <c r="D16" s="62">
        <f>IFERROR(VLOOKUP(A16,[1]Master!$B:$I,8,FALSE),"")</f>
        <v>25</v>
      </c>
      <c r="E16" s="62">
        <f>IFERROR(VLOOKUP(A16,[1]Master!$B:$J,9,FALSE),"")</f>
        <v>1575</v>
      </c>
      <c r="F16" s="72">
        <f>IFERROR(INDEX([1]Master!$1:$1048576,MATCH(A16,[1]Master!$B:$B,0),MATCH($B$1,[1]Master!$1:$1,0)),0)</f>
        <v>29.23</v>
      </c>
      <c r="G16" s="62" t="s">
        <v>6</v>
      </c>
      <c r="H16" s="63" t="s">
        <v>38</v>
      </c>
    </row>
    <row r="17" spans="1:8" x14ac:dyDescent="0.25">
      <c r="A17" s="62" t="s">
        <v>39</v>
      </c>
      <c r="B17" s="62">
        <f>IFERROR(VLOOKUP(A17,[1]Master!$B:$C,2,FALSE),"")</f>
        <v>29816204</v>
      </c>
      <c r="C17" s="71" t="s">
        <v>613</v>
      </c>
      <c r="D17" s="62">
        <f>IFERROR(VLOOKUP(A17,[1]Master!$B:$I,8,FALSE),"")</f>
        <v>20</v>
      </c>
      <c r="E17" s="62">
        <f>IFERROR(VLOOKUP(A17,[1]Master!$B:$J,9,FALSE),"")</f>
        <v>1600</v>
      </c>
      <c r="F17" s="72">
        <f>IFERROR(INDEX([1]Master!$1:$1048576,MATCH(A17,[1]Master!$B:$B,0),MATCH($B$1,[1]Master!$1:$1,0)),0)</f>
        <v>22.76</v>
      </c>
      <c r="G17" s="62" t="s">
        <v>6</v>
      </c>
      <c r="H17" s="63" t="s">
        <v>40</v>
      </c>
    </row>
    <row r="18" spans="1:8" x14ac:dyDescent="0.25">
      <c r="A18" s="62" t="s">
        <v>41</v>
      </c>
      <c r="B18" s="62">
        <f>IFERROR(VLOOKUP(A18,[1]Master!$B:$C,2,FALSE),"")</f>
        <v>29816220</v>
      </c>
      <c r="C18" s="71" t="s">
        <v>614</v>
      </c>
      <c r="D18" s="62">
        <f>IFERROR(VLOOKUP(A18,[1]Master!$B:$I,8,FALSE),"")</f>
        <v>10</v>
      </c>
      <c r="E18" s="62">
        <f>IFERROR(VLOOKUP(A18,[1]Master!$B:$J,9,FALSE),"")</f>
        <v>630</v>
      </c>
      <c r="F18" s="72">
        <f>IFERROR(INDEX([1]Master!$1:$1048576,MATCH(A18,[1]Master!$B:$B,0),MATCH($B$1,[1]Master!$1:$1,0)),0)</f>
        <v>44.61</v>
      </c>
      <c r="G18" s="62" t="s">
        <v>6</v>
      </c>
      <c r="H18" s="63" t="s">
        <v>42</v>
      </c>
    </row>
    <row r="19" spans="1:8" x14ac:dyDescent="0.25">
      <c r="A19" s="62" t="s">
        <v>43</v>
      </c>
      <c r="B19" s="62">
        <f>IFERROR(VLOOKUP(A19,[1]Master!$B:$C,2,FALSE),"")</f>
        <v>29816239</v>
      </c>
      <c r="C19" s="71" t="s">
        <v>615</v>
      </c>
      <c r="D19" s="62">
        <f>IFERROR(VLOOKUP(A19,[1]Master!$B:$I,8,FALSE),"")</f>
        <v>10</v>
      </c>
      <c r="E19" s="62">
        <f>IFERROR(VLOOKUP(A19,[1]Master!$B:$J,9,FALSE),"")</f>
        <v>630</v>
      </c>
      <c r="F19" s="72">
        <f>IFERROR(INDEX([1]Master!$1:$1048576,MATCH(A19,[1]Master!$B:$B,0),MATCH($B$1,[1]Master!$1:$1,0)),0)</f>
        <v>47.68</v>
      </c>
      <c r="G19" s="62" t="s">
        <v>6</v>
      </c>
      <c r="H19" s="63" t="s">
        <v>44</v>
      </c>
    </row>
    <row r="20" spans="1:8" x14ac:dyDescent="0.25">
      <c r="A20" s="62" t="s">
        <v>45</v>
      </c>
      <c r="B20" s="62">
        <f>IFERROR(VLOOKUP(A20,[1]Master!$B:$C,2,FALSE),"")</f>
        <v>29816140</v>
      </c>
      <c r="C20" s="71" t="s">
        <v>616</v>
      </c>
      <c r="D20" s="62">
        <f>IFERROR(VLOOKUP(A20,[1]Master!$B:$I,8,FALSE),"")</f>
        <v>4</v>
      </c>
      <c r="E20" s="62">
        <f>IFERROR(VLOOKUP(A20,[1]Master!$B:$J,9,FALSE),"")</f>
        <v>144</v>
      </c>
      <c r="F20" s="72">
        <f>IFERROR(INDEX([1]Master!$1:$1048576,MATCH(A20,[1]Master!$B:$B,0),MATCH($B$1,[1]Master!$1:$1,0)),0)</f>
        <v>185.47</v>
      </c>
      <c r="G20" s="62" t="s">
        <v>6</v>
      </c>
      <c r="H20" s="63" t="s">
        <v>46</v>
      </c>
    </row>
    <row r="21" spans="1:8" x14ac:dyDescent="0.25">
      <c r="A21" s="62" t="s">
        <v>47</v>
      </c>
      <c r="B21" s="62">
        <f>IFERROR(VLOOKUP(A21,[1]Master!$B:$C,2,FALSE),"")</f>
        <v>29811016</v>
      </c>
      <c r="C21" s="71" t="s">
        <v>630</v>
      </c>
      <c r="D21" s="62">
        <f>IFERROR(VLOOKUP(A21,[1]Master!$B:$I,8,FALSE),"")</f>
        <v>100</v>
      </c>
      <c r="E21" s="62">
        <f>IFERROR(VLOOKUP(A21,[1]Master!$B:$J,9,FALSE),"")</f>
        <v>8000</v>
      </c>
      <c r="F21" s="72">
        <f>IFERROR(INDEX([1]Master!$1:$1048576,MATCH(A21,[1]Master!$B:$B,0),MATCH($B$1,[1]Master!$1:$1,0)),0)</f>
        <v>14.341799999999999</v>
      </c>
      <c r="G21" s="62" t="s">
        <v>6</v>
      </c>
      <c r="H21" s="63" t="s">
        <v>48</v>
      </c>
    </row>
    <row r="22" spans="1:8" x14ac:dyDescent="0.25">
      <c r="A22" s="62" t="s">
        <v>49</v>
      </c>
      <c r="B22" s="62">
        <f>IFERROR(VLOOKUP(A22,[1]Master!$B:$C,2,FALSE),"")</f>
        <v>29810990</v>
      </c>
      <c r="C22" s="71" t="s">
        <v>612</v>
      </c>
      <c r="D22" s="62">
        <f>IFERROR(VLOOKUP(A22,[1]Master!$B:$I,8,FALSE),"")</f>
        <v>50</v>
      </c>
      <c r="E22" s="62">
        <f>IFERROR(VLOOKUP(A22,[1]Master!$B:$J,9,FALSE),"")</f>
        <v>7200</v>
      </c>
      <c r="F22" s="72">
        <f>IFERROR(INDEX([1]Master!$1:$1048576,MATCH(A22,[1]Master!$B:$B,0),MATCH($B$1,[1]Master!$1:$1,0)),0)</f>
        <v>12.1</v>
      </c>
      <c r="G22" s="62" t="s">
        <v>6</v>
      </c>
      <c r="H22" s="63" t="s">
        <v>50</v>
      </c>
    </row>
    <row r="23" spans="1:8" x14ac:dyDescent="0.25">
      <c r="A23" s="62" t="s">
        <v>51</v>
      </c>
      <c r="B23" s="62">
        <f>IFERROR(VLOOKUP(A23,[1]Master!$B:$C,2,FALSE),"")</f>
        <v>29810931</v>
      </c>
      <c r="C23" s="71" t="s">
        <v>630</v>
      </c>
      <c r="D23" s="62">
        <f>IFERROR(VLOOKUP(A23,[1]Master!$B:$I,8,FALSE),"")</f>
        <v>75</v>
      </c>
      <c r="E23" s="62">
        <f>IFERROR(VLOOKUP(A23,[1]Master!$B:$J,9,FALSE),"")</f>
        <v>6000</v>
      </c>
      <c r="F23" s="72">
        <f>IFERROR(INDEX([1]Master!$1:$1048576,MATCH(A23,[1]Master!$B:$B,0),MATCH($B$1,[1]Master!$1:$1,0)),0)</f>
        <v>13.97</v>
      </c>
      <c r="G23" s="62" t="s">
        <v>6</v>
      </c>
      <c r="H23" s="63" t="s">
        <v>52</v>
      </c>
    </row>
    <row r="24" spans="1:8" x14ac:dyDescent="0.25">
      <c r="A24" s="62" t="s">
        <v>53</v>
      </c>
      <c r="B24" s="62">
        <f>IFERROR(VLOOKUP(A24,[1]Master!$B:$C,2,FALSE),"")</f>
        <v>29810940</v>
      </c>
      <c r="C24" s="71" t="s">
        <v>612</v>
      </c>
      <c r="D24" s="62">
        <f>IFERROR(VLOOKUP(A24,[1]Master!$B:$I,8,FALSE),"")</f>
        <v>50</v>
      </c>
      <c r="E24" s="62">
        <f>IFERROR(VLOOKUP(A24,[1]Master!$B:$J,9,FALSE),"")</f>
        <v>4000</v>
      </c>
      <c r="F24" s="72">
        <f>IFERROR(INDEX([1]Master!$1:$1048576,MATCH(A24,[1]Master!$B:$B,0),MATCH($B$1,[1]Master!$1:$1,0)),0)</f>
        <v>12.86</v>
      </c>
      <c r="G24" s="62" t="s">
        <v>6</v>
      </c>
      <c r="H24" s="63" t="s">
        <v>54</v>
      </c>
    </row>
    <row r="25" spans="1:8" x14ac:dyDescent="0.25">
      <c r="A25" s="62" t="s">
        <v>55</v>
      </c>
      <c r="B25" s="62">
        <f>IFERROR(VLOOKUP(A25,[1]Master!$B:$C,2,FALSE),"")</f>
        <v>29812746</v>
      </c>
      <c r="C25" s="71" t="s">
        <v>612</v>
      </c>
      <c r="D25" s="62">
        <f>IFERROR(VLOOKUP(A25,[1]Master!$B:$I,8,FALSE),"")</f>
        <v>50</v>
      </c>
      <c r="E25" s="62">
        <f>IFERROR(VLOOKUP(A25,[1]Master!$B:$J,9,FALSE),"")</f>
        <v>3600</v>
      </c>
      <c r="F25" s="72">
        <f>IFERROR(INDEX([1]Master!$1:$1048576,MATCH(A25,[1]Master!$B:$B,0),MATCH($B$1,[1]Master!$1:$1,0)),0)</f>
        <v>13.774999999999999</v>
      </c>
      <c r="G25" s="62" t="s">
        <v>6</v>
      </c>
      <c r="H25" s="63" t="s">
        <v>56</v>
      </c>
    </row>
    <row r="26" spans="1:8" x14ac:dyDescent="0.25">
      <c r="A26" s="62" t="s">
        <v>57</v>
      </c>
      <c r="B26" s="62">
        <f>IFERROR(VLOOKUP(A26,[1]Master!$B:$C,2,FALSE),"")</f>
        <v>29810974</v>
      </c>
      <c r="C26" s="71" t="s">
        <v>630</v>
      </c>
      <c r="D26" s="62">
        <f>IFERROR(VLOOKUP(A26,[1]Master!$B:$I,8,FALSE),"")</f>
        <v>50</v>
      </c>
      <c r="E26" s="62">
        <f>IFERROR(VLOOKUP(A26,[1]Master!$B:$J,9,FALSE),"")</f>
        <v>7200</v>
      </c>
      <c r="F26" s="72">
        <f>IFERROR(INDEX([1]Master!$1:$1048576,MATCH(A26,[1]Master!$B:$B,0),MATCH($B$1,[1]Master!$1:$1,0)),0)</f>
        <v>14.013200000000001</v>
      </c>
      <c r="G26" s="62" t="s">
        <v>6</v>
      </c>
      <c r="H26" s="63" t="s">
        <v>58</v>
      </c>
    </row>
    <row r="27" spans="1:8" x14ac:dyDescent="0.25">
      <c r="A27" s="62" t="s">
        <v>59</v>
      </c>
      <c r="B27" s="62">
        <f>IFERROR(VLOOKUP(A27,[1]Master!$B:$C,2,FALSE),"")</f>
        <v>29810958</v>
      </c>
      <c r="C27" s="71" t="s">
        <v>612</v>
      </c>
      <c r="D27" s="62">
        <f>IFERROR(VLOOKUP(A27,[1]Master!$B:$I,8,FALSE),"")</f>
        <v>50</v>
      </c>
      <c r="E27" s="62">
        <f>IFERROR(VLOOKUP(A27,[1]Master!$B:$J,9,FALSE),"")</f>
        <v>7200</v>
      </c>
      <c r="F27" s="72">
        <f>IFERROR(INDEX([1]Master!$1:$1048576,MATCH(A27,[1]Master!$B:$B,0),MATCH($B$1,[1]Master!$1:$1,0)),0)</f>
        <v>10.32</v>
      </c>
      <c r="G27" s="62" t="s">
        <v>6</v>
      </c>
      <c r="H27" s="63" t="s">
        <v>60</v>
      </c>
    </row>
    <row r="28" spans="1:8" x14ac:dyDescent="0.25">
      <c r="A28" s="62" t="s">
        <v>61</v>
      </c>
      <c r="B28" s="62">
        <f>IFERROR(VLOOKUP(A28,[1]Master!$B:$C,2,FALSE),"")</f>
        <v>29810915</v>
      </c>
      <c r="C28" s="71" t="s">
        <v>630</v>
      </c>
      <c r="D28" s="62">
        <f>IFERROR(VLOOKUP(A28,[1]Master!$B:$I,8,FALSE),"")</f>
        <v>50</v>
      </c>
      <c r="E28" s="62">
        <f>IFERROR(VLOOKUP(A28,[1]Master!$B:$J,9,FALSE),"")</f>
        <v>4000</v>
      </c>
      <c r="F28" s="72">
        <f>IFERROR(INDEX([1]Master!$1:$1048576,MATCH(A28,[1]Master!$B:$B,0),MATCH($B$1,[1]Master!$1:$1,0)),0)</f>
        <v>12.3</v>
      </c>
      <c r="G28" s="62" t="s">
        <v>6</v>
      </c>
      <c r="H28" s="63" t="s">
        <v>62</v>
      </c>
    </row>
    <row r="29" spans="1:8" x14ac:dyDescent="0.25">
      <c r="A29" s="62" t="s">
        <v>63</v>
      </c>
      <c r="B29" s="62">
        <f>IFERROR(VLOOKUP(A29,[1]Master!$B:$C,2,FALSE),"")</f>
        <v>29810923</v>
      </c>
      <c r="C29" s="71" t="s">
        <v>612</v>
      </c>
      <c r="D29" s="62">
        <f>IFERROR(VLOOKUP(A29,[1]Master!$B:$I,8,FALSE),"")</f>
        <v>50</v>
      </c>
      <c r="E29" s="62">
        <f>IFERROR(VLOOKUP(A29,[1]Master!$B:$J,9,FALSE),"")</f>
        <v>4000</v>
      </c>
      <c r="F29" s="72">
        <f>IFERROR(INDEX([1]Master!$1:$1048576,MATCH(A29,[1]Master!$B:$B,0),MATCH($B$1,[1]Master!$1:$1,0)),0)</f>
        <v>12.24</v>
      </c>
      <c r="G29" s="62" t="s">
        <v>6</v>
      </c>
      <c r="H29" s="63" t="s">
        <v>64</v>
      </c>
    </row>
    <row r="30" spans="1:8" x14ac:dyDescent="0.25">
      <c r="A30" s="62" t="s">
        <v>65</v>
      </c>
      <c r="B30" s="62">
        <f>IFERROR(VLOOKUP(A30,[1]Master!$B:$C,2,FALSE),"")</f>
        <v>29810567</v>
      </c>
      <c r="C30" s="71" t="s">
        <v>612</v>
      </c>
      <c r="D30" s="62">
        <f>IFERROR(VLOOKUP(A30,[1]Master!$B:$I,8,FALSE),"")</f>
        <v>50</v>
      </c>
      <c r="E30" s="62">
        <f>IFERROR(VLOOKUP(A30,[1]Master!$B:$J,9,FALSE),"")</f>
        <v>7200</v>
      </c>
      <c r="F30" s="72">
        <f>IFERROR(INDEX([1]Master!$1:$1048576,MATCH(A30,[1]Master!$B:$B,0),MATCH($B$1,[1]Master!$1:$1,0)),0)</f>
        <v>7.92</v>
      </c>
      <c r="G30" s="62" t="s">
        <v>6</v>
      </c>
      <c r="H30" s="63" t="s">
        <v>66</v>
      </c>
    </row>
    <row r="31" spans="1:8" x14ac:dyDescent="0.25">
      <c r="A31" s="62" t="s">
        <v>67</v>
      </c>
      <c r="B31" s="62">
        <f>IFERROR(VLOOKUP(A31,[1]Master!$B:$C,2,FALSE),"")</f>
        <v>29810575</v>
      </c>
      <c r="C31" s="71" t="s">
        <v>627</v>
      </c>
      <c r="D31" s="62">
        <f>IFERROR(VLOOKUP(A31,[1]Master!$B:$I,8,FALSE),"")</f>
        <v>50</v>
      </c>
      <c r="E31" s="62">
        <f>IFERROR(VLOOKUP(A31,[1]Master!$B:$J,9,FALSE),"")</f>
        <v>4000</v>
      </c>
      <c r="F31" s="72">
        <f>IFERROR(INDEX([1]Master!$1:$1048576,MATCH(A31,[1]Master!$B:$B,0),MATCH($B$1,[1]Master!$1:$1,0)),0)</f>
        <v>10.6</v>
      </c>
      <c r="G31" s="62" t="s">
        <v>6</v>
      </c>
      <c r="H31" s="63" t="s">
        <v>68</v>
      </c>
    </row>
    <row r="32" spans="1:8" x14ac:dyDescent="0.25">
      <c r="A32" s="62" t="s">
        <v>69</v>
      </c>
      <c r="B32" s="62">
        <f>IFERROR(VLOOKUP(A32,[1]Master!$B:$C,2,FALSE),"")</f>
        <v>29810583</v>
      </c>
      <c r="C32" s="71" t="s">
        <v>624</v>
      </c>
      <c r="D32" s="62">
        <f>IFERROR(VLOOKUP(A32,[1]Master!$B:$I,8,FALSE),"")</f>
        <v>25</v>
      </c>
      <c r="E32" s="62">
        <f>IFERROR(VLOOKUP(A32,[1]Master!$B:$J,9,FALSE),"")</f>
        <v>1575</v>
      </c>
      <c r="F32" s="72">
        <f>IFERROR(INDEX([1]Master!$1:$1048576,MATCH(A32,[1]Master!$B:$B,0),MATCH($B$1,[1]Master!$1:$1,0)),0)</f>
        <v>28.46</v>
      </c>
      <c r="G32" s="62" t="s">
        <v>6</v>
      </c>
      <c r="H32" s="63" t="s">
        <v>70</v>
      </c>
    </row>
    <row r="33" spans="1:8" x14ac:dyDescent="0.25">
      <c r="A33" s="62" t="s">
        <v>71</v>
      </c>
      <c r="B33" s="62">
        <f>IFERROR(VLOOKUP(A33,[1]Master!$B:$C,2,FALSE),"")</f>
        <v>29810591</v>
      </c>
      <c r="C33" s="71" t="s">
        <v>625</v>
      </c>
      <c r="D33" s="62">
        <f>IFERROR(VLOOKUP(A33,[1]Master!$B:$I,8,FALSE),"")</f>
        <v>10</v>
      </c>
      <c r="E33" s="62">
        <f>IFERROR(VLOOKUP(A33,[1]Master!$B:$J,9,FALSE),"")</f>
        <v>800</v>
      </c>
      <c r="F33" s="72">
        <f>IFERROR(INDEX([1]Master!$1:$1048576,MATCH(A33,[1]Master!$B:$B,0),MATCH($B$1,[1]Master!$1:$1,0)),0)</f>
        <v>46.77</v>
      </c>
      <c r="G33" s="62" t="s">
        <v>6</v>
      </c>
      <c r="H33" s="63" t="s">
        <v>72</v>
      </c>
    </row>
    <row r="34" spans="1:8" x14ac:dyDescent="0.25">
      <c r="A34" s="62" t="s">
        <v>73</v>
      </c>
      <c r="B34" s="62">
        <f>IFERROR(VLOOKUP(A34,[1]Master!$B:$C,2,FALSE),"")</f>
        <v>29810605</v>
      </c>
      <c r="C34" s="71" t="s">
        <v>626</v>
      </c>
      <c r="D34" s="62">
        <f>IFERROR(VLOOKUP(A34,[1]Master!$B:$I,8,FALSE),"")</f>
        <v>10</v>
      </c>
      <c r="E34" s="62">
        <f>IFERROR(VLOOKUP(A34,[1]Master!$B:$J,9,FALSE),"")</f>
        <v>180</v>
      </c>
      <c r="F34" s="72">
        <f>IFERROR(INDEX([1]Master!$1:$1048576,MATCH(A34,[1]Master!$B:$B,0),MATCH($B$1,[1]Master!$1:$1,0)),0)</f>
        <v>141.17080000000001</v>
      </c>
      <c r="G34" s="62" t="s">
        <v>6</v>
      </c>
      <c r="H34" s="63" t="s">
        <v>74</v>
      </c>
    </row>
    <row r="35" spans="1:8" x14ac:dyDescent="0.25">
      <c r="A35" s="62" t="s">
        <v>75</v>
      </c>
      <c r="B35" s="62">
        <f>IFERROR(VLOOKUP(A35,[1]Master!$B:$C,2,FALSE),"")</f>
        <v>29810311</v>
      </c>
      <c r="C35" s="71" t="s">
        <v>612</v>
      </c>
      <c r="D35" s="62">
        <f>IFERROR(VLOOKUP(A35,[1]Master!$B:$I,8,FALSE),"")</f>
        <v>50</v>
      </c>
      <c r="E35" s="62">
        <f>IFERROR(VLOOKUP(A35,[1]Master!$B:$J,9,FALSE),"")</f>
        <v>6400</v>
      </c>
      <c r="F35" s="72">
        <f>IFERROR(INDEX([1]Master!$1:$1048576,MATCH(A35,[1]Master!$B:$B,0),MATCH($B$1,[1]Master!$1:$1,0)),0)</f>
        <v>13.79</v>
      </c>
      <c r="G35" s="62" t="s">
        <v>6</v>
      </c>
      <c r="H35" s="63" t="s">
        <v>76</v>
      </c>
    </row>
    <row r="36" spans="1:8" x14ac:dyDescent="0.25">
      <c r="A36" s="62" t="s">
        <v>77</v>
      </c>
      <c r="B36" s="62">
        <f>IFERROR(VLOOKUP(A36,[1]Master!$B:$C,2,FALSE),"")</f>
        <v>29810338</v>
      </c>
      <c r="C36" s="71" t="s">
        <v>627</v>
      </c>
      <c r="D36" s="62">
        <f>IFERROR(VLOOKUP(A36,[1]Master!$B:$I,8,FALSE),"")</f>
        <v>50</v>
      </c>
      <c r="E36" s="62">
        <f>IFERROR(VLOOKUP(A36,[1]Master!$B:$J,9,FALSE),"")</f>
        <v>4000</v>
      </c>
      <c r="F36" s="72">
        <f>IFERROR(INDEX([1]Master!$1:$1048576,MATCH(A36,[1]Master!$B:$B,0),MATCH($B$1,[1]Master!$1:$1,0)),0)</f>
        <v>17.21</v>
      </c>
      <c r="G36" s="62" t="s">
        <v>6</v>
      </c>
      <c r="H36" s="63" t="s">
        <v>78</v>
      </c>
    </row>
    <row r="37" spans="1:8" x14ac:dyDescent="0.25">
      <c r="A37" s="62" t="s">
        <v>79</v>
      </c>
      <c r="B37" s="62">
        <f>IFERROR(VLOOKUP(A37,[1]Master!$B:$C,2,FALSE),"")</f>
        <v>29815356</v>
      </c>
      <c r="C37" s="71" t="s">
        <v>624</v>
      </c>
      <c r="D37" s="62">
        <f>IFERROR(VLOOKUP(A37,[1]Master!$B:$I,8,FALSE),"")</f>
        <v>25</v>
      </c>
      <c r="E37" s="62">
        <f>IFERROR(VLOOKUP(A37,[1]Master!$B:$J,9,FALSE),"")</f>
        <v>1125</v>
      </c>
      <c r="F37" s="72">
        <f>IFERROR(INDEX([1]Master!$1:$1048576,MATCH(A37,[1]Master!$B:$B,0),MATCH($B$1,[1]Master!$1:$1,0)),0)</f>
        <v>40.22</v>
      </c>
      <c r="G37" s="62" t="s">
        <v>6</v>
      </c>
      <c r="H37" s="63" t="s">
        <v>80</v>
      </c>
    </row>
    <row r="38" spans="1:8" x14ac:dyDescent="0.25">
      <c r="A38" s="62" t="s">
        <v>81</v>
      </c>
      <c r="B38" s="62">
        <f>IFERROR(VLOOKUP(A38,[1]Master!$B:$C,2,FALSE),"")</f>
        <v>29810354</v>
      </c>
      <c r="C38" s="71" t="s">
        <v>625</v>
      </c>
      <c r="D38" s="62">
        <f>IFERROR(VLOOKUP(A38,[1]Master!$B:$I,8,FALSE),"")</f>
        <v>10</v>
      </c>
      <c r="E38" s="62">
        <f>IFERROR(VLOOKUP(A38,[1]Master!$B:$J,9,FALSE),"")</f>
        <v>630</v>
      </c>
      <c r="F38" s="72">
        <f>IFERROR(INDEX([1]Master!$1:$1048576,MATCH(A38,[1]Master!$B:$B,0),MATCH($B$1,[1]Master!$1:$1,0)),0)</f>
        <v>64.2</v>
      </c>
      <c r="G38" s="62" t="s">
        <v>6</v>
      </c>
      <c r="H38" s="63" t="s">
        <v>82</v>
      </c>
    </row>
    <row r="39" spans="1:8" x14ac:dyDescent="0.25">
      <c r="A39" s="62" t="s">
        <v>83</v>
      </c>
      <c r="B39" s="62">
        <f>IFERROR(VLOOKUP(A39,[1]Master!$B:$C,2,FALSE),"")</f>
        <v>29810370</v>
      </c>
      <c r="C39" s="71" t="s">
        <v>626</v>
      </c>
      <c r="D39" s="62">
        <f>IFERROR(VLOOKUP(A39,[1]Master!$B:$I,8,FALSE),"")</f>
        <v>6</v>
      </c>
      <c r="E39" s="62">
        <f>IFERROR(VLOOKUP(A39,[1]Master!$B:$J,9,FALSE),"")</f>
        <v>180</v>
      </c>
      <c r="F39" s="72">
        <f>IFERROR(INDEX([1]Master!$1:$1048576,MATCH(A39,[1]Master!$B:$B,0),MATCH($B$1,[1]Master!$1:$1,0)),0)</f>
        <v>199.83120000000002</v>
      </c>
      <c r="G39" s="62" t="s">
        <v>6</v>
      </c>
      <c r="H39" s="63" t="s">
        <v>84</v>
      </c>
    </row>
    <row r="40" spans="1:8" x14ac:dyDescent="0.25">
      <c r="A40" s="62" t="s">
        <v>85</v>
      </c>
      <c r="B40" s="62">
        <f>IFERROR(VLOOKUP(A40,[1]Master!$B:$C,2,FALSE),"")</f>
        <v>29816514</v>
      </c>
      <c r="C40" s="71" t="s">
        <v>612</v>
      </c>
      <c r="D40" s="62">
        <f>IFERROR(VLOOKUP(A40,[1]Master!$B:$I,8,FALSE),"")</f>
        <v>100</v>
      </c>
      <c r="E40" s="62">
        <f>IFERROR(VLOOKUP(A40,[1]Master!$B:$J,9,FALSE),"")</f>
        <v>14400</v>
      </c>
      <c r="F40" s="72">
        <f>IFERROR(INDEX([1]Master!$1:$1048576,MATCH(A40,[1]Master!$B:$B,0),MATCH($B$1,[1]Master!$1:$1,0)),0)</f>
        <v>5.87</v>
      </c>
      <c r="G40" s="62" t="s">
        <v>6</v>
      </c>
      <c r="H40" s="63" t="s">
        <v>86</v>
      </c>
    </row>
    <row r="41" spans="1:8" x14ac:dyDescent="0.25">
      <c r="A41" s="62" t="s">
        <v>87</v>
      </c>
      <c r="B41" s="62">
        <f>IFERROR(VLOOKUP(A41,[1]Master!$B:$C,2,FALSE),"")</f>
        <v>29816549</v>
      </c>
      <c r="C41" s="71" t="s">
        <v>627</v>
      </c>
      <c r="D41" s="62">
        <f>IFERROR(VLOOKUP(A41,[1]Master!$B:$I,8,FALSE),"")</f>
        <v>50</v>
      </c>
      <c r="E41" s="62">
        <f>IFERROR(VLOOKUP(A41,[1]Master!$B:$J,9,FALSE),"")</f>
        <v>9000</v>
      </c>
      <c r="F41" s="72">
        <f>IFERROR(INDEX([1]Master!$1:$1048576,MATCH(A41,[1]Master!$B:$B,0),MATCH($B$1,[1]Master!$1:$1,0)),0)</f>
        <v>6.61</v>
      </c>
      <c r="G41" s="62" t="s">
        <v>6</v>
      </c>
      <c r="H41" s="63" t="s">
        <v>88</v>
      </c>
    </row>
    <row r="42" spans="1:8" x14ac:dyDescent="0.25">
      <c r="A42" s="62" t="s">
        <v>89</v>
      </c>
      <c r="B42" s="62">
        <f>IFERROR(VLOOKUP(A42,[1]Master!$B:$C,2,FALSE),"")</f>
        <v>29816590</v>
      </c>
      <c r="C42" s="71" t="s">
        <v>624</v>
      </c>
      <c r="D42" s="62">
        <f>IFERROR(VLOOKUP(A42,[1]Master!$B:$I,8,FALSE),"")</f>
        <v>25</v>
      </c>
      <c r="E42" s="62">
        <f>IFERROR(VLOOKUP(A42,[1]Master!$B:$J,9,FALSE),"")</f>
        <v>3600</v>
      </c>
      <c r="F42" s="72">
        <f>IFERROR(INDEX([1]Master!$1:$1048576,MATCH(A42,[1]Master!$B:$B,0),MATCH($B$1,[1]Master!$1:$1,0)),0)</f>
        <v>11.76</v>
      </c>
      <c r="G42" s="62" t="s">
        <v>6</v>
      </c>
      <c r="H42" s="63" t="s">
        <v>90</v>
      </c>
    </row>
    <row r="43" spans="1:8" x14ac:dyDescent="0.25">
      <c r="A43" s="62" t="s">
        <v>91</v>
      </c>
      <c r="B43" s="62">
        <f>IFERROR(VLOOKUP(A43,[1]Master!$B:$C,2,FALSE),"")</f>
        <v>29816603</v>
      </c>
      <c r="C43" s="71" t="s">
        <v>625</v>
      </c>
      <c r="D43" s="62">
        <f>IFERROR(VLOOKUP(A43,[1]Master!$B:$I,8,FALSE),"")</f>
        <v>30</v>
      </c>
      <c r="E43" s="62">
        <f>IFERROR(VLOOKUP(A43,[1]Master!$B:$J,9,FALSE),"")</f>
        <v>2400</v>
      </c>
      <c r="F43" s="72">
        <f>IFERROR(INDEX([1]Master!$1:$1048576,MATCH(A43,[1]Master!$B:$B,0),MATCH($B$1,[1]Master!$1:$1,0)),0)</f>
        <v>17.43</v>
      </c>
      <c r="G43" s="62" t="s">
        <v>6</v>
      </c>
      <c r="H43" s="63" t="s">
        <v>92</v>
      </c>
    </row>
    <row r="44" spans="1:8" x14ac:dyDescent="0.25">
      <c r="A44" s="62" t="s">
        <v>93</v>
      </c>
      <c r="B44" s="62">
        <f>IFERROR(VLOOKUP(A44,[1]Master!$B:$C,2,FALSE),"")</f>
        <v>29816646</v>
      </c>
      <c r="C44" s="71" t="s">
        <v>626</v>
      </c>
      <c r="D44" s="62">
        <f>IFERROR(VLOOKUP(A44,[1]Master!$B:$I,8,FALSE),"")</f>
        <v>10</v>
      </c>
      <c r="E44" s="62">
        <f>IFERROR(VLOOKUP(A44,[1]Master!$B:$J,9,FALSE),"")</f>
        <v>800</v>
      </c>
      <c r="F44" s="72">
        <f>IFERROR(INDEX([1]Master!$1:$1048576,MATCH(A44,[1]Master!$B:$B,0),MATCH($B$1,[1]Master!$1:$1,0)),0)</f>
        <v>55.34</v>
      </c>
      <c r="G44" s="62" t="s">
        <v>6</v>
      </c>
      <c r="H44" s="63" t="s">
        <v>94</v>
      </c>
    </row>
    <row r="45" spans="1:8" x14ac:dyDescent="0.25">
      <c r="A45" s="62" t="s">
        <v>95</v>
      </c>
      <c r="B45" s="62">
        <f>IFERROR(VLOOKUP(A45,[1]Master!$B:$C,2,FALSE),"")</f>
        <v>29817600</v>
      </c>
      <c r="C45" s="71" t="s">
        <v>631</v>
      </c>
      <c r="D45" s="62">
        <f>IFERROR(VLOOKUP(A45,[1]Master!$B:$I,8,FALSE),"")</f>
        <v>50</v>
      </c>
      <c r="E45" s="62">
        <f>IFERROR(VLOOKUP(A45,[1]Master!$B:$J,9,FALSE),"")</f>
        <v>7200</v>
      </c>
      <c r="F45" s="72">
        <f>IFERROR(INDEX([1]Master!$1:$1048576,MATCH(A45,[1]Master!$B:$B,0),MATCH($B$1,[1]Master!$1:$1,0)),0)</f>
        <v>5.69</v>
      </c>
      <c r="G45" s="62" t="s">
        <v>6</v>
      </c>
      <c r="H45" s="63" t="s">
        <v>96</v>
      </c>
    </row>
    <row r="46" spans="1:8" x14ac:dyDescent="0.25">
      <c r="A46" s="62" t="s">
        <v>97</v>
      </c>
      <c r="B46" s="62">
        <f>IFERROR(VLOOKUP(A46,[1]Master!$B:$C,2,FALSE),"")</f>
        <v>29817634</v>
      </c>
      <c r="C46" s="71" t="s">
        <v>632</v>
      </c>
      <c r="D46" s="62">
        <f>IFERROR(VLOOKUP(A46,[1]Master!$B:$I,8,FALSE),"")</f>
        <v>30</v>
      </c>
      <c r="E46" s="62">
        <f>IFERROR(VLOOKUP(A46,[1]Master!$B:$J,9,FALSE),"")</f>
        <v>2400</v>
      </c>
      <c r="F46" s="72">
        <f>IFERROR(INDEX([1]Master!$1:$1048576,MATCH(A46,[1]Master!$B:$B,0),MATCH($B$1,[1]Master!$1:$1,0)),0)</f>
        <v>27.38</v>
      </c>
      <c r="G46" s="62" t="s">
        <v>6</v>
      </c>
      <c r="H46" s="63" t="s">
        <v>98</v>
      </c>
    </row>
    <row r="47" spans="1:8" x14ac:dyDescent="0.25">
      <c r="A47" s="62" t="s">
        <v>99</v>
      </c>
      <c r="B47" s="62">
        <f>IFERROR(VLOOKUP(A47,[1]Master!$B:$C,2,FALSE),"")</f>
        <v>29817642</v>
      </c>
      <c r="C47" s="71" t="s">
        <v>613</v>
      </c>
      <c r="D47" s="62">
        <f>IFERROR(VLOOKUP(A47,[1]Master!$B:$I,8,FALSE),"")</f>
        <v>30</v>
      </c>
      <c r="E47" s="62">
        <f>IFERROR(VLOOKUP(A47,[1]Master!$B:$J,9,FALSE),"")</f>
        <v>2400</v>
      </c>
      <c r="F47" s="72">
        <f>IFERROR(INDEX([1]Master!$1:$1048576,MATCH(A47,[1]Master!$B:$B,0),MATCH($B$1,[1]Master!$1:$1,0)),0)</f>
        <v>14.42</v>
      </c>
      <c r="G47" s="62" t="s">
        <v>6</v>
      </c>
      <c r="H47" s="63" t="s">
        <v>100</v>
      </c>
    </row>
    <row r="48" spans="1:8" x14ac:dyDescent="0.25">
      <c r="A48" s="62" t="s">
        <v>101</v>
      </c>
      <c r="B48" s="62">
        <f>IFERROR(VLOOKUP(A48,[1]Master!$B:$C,2,FALSE),"")</f>
        <v>29817669</v>
      </c>
      <c r="C48" s="71" t="s">
        <v>614</v>
      </c>
      <c r="D48" s="62">
        <f>IFERROR(VLOOKUP(A48,[1]Master!$B:$I,8,FALSE),"")</f>
        <v>30</v>
      </c>
      <c r="E48" s="62">
        <f>IFERROR(VLOOKUP(A48,[1]Master!$B:$J,9,FALSE),"")</f>
        <v>1350</v>
      </c>
      <c r="F48" s="72">
        <f>IFERROR(INDEX([1]Master!$1:$1048576,MATCH(A48,[1]Master!$B:$B,0),MATCH($B$1,[1]Master!$1:$1,0)),0)</f>
        <v>47.61</v>
      </c>
      <c r="G48" s="62" t="s">
        <v>6</v>
      </c>
      <c r="H48" s="63" t="s">
        <v>102</v>
      </c>
    </row>
    <row r="49" spans="1:8" x14ac:dyDescent="0.25">
      <c r="A49" s="62" t="s">
        <v>103</v>
      </c>
      <c r="B49" s="62">
        <f>IFERROR(VLOOKUP(A49,[1]Master!$B:$C,2,FALSE),"")</f>
        <v>29817677</v>
      </c>
      <c r="C49" s="71" t="s">
        <v>615</v>
      </c>
      <c r="D49" s="62">
        <f>IFERROR(VLOOKUP(A49,[1]Master!$B:$I,8,FALSE),"")</f>
        <v>30</v>
      </c>
      <c r="E49" s="62">
        <f>IFERROR(VLOOKUP(A49,[1]Master!$B:$J,9,FALSE),"")</f>
        <v>1350</v>
      </c>
      <c r="F49" s="72">
        <f>IFERROR(INDEX([1]Master!$1:$1048576,MATCH(A49,[1]Master!$B:$B,0),MATCH($B$1,[1]Master!$1:$1,0)),0)</f>
        <v>24.59</v>
      </c>
      <c r="G49" s="62" t="s">
        <v>6</v>
      </c>
      <c r="H49" s="63" t="s">
        <v>104</v>
      </c>
    </row>
    <row r="50" spans="1:8" x14ac:dyDescent="0.25">
      <c r="A50" s="62" t="s">
        <v>105</v>
      </c>
      <c r="B50" s="62">
        <f>IFERROR(VLOOKUP(A50,[1]Master!$B:$C,2,FALSE),"")</f>
        <v>29817715</v>
      </c>
      <c r="C50" s="71" t="s">
        <v>616</v>
      </c>
      <c r="D50" s="62">
        <f>IFERROR(VLOOKUP(A50,[1]Master!$B:$I,8,FALSE),"")</f>
        <v>10</v>
      </c>
      <c r="E50" s="62">
        <f>IFERROR(VLOOKUP(A50,[1]Master!$B:$J,9,FALSE),"")</f>
        <v>320</v>
      </c>
      <c r="F50" s="72">
        <f>IFERROR(INDEX([1]Master!$1:$1048576,MATCH(A50,[1]Master!$B:$B,0),MATCH($B$1,[1]Master!$1:$1,0)),0)</f>
        <v>122.27</v>
      </c>
      <c r="G50" s="62" t="s">
        <v>6</v>
      </c>
      <c r="H50" s="63" t="s">
        <v>106</v>
      </c>
    </row>
    <row r="51" spans="1:8" x14ac:dyDescent="0.25">
      <c r="A51" s="62" t="s">
        <v>107</v>
      </c>
      <c r="B51" s="62" t="str">
        <f>IFERROR(VLOOKUP(A51,[1]Master!$B:$C,2,FALSE),"")</f>
        <v/>
      </c>
      <c r="C51" s="71" t="s">
        <v>611</v>
      </c>
      <c r="D51" s="62" t="str">
        <f>IFERROR(VLOOKUP(A51,[1]Master!$B:$I,8,FALSE),"")</f>
        <v/>
      </c>
      <c r="E51" s="62" t="str">
        <f>IFERROR(VLOOKUP(A51,[1]Master!$B:$J,9,FALSE),"")</f>
        <v/>
      </c>
      <c r="F51" s="72">
        <f>IFERROR(INDEX([1]Master!$1:$1048576,MATCH(A51,[1]Master!$B:$B,0),MATCH($B$1,[1]Master!$1:$1,0)),0)</f>
        <v>0</v>
      </c>
      <c r="G51" s="62" t="s">
        <v>6</v>
      </c>
      <c r="H51" s="63" t="s">
        <v>108</v>
      </c>
    </row>
    <row r="52" spans="1:8" x14ac:dyDescent="0.25">
      <c r="A52" s="62" t="s">
        <v>109</v>
      </c>
      <c r="B52" s="62">
        <f>IFERROR(VLOOKUP(A52,[1]Master!$B:$C,2,FALSE),"")</f>
        <v>29810664</v>
      </c>
      <c r="C52" s="71" t="s">
        <v>612</v>
      </c>
      <c r="D52" s="62">
        <f>IFERROR(VLOOKUP(A52,[1]Master!$B:$I,8,FALSE),"")</f>
        <v>50</v>
      </c>
      <c r="E52" s="62">
        <f>IFERROR(VLOOKUP(A52,[1]Master!$B:$J,9,FALSE),"")</f>
        <v>9000</v>
      </c>
      <c r="F52" s="72">
        <f>IFERROR(INDEX([1]Master!$1:$1048576,MATCH(A52,[1]Master!$B:$B,0),MATCH($B$1,[1]Master!$1:$1,0)),0)</f>
        <v>6.25</v>
      </c>
      <c r="G52" s="62" t="s">
        <v>6</v>
      </c>
      <c r="H52" s="63" t="s">
        <v>110</v>
      </c>
    </row>
    <row r="53" spans="1:8" x14ac:dyDescent="0.25">
      <c r="A53" s="62" t="s">
        <v>111</v>
      </c>
      <c r="B53" s="62">
        <f>IFERROR(VLOOKUP(A53,[1]Master!$B:$C,2,FALSE),"")</f>
        <v>29810630</v>
      </c>
      <c r="C53" s="71" t="s">
        <v>630</v>
      </c>
      <c r="D53" s="62">
        <f>IFERROR(VLOOKUP(A53,[1]Master!$B:$I,8,FALSE),"")</f>
        <v>25</v>
      </c>
      <c r="E53" s="62">
        <f>IFERROR(VLOOKUP(A53,[1]Master!$B:$J,9,FALSE),"")</f>
        <v>7500</v>
      </c>
      <c r="F53" s="72">
        <f>IFERROR(INDEX([1]Master!$1:$1048576,MATCH(A53,[1]Master!$B:$B,0),MATCH($B$1,[1]Master!$1:$1,0)),0)</f>
        <v>9.5823999999999998</v>
      </c>
      <c r="G53" s="62" t="s">
        <v>6</v>
      </c>
      <c r="H53" s="63" t="s">
        <v>112</v>
      </c>
    </row>
    <row r="54" spans="1:8" x14ac:dyDescent="0.25">
      <c r="A54" s="62" t="s">
        <v>113</v>
      </c>
      <c r="B54" s="62">
        <f>IFERROR(VLOOKUP(A54,[1]Master!$B:$C,2,FALSE),"")</f>
        <v>29810699</v>
      </c>
      <c r="C54" s="71" t="s">
        <v>627</v>
      </c>
      <c r="D54" s="62">
        <f>IFERROR(VLOOKUP(A54,[1]Master!$B:$I,8,FALSE),"")</f>
        <v>50</v>
      </c>
      <c r="E54" s="62">
        <f>IFERROR(VLOOKUP(A54,[1]Master!$B:$J,9,FALSE),"")</f>
        <v>7200</v>
      </c>
      <c r="F54" s="72">
        <f>IFERROR(INDEX([1]Master!$1:$1048576,MATCH(A54,[1]Master!$B:$B,0),MATCH($B$1,[1]Master!$1:$1,0)),0)</f>
        <v>8.39</v>
      </c>
      <c r="G54" s="62" t="s">
        <v>6</v>
      </c>
      <c r="H54" s="63" t="s">
        <v>114</v>
      </c>
    </row>
    <row r="55" spans="1:8" x14ac:dyDescent="0.25">
      <c r="A55" s="62" t="s">
        <v>115</v>
      </c>
      <c r="B55" s="62">
        <f>IFERROR(VLOOKUP(A55,[1]Master!$B:$C,2,FALSE),"")</f>
        <v>29810729</v>
      </c>
      <c r="C55" s="71" t="s">
        <v>624</v>
      </c>
      <c r="D55" s="62">
        <f>IFERROR(VLOOKUP(A55,[1]Master!$B:$I,8,FALSE),"")</f>
        <v>25</v>
      </c>
      <c r="E55" s="62">
        <f>IFERROR(VLOOKUP(A55,[1]Master!$B:$J,9,FALSE),"")</f>
        <v>1125</v>
      </c>
      <c r="F55" s="72">
        <f>IFERROR(INDEX([1]Master!$1:$1048576,MATCH(A55,[1]Master!$B:$B,0),MATCH($B$1,[1]Master!$1:$1,0)),0)</f>
        <v>23.43</v>
      </c>
      <c r="G55" s="62" t="s">
        <v>6</v>
      </c>
      <c r="H55" s="63" t="s">
        <v>116</v>
      </c>
    </row>
    <row r="56" spans="1:8" x14ac:dyDescent="0.25">
      <c r="A56" s="62" t="s">
        <v>117</v>
      </c>
      <c r="B56" s="62">
        <f>IFERROR(VLOOKUP(A56,[1]Master!$B:$C,2,FALSE),"")</f>
        <v>29810737</v>
      </c>
      <c r="C56" s="71" t="s">
        <v>625</v>
      </c>
      <c r="D56" s="62">
        <f>IFERROR(VLOOKUP(A56,[1]Master!$B:$I,8,FALSE),"")</f>
        <v>25</v>
      </c>
      <c r="E56" s="62">
        <f>IFERROR(VLOOKUP(A56,[1]Master!$B:$J,9,FALSE),"")</f>
        <v>800</v>
      </c>
      <c r="F56" s="72">
        <f>IFERROR(INDEX([1]Master!$1:$1048576,MATCH(A56,[1]Master!$B:$B,0),MATCH($B$1,[1]Master!$1:$1,0)),0)</f>
        <v>53.05</v>
      </c>
      <c r="G56" s="62" t="s">
        <v>6</v>
      </c>
      <c r="H56" s="63" t="s">
        <v>118</v>
      </c>
    </row>
    <row r="57" spans="1:8" x14ac:dyDescent="0.25">
      <c r="A57" s="62" t="s">
        <v>119</v>
      </c>
      <c r="B57" s="62">
        <f>IFERROR(VLOOKUP(A57,[1]Master!$B:$C,2,FALSE),"")</f>
        <v>29810745</v>
      </c>
      <c r="C57" s="71" t="s">
        <v>626</v>
      </c>
      <c r="D57" s="62">
        <f>IFERROR(VLOOKUP(A57,[1]Master!$B:$I,8,FALSE),"")</f>
        <v>7</v>
      </c>
      <c r="E57" s="62">
        <f>IFERROR(VLOOKUP(A57,[1]Master!$B:$J,9,FALSE),"")</f>
        <v>245</v>
      </c>
      <c r="F57" s="72">
        <f>IFERROR(INDEX([1]Master!$1:$1048576,MATCH(A57,[1]Master!$B:$B,0),MATCH($B$1,[1]Master!$1:$1,0)),0)</f>
        <v>314.59213020033553</v>
      </c>
      <c r="G57" s="62" t="s">
        <v>6</v>
      </c>
      <c r="H57" s="63" t="s">
        <v>120</v>
      </c>
    </row>
    <row r="58" spans="1:8" x14ac:dyDescent="0.25">
      <c r="A58" s="62" t="s">
        <v>121</v>
      </c>
      <c r="B58" s="62">
        <f>IFERROR(VLOOKUP(A58,[1]Master!$B:$C,2,FALSE),"")</f>
        <v>29812632</v>
      </c>
      <c r="C58" s="71" t="s">
        <v>612</v>
      </c>
      <c r="D58" s="62">
        <f>IFERROR(VLOOKUP(A58,[1]Master!$B:$I,8,FALSE),"")</f>
        <v>25</v>
      </c>
      <c r="E58" s="62">
        <f>IFERROR(VLOOKUP(A58,[1]Master!$B:$J,9,FALSE),"")</f>
        <v>9600</v>
      </c>
      <c r="F58" s="72">
        <f>IFERROR(INDEX([1]Master!$1:$1048576,MATCH(A58,[1]Master!$B:$B,0),MATCH($B$1,[1]Master!$1:$1,0)),0)</f>
        <v>24.624736419335765</v>
      </c>
      <c r="G58" s="62" t="s">
        <v>6</v>
      </c>
      <c r="H58" s="63" t="s">
        <v>122</v>
      </c>
    </row>
    <row r="59" spans="1:8" x14ac:dyDescent="0.25">
      <c r="A59" s="62" t="s">
        <v>123</v>
      </c>
      <c r="B59" s="62">
        <f>IFERROR(VLOOKUP(A59,[1]Master!$B:$C,2,FALSE),"")</f>
        <v>29812659</v>
      </c>
      <c r="C59" s="71" t="s">
        <v>624</v>
      </c>
      <c r="D59" s="62">
        <f>IFERROR(VLOOKUP(A59,[1]Master!$B:$I,8,FALSE),"")</f>
        <v>25</v>
      </c>
      <c r="E59" s="62">
        <f>IFERROR(VLOOKUP(A59,[1]Master!$B:$J,9,FALSE),"")</f>
        <v>5250</v>
      </c>
      <c r="F59" s="72">
        <f>IFERROR(INDEX([1]Master!$1:$1048576,MATCH(A59,[1]Master!$B:$B,0),MATCH($B$1,[1]Master!$1:$1,0)),0)</f>
        <v>26.330400000000001</v>
      </c>
      <c r="G59" s="62" t="s">
        <v>6</v>
      </c>
      <c r="H59" s="63" t="s">
        <v>124</v>
      </c>
    </row>
    <row r="60" spans="1:8" x14ac:dyDescent="0.25">
      <c r="A60" s="62" t="s">
        <v>125</v>
      </c>
      <c r="B60" s="62">
        <f>IFERROR(VLOOKUP(A60,[1]Master!$B:$C,2,FALSE),"")</f>
        <v>29818380</v>
      </c>
      <c r="C60" s="71" t="s">
        <v>625</v>
      </c>
      <c r="D60" s="62">
        <f>IFERROR(VLOOKUP(A60,[1]Master!$B:$I,8,FALSE),"")</f>
        <v>25</v>
      </c>
      <c r="E60" s="62" t="str">
        <f>IFERROR(VLOOKUP(A60,[1]Master!$B:$J,9,FALSE),"")</f>
        <v>-</v>
      </c>
      <c r="F60" s="72">
        <f>IFERROR(INDEX([1]Master!$1:$1048576,MATCH(A60,[1]Master!$B:$B,0),MATCH($B$1,[1]Master!$1:$1,0)),0)</f>
        <v>29.01</v>
      </c>
      <c r="G60" s="62" t="s">
        <v>6</v>
      </c>
      <c r="H60" s="63" t="s">
        <v>126</v>
      </c>
    </row>
    <row r="61" spans="1:8" x14ac:dyDescent="0.25">
      <c r="A61" s="62" t="s">
        <v>127</v>
      </c>
      <c r="B61" s="62">
        <f>IFERROR(VLOOKUP(A61,[1]Master!$B:$C,2,FALSE),"")</f>
        <v>29811113</v>
      </c>
      <c r="C61" s="71" t="s">
        <v>612</v>
      </c>
      <c r="D61" s="62">
        <f>IFERROR(VLOOKUP(A61,[1]Master!$B:$I,8,FALSE),"")</f>
        <v>50</v>
      </c>
      <c r="E61" s="62">
        <f>IFERROR(VLOOKUP(A61,[1]Master!$B:$J,9,FALSE),"")</f>
        <v>9000</v>
      </c>
      <c r="F61" s="72">
        <f>IFERROR(INDEX([1]Master!$1:$1048576,MATCH(A61,[1]Master!$B:$B,0),MATCH($B$1,[1]Master!$1:$1,0)),0)</f>
        <v>13.22</v>
      </c>
      <c r="G61" s="62" t="s">
        <v>6</v>
      </c>
      <c r="H61" s="63" t="s">
        <v>128</v>
      </c>
    </row>
    <row r="62" spans="1:8" x14ac:dyDescent="0.25">
      <c r="A62" s="62" t="s">
        <v>129</v>
      </c>
      <c r="B62" s="62">
        <f>IFERROR(VLOOKUP(A62,[1]Master!$B:$C,2,FALSE),"")</f>
        <v>29811130</v>
      </c>
      <c r="C62" s="71" t="s">
        <v>627</v>
      </c>
      <c r="D62" s="62">
        <f>IFERROR(VLOOKUP(A62,[1]Master!$B:$I,8,FALSE),"")</f>
        <v>50</v>
      </c>
      <c r="E62" s="62">
        <f>IFERROR(VLOOKUP(A62,[1]Master!$B:$J,9,FALSE),"")</f>
        <v>4000</v>
      </c>
      <c r="F62" s="72">
        <f>IFERROR(INDEX([1]Master!$1:$1048576,MATCH(A62,[1]Master!$B:$B,0),MATCH($B$1,[1]Master!$1:$1,0)),0)</f>
        <v>22.07</v>
      </c>
      <c r="G62" s="62" t="s">
        <v>6</v>
      </c>
      <c r="H62" s="63" t="s">
        <v>130</v>
      </c>
    </row>
    <row r="63" spans="1:8" x14ac:dyDescent="0.25">
      <c r="A63" s="62" t="s">
        <v>131</v>
      </c>
      <c r="B63" s="62">
        <f>IFERROR(VLOOKUP(A63,[1]Master!$B:$C,2,FALSE),"")</f>
        <v>29811156</v>
      </c>
      <c r="C63" s="71" t="s">
        <v>624</v>
      </c>
      <c r="D63" s="62">
        <f>IFERROR(VLOOKUP(A63,[1]Master!$B:$I,8,FALSE),"")</f>
        <v>10</v>
      </c>
      <c r="E63" s="62">
        <f>IFERROR(VLOOKUP(A63,[1]Master!$B:$J,9,FALSE),"")</f>
        <v>1800</v>
      </c>
      <c r="F63" s="72">
        <f>IFERROR(INDEX([1]Master!$1:$1048576,MATCH(A63,[1]Master!$B:$B,0),MATCH($B$1,[1]Master!$1:$1,0)),0)</f>
        <v>36.9</v>
      </c>
      <c r="G63" s="62" t="s">
        <v>6</v>
      </c>
      <c r="H63" s="63" t="s">
        <v>132</v>
      </c>
    </row>
    <row r="64" spans="1:8" x14ac:dyDescent="0.25">
      <c r="A64" s="62" t="s">
        <v>133</v>
      </c>
      <c r="B64" s="62">
        <f>IFERROR(VLOOKUP(A64,[1]Master!$B:$C,2,FALSE),"")</f>
        <v>29811164</v>
      </c>
      <c r="C64" s="71" t="s">
        <v>625</v>
      </c>
      <c r="D64" s="62">
        <f>IFERROR(VLOOKUP(A64,[1]Master!$B:$I,8,FALSE),"")</f>
        <v>5</v>
      </c>
      <c r="E64" s="62">
        <f>IFERROR(VLOOKUP(A64,[1]Master!$B:$J,9,FALSE),"")</f>
        <v>900</v>
      </c>
      <c r="F64" s="72">
        <f>IFERROR(INDEX([1]Master!$1:$1048576,MATCH(A64,[1]Master!$B:$B,0),MATCH($B$1,[1]Master!$1:$1,0)),0)</f>
        <v>52.68</v>
      </c>
      <c r="G64" s="62" t="s">
        <v>6</v>
      </c>
      <c r="H64" s="63" t="s">
        <v>134</v>
      </c>
    </row>
    <row r="65" spans="1:8" x14ac:dyDescent="0.25">
      <c r="A65" s="62" t="s">
        <v>135</v>
      </c>
      <c r="B65" s="62">
        <f>IFERROR(VLOOKUP(A65,[1]Master!$B:$C,2,FALSE),"")</f>
        <v>29811180</v>
      </c>
      <c r="C65" s="71" t="s">
        <v>626</v>
      </c>
      <c r="D65" s="62">
        <f>IFERROR(VLOOKUP(A65,[1]Master!$B:$I,8,FALSE),"")</f>
        <v>8</v>
      </c>
      <c r="E65" s="62">
        <f>IFERROR(VLOOKUP(A65,[1]Master!$B:$J,9,FALSE),"")</f>
        <v>360</v>
      </c>
      <c r="F65" s="72">
        <f>IFERROR(INDEX([1]Master!$1:$1048576,MATCH(A65,[1]Master!$B:$B,0),MATCH($B$1,[1]Master!$1:$1,0)),0)</f>
        <v>133.03</v>
      </c>
      <c r="G65" s="62" t="s">
        <v>6</v>
      </c>
      <c r="H65" s="63" t="s">
        <v>136</v>
      </c>
    </row>
    <row r="66" spans="1:8" x14ac:dyDescent="0.25">
      <c r="A66" s="62" t="s">
        <v>137</v>
      </c>
      <c r="B66" s="62">
        <f>IFERROR(VLOOKUP(A66,[1]Master!$B:$C,2,FALSE),"")</f>
        <v>29812535</v>
      </c>
      <c r="C66" s="71" t="s">
        <v>10</v>
      </c>
      <c r="D66" s="62">
        <f>IFERROR(VLOOKUP(A66,[1]Master!$B:$I,8,FALSE),"")</f>
        <v>8</v>
      </c>
      <c r="E66" s="62">
        <f>IFERROR(VLOOKUP(A66,[1]Master!$B:$J,9,FALSE),"")</f>
        <v>600</v>
      </c>
      <c r="F66" s="72">
        <f>IFERROR(INDEX([1]Master!$1:$1048576,MATCH(A66,[1]Master!$B:$B,0),MATCH($B$1,[1]Master!$1:$1,0)),0)</f>
        <v>48.346600000000002</v>
      </c>
      <c r="G66" s="62" t="s">
        <v>6</v>
      </c>
      <c r="H66" s="63" t="s">
        <v>138</v>
      </c>
    </row>
    <row r="67" spans="1:8" x14ac:dyDescent="0.25">
      <c r="A67" s="62" t="s">
        <v>139</v>
      </c>
      <c r="B67" s="62">
        <f>IFERROR(VLOOKUP(A67,[1]Master!$B:$C,2,FALSE),"")</f>
        <v>29812551</v>
      </c>
      <c r="C67" s="71" t="s">
        <v>625</v>
      </c>
      <c r="D67" s="62">
        <f>IFERROR(VLOOKUP(A67,[1]Master!$B:$I,8,FALSE),"")</f>
        <v>20</v>
      </c>
      <c r="E67" s="62">
        <f>IFERROR(VLOOKUP(A67,[1]Master!$B:$J,9,FALSE),"")</f>
        <v>700</v>
      </c>
      <c r="F67" s="72">
        <f>IFERROR(INDEX([1]Master!$1:$1048576,MATCH(A67,[1]Master!$B:$B,0),MATCH($B$1,[1]Master!$1:$1,0)),0)</f>
        <v>54.855000000000004</v>
      </c>
      <c r="G67" s="62" t="s">
        <v>6</v>
      </c>
      <c r="H67" s="63" t="s">
        <v>140</v>
      </c>
    </row>
    <row r="68" spans="1:8" x14ac:dyDescent="0.25">
      <c r="A68" s="62" t="s">
        <v>141</v>
      </c>
      <c r="B68" s="62">
        <f>IFERROR(VLOOKUP(A68,[1]Master!$B:$C,2,FALSE),"")</f>
        <v>29810842</v>
      </c>
      <c r="C68" s="71" t="s">
        <v>612</v>
      </c>
      <c r="D68" s="62">
        <f>IFERROR(VLOOKUP(A68,[1]Master!$B:$I,8,FALSE),"")</f>
        <v>25</v>
      </c>
      <c r="E68" s="62">
        <f>IFERROR(VLOOKUP(A68,[1]Master!$B:$J,9,FALSE),"")</f>
        <v>4200</v>
      </c>
      <c r="F68" s="72">
        <f>IFERROR(INDEX([1]Master!$1:$1048576,MATCH(A68,[1]Master!$B:$B,0),MATCH($B$1,[1]Master!$1:$1,0)),0)</f>
        <v>45.802600000000005</v>
      </c>
      <c r="G68" s="62" t="s">
        <v>6</v>
      </c>
      <c r="H68" s="63" t="s">
        <v>142</v>
      </c>
    </row>
    <row r="69" spans="1:8" x14ac:dyDescent="0.25">
      <c r="A69" s="62" t="s">
        <v>143</v>
      </c>
      <c r="B69" s="62">
        <f>IFERROR(VLOOKUP(A69,[1]Master!$B:$C,2,FALSE),"")</f>
        <v>29810460</v>
      </c>
      <c r="C69" s="71" t="s">
        <v>627</v>
      </c>
      <c r="D69" s="62">
        <f>IFERROR(VLOOKUP(A69,[1]Master!$B:$I,8,FALSE),"")</f>
        <v>25</v>
      </c>
      <c r="E69" s="62">
        <f>IFERROR(VLOOKUP(A69,[1]Master!$B:$J,9,FALSE),"")</f>
        <v>3200</v>
      </c>
      <c r="F69" s="72">
        <f>IFERROR(INDEX([1]Master!$1:$1048576,MATCH(A69,[1]Master!$B:$B,0),MATCH($B$1,[1]Master!$1:$1,0)),0)</f>
        <v>17.27</v>
      </c>
      <c r="G69" s="62" t="s">
        <v>6</v>
      </c>
      <c r="H69" s="63" t="s">
        <v>144</v>
      </c>
    </row>
    <row r="70" spans="1:8" x14ac:dyDescent="0.25">
      <c r="A70" s="62" t="s">
        <v>145</v>
      </c>
      <c r="B70" s="62">
        <f>IFERROR(VLOOKUP(A70,[1]Master!$B:$C,2,FALSE),"")</f>
        <v>29810478</v>
      </c>
      <c r="C70" s="71" t="s">
        <v>624</v>
      </c>
      <c r="D70" s="62">
        <f>IFERROR(VLOOKUP(A70,[1]Master!$B:$I,8,FALSE),"")</f>
        <v>20</v>
      </c>
      <c r="E70" s="62">
        <f>IFERROR(VLOOKUP(A70,[1]Master!$B:$J,9,FALSE),"")</f>
        <v>1600</v>
      </c>
      <c r="F70" s="72">
        <f>IFERROR(INDEX([1]Master!$1:$1048576,MATCH(A70,[1]Master!$B:$B,0),MATCH($B$1,[1]Master!$1:$1,0)),0)</f>
        <v>26.574200000000001</v>
      </c>
      <c r="G70" s="62" t="s">
        <v>6</v>
      </c>
      <c r="H70" s="63" t="s">
        <v>146</v>
      </c>
    </row>
    <row r="71" spans="1:8" x14ac:dyDescent="0.25">
      <c r="A71" s="62" t="s">
        <v>147</v>
      </c>
      <c r="B71" s="62">
        <f>IFERROR(VLOOKUP(A71,[1]Master!$B:$C,2,FALSE),"")</f>
        <v>29810486</v>
      </c>
      <c r="C71" s="71" t="s">
        <v>625</v>
      </c>
      <c r="D71" s="62">
        <f>IFERROR(VLOOKUP(A71,[1]Master!$B:$I,8,FALSE),"")</f>
        <v>15</v>
      </c>
      <c r="E71" s="62">
        <f>IFERROR(VLOOKUP(A71,[1]Master!$B:$J,9,FALSE),"")</f>
        <v>945</v>
      </c>
      <c r="F71" s="72">
        <f>IFERROR(INDEX([1]Master!$1:$1048576,MATCH(A71,[1]Master!$B:$B,0),MATCH($B$1,[1]Master!$1:$1,0)),0)</f>
        <v>32.18</v>
      </c>
      <c r="G71" s="62" t="s">
        <v>6</v>
      </c>
      <c r="H71" s="63" t="s">
        <v>148</v>
      </c>
    </row>
    <row r="72" spans="1:8" x14ac:dyDescent="0.25">
      <c r="A72" s="62" t="s">
        <v>149</v>
      </c>
      <c r="B72" s="62">
        <f>IFERROR(VLOOKUP(A72,[1]Master!$B:$C,2,FALSE),"")</f>
        <v>29810222</v>
      </c>
      <c r="C72" s="71" t="s">
        <v>627</v>
      </c>
      <c r="D72" s="62">
        <f>IFERROR(VLOOKUP(A72,[1]Master!$B:$I,8,FALSE),"")</f>
        <v>20</v>
      </c>
      <c r="E72" s="62">
        <f>IFERROR(VLOOKUP(A72,[1]Master!$B:$J,9,FALSE),"")</f>
        <v>1440</v>
      </c>
      <c r="F72" s="72">
        <f>IFERROR(INDEX([1]Master!$1:$1048576,MATCH(A72,[1]Master!$B:$B,0),MATCH($B$1,[1]Master!$1:$1,0)),0)</f>
        <v>34.683199999999999</v>
      </c>
      <c r="G72" s="62" t="s">
        <v>6</v>
      </c>
      <c r="H72" s="63" t="s">
        <v>150</v>
      </c>
    </row>
    <row r="73" spans="1:8" x14ac:dyDescent="0.25">
      <c r="A73" s="62" t="s">
        <v>151</v>
      </c>
      <c r="B73" s="62">
        <f>IFERROR(VLOOKUP(A73,[1]Master!$B:$C,2,FALSE),"")</f>
        <v>29810249</v>
      </c>
      <c r="C73" s="71" t="s">
        <v>624</v>
      </c>
      <c r="D73" s="62">
        <f>IFERROR(VLOOKUP(A73,[1]Master!$B:$I,8,FALSE),"")</f>
        <v>25</v>
      </c>
      <c r="E73" s="62">
        <f>IFERROR(VLOOKUP(A73,[1]Master!$B:$J,9,FALSE),"")</f>
        <v>750</v>
      </c>
      <c r="F73" s="72">
        <f>IFERROR(INDEX([1]Master!$1:$1048576,MATCH(A73,[1]Master!$B:$B,0),MATCH($B$1,[1]Master!$1:$1,0)),0)</f>
        <v>65.794200000000004</v>
      </c>
      <c r="G73" s="62" t="s">
        <v>6</v>
      </c>
      <c r="H73" s="63" t="s">
        <v>152</v>
      </c>
    </row>
    <row r="74" spans="1:8" x14ac:dyDescent="0.25">
      <c r="A74" s="62" t="s">
        <v>153</v>
      </c>
      <c r="B74" s="62">
        <f>IFERROR(VLOOKUP(A74,[1]Master!$B:$C,2,FALSE),"")</f>
        <v>29810257</v>
      </c>
      <c r="C74" s="71" t="s">
        <v>625</v>
      </c>
      <c r="D74" s="62">
        <f>IFERROR(VLOOKUP(A74,[1]Master!$B:$I,8,FALSE),"")</f>
        <v>20</v>
      </c>
      <c r="E74" s="62">
        <f>IFERROR(VLOOKUP(A74,[1]Master!$B:$J,9,FALSE),"")</f>
        <v>480</v>
      </c>
      <c r="F74" s="72">
        <f>IFERROR(INDEX([1]Master!$1:$1048576,MATCH(A74,[1]Master!$B:$B,0),MATCH($B$1,[1]Master!$1:$1,0)),0)</f>
        <v>93.36</v>
      </c>
      <c r="G74" s="62" t="s">
        <v>6</v>
      </c>
      <c r="H74" s="63" t="s">
        <v>154</v>
      </c>
    </row>
    <row r="75" spans="1:8" x14ac:dyDescent="0.25">
      <c r="A75" s="62" t="s">
        <v>155</v>
      </c>
      <c r="B75" s="62">
        <f>IFERROR(VLOOKUP(A75,[1]Master!$B:$C,2,FALSE),"")</f>
        <v>29810281</v>
      </c>
      <c r="C75" s="71" t="s">
        <v>633</v>
      </c>
      <c r="D75" s="62">
        <f>IFERROR(VLOOKUP(A75,[1]Master!$B:$I,8,FALSE),"")</f>
        <v>10</v>
      </c>
      <c r="E75" s="62">
        <f>IFERROR(VLOOKUP(A75,[1]Master!$B:$J,9,FALSE),"")</f>
        <v>350</v>
      </c>
      <c r="F75" s="72">
        <f>IFERROR(INDEX([1]Master!$1:$1048576,MATCH(A75,[1]Master!$B:$B,0),MATCH($B$1,[1]Master!$1:$1,0)),0)</f>
        <v>70.816129032258061</v>
      </c>
      <c r="G75" s="62" t="s">
        <v>6</v>
      </c>
      <c r="H75" s="63" t="s">
        <v>156</v>
      </c>
    </row>
    <row r="76" spans="1:8" x14ac:dyDescent="0.25">
      <c r="A76" s="62" t="s">
        <v>157</v>
      </c>
      <c r="B76" s="62">
        <f>IFERROR(VLOOKUP(A76,[1]Master!$B:$C,2,FALSE),"")</f>
        <v>29814759</v>
      </c>
      <c r="C76" s="71" t="s">
        <v>625</v>
      </c>
      <c r="D76" s="62">
        <f>IFERROR(VLOOKUP(A76,[1]Master!$B:$I,8,FALSE),"")</f>
        <v>4</v>
      </c>
      <c r="E76" s="62" t="str">
        <f>IFERROR(VLOOKUP(A76,[1]Master!$B:$J,9,FALSE),"")</f>
        <v>-</v>
      </c>
      <c r="F76" s="72">
        <f>IFERROR(INDEX([1]Master!$1:$1048576,MATCH(A76,[1]Master!$B:$B,0),MATCH($B$1,[1]Master!$1:$1,0)),0)</f>
        <v>128.18870362472353</v>
      </c>
      <c r="G76" s="62" t="s">
        <v>6</v>
      </c>
      <c r="H76" s="63" t="s">
        <v>158</v>
      </c>
    </row>
    <row r="77" spans="1:8" x14ac:dyDescent="0.25">
      <c r="A77" s="62" t="s">
        <v>159</v>
      </c>
      <c r="B77" s="62">
        <f>IFERROR(VLOOKUP(A77,[1]Master!$B:$C,2,FALSE),"")</f>
        <v>29814767</v>
      </c>
      <c r="C77" s="71" t="s">
        <v>626</v>
      </c>
      <c r="D77" s="62">
        <f>IFERROR(VLOOKUP(A77,[1]Master!$B:$I,8,FALSE),"")</f>
        <v>6</v>
      </c>
      <c r="E77" s="62" t="str">
        <f>IFERROR(VLOOKUP(A77,[1]Master!$B:$J,9,FALSE),"")</f>
        <v>-</v>
      </c>
      <c r="F77" s="72">
        <f>IFERROR(INDEX([1]Master!$1:$1048576,MATCH(A77,[1]Master!$B:$B,0),MATCH($B$1,[1]Master!$1:$1,0)),0)</f>
        <v>410.70167180736667</v>
      </c>
      <c r="G77" s="62" t="s">
        <v>6</v>
      </c>
      <c r="H77" s="63" t="s">
        <v>160</v>
      </c>
    </row>
    <row r="78" spans="1:8" x14ac:dyDescent="0.25">
      <c r="A78" s="62" t="s">
        <v>161</v>
      </c>
      <c r="B78" s="62">
        <f>IFERROR(VLOOKUP(A78,[1]Master!$B:$C,2,FALSE),"")</f>
        <v>29816263</v>
      </c>
      <c r="C78" s="71" t="s">
        <v>612</v>
      </c>
      <c r="D78" s="62">
        <f>IFERROR(VLOOKUP(A78,[1]Master!$B:$I,8,FALSE),"")</f>
        <v>25</v>
      </c>
      <c r="E78" s="62">
        <f>IFERROR(VLOOKUP(A78,[1]Master!$B:$J,9,FALSE),"")</f>
        <v>4500</v>
      </c>
      <c r="F78" s="72">
        <f>IFERROR(INDEX([1]Master!$1:$1048576,MATCH(A78,[1]Master!$B:$B,0),MATCH($B$1,[1]Master!$1:$1,0)),0)</f>
        <v>18.02</v>
      </c>
      <c r="G78" s="62" t="s">
        <v>6</v>
      </c>
      <c r="H78" s="63" t="s">
        <v>162</v>
      </c>
    </row>
    <row r="79" spans="1:8" x14ac:dyDescent="0.25">
      <c r="A79" s="62" t="s">
        <v>163</v>
      </c>
      <c r="B79" s="62">
        <f>IFERROR(VLOOKUP(A79,[1]Master!$B:$C,2,FALSE),"")</f>
        <v>29816271</v>
      </c>
      <c r="C79" s="71" t="s">
        <v>627</v>
      </c>
      <c r="D79" s="62">
        <f>IFERROR(VLOOKUP(A79,[1]Master!$B:$I,8,FALSE),"")</f>
        <v>25</v>
      </c>
      <c r="E79" s="62">
        <f>IFERROR(VLOOKUP(A79,[1]Master!$B:$J,9,FALSE),"")</f>
        <v>3200</v>
      </c>
      <c r="F79" s="72">
        <f>IFERROR(INDEX([1]Master!$1:$1048576,MATCH(A79,[1]Master!$B:$B,0),MATCH($B$1,[1]Master!$1:$1,0)),0)</f>
        <v>12.57</v>
      </c>
      <c r="G79" s="62" t="s">
        <v>6</v>
      </c>
      <c r="H79" s="63" t="s">
        <v>164</v>
      </c>
    </row>
    <row r="80" spans="1:8" x14ac:dyDescent="0.25">
      <c r="A80" s="62" t="s">
        <v>165</v>
      </c>
      <c r="B80" s="62">
        <f>IFERROR(VLOOKUP(A80,[1]Master!$B:$C,2,FALSE),"")</f>
        <v>29816255</v>
      </c>
      <c r="C80" s="71" t="s">
        <v>624</v>
      </c>
      <c r="D80" s="62">
        <f>IFERROR(VLOOKUP(A80,[1]Master!$B:$I,8,FALSE),"")</f>
        <v>12</v>
      </c>
      <c r="E80" s="62">
        <f>IFERROR(VLOOKUP(A80,[1]Master!$B:$J,9,FALSE),"")</f>
        <v>960</v>
      </c>
      <c r="F80" s="72">
        <f>IFERROR(INDEX([1]Master!$1:$1048576,MATCH(A80,[1]Master!$B:$B,0),MATCH($B$1,[1]Master!$1:$1,0)),0)</f>
        <v>31.8</v>
      </c>
      <c r="G80" s="62" t="s">
        <v>6</v>
      </c>
      <c r="H80" s="63" t="s">
        <v>166</v>
      </c>
    </row>
    <row r="81" spans="1:8" x14ac:dyDescent="0.25">
      <c r="A81" s="62" t="s">
        <v>167</v>
      </c>
      <c r="B81" s="62">
        <f>IFERROR(VLOOKUP(A81,[1]Master!$B:$C,2,FALSE),"")</f>
        <v>29816247</v>
      </c>
      <c r="C81" s="71" t="s">
        <v>625</v>
      </c>
      <c r="D81" s="62">
        <f>IFERROR(VLOOKUP(A81,[1]Master!$B:$I,8,FALSE),"")</f>
        <v>5</v>
      </c>
      <c r="E81" s="62">
        <f>IFERROR(VLOOKUP(A81,[1]Master!$B:$J,9,FALSE),"")</f>
        <v>640</v>
      </c>
      <c r="F81" s="72">
        <f>IFERROR(INDEX([1]Master!$1:$1048576,MATCH(A81,[1]Master!$B:$B,0),MATCH($B$1,[1]Master!$1:$1,0)),0)</f>
        <v>61.18</v>
      </c>
      <c r="G81" s="62" t="s">
        <v>6</v>
      </c>
      <c r="H81" s="63" t="s">
        <v>168</v>
      </c>
    </row>
    <row r="82" spans="1:8" x14ac:dyDescent="0.25">
      <c r="A82" s="62" t="s">
        <v>169</v>
      </c>
      <c r="B82" s="62">
        <f>IFERROR(VLOOKUP(A82,[1]Master!$B:$C,2,FALSE),"")</f>
        <v>29816280</v>
      </c>
      <c r="C82" s="71" t="s">
        <v>626</v>
      </c>
      <c r="D82" s="62">
        <f>IFERROR(VLOOKUP(A82,[1]Master!$B:$I,8,FALSE),"")</f>
        <v>12</v>
      </c>
      <c r="E82" s="62">
        <f>IFERROR(VLOOKUP(A82,[1]Master!$B:$J,9,FALSE),"")</f>
        <v>144</v>
      </c>
      <c r="F82" s="72">
        <f>IFERROR(INDEX([1]Master!$1:$1048576,MATCH(A82,[1]Master!$B:$B,0),MATCH($B$1,[1]Master!$1:$1,0)),0)</f>
        <v>289.95240000000001</v>
      </c>
      <c r="G82" s="62" t="s">
        <v>6</v>
      </c>
      <c r="H82" s="63" t="s">
        <v>170</v>
      </c>
    </row>
    <row r="83" spans="1:8" x14ac:dyDescent="0.25">
      <c r="A83" s="62" t="s">
        <v>171</v>
      </c>
      <c r="B83" s="62">
        <f>IFERROR(VLOOKUP(A83,[1]Master!$B:$C,2,FALSE),"")</f>
        <v>29811326</v>
      </c>
      <c r="C83" s="71" t="s">
        <v>612</v>
      </c>
      <c r="D83" s="62">
        <f>IFERROR(VLOOKUP(A83,[1]Master!$B:$I,8,FALSE),"")</f>
        <v>100</v>
      </c>
      <c r="E83" s="62">
        <f>IFERROR(VLOOKUP(A83,[1]Master!$B:$J,9,FALSE),"")</f>
        <v>44800</v>
      </c>
      <c r="F83" s="72">
        <f>IFERROR(INDEX([1]Master!$1:$1048576,MATCH(A83,[1]Master!$B:$B,0),MATCH($B$1,[1]Master!$1:$1,0)),0)</f>
        <v>7.8440000000000012</v>
      </c>
      <c r="G83" s="62" t="s">
        <v>6</v>
      </c>
      <c r="H83" s="63" t="s">
        <v>172</v>
      </c>
    </row>
    <row r="84" spans="1:8" x14ac:dyDescent="0.25">
      <c r="A84" s="62" t="s">
        <v>173</v>
      </c>
      <c r="B84" s="62">
        <f>IFERROR(VLOOKUP(A84,[1]Master!$B:$C,2,FALSE),"")</f>
        <v>29811334</v>
      </c>
      <c r="C84" s="71" t="s">
        <v>627</v>
      </c>
      <c r="D84" s="62">
        <f>IFERROR(VLOOKUP(A84,[1]Master!$B:$I,8,FALSE),"")</f>
        <v>100</v>
      </c>
      <c r="E84" s="62" t="str">
        <f>IFERROR(VLOOKUP(A84,[1]Master!$B:$J,9,FALSE),"")</f>
        <v>-</v>
      </c>
      <c r="F84" s="72">
        <f>IFERROR(INDEX([1]Master!$1:$1048576,MATCH(A84,[1]Master!$B:$B,0),MATCH($B$1,[1]Master!$1:$1,0)),0)</f>
        <v>8.2468000000000004</v>
      </c>
      <c r="G84" s="62" t="s">
        <v>6</v>
      </c>
      <c r="H84" s="63" t="s">
        <v>174</v>
      </c>
    </row>
    <row r="85" spans="1:8" x14ac:dyDescent="0.25">
      <c r="A85" s="62" t="s">
        <v>175</v>
      </c>
      <c r="B85" s="62">
        <f>IFERROR(VLOOKUP(A85,[1]Master!$B:$C,2,FALSE),"")</f>
        <v>29811350</v>
      </c>
      <c r="C85" s="71" t="s">
        <v>624</v>
      </c>
      <c r="D85" s="62">
        <f>IFERROR(VLOOKUP(A85,[1]Master!$B:$I,8,FALSE),"")</f>
        <v>50</v>
      </c>
      <c r="E85" s="62">
        <f>IFERROR(VLOOKUP(A85,[1]Master!$B:$J,9,FALSE),"")</f>
        <v>8400</v>
      </c>
      <c r="F85" s="72">
        <f>IFERROR(INDEX([1]Master!$1:$1048576,MATCH(A85,[1]Master!$B:$B,0),MATCH($B$1,[1]Master!$1:$1,0)),0)</f>
        <v>8.5542000000000016</v>
      </c>
      <c r="G85" s="62" t="s">
        <v>6</v>
      </c>
      <c r="H85" s="63" t="s">
        <v>176</v>
      </c>
    </row>
    <row r="86" spans="1:8" x14ac:dyDescent="0.25">
      <c r="A86" s="62" t="s">
        <v>177</v>
      </c>
      <c r="B86" s="62">
        <f>IFERROR(VLOOKUP(A86,[1]Master!$B:$C,2,FALSE),"")</f>
        <v>29811369</v>
      </c>
      <c r="C86" s="71" t="s">
        <v>625</v>
      </c>
      <c r="D86" s="62">
        <f>IFERROR(VLOOKUP(A86,[1]Master!$B:$I,8,FALSE),"")</f>
        <v>50</v>
      </c>
      <c r="E86" s="62">
        <f>IFERROR(VLOOKUP(A86,[1]Master!$B:$J,9,FALSE),"")</f>
        <v>7200</v>
      </c>
      <c r="F86" s="72">
        <f>IFERROR(INDEX([1]Master!$1:$1048576,MATCH(A86,[1]Master!$B:$B,0),MATCH($B$1,[1]Master!$1:$1,0)),0)</f>
        <v>10.706</v>
      </c>
      <c r="G86" s="62" t="s">
        <v>6</v>
      </c>
      <c r="H86" s="63" t="s">
        <v>178</v>
      </c>
    </row>
    <row r="87" spans="1:8" x14ac:dyDescent="0.25">
      <c r="A87" s="62" t="s">
        <v>179</v>
      </c>
      <c r="B87" s="62">
        <f>IFERROR(VLOOKUP(A87,[1]Master!$B:$C,2,FALSE),"")</f>
        <v>29811814</v>
      </c>
      <c r="C87" s="71" t="s">
        <v>611</v>
      </c>
      <c r="D87" s="62">
        <f>IFERROR(VLOOKUP(A87,[1]Master!$B:$I,8,FALSE),"")</f>
        <v>100</v>
      </c>
      <c r="E87" s="62">
        <f>IFERROR(VLOOKUP(A87,[1]Master!$B:$J,9,FALSE),"")</f>
        <v>4500</v>
      </c>
      <c r="F87" s="72">
        <f>IFERROR(INDEX([1]Master!$1:$1048576,MATCH(A87,[1]Master!$B:$B,0),MATCH($B$1,[1]Master!$1:$1,0)),0)</f>
        <v>25.7898</v>
      </c>
      <c r="G87" s="62" t="s">
        <v>6</v>
      </c>
      <c r="H87" s="63" t="s">
        <v>180</v>
      </c>
    </row>
    <row r="88" spans="1:8" x14ac:dyDescent="0.25">
      <c r="A88" s="62" t="s">
        <v>181</v>
      </c>
      <c r="B88" s="62">
        <f>IFERROR(VLOOKUP(A88,[1]Master!$B:$C,2,FALSE),"")</f>
        <v>29811849</v>
      </c>
      <c r="C88" s="71" t="s">
        <v>612</v>
      </c>
      <c r="D88" s="62">
        <f>IFERROR(VLOOKUP(A88,[1]Master!$B:$I,8,FALSE),"")</f>
        <v>100</v>
      </c>
      <c r="E88" s="62">
        <f>IFERROR(VLOOKUP(A88,[1]Master!$B:$J,9,FALSE),"")</f>
        <v>3200</v>
      </c>
      <c r="F88" s="72">
        <f>IFERROR(INDEX([1]Master!$1:$1048576,MATCH(A88,[1]Master!$B:$B,0),MATCH($B$1,[1]Master!$1:$1,0)),0)</f>
        <v>6.98</v>
      </c>
      <c r="G88" s="62" t="s">
        <v>6</v>
      </c>
      <c r="H88" s="63" t="s">
        <v>182</v>
      </c>
    </row>
    <row r="89" spans="1:8" x14ac:dyDescent="0.25">
      <c r="A89" s="62" t="s">
        <v>183</v>
      </c>
      <c r="B89" s="62">
        <f>IFERROR(VLOOKUP(A89,[1]Master!$B:$C,2,FALSE),"")</f>
        <v>29811890</v>
      </c>
      <c r="C89" s="71" t="s">
        <v>627</v>
      </c>
      <c r="D89" s="62">
        <f>IFERROR(VLOOKUP(A89,[1]Master!$B:$I,8,FALSE),"")</f>
        <v>50</v>
      </c>
      <c r="E89" s="62">
        <f>IFERROR(VLOOKUP(A89,[1]Master!$B:$J,9,FALSE),"")</f>
        <v>1600</v>
      </c>
      <c r="F89" s="72">
        <f>IFERROR(INDEX([1]Master!$1:$1048576,MATCH(A89,[1]Master!$B:$B,0),MATCH($B$1,[1]Master!$1:$1,0)),0)</f>
        <v>10.99</v>
      </c>
      <c r="G89" s="62" t="s">
        <v>6</v>
      </c>
      <c r="H89" s="63" t="s">
        <v>184</v>
      </c>
    </row>
    <row r="90" spans="1:8" x14ac:dyDescent="0.25">
      <c r="A90" s="62" t="s">
        <v>185</v>
      </c>
      <c r="B90" s="62">
        <f>IFERROR(VLOOKUP(A90,[1]Master!$B:$C,2,FALSE),"")</f>
        <v>29811938</v>
      </c>
      <c r="C90" s="71" t="s">
        <v>624</v>
      </c>
      <c r="D90" s="62">
        <f>IFERROR(VLOOKUP(A90,[1]Master!$B:$I,8,FALSE),"")</f>
        <v>25</v>
      </c>
      <c r="E90" s="62">
        <f>IFERROR(VLOOKUP(A90,[1]Master!$B:$J,9,FALSE),"")</f>
        <v>450</v>
      </c>
      <c r="F90" s="72">
        <f>IFERROR(INDEX([1]Master!$1:$1048576,MATCH(A90,[1]Master!$B:$B,0),MATCH($B$1,[1]Master!$1:$1,0)),0)</f>
        <v>32.31</v>
      </c>
      <c r="G90" s="62" t="s">
        <v>6</v>
      </c>
      <c r="H90" s="63" t="s">
        <v>186</v>
      </c>
    </row>
    <row r="91" spans="1:8" x14ac:dyDescent="0.25">
      <c r="A91" s="62" t="s">
        <v>187</v>
      </c>
      <c r="B91" s="62">
        <f>IFERROR(VLOOKUP(A91,[1]Master!$B:$C,2,FALSE),"")</f>
        <v>29811949</v>
      </c>
      <c r="C91" s="71" t="s">
        <v>625</v>
      </c>
      <c r="D91" s="62">
        <f>IFERROR(VLOOKUP(A91,[1]Master!$B:$I,8,FALSE),"")</f>
        <v>10</v>
      </c>
      <c r="E91" s="62">
        <f>IFERROR(VLOOKUP(A91,[1]Master!$B:$J,9,FALSE),"")</f>
        <v>240</v>
      </c>
      <c r="F91" s="72">
        <f>IFERROR(INDEX([1]Master!$1:$1048576,MATCH(A91,[1]Master!$B:$B,0),MATCH($B$1,[1]Master!$1:$1,0)),0)</f>
        <v>63.81</v>
      </c>
      <c r="G91" s="62" t="s">
        <v>6</v>
      </c>
      <c r="H91" s="63" t="s">
        <v>188</v>
      </c>
    </row>
    <row r="92" spans="1:8" x14ac:dyDescent="0.25">
      <c r="A92" s="62" t="s">
        <v>189</v>
      </c>
      <c r="B92" s="62">
        <f>IFERROR(VLOOKUP(A92,[1]Master!$B:$C,2,FALSE),"")</f>
        <v>29811962</v>
      </c>
      <c r="C92" s="71" t="s">
        <v>626</v>
      </c>
      <c r="D92" s="62">
        <f>IFERROR(VLOOKUP(A92,[1]Master!$B:$I,8,FALSE),"")</f>
        <v>5</v>
      </c>
      <c r="E92" s="62">
        <f>IFERROR(VLOOKUP(A92,[1]Master!$B:$J,9,FALSE),"")</f>
        <v>60</v>
      </c>
      <c r="F92" s="72">
        <f>IFERROR(INDEX([1]Master!$1:$1048576,MATCH(A92,[1]Master!$B:$B,0),MATCH($B$1,[1]Master!$1:$1,0)),0)</f>
        <v>223.93</v>
      </c>
      <c r="G92" s="62" t="s">
        <v>6</v>
      </c>
      <c r="H92" s="63" t="s">
        <v>190</v>
      </c>
    </row>
    <row r="93" spans="1:8" x14ac:dyDescent="0.25">
      <c r="A93" s="62" t="s">
        <v>191</v>
      </c>
      <c r="B93" s="62">
        <f>IFERROR(VLOOKUP(A93,[1]Master!$B:$C,2,FALSE),"")</f>
        <v>29814260</v>
      </c>
      <c r="C93" s="71" t="s">
        <v>619</v>
      </c>
      <c r="D93" s="62">
        <f>IFERROR(VLOOKUP(A93,[1]Master!$B:$I,8,FALSE),"")</f>
        <v>10</v>
      </c>
      <c r="E93" s="62">
        <f>IFERROR(VLOOKUP(A93,[1]Master!$B:$J,9,FALSE),"")</f>
        <v>360</v>
      </c>
      <c r="F93" s="72">
        <f>IFERROR(INDEX([1]Master!$1:$1048576,MATCH(A93,[1]Master!$B:$B,0),MATCH($B$1,[1]Master!$1:$1,0)),0)</f>
        <v>67.034400000000005</v>
      </c>
      <c r="G93" s="62" t="s">
        <v>6</v>
      </c>
      <c r="H93" s="63" t="s">
        <v>192</v>
      </c>
    </row>
    <row r="94" spans="1:8" x14ac:dyDescent="0.25">
      <c r="A94" s="62" t="s">
        <v>193</v>
      </c>
      <c r="B94" s="62" t="str">
        <f>IFERROR(VLOOKUP(A94,[1]Master!$B:$C,2,FALSE),"")</f>
        <v/>
      </c>
      <c r="C94" s="71" t="s">
        <v>617</v>
      </c>
      <c r="D94" s="62" t="str">
        <f>IFERROR(VLOOKUP(A94,[1]Master!$B:$I,8,FALSE),"")</f>
        <v/>
      </c>
      <c r="E94" s="62" t="str">
        <f>IFERROR(VLOOKUP(A94,[1]Master!$B:$J,9,FALSE),"")</f>
        <v/>
      </c>
      <c r="F94" s="72">
        <f>IFERROR(INDEX([1]Master!$1:$1048576,MATCH(A94,[1]Master!$B:$B,0),MATCH($B$1,[1]Master!$1:$1,0)),0)</f>
        <v>0</v>
      </c>
      <c r="G94" s="62" t="s">
        <v>6</v>
      </c>
      <c r="H94" s="63" t="s">
        <v>194</v>
      </c>
    </row>
    <row r="95" spans="1:8" x14ac:dyDescent="0.25">
      <c r="A95" s="62" t="s">
        <v>195</v>
      </c>
      <c r="B95" s="62">
        <f>IFERROR(VLOOKUP(A95,[1]Master!$B:$C,2,FALSE),"")</f>
        <v>29813345</v>
      </c>
      <c r="C95" s="71" t="s">
        <v>618</v>
      </c>
      <c r="D95" s="62">
        <f>IFERROR(VLOOKUP(A95,[1]Master!$B:$I,8,FALSE),"")</f>
        <v>100</v>
      </c>
      <c r="E95" s="62">
        <f>IFERROR(VLOOKUP(A95,[1]Master!$B:$J,9,FALSE),"")</f>
        <v>3200</v>
      </c>
      <c r="F95" s="72">
        <f>IFERROR(INDEX([1]Master!$1:$1048576,MATCH(A95,[1]Master!$B:$B,0),MATCH($B$1,[1]Master!$1:$1,0)),0)</f>
        <v>9.0399999999999991</v>
      </c>
      <c r="G95" s="62" t="s">
        <v>6</v>
      </c>
      <c r="H95" s="63" t="s">
        <v>196</v>
      </c>
    </row>
    <row r="96" spans="1:8" x14ac:dyDescent="0.25">
      <c r="A96" s="62" t="s">
        <v>197</v>
      </c>
      <c r="B96" s="62">
        <f>IFERROR(VLOOKUP(A96,[1]Master!$B:$C,2,FALSE),"")</f>
        <v>29813396</v>
      </c>
      <c r="C96" s="71" t="s">
        <v>627</v>
      </c>
      <c r="D96" s="62">
        <f>IFERROR(VLOOKUP(A96,[1]Master!$B:$I,8,FALSE),"")</f>
        <v>50</v>
      </c>
      <c r="E96" s="62">
        <f>IFERROR(VLOOKUP(A96,[1]Master!$B:$J,9,FALSE),"")</f>
        <v>1600</v>
      </c>
      <c r="F96" s="72">
        <f>IFERROR(INDEX([1]Master!$1:$1048576,MATCH(A96,[1]Master!$B:$B,0),MATCH($B$1,[1]Master!$1:$1,0)),0)</f>
        <v>13.87</v>
      </c>
      <c r="G96" s="62" t="s">
        <v>6</v>
      </c>
      <c r="H96" s="63" t="s">
        <v>198</v>
      </c>
    </row>
    <row r="97" spans="1:8" x14ac:dyDescent="0.25">
      <c r="A97" s="62" t="s">
        <v>199</v>
      </c>
      <c r="B97" s="62">
        <f>IFERROR(VLOOKUP(A97,[1]Master!$B:$C,2,FALSE),"")</f>
        <v>29813434</v>
      </c>
      <c r="C97" s="71" t="s">
        <v>624</v>
      </c>
      <c r="D97" s="62">
        <f>IFERROR(VLOOKUP(A97,[1]Master!$B:$I,8,FALSE),"")</f>
        <v>20</v>
      </c>
      <c r="E97" s="62">
        <f>IFERROR(VLOOKUP(A97,[1]Master!$B:$J,9,FALSE),"")</f>
        <v>480</v>
      </c>
      <c r="F97" s="72">
        <f>IFERROR(INDEX([1]Master!$1:$1048576,MATCH(A97,[1]Master!$B:$B,0),MATCH($B$1,[1]Master!$1:$1,0)),0)</f>
        <v>38.630000000000003</v>
      </c>
      <c r="G97" s="62" t="s">
        <v>6</v>
      </c>
      <c r="H97" s="63" t="s">
        <v>200</v>
      </c>
    </row>
    <row r="98" spans="1:8" x14ac:dyDescent="0.25">
      <c r="A98" s="62" t="s">
        <v>201</v>
      </c>
      <c r="B98" s="62">
        <f>IFERROR(VLOOKUP(A98,[1]Master!$B:$C,2,FALSE),"")</f>
        <v>29813442</v>
      </c>
      <c r="C98" s="71" t="s">
        <v>625</v>
      </c>
      <c r="D98" s="62">
        <f>IFERROR(VLOOKUP(A98,[1]Master!$B:$I,8,FALSE),"")</f>
        <v>10</v>
      </c>
      <c r="E98" s="62">
        <f>IFERROR(VLOOKUP(A98,[1]Master!$B:$J,9,FALSE),"")</f>
        <v>240</v>
      </c>
      <c r="F98" s="72">
        <f>IFERROR(INDEX([1]Master!$1:$1048576,MATCH(A98,[1]Master!$B:$B,0),MATCH($B$1,[1]Master!$1:$1,0)),0)</f>
        <v>64.58</v>
      </c>
      <c r="G98" s="62" t="s">
        <v>6</v>
      </c>
      <c r="H98" s="63" t="s">
        <v>202</v>
      </c>
    </row>
    <row r="99" spans="1:8" x14ac:dyDescent="0.25">
      <c r="A99" s="62" t="s">
        <v>203</v>
      </c>
      <c r="B99" s="62">
        <f>IFERROR(VLOOKUP(A99,[1]Master!$B:$C,2,FALSE),"")</f>
        <v>29813469</v>
      </c>
      <c r="C99" s="71" t="s">
        <v>626</v>
      </c>
      <c r="D99" s="62">
        <f>IFERROR(VLOOKUP(A99,[1]Master!$B:$I,8,FALSE),"")</f>
        <v>5</v>
      </c>
      <c r="E99" s="62">
        <f>IFERROR(VLOOKUP(A99,[1]Master!$B:$J,9,FALSE),"")</f>
        <v>60</v>
      </c>
      <c r="F99" s="72">
        <f>IFERROR(INDEX([1]Master!$1:$1048576,MATCH(A99,[1]Master!$B:$B,0),MATCH($B$1,[1]Master!$1:$1,0)),0)</f>
        <v>288.83</v>
      </c>
      <c r="G99" s="62" t="s">
        <v>6</v>
      </c>
      <c r="H99" s="63" t="s">
        <v>204</v>
      </c>
    </row>
    <row r="100" spans="1:8" x14ac:dyDescent="0.25">
      <c r="A100" s="62" t="s">
        <v>205</v>
      </c>
      <c r="B100" s="62">
        <f>IFERROR(VLOOKUP(A100,[1]Master!$B:$C,2,FALSE),"")</f>
        <v>29814090</v>
      </c>
      <c r="C100" s="71" t="s">
        <v>620</v>
      </c>
      <c r="D100" s="62">
        <f>IFERROR(VLOOKUP(A100,[1]Master!$B:$I,8,FALSE),"")</f>
        <v>6</v>
      </c>
      <c r="E100" s="62">
        <f>IFERROR(VLOOKUP(A100,[1]Master!$B:$J,9,FALSE),"")</f>
        <v>180</v>
      </c>
      <c r="F100" s="72">
        <f>IFERROR(INDEX([1]Master!$1:$1048576,MATCH(A100,[1]Master!$B:$B,0),MATCH($B$1,[1]Master!$1:$1,0)),0)</f>
        <v>116.69540000000001</v>
      </c>
      <c r="G100" s="62" t="s">
        <v>6</v>
      </c>
      <c r="H100" s="63" t="s">
        <v>206</v>
      </c>
    </row>
    <row r="101" spans="1:8" x14ac:dyDescent="0.25">
      <c r="A101" s="62" t="s">
        <v>207</v>
      </c>
      <c r="B101" s="62">
        <f>IFERROR(VLOOKUP(A101,[1]Master!$B:$C,2,FALSE),"")</f>
        <v>29814031</v>
      </c>
      <c r="C101" s="71" t="s">
        <v>619</v>
      </c>
      <c r="D101" s="62">
        <f>IFERROR(VLOOKUP(A101,[1]Master!$B:$I,8,FALSE),"")</f>
        <v>25</v>
      </c>
      <c r="E101" s="62">
        <f>IFERROR(VLOOKUP(A101,[1]Master!$B:$J,9,FALSE),"")</f>
        <v>450</v>
      </c>
      <c r="F101" s="72">
        <f>IFERROR(INDEX([1]Master!$1:$1048576,MATCH(A101,[1]Master!$B:$B,0),MATCH($B$1,[1]Master!$1:$1,0)),0)</f>
        <v>55.76</v>
      </c>
      <c r="G101" s="62" t="s">
        <v>6</v>
      </c>
      <c r="H101" s="63" t="s">
        <v>208</v>
      </c>
    </row>
    <row r="102" spans="1:8" x14ac:dyDescent="0.25">
      <c r="A102" s="62" t="s">
        <v>209</v>
      </c>
      <c r="B102" s="62">
        <f>IFERROR(VLOOKUP(A102,[1]Master!$B:$C,2,FALSE),"")</f>
        <v>29812314</v>
      </c>
      <c r="C102" s="71" t="s">
        <v>612</v>
      </c>
      <c r="D102" s="62">
        <f>IFERROR(VLOOKUP(A102,[1]Master!$B:$I,8,FALSE),"")</f>
        <v>50</v>
      </c>
      <c r="E102" s="62">
        <f>IFERROR(VLOOKUP(A102,[1]Master!$B:$J,9,FALSE),"")</f>
        <v>2250</v>
      </c>
      <c r="F102" s="72">
        <f>IFERROR(INDEX([1]Master!$1:$1048576,MATCH(A102,[1]Master!$B:$B,0),MATCH($B$1,[1]Master!$1:$1,0)),0)</f>
        <v>16.2</v>
      </c>
      <c r="G102" s="62" t="s">
        <v>6</v>
      </c>
      <c r="H102" s="63" t="s">
        <v>210</v>
      </c>
    </row>
    <row r="103" spans="1:8" x14ac:dyDescent="0.25">
      <c r="A103" s="62" t="s">
        <v>211</v>
      </c>
      <c r="B103" s="62">
        <f>IFERROR(VLOOKUP(A103,[1]Master!$B:$C,2,FALSE),"")</f>
        <v>29812349</v>
      </c>
      <c r="C103" s="71" t="s">
        <v>627</v>
      </c>
      <c r="D103" s="62">
        <f>IFERROR(VLOOKUP(A103,[1]Master!$B:$I,8,FALSE),"")</f>
        <v>25</v>
      </c>
      <c r="E103" s="62">
        <f>IFERROR(VLOOKUP(A103,[1]Master!$B:$J,9,FALSE),"")</f>
        <v>1125</v>
      </c>
      <c r="F103" s="72">
        <f>IFERROR(INDEX([1]Master!$1:$1048576,MATCH(A103,[1]Master!$B:$B,0),MATCH($B$1,[1]Master!$1:$1,0)),0)</f>
        <v>18.04</v>
      </c>
      <c r="G103" s="62" t="s">
        <v>6</v>
      </c>
      <c r="H103" s="63" t="s">
        <v>212</v>
      </c>
    </row>
    <row r="104" spans="1:8" x14ac:dyDescent="0.25">
      <c r="A104" s="62" t="s">
        <v>213</v>
      </c>
      <c r="B104" s="62">
        <f>IFERROR(VLOOKUP(A104,[1]Master!$B:$C,2,FALSE),"")</f>
        <v>29812390</v>
      </c>
      <c r="C104" s="71" t="s">
        <v>624</v>
      </c>
      <c r="D104" s="62">
        <f>IFERROR(VLOOKUP(A104,[1]Master!$B:$I,8,FALSE),"")</f>
        <v>10</v>
      </c>
      <c r="E104" s="62">
        <f>IFERROR(VLOOKUP(A104,[1]Master!$B:$J,9,FALSE),"")</f>
        <v>320</v>
      </c>
      <c r="F104" s="72">
        <f>IFERROR(INDEX([1]Master!$1:$1048576,MATCH(A104,[1]Master!$B:$B,0),MATCH($B$1,[1]Master!$1:$1,0)),0)</f>
        <v>41.54</v>
      </c>
      <c r="G104" s="62" t="s">
        <v>6</v>
      </c>
      <c r="H104" s="63" t="s">
        <v>214</v>
      </c>
    </row>
    <row r="105" spans="1:8" x14ac:dyDescent="0.25">
      <c r="A105" s="62" t="s">
        <v>215</v>
      </c>
      <c r="B105" s="62">
        <f>IFERROR(VLOOKUP(A105,[1]Master!$B:$C,2,FALSE),"")</f>
        <v>29812403</v>
      </c>
      <c r="C105" s="71" t="s">
        <v>625</v>
      </c>
      <c r="D105" s="62">
        <f>IFERROR(VLOOKUP(A105,[1]Master!$B:$I,8,FALSE),"")</f>
        <v>5</v>
      </c>
      <c r="E105" s="62">
        <f>IFERROR(VLOOKUP(A105,[1]Master!$B:$J,9,FALSE),"")</f>
        <v>160</v>
      </c>
      <c r="F105" s="72">
        <f>IFERROR(INDEX([1]Master!$1:$1048576,MATCH(A105,[1]Master!$B:$B,0),MATCH($B$1,[1]Master!$1:$1,0)),0)</f>
        <v>78.55</v>
      </c>
      <c r="G105" s="62" t="s">
        <v>6</v>
      </c>
      <c r="H105" s="63" t="s">
        <v>216</v>
      </c>
    </row>
    <row r="106" spans="1:8" x14ac:dyDescent="0.25">
      <c r="A106" s="62" t="s">
        <v>217</v>
      </c>
      <c r="B106" s="62">
        <f>IFERROR(VLOOKUP(A106,[1]Master!$B:$C,2,FALSE),"")</f>
        <v>29812412</v>
      </c>
      <c r="C106" s="71" t="s">
        <v>626</v>
      </c>
      <c r="D106" s="62">
        <f>IFERROR(VLOOKUP(A106,[1]Master!$B:$I,8,FALSE),"")</f>
        <v>4</v>
      </c>
      <c r="E106" s="62">
        <f>IFERROR(VLOOKUP(A106,[1]Master!$B:$J,9,FALSE),"")</f>
        <v>35</v>
      </c>
      <c r="F106" s="72">
        <f>IFERROR(INDEX([1]Master!$1:$1048576,MATCH(A106,[1]Master!$B:$B,0),MATCH($B$1,[1]Master!$1:$1,0)),0)</f>
        <v>306.40604838709669</v>
      </c>
      <c r="G106" s="62" t="s">
        <v>6</v>
      </c>
      <c r="H106" s="63" t="s">
        <v>218</v>
      </c>
    </row>
    <row r="107" spans="1:8" x14ac:dyDescent="0.25">
      <c r="A107" s="62" t="s">
        <v>219</v>
      </c>
      <c r="B107" s="62">
        <f>IFERROR(VLOOKUP(A107,[1]Master!$B:$C,2,FALSE),"")</f>
        <v>29813817</v>
      </c>
      <c r="C107" s="71" t="s">
        <v>612</v>
      </c>
      <c r="D107" s="62">
        <f>IFERROR(VLOOKUP(A107,[1]Master!$B:$I,8,FALSE),"")</f>
        <v>50</v>
      </c>
      <c r="E107" s="62">
        <f>IFERROR(VLOOKUP(A107,[1]Master!$B:$J,9,FALSE),"")</f>
        <v>2250</v>
      </c>
      <c r="F107" s="72">
        <f>IFERROR(INDEX([1]Master!$1:$1048576,MATCH(A107,[1]Master!$B:$B,0),MATCH($B$1,[1]Master!$1:$1,0)),0)</f>
        <v>24.84</v>
      </c>
      <c r="G107" s="62" t="s">
        <v>6</v>
      </c>
      <c r="H107" s="63" t="s">
        <v>220</v>
      </c>
    </row>
    <row r="108" spans="1:8" x14ac:dyDescent="0.25">
      <c r="A108" s="62" t="s">
        <v>221</v>
      </c>
      <c r="B108" s="62">
        <f>IFERROR(VLOOKUP(A108,[1]Master!$B:$C,2,FALSE),"")</f>
        <v>29813841</v>
      </c>
      <c r="C108" s="71" t="s">
        <v>627</v>
      </c>
      <c r="D108" s="62">
        <f>IFERROR(VLOOKUP(A108,[1]Master!$B:$I,8,FALSE),"")</f>
        <v>25</v>
      </c>
      <c r="E108" s="62">
        <f>IFERROR(VLOOKUP(A108,[1]Master!$B:$J,9,FALSE),"")</f>
        <v>1125</v>
      </c>
      <c r="F108" s="72">
        <f>IFERROR(INDEX([1]Master!$1:$1048576,MATCH(A108,[1]Master!$B:$B,0),MATCH($B$1,[1]Master!$1:$1,0)),0)</f>
        <v>29.73</v>
      </c>
      <c r="G108" s="62" t="s">
        <v>6</v>
      </c>
      <c r="H108" s="63" t="s">
        <v>222</v>
      </c>
    </row>
    <row r="109" spans="1:8" x14ac:dyDescent="0.25">
      <c r="A109" s="62" t="s">
        <v>223</v>
      </c>
      <c r="B109" s="62">
        <f>IFERROR(VLOOKUP(A109,[1]Master!$B:$C,2,FALSE),"")</f>
        <v>29813892</v>
      </c>
      <c r="C109" s="71" t="s">
        <v>624</v>
      </c>
      <c r="D109" s="62">
        <f>IFERROR(VLOOKUP(A109,[1]Master!$B:$I,8,FALSE),"")</f>
        <v>20</v>
      </c>
      <c r="E109" s="62">
        <f>IFERROR(VLOOKUP(A109,[1]Master!$B:$J,9,FALSE),"")</f>
        <v>360</v>
      </c>
      <c r="F109" s="72">
        <f>IFERROR(INDEX([1]Master!$1:$1048576,MATCH(A109,[1]Master!$B:$B,0),MATCH($B$1,[1]Master!$1:$1,0)),0)</f>
        <v>74.010000000000005</v>
      </c>
      <c r="G109" s="62" t="s">
        <v>6</v>
      </c>
      <c r="H109" s="63" t="s">
        <v>224</v>
      </c>
    </row>
    <row r="110" spans="1:8" x14ac:dyDescent="0.25">
      <c r="A110" s="62" t="s">
        <v>225</v>
      </c>
      <c r="B110" s="62">
        <f>IFERROR(VLOOKUP(A110,[1]Master!$B:$C,2,FALSE),"")</f>
        <v>29813906</v>
      </c>
      <c r="C110" s="71" t="s">
        <v>625</v>
      </c>
      <c r="D110" s="62">
        <f>IFERROR(VLOOKUP(A110,[1]Master!$B:$I,8,FALSE),"")</f>
        <v>5</v>
      </c>
      <c r="E110" s="62">
        <f>IFERROR(VLOOKUP(A110,[1]Master!$B:$J,9,FALSE),"")</f>
        <v>160</v>
      </c>
      <c r="F110" s="72">
        <f>IFERROR(INDEX([1]Master!$1:$1048576,MATCH(A110,[1]Master!$B:$B,0),MATCH($B$1,[1]Master!$1:$1,0)),0)</f>
        <v>114</v>
      </c>
      <c r="G110" s="62" t="s">
        <v>6</v>
      </c>
      <c r="H110" s="63" t="s">
        <v>226</v>
      </c>
    </row>
    <row r="111" spans="1:8" x14ac:dyDescent="0.25">
      <c r="A111" s="62" t="s">
        <v>227</v>
      </c>
      <c r="B111" s="62">
        <f>IFERROR(VLOOKUP(A111,[1]Master!$B:$C,2,FALSE),"")</f>
        <v>29813913</v>
      </c>
      <c r="C111" s="71" t="s">
        <v>626</v>
      </c>
      <c r="D111" s="62">
        <f>IFERROR(VLOOKUP(A111,[1]Master!$B:$I,8,FALSE),"")</f>
        <v>5</v>
      </c>
      <c r="E111" s="62">
        <f>IFERROR(VLOOKUP(A111,[1]Master!$B:$J,9,FALSE),"")</f>
        <v>35</v>
      </c>
      <c r="F111" s="72">
        <f>IFERROR(INDEX([1]Master!$1:$1048576,MATCH(A111,[1]Master!$B:$B,0),MATCH($B$1,[1]Master!$1:$1,0)),0)</f>
        <v>197.6347057565965</v>
      </c>
      <c r="G111" s="62" t="s">
        <v>6</v>
      </c>
      <c r="H111" s="63" t="s">
        <v>228</v>
      </c>
    </row>
    <row r="112" spans="1:8" x14ac:dyDescent="0.25">
      <c r="A112" s="62" t="s">
        <v>229</v>
      </c>
      <c r="B112" s="62">
        <f>IFERROR(VLOOKUP(A112,[1]Master!$B:$C,2,FALSE),"")</f>
        <v>29814082</v>
      </c>
      <c r="C112" s="71" t="s">
        <v>619</v>
      </c>
      <c r="D112" s="62">
        <f>IFERROR(VLOOKUP(A112,[1]Master!$B:$I,8,FALSE),"")</f>
        <v>15</v>
      </c>
      <c r="E112" s="62">
        <f>IFERROR(VLOOKUP(A112,[1]Master!$B:$J,9,FALSE),"")</f>
        <v>480</v>
      </c>
      <c r="F112" s="72">
        <f>IFERROR(INDEX([1]Master!$1:$1048576,MATCH(A112,[1]Master!$B:$B,0),MATCH($B$1,[1]Master!$1:$1,0)),0)</f>
        <v>169.0488</v>
      </c>
      <c r="G112" s="62" t="s">
        <v>6</v>
      </c>
      <c r="H112" s="63" t="s">
        <v>230</v>
      </c>
    </row>
    <row r="113" spans="1:8" x14ac:dyDescent="0.25">
      <c r="A113" s="62" t="s">
        <v>231</v>
      </c>
      <c r="B113" s="62">
        <f>IFERROR(VLOOKUP(A113,[1]Master!$B:$C,2,FALSE),"")</f>
        <v>29811628</v>
      </c>
      <c r="C113" s="71" t="s">
        <v>612</v>
      </c>
      <c r="D113" s="62">
        <f>IFERROR(VLOOKUP(A113,[1]Master!$B:$I,8,FALSE),"")</f>
        <v>40</v>
      </c>
      <c r="E113" s="62">
        <f>IFERROR(VLOOKUP(A113,[1]Master!$B:$J,9,FALSE),"")</f>
        <v>3200</v>
      </c>
      <c r="F113" s="72">
        <f>IFERROR(INDEX([1]Master!$1:$1048576,MATCH(A113,[1]Master!$B:$B,0),MATCH($B$1,[1]Master!$1:$1,0)),0)</f>
        <v>16.27</v>
      </c>
      <c r="G113" s="62" t="s">
        <v>6</v>
      </c>
      <c r="H113" s="63" t="s">
        <v>232</v>
      </c>
    </row>
    <row r="114" spans="1:8" x14ac:dyDescent="0.25">
      <c r="A114" s="62" t="s">
        <v>233</v>
      </c>
      <c r="B114" s="62">
        <f>IFERROR(VLOOKUP(A114,[1]Master!$B:$C,2,FALSE),"")</f>
        <v>29811636</v>
      </c>
      <c r="C114" s="71" t="s">
        <v>627</v>
      </c>
      <c r="D114" s="62">
        <f>IFERROR(VLOOKUP(A114,[1]Master!$B:$I,8,FALSE),"")</f>
        <v>25</v>
      </c>
      <c r="E114" s="62">
        <f>IFERROR(VLOOKUP(A114,[1]Master!$B:$J,9,FALSE),"")</f>
        <v>1575</v>
      </c>
      <c r="F114" s="72">
        <f>IFERROR(INDEX([1]Master!$1:$1048576,MATCH(A114,[1]Master!$B:$B,0),MATCH($B$1,[1]Master!$1:$1,0)),0)</f>
        <v>18.920000000000002</v>
      </c>
      <c r="G114" s="62" t="s">
        <v>6</v>
      </c>
      <c r="H114" s="63" t="s">
        <v>234</v>
      </c>
    </row>
    <row r="115" spans="1:8" x14ac:dyDescent="0.25">
      <c r="A115" s="62" t="s">
        <v>235</v>
      </c>
      <c r="B115" s="62">
        <f>IFERROR(VLOOKUP(A115,[1]Master!$B:$C,2,FALSE),"")</f>
        <v>29811644</v>
      </c>
      <c r="C115" s="71" t="s">
        <v>624</v>
      </c>
      <c r="D115" s="62">
        <f>IFERROR(VLOOKUP(A115,[1]Master!$B:$I,8,FALSE),"")</f>
        <v>20</v>
      </c>
      <c r="E115" s="62">
        <f>IFERROR(VLOOKUP(A115,[1]Master!$B:$J,9,FALSE),"")</f>
        <v>640</v>
      </c>
      <c r="F115" s="72">
        <f>IFERROR(INDEX([1]Master!$1:$1048576,MATCH(A115,[1]Master!$B:$B,0),MATCH($B$1,[1]Master!$1:$1,0)),0)</f>
        <v>69.89</v>
      </c>
      <c r="G115" s="62" t="s">
        <v>6</v>
      </c>
      <c r="H115" s="63" t="s">
        <v>236</v>
      </c>
    </row>
    <row r="116" spans="1:8" x14ac:dyDescent="0.25">
      <c r="A116" s="62" t="s">
        <v>237</v>
      </c>
      <c r="B116" s="62">
        <f>IFERROR(VLOOKUP(A116,[1]Master!$B:$C,2,FALSE),"")</f>
        <v>29811652</v>
      </c>
      <c r="C116" s="71" t="s">
        <v>625</v>
      </c>
      <c r="D116" s="62">
        <f>IFERROR(VLOOKUP(A116,[1]Master!$B:$I,8,FALSE),"")</f>
        <v>10</v>
      </c>
      <c r="E116" s="62">
        <f>IFERROR(VLOOKUP(A116,[1]Master!$B:$J,9,FALSE),"")</f>
        <v>320</v>
      </c>
      <c r="F116" s="72">
        <f>IFERROR(INDEX([1]Master!$1:$1048576,MATCH(A116,[1]Master!$B:$B,0),MATCH($B$1,[1]Master!$1:$1,0)),0)</f>
        <v>93.15</v>
      </c>
      <c r="G116" s="62" t="s">
        <v>6</v>
      </c>
      <c r="H116" s="63" t="s">
        <v>238</v>
      </c>
    </row>
    <row r="117" spans="1:8" x14ac:dyDescent="0.25">
      <c r="A117" s="62" t="s">
        <v>239</v>
      </c>
      <c r="B117" s="62">
        <f>IFERROR(VLOOKUP(A117,[1]Master!$B:$C,2,FALSE),"")</f>
        <v>29813027</v>
      </c>
      <c r="C117" s="71" t="s">
        <v>612</v>
      </c>
      <c r="D117" s="62">
        <f>IFERROR(VLOOKUP(A117,[1]Master!$B:$I,8,FALSE),"")</f>
        <v>40</v>
      </c>
      <c r="E117" s="62">
        <f>IFERROR(VLOOKUP(A117,[1]Master!$B:$J,9,FALSE),"")</f>
        <v>3200</v>
      </c>
      <c r="F117" s="72">
        <f>IFERROR(INDEX([1]Master!$1:$1048576,MATCH(A117,[1]Master!$B:$B,0),MATCH($B$1,[1]Master!$1:$1,0)),0)</f>
        <v>31.280600000000003</v>
      </c>
      <c r="G117" s="62" t="s">
        <v>6</v>
      </c>
      <c r="H117" s="63" t="s">
        <v>240</v>
      </c>
    </row>
    <row r="118" spans="1:8" x14ac:dyDescent="0.25">
      <c r="A118" s="62" t="s">
        <v>241</v>
      </c>
      <c r="B118" s="62">
        <f>IFERROR(VLOOKUP(A118,[1]Master!$B:$C,2,FALSE),"")</f>
        <v>29813035</v>
      </c>
      <c r="C118" s="71" t="s">
        <v>627</v>
      </c>
      <c r="D118" s="62">
        <f>IFERROR(VLOOKUP(A118,[1]Master!$B:$I,8,FALSE),"")</f>
        <v>25</v>
      </c>
      <c r="E118" s="62">
        <f>IFERROR(VLOOKUP(A118,[1]Master!$B:$J,9,FALSE),"")</f>
        <v>1575</v>
      </c>
      <c r="F118" s="72">
        <f>IFERROR(INDEX([1]Master!$1:$1048576,MATCH(A118,[1]Master!$B:$B,0),MATCH($B$1,[1]Master!$1:$1,0)),0)</f>
        <v>38.020000000000003</v>
      </c>
      <c r="G118" s="62" t="s">
        <v>6</v>
      </c>
      <c r="H118" s="63" t="s">
        <v>242</v>
      </c>
    </row>
    <row r="119" spans="1:8" x14ac:dyDescent="0.25">
      <c r="A119" s="62" t="s">
        <v>243</v>
      </c>
      <c r="B119" s="62">
        <f>IFERROR(VLOOKUP(A119,[1]Master!$B:$C,2,FALSE),"")</f>
        <v>29813043</v>
      </c>
      <c r="C119" s="71" t="s">
        <v>624</v>
      </c>
      <c r="D119" s="62">
        <f>IFERROR(VLOOKUP(A119,[1]Master!$B:$I,8,FALSE),"")</f>
        <v>20</v>
      </c>
      <c r="E119" s="62">
        <f>IFERROR(VLOOKUP(A119,[1]Master!$B:$J,9,FALSE),"")</f>
        <v>640</v>
      </c>
      <c r="F119" s="72">
        <f>IFERROR(INDEX([1]Master!$1:$1048576,MATCH(A119,[1]Master!$B:$B,0),MATCH($B$1,[1]Master!$1:$1,0)),0)</f>
        <v>82</v>
      </c>
      <c r="G119" s="62" t="s">
        <v>6</v>
      </c>
      <c r="H119" s="63" t="s">
        <v>244</v>
      </c>
    </row>
    <row r="120" spans="1:8" x14ac:dyDescent="0.25">
      <c r="A120" s="62" t="s">
        <v>245</v>
      </c>
      <c r="B120" s="62">
        <f>IFERROR(VLOOKUP(A120,[1]Master!$B:$C,2,FALSE),"")</f>
        <v>29813051</v>
      </c>
      <c r="C120" s="71" t="s">
        <v>625</v>
      </c>
      <c r="D120" s="62">
        <f>IFERROR(VLOOKUP(A120,[1]Master!$B:$I,8,FALSE),"")</f>
        <v>10</v>
      </c>
      <c r="E120" s="62">
        <f>IFERROR(VLOOKUP(A120,[1]Master!$B:$J,9,FALSE),"")</f>
        <v>320</v>
      </c>
      <c r="F120" s="72">
        <f>IFERROR(INDEX([1]Master!$1:$1048576,MATCH(A120,[1]Master!$B:$B,0),MATCH($B$1,[1]Master!$1:$1,0)),0)</f>
        <v>135.1712</v>
      </c>
      <c r="G120" s="62" t="s">
        <v>6</v>
      </c>
      <c r="H120" s="63" t="s">
        <v>246</v>
      </c>
    </row>
    <row r="121" spans="1:8" x14ac:dyDescent="0.25">
      <c r="A121" s="62" t="s">
        <v>247</v>
      </c>
      <c r="B121" s="62">
        <f>IFERROR(VLOOKUP(A121,[1]Master!$B:$C,2,FALSE),"")</f>
        <v>29811415</v>
      </c>
      <c r="C121" s="71" t="s">
        <v>612</v>
      </c>
      <c r="D121" s="62">
        <f>IFERROR(VLOOKUP(A121,[1]Master!$B:$I,8,FALSE),"")</f>
        <v>100</v>
      </c>
      <c r="E121" s="62">
        <f>IFERROR(VLOOKUP(A121,[1]Master!$B:$J,9,FALSE),"")</f>
        <v>3200</v>
      </c>
      <c r="F121" s="72">
        <f>IFERROR(INDEX([1]Master!$1:$1048576,MATCH(A121,[1]Master!$B:$B,0),MATCH($B$1,[1]Master!$1:$1,0)),0)</f>
        <v>6.83</v>
      </c>
      <c r="G121" s="62" t="s">
        <v>6</v>
      </c>
      <c r="H121" s="63" t="s">
        <v>248</v>
      </c>
    </row>
    <row r="122" spans="1:8" x14ac:dyDescent="0.25">
      <c r="A122" s="62" t="s">
        <v>249</v>
      </c>
      <c r="B122" s="62">
        <f>IFERROR(VLOOKUP(A122,[1]Master!$B:$C,2,FALSE),"")</f>
        <v>29811440</v>
      </c>
      <c r="C122" s="71" t="s">
        <v>627</v>
      </c>
      <c r="D122" s="62">
        <f>IFERROR(VLOOKUP(A122,[1]Master!$B:$I,8,FALSE),"")</f>
        <v>50</v>
      </c>
      <c r="E122" s="62">
        <f>IFERROR(VLOOKUP(A122,[1]Master!$B:$J,9,FALSE),"")</f>
        <v>1600</v>
      </c>
      <c r="F122" s="72">
        <f>IFERROR(INDEX([1]Master!$1:$1048576,MATCH(A122,[1]Master!$B:$B,0),MATCH($B$1,[1]Master!$1:$1,0)),0)</f>
        <v>10.19</v>
      </c>
      <c r="G122" s="62" t="s">
        <v>6</v>
      </c>
      <c r="H122" s="63" t="s">
        <v>250</v>
      </c>
    </row>
    <row r="123" spans="1:8" x14ac:dyDescent="0.25">
      <c r="A123" s="62" t="s">
        <v>251</v>
      </c>
      <c r="B123" s="62">
        <f>IFERROR(VLOOKUP(A123,[1]Master!$B:$C,2,FALSE),"")</f>
        <v>29811490</v>
      </c>
      <c r="C123" s="71" t="s">
        <v>624</v>
      </c>
      <c r="D123" s="62">
        <f>IFERROR(VLOOKUP(A123,[1]Master!$B:$I,8,FALSE),"")</f>
        <v>20</v>
      </c>
      <c r="E123" s="62">
        <f>IFERROR(VLOOKUP(A123,[1]Master!$B:$J,9,FALSE),"")</f>
        <v>640</v>
      </c>
      <c r="F123" s="72">
        <f>IFERROR(INDEX([1]Master!$1:$1048576,MATCH(A123,[1]Master!$B:$B,0),MATCH($B$1,[1]Master!$1:$1,0)),0)</f>
        <v>28.93</v>
      </c>
      <c r="G123" s="62" t="s">
        <v>6</v>
      </c>
      <c r="H123" s="63" t="s">
        <v>252</v>
      </c>
    </row>
    <row r="124" spans="1:8" x14ac:dyDescent="0.25">
      <c r="A124" s="62" t="s">
        <v>253</v>
      </c>
      <c r="B124" s="62">
        <f>IFERROR(VLOOKUP(A124,[1]Master!$B:$C,2,FALSE),"")</f>
        <v>29811504</v>
      </c>
      <c r="C124" s="71" t="s">
        <v>625</v>
      </c>
      <c r="D124" s="62">
        <f>IFERROR(VLOOKUP(A124,[1]Master!$B:$I,8,FALSE),"")</f>
        <v>10</v>
      </c>
      <c r="E124" s="62">
        <f>IFERROR(VLOOKUP(A124,[1]Master!$B:$J,9,FALSE),"")</f>
        <v>320</v>
      </c>
      <c r="F124" s="72">
        <f>IFERROR(INDEX([1]Master!$1:$1048576,MATCH(A124,[1]Master!$B:$B,0),MATCH($B$1,[1]Master!$1:$1,0)),0)</f>
        <v>53</v>
      </c>
      <c r="G124" s="62" t="s">
        <v>6</v>
      </c>
      <c r="H124" s="63" t="s">
        <v>254</v>
      </c>
    </row>
    <row r="125" spans="1:8" x14ac:dyDescent="0.25">
      <c r="A125" s="62" t="s">
        <v>255</v>
      </c>
      <c r="B125" s="62">
        <f>IFERROR(VLOOKUP(A125,[1]Master!$B:$C,2,FALSE),"")</f>
        <v>29811520</v>
      </c>
      <c r="C125" s="71" t="s">
        <v>626</v>
      </c>
      <c r="D125" s="62">
        <f>IFERROR(VLOOKUP(A125,[1]Master!$B:$I,8,FALSE),"")</f>
        <v>3</v>
      </c>
      <c r="E125" s="62">
        <f>IFERROR(VLOOKUP(A125,[1]Master!$B:$J,9,FALSE),"")</f>
        <v>72</v>
      </c>
      <c r="F125" s="72">
        <f>IFERROR(INDEX([1]Master!$1:$1048576,MATCH(A125,[1]Master!$B:$B,0),MATCH($B$1,[1]Master!$1:$1,0)),0)</f>
        <v>196.24</v>
      </c>
      <c r="G125" s="62" t="s">
        <v>6</v>
      </c>
      <c r="H125" s="63" t="s">
        <v>256</v>
      </c>
    </row>
    <row r="126" spans="1:8" x14ac:dyDescent="0.25">
      <c r="A126" s="62" t="s">
        <v>257</v>
      </c>
      <c r="B126" s="62">
        <f>IFERROR(VLOOKUP(A126,[1]Master!$B:$C,2,FALSE),"")</f>
        <v>29812810</v>
      </c>
      <c r="C126" s="71" t="s">
        <v>612</v>
      </c>
      <c r="D126" s="62">
        <f>IFERROR(VLOOKUP(A126,[1]Master!$B:$I,8,FALSE),"")</f>
        <v>100</v>
      </c>
      <c r="E126" s="62">
        <f>IFERROR(VLOOKUP(A126,[1]Master!$B:$J,9,FALSE),"")</f>
        <v>3200</v>
      </c>
      <c r="F126" s="72">
        <f>IFERROR(INDEX([1]Master!$1:$1048576,MATCH(A126,[1]Master!$B:$B,0),MATCH($B$1,[1]Master!$1:$1,0)),0)</f>
        <v>6.55</v>
      </c>
      <c r="G126" s="62" t="s">
        <v>6</v>
      </c>
      <c r="H126" s="63" t="s">
        <v>258</v>
      </c>
    </row>
    <row r="127" spans="1:8" x14ac:dyDescent="0.25">
      <c r="A127" s="62" t="s">
        <v>259</v>
      </c>
      <c r="B127" s="62">
        <f>IFERROR(VLOOKUP(A127,[1]Master!$B:$C,2,FALSE),"")</f>
        <v>29812845</v>
      </c>
      <c r="C127" s="71" t="s">
        <v>627</v>
      </c>
      <c r="D127" s="62">
        <f>IFERROR(VLOOKUP(A127,[1]Master!$B:$I,8,FALSE),"")</f>
        <v>50</v>
      </c>
      <c r="E127" s="62">
        <f>IFERROR(VLOOKUP(A127,[1]Master!$B:$J,9,FALSE),"")</f>
        <v>2250</v>
      </c>
      <c r="F127" s="72">
        <f>IFERROR(INDEX([1]Master!$1:$1048576,MATCH(A127,[1]Master!$B:$B,0),MATCH($B$1,[1]Master!$1:$1,0)),0)</f>
        <v>10.39</v>
      </c>
      <c r="G127" s="62" t="s">
        <v>6</v>
      </c>
      <c r="H127" s="63" t="s">
        <v>260</v>
      </c>
    </row>
    <row r="128" spans="1:8" x14ac:dyDescent="0.25">
      <c r="A128" s="62" t="s">
        <v>261</v>
      </c>
      <c r="B128" s="62">
        <f>IFERROR(VLOOKUP(A128,[1]Master!$B:$C,2,FALSE),"")</f>
        <v>29812896</v>
      </c>
      <c r="C128" s="71" t="s">
        <v>624</v>
      </c>
      <c r="D128" s="62">
        <f>IFERROR(VLOOKUP(A128,[1]Master!$B:$I,8,FALSE),"")</f>
        <v>20</v>
      </c>
      <c r="E128" s="62">
        <f>IFERROR(VLOOKUP(A128,[1]Master!$B:$J,9,FALSE),"")</f>
        <v>640</v>
      </c>
      <c r="F128" s="72">
        <f>IFERROR(INDEX([1]Master!$1:$1048576,MATCH(A128,[1]Master!$B:$B,0),MATCH($B$1,[1]Master!$1:$1,0)),0)</f>
        <v>27.43</v>
      </c>
      <c r="G128" s="62" t="s">
        <v>6</v>
      </c>
      <c r="H128" s="63" t="s">
        <v>262</v>
      </c>
    </row>
    <row r="129" spans="1:8" x14ac:dyDescent="0.25">
      <c r="A129" s="62" t="s">
        <v>263</v>
      </c>
      <c r="B129" s="62">
        <f>IFERROR(VLOOKUP(A129,[1]Master!$B:$C,2,FALSE),"")</f>
        <v>29812900</v>
      </c>
      <c r="C129" s="71" t="s">
        <v>625</v>
      </c>
      <c r="D129" s="62">
        <f>IFERROR(VLOOKUP(A129,[1]Master!$B:$I,8,FALSE),"")</f>
        <v>10</v>
      </c>
      <c r="E129" s="62">
        <f>IFERROR(VLOOKUP(A129,[1]Master!$B:$J,9,FALSE),"")</f>
        <v>320</v>
      </c>
      <c r="F129" s="72">
        <f>IFERROR(INDEX([1]Master!$1:$1048576,MATCH(A129,[1]Master!$B:$B,0),MATCH($B$1,[1]Master!$1:$1,0)),0)</f>
        <v>47.03</v>
      </c>
      <c r="G129" s="62" t="s">
        <v>6</v>
      </c>
      <c r="H129" s="63" t="s">
        <v>264</v>
      </c>
    </row>
    <row r="130" spans="1:8" x14ac:dyDescent="0.25">
      <c r="A130" s="62" t="s">
        <v>265</v>
      </c>
      <c r="B130" s="62">
        <f>IFERROR(VLOOKUP(A130,[1]Master!$B:$C,2,FALSE),"")</f>
        <v>29819173</v>
      </c>
      <c r="C130" s="71" t="s">
        <v>626</v>
      </c>
      <c r="D130" s="62">
        <f>IFERROR(VLOOKUP(A130,[1]Master!$B:$I,8,FALSE),"")</f>
        <v>3</v>
      </c>
      <c r="E130" s="62">
        <f>IFERROR(VLOOKUP(A130,[1]Master!$B:$J,9,FALSE),"")</f>
        <v>96</v>
      </c>
      <c r="F130" s="72">
        <f>IFERROR(INDEX([1]Master!$1:$1048576,MATCH(A130,[1]Master!$B:$B,0),MATCH($B$1,[1]Master!$1:$1,0)),0)</f>
        <v>232.43</v>
      </c>
      <c r="G130" s="62" t="s">
        <v>6</v>
      </c>
      <c r="H130" s="63" t="s">
        <v>266</v>
      </c>
    </row>
    <row r="131" spans="1:8" x14ac:dyDescent="0.25">
      <c r="A131" s="62" t="s">
        <v>267</v>
      </c>
      <c r="B131" s="62">
        <f>IFERROR(VLOOKUP(A131,[1]Master!$B:$C,2,FALSE),"")</f>
        <v>29813523</v>
      </c>
      <c r="C131" s="71" t="s">
        <v>612</v>
      </c>
      <c r="D131" s="62">
        <f>IFERROR(VLOOKUP(A131,[1]Master!$B:$I,8,FALSE),"")</f>
        <v>50</v>
      </c>
      <c r="E131" s="62">
        <f>IFERROR(VLOOKUP(A131,[1]Master!$B:$J,9,FALSE),"")</f>
        <v>4000</v>
      </c>
      <c r="F131" s="72">
        <f>IFERROR(INDEX([1]Master!$1:$1048576,MATCH(A131,[1]Master!$B:$B,0),MATCH($B$1,[1]Master!$1:$1,0)),0)</f>
        <v>9.7200000000000006</v>
      </c>
      <c r="G131" s="62" t="s">
        <v>6</v>
      </c>
      <c r="H131" s="63" t="s">
        <v>268</v>
      </c>
    </row>
    <row r="132" spans="1:8" x14ac:dyDescent="0.25">
      <c r="A132" s="62" t="s">
        <v>269</v>
      </c>
      <c r="B132" s="62">
        <f>IFERROR(VLOOKUP(A132,[1]Master!$B:$C,2,FALSE),"")</f>
        <v>29813531</v>
      </c>
      <c r="C132" s="71" t="s">
        <v>627</v>
      </c>
      <c r="D132" s="62">
        <f>IFERROR(VLOOKUP(A132,[1]Master!$B:$I,8,FALSE),"")</f>
        <v>25</v>
      </c>
      <c r="E132" s="62">
        <f>IFERROR(VLOOKUP(A132,[1]Master!$B:$J,9,FALSE),"")</f>
        <v>2000</v>
      </c>
      <c r="F132" s="72">
        <f>IFERROR(INDEX([1]Master!$1:$1048576,MATCH(A132,[1]Master!$B:$B,0),MATCH($B$1,[1]Master!$1:$1,0)),0)</f>
        <v>11.5</v>
      </c>
      <c r="G132" s="62" t="s">
        <v>6</v>
      </c>
      <c r="H132" s="63" t="s">
        <v>270</v>
      </c>
    </row>
    <row r="133" spans="1:8" x14ac:dyDescent="0.25">
      <c r="A133" s="62" t="s">
        <v>271</v>
      </c>
      <c r="B133" s="62">
        <f>IFERROR(VLOOKUP(A133,[1]Master!$B:$C,2,FALSE),"")</f>
        <v>29813540</v>
      </c>
      <c r="C133" s="71" t="s">
        <v>624</v>
      </c>
      <c r="D133" s="62">
        <f>IFERROR(VLOOKUP(A133,[1]Master!$B:$I,8,FALSE),"")</f>
        <v>20</v>
      </c>
      <c r="E133" s="62">
        <f>IFERROR(VLOOKUP(A133,[1]Master!$B:$J,9,FALSE),"")</f>
        <v>900</v>
      </c>
      <c r="F133" s="72">
        <f>IFERROR(INDEX([1]Master!$1:$1048576,MATCH(A133,[1]Master!$B:$B,0),MATCH($B$1,[1]Master!$1:$1,0)),0)</f>
        <v>28.38</v>
      </c>
      <c r="G133" s="62" t="s">
        <v>6</v>
      </c>
      <c r="H133" s="63" t="s">
        <v>272</v>
      </c>
    </row>
    <row r="134" spans="1:8" x14ac:dyDescent="0.25">
      <c r="A134" s="62" t="s">
        <v>273</v>
      </c>
      <c r="B134" s="62">
        <f>IFERROR(VLOOKUP(A134,[1]Master!$B:$C,2,FALSE),"")</f>
        <v>29813558</v>
      </c>
      <c r="C134" s="71" t="s">
        <v>625</v>
      </c>
      <c r="D134" s="62">
        <f>IFERROR(VLOOKUP(A134,[1]Master!$B:$I,8,FALSE),"")</f>
        <v>15</v>
      </c>
      <c r="E134" s="62">
        <f>IFERROR(VLOOKUP(A134,[1]Master!$B:$J,9,FALSE),"")</f>
        <v>480</v>
      </c>
      <c r="F134" s="72">
        <f>IFERROR(INDEX([1]Master!$1:$1048576,MATCH(A134,[1]Master!$B:$B,0),MATCH($B$1,[1]Master!$1:$1,0)),0)</f>
        <v>44.86</v>
      </c>
      <c r="G134" s="62" t="s">
        <v>6</v>
      </c>
      <c r="H134" s="63" t="s">
        <v>274</v>
      </c>
    </row>
    <row r="135" spans="1:8" x14ac:dyDescent="0.25">
      <c r="A135" s="62" t="s">
        <v>275</v>
      </c>
      <c r="B135" s="62">
        <f>IFERROR(VLOOKUP(A135,[1]Master!$B:$C,2,FALSE),"")</f>
        <v>29813574</v>
      </c>
      <c r="C135" s="71" t="s">
        <v>626</v>
      </c>
      <c r="D135" s="62">
        <f>IFERROR(VLOOKUP(A135,[1]Master!$B:$I,8,FALSE),"")</f>
        <v>3</v>
      </c>
      <c r="E135" s="62">
        <f>IFERROR(VLOOKUP(A135,[1]Master!$B:$J,9,FALSE),"")</f>
        <v>96</v>
      </c>
      <c r="F135" s="72">
        <f>IFERROR(INDEX([1]Master!$1:$1048576,MATCH(A135,[1]Master!$B:$B,0),MATCH($B$1,[1]Master!$1:$1,0)),0)</f>
        <v>259.07</v>
      </c>
      <c r="G135" s="62" t="s">
        <v>6</v>
      </c>
      <c r="H135" s="63" t="s">
        <v>276</v>
      </c>
    </row>
    <row r="136" spans="1:8" x14ac:dyDescent="0.25">
      <c r="A136" s="62" t="s">
        <v>277</v>
      </c>
      <c r="B136" s="62">
        <f>IFERROR(VLOOKUP(A136,[1]Master!$B:$C,2,FALSE),"")</f>
        <v>29813647</v>
      </c>
      <c r="C136" s="71" t="s">
        <v>612</v>
      </c>
      <c r="D136" s="62">
        <f>IFERROR(VLOOKUP(A136,[1]Master!$B:$I,8,FALSE),"")</f>
        <v>50</v>
      </c>
      <c r="E136" s="62">
        <f>IFERROR(VLOOKUP(A136,[1]Master!$B:$J,9,FALSE),"")</f>
        <v>4000</v>
      </c>
      <c r="F136" s="72">
        <f>IFERROR(INDEX([1]Master!$1:$1048576,MATCH(A136,[1]Master!$B:$B,0),MATCH($B$1,[1]Master!$1:$1,0)),0)</f>
        <v>26.3</v>
      </c>
      <c r="G136" s="62" t="s">
        <v>6</v>
      </c>
      <c r="H136" s="63" t="s">
        <v>278</v>
      </c>
    </row>
    <row r="137" spans="1:8" x14ac:dyDescent="0.25">
      <c r="A137" s="62" t="s">
        <v>279</v>
      </c>
      <c r="B137" s="62">
        <f>IFERROR(VLOOKUP(A137,[1]Master!$B:$C,2,FALSE),"")</f>
        <v>29813655</v>
      </c>
      <c r="C137" s="71" t="s">
        <v>627</v>
      </c>
      <c r="D137" s="62">
        <f>IFERROR(VLOOKUP(A137,[1]Master!$B:$I,8,FALSE),"")</f>
        <v>25</v>
      </c>
      <c r="E137" s="62">
        <f>IFERROR(VLOOKUP(A137,[1]Master!$B:$J,9,FALSE),"")</f>
        <v>2000</v>
      </c>
      <c r="F137" s="72">
        <f>IFERROR(INDEX([1]Master!$1:$1048576,MATCH(A137,[1]Master!$B:$B,0),MATCH($B$1,[1]Master!$1:$1,0)),0)</f>
        <v>28.14</v>
      </c>
      <c r="G137" s="62" t="s">
        <v>6</v>
      </c>
      <c r="H137" s="63" t="s">
        <v>280</v>
      </c>
    </row>
    <row r="138" spans="1:8" x14ac:dyDescent="0.25">
      <c r="A138" s="62" t="s">
        <v>281</v>
      </c>
      <c r="B138" s="62">
        <f>IFERROR(VLOOKUP(A138,[1]Master!$B:$C,2,FALSE),"")</f>
        <v>29813663</v>
      </c>
      <c r="C138" s="71" t="s">
        <v>624</v>
      </c>
      <c r="D138" s="62">
        <f>IFERROR(VLOOKUP(A138,[1]Master!$B:$I,8,FALSE),"")</f>
        <v>20</v>
      </c>
      <c r="E138" s="62">
        <f>IFERROR(VLOOKUP(A138,[1]Master!$B:$J,9,FALSE),"")</f>
        <v>900</v>
      </c>
      <c r="F138" s="72">
        <f>IFERROR(INDEX([1]Master!$1:$1048576,MATCH(A138,[1]Master!$B:$B,0),MATCH($B$1,[1]Master!$1:$1,0)),0)</f>
        <v>43.96</v>
      </c>
      <c r="G138" s="62" t="s">
        <v>6</v>
      </c>
      <c r="H138" s="63" t="s">
        <v>282</v>
      </c>
    </row>
    <row r="139" spans="1:8" x14ac:dyDescent="0.25">
      <c r="A139" s="62" t="s">
        <v>283</v>
      </c>
      <c r="B139" s="62">
        <f>IFERROR(VLOOKUP(A139,[1]Master!$B:$C,2,FALSE),"")</f>
        <v>29813671</v>
      </c>
      <c r="C139" s="71" t="s">
        <v>625</v>
      </c>
      <c r="D139" s="62">
        <f>IFERROR(VLOOKUP(A139,[1]Master!$B:$I,8,FALSE),"")</f>
        <v>10</v>
      </c>
      <c r="E139" s="62">
        <f>IFERROR(VLOOKUP(A139,[1]Master!$B:$J,9,FALSE),"")</f>
        <v>320</v>
      </c>
      <c r="F139" s="72">
        <f>IFERROR(INDEX([1]Master!$1:$1048576,MATCH(A139,[1]Master!$B:$B,0),MATCH($B$1,[1]Master!$1:$1,0)),0)</f>
        <v>63.78</v>
      </c>
      <c r="G139" s="62" t="s">
        <v>6</v>
      </c>
      <c r="H139" s="63" t="s">
        <v>284</v>
      </c>
    </row>
    <row r="140" spans="1:8" x14ac:dyDescent="0.25">
      <c r="A140" s="62" t="s">
        <v>285</v>
      </c>
      <c r="B140" s="62">
        <f>IFERROR(VLOOKUP(A140,[1]Master!$B:$C,2,FALSE),"")</f>
        <v>29813680</v>
      </c>
      <c r="C140" s="71" t="s">
        <v>626</v>
      </c>
      <c r="D140" s="62">
        <f>IFERROR(VLOOKUP(A140,[1]Master!$B:$I,8,FALSE),"")</f>
        <v>5</v>
      </c>
      <c r="E140" s="62">
        <f>IFERROR(VLOOKUP(A140,[1]Master!$B:$J,9,FALSE),"")</f>
        <v>120</v>
      </c>
      <c r="F140" s="72">
        <f>IFERROR(INDEX([1]Master!$1:$1048576,MATCH(A140,[1]Master!$B:$B,0),MATCH($B$1,[1]Master!$1:$1,0)),0)</f>
        <v>251</v>
      </c>
      <c r="G140" s="62" t="s">
        <v>6</v>
      </c>
      <c r="H140" s="63" t="s">
        <v>286</v>
      </c>
    </row>
    <row r="141" spans="1:8" x14ac:dyDescent="0.25">
      <c r="A141" s="62" t="s">
        <v>287</v>
      </c>
      <c r="B141" s="62">
        <f>IFERROR(VLOOKUP(A141,[1]Master!$B:$C,2,FALSE),"")</f>
        <v>29811725</v>
      </c>
      <c r="C141" s="71" t="s">
        <v>612</v>
      </c>
      <c r="D141" s="62">
        <f>IFERROR(VLOOKUP(A141,[1]Master!$B:$I,8,FALSE),"")</f>
        <v>20</v>
      </c>
      <c r="E141" s="62">
        <f>IFERROR(VLOOKUP(A141,[1]Master!$B:$J,9,FALSE),"")</f>
        <v>1440</v>
      </c>
      <c r="F141" s="72">
        <f>IFERROR(INDEX([1]Master!$1:$1048576,MATCH(A141,[1]Master!$B:$B,0),MATCH($B$1,[1]Master!$1:$1,0)),0)</f>
        <v>27.5</v>
      </c>
      <c r="G141" s="62" t="s">
        <v>6</v>
      </c>
      <c r="H141" s="63" t="s">
        <v>288</v>
      </c>
    </row>
    <row r="142" spans="1:8" x14ac:dyDescent="0.25">
      <c r="A142" s="62" t="s">
        <v>289</v>
      </c>
      <c r="B142" s="62">
        <f>IFERROR(VLOOKUP(A142,[1]Master!$B:$C,2,FALSE),"")</f>
        <v>29811733</v>
      </c>
      <c r="C142" s="71" t="s">
        <v>627</v>
      </c>
      <c r="D142" s="62">
        <f>IFERROR(VLOOKUP(A142,[1]Master!$B:$I,8,FALSE),"")</f>
        <v>25</v>
      </c>
      <c r="E142" s="62">
        <f>IFERROR(VLOOKUP(A142,[1]Master!$B:$J,9,FALSE),"")</f>
        <v>875</v>
      </c>
      <c r="F142" s="72">
        <f>IFERROR(INDEX([1]Master!$1:$1048576,MATCH(A142,[1]Master!$B:$B,0),MATCH($B$1,[1]Master!$1:$1,0)),0)</f>
        <v>37.520000000000003</v>
      </c>
      <c r="G142" s="62" t="s">
        <v>6</v>
      </c>
      <c r="H142" s="63" t="s">
        <v>290</v>
      </c>
    </row>
    <row r="143" spans="1:8" x14ac:dyDescent="0.25">
      <c r="A143" s="62" t="s">
        <v>291</v>
      </c>
      <c r="B143" s="62">
        <f>IFERROR(VLOOKUP(A143,[1]Master!$B:$C,2,FALSE),"")</f>
        <v>29811741</v>
      </c>
      <c r="C143" s="71" t="s">
        <v>634</v>
      </c>
      <c r="D143" s="62">
        <f>IFERROR(VLOOKUP(A143,[1]Master!$B:$I,8,FALSE),"")</f>
        <v>15</v>
      </c>
      <c r="E143" s="62">
        <f>IFERROR(VLOOKUP(A143,[1]Master!$B:$J,9,FALSE),"")</f>
        <v>1200</v>
      </c>
      <c r="F143" s="72">
        <f>IFERROR(INDEX([1]Master!$1:$1048576,MATCH(A143,[1]Master!$B:$B,0),MATCH($B$1,[1]Master!$1:$1,0)),0)</f>
        <v>36.601800000000004</v>
      </c>
      <c r="G143" s="62" t="s">
        <v>6</v>
      </c>
      <c r="H143" s="63" t="s">
        <v>292</v>
      </c>
    </row>
    <row r="144" spans="1:8" x14ac:dyDescent="0.25">
      <c r="A144" s="62" t="s">
        <v>293</v>
      </c>
      <c r="B144" s="62">
        <f>IFERROR(VLOOKUP(A144,[1]Master!$B:$C,2,FALSE),"")</f>
        <v>29811768</v>
      </c>
      <c r="C144" s="71" t="s">
        <v>624</v>
      </c>
      <c r="D144" s="62">
        <f>IFERROR(VLOOKUP(A144,[1]Master!$B:$I,8,FALSE),"")</f>
        <v>15</v>
      </c>
      <c r="E144" s="62">
        <f>IFERROR(VLOOKUP(A144,[1]Master!$B:$J,9,FALSE),"")</f>
        <v>270</v>
      </c>
      <c r="F144" s="72">
        <f>IFERROR(INDEX([1]Master!$1:$1048576,MATCH(A144,[1]Master!$B:$B,0),MATCH($B$1,[1]Master!$1:$1,0)),0)</f>
        <v>103.89060000000001</v>
      </c>
      <c r="G144" s="62" t="s">
        <v>6</v>
      </c>
      <c r="H144" s="63" t="s">
        <v>294</v>
      </c>
    </row>
    <row r="145" spans="1:8" x14ac:dyDescent="0.25">
      <c r="A145" s="62" t="s">
        <v>295</v>
      </c>
      <c r="B145" s="62">
        <f>IFERROR(VLOOKUP(A145,[1]Master!$B:$C,2,FALSE),"")</f>
        <v>29815275</v>
      </c>
      <c r="C145" s="71" t="s">
        <v>625</v>
      </c>
      <c r="D145" s="62">
        <f>IFERROR(VLOOKUP(A145,[1]Master!$B:$I,8,FALSE),"")</f>
        <v>6</v>
      </c>
      <c r="E145" s="62">
        <f>IFERROR(VLOOKUP(A145,[1]Master!$B:$J,9,FALSE),"")</f>
        <v>108</v>
      </c>
      <c r="F145" s="72">
        <f>IFERROR(INDEX([1]Master!$1:$1048576,MATCH(A145,[1]Master!$B:$B,0),MATCH($B$1,[1]Master!$1:$1,0)),0)</f>
        <v>168.89186133116939</v>
      </c>
      <c r="G145" s="62" t="s">
        <v>6</v>
      </c>
      <c r="H145" s="63" t="s">
        <v>296</v>
      </c>
    </row>
    <row r="146" spans="1:8" x14ac:dyDescent="0.25">
      <c r="A146" s="62" t="s">
        <v>297</v>
      </c>
      <c r="B146" s="62">
        <f>IFERROR(VLOOKUP(A146,[1]Master!$B:$C,2,FALSE),"")</f>
        <v>29813175</v>
      </c>
      <c r="C146" s="71" t="s">
        <v>626</v>
      </c>
      <c r="D146" s="62">
        <f>IFERROR(VLOOKUP(A146,[1]Master!$B:$I,8,FALSE),"")</f>
        <v>1</v>
      </c>
      <c r="E146" s="62" t="str">
        <f>IFERROR(VLOOKUP(A146,[1]Master!$B:$J,9,FALSE),"")</f>
        <v>-</v>
      </c>
      <c r="F146" s="72">
        <f>IFERROR(INDEX([1]Master!$1:$1048576,MATCH(A146,[1]Master!$B:$B,0),MATCH($B$1,[1]Master!$1:$1,0)),0)</f>
        <v>304.91487755395406</v>
      </c>
      <c r="G146" s="62" t="s">
        <v>6</v>
      </c>
      <c r="H146" s="63" t="s">
        <v>298</v>
      </c>
    </row>
    <row r="147" spans="1:8" x14ac:dyDescent="0.25">
      <c r="A147" s="62" t="s">
        <v>299</v>
      </c>
      <c r="B147" s="62">
        <f>IFERROR(VLOOKUP(A147,[1]Master!$B:$C,2,FALSE),"")</f>
        <v>29812128</v>
      </c>
      <c r="C147" s="71" t="s">
        <v>633</v>
      </c>
      <c r="D147" s="62">
        <f>IFERROR(VLOOKUP(A147,[1]Master!$B:$I,8,FALSE),"")</f>
        <v>10</v>
      </c>
      <c r="E147" s="62">
        <f>IFERROR(VLOOKUP(A147,[1]Master!$B:$J,9,FALSE),"")</f>
        <v>240</v>
      </c>
      <c r="F147" s="72">
        <f>IFERROR(INDEX([1]Master!$1:$1048576,MATCH(A147,[1]Master!$B:$B,0),MATCH($B$1,[1]Master!$1:$1,0)),0)</f>
        <v>51.96</v>
      </c>
      <c r="G147" s="62" t="s">
        <v>6</v>
      </c>
      <c r="H147" s="63" t="s">
        <v>300</v>
      </c>
    </row>
    <row r="148" spans="1:8" x14ac:dyDescent="0.25">
      <c r="A148" s="62" t="s">
        <v>301</v>
      </c>
      <c r="B148" s="62">
        <f>IFERROR(VLOOKUP(A148,[1]Master!$B:$C,2,FALSE),"")</f>
        <v>29812144</v>
      </c>
      <c r="C148" s="71" t="s">
        <v>633</v>
      </c>
      <c r="D148" s="62">
        <f>IFERROR(VLOOKUP(A148,[1]Master!$B:$I,8,FALSE),"")</f>
        <v>10</v>
      </c>
      <c r="E148" s="62">
        <f>IFERROR(VLOOKUP(A148,[1]Master!$B:$J,9,FALSE),"")</f>
        <v>240</v>
      </c>
      <c r="F148" s="72">
        <f>IFERROR(INDEX([1]Master!$1:$1048576,MATCH(A148,[1]Master!$B:$B,0),MATCH($B$1,[1]Master!$1:$1,0)),0)</f>
        <v>107.5052</v>
      </c>
      <c r="G148" s="62" t="s">
        <v>6</v>
      </c>
      <c r="H148" s="63" t="s">
        <v>302</v>
      </c>
    </row>
    <row r="149" spans="1:8" x14ac:dyDescent="0.25">
      <c r="A149" s="62" t="s">
        <v>303</v>
      </c>
      <c r="B149" s="62">
        <f>IFERROR(VLOOKUP(A149,[1]Master!$B:$C,2,FALSE),"")</f>
        <v>29814317</v>
      </c>
      <c r="C149" s="71" t="s">
        <v>612</v>
      </c>
      <c r="D149" s="62">
        <f>IFERROR(VLOOKUP(A149,[1]Master!$B:$I,8,FALSE),"")</f>
        <v>25</v>
      </c>
      <c r="E149" s="62">
        <f>IFERROR(VLOOKUP(A149,[1]Master!$B:$J,9,FALSE),"")</f>
        <v>2880</v>
      </c>
      <c r="F149" s="72">
        <f>IFERROR(INDEX([1]Master!$1:$1048576,MATCH(A149,[1]Master!$B:$B,0),MATCH($B$1,[1]Master!$1:$1,0)),0)</f>
        <v>15.232200000000001</v>
      </c>
      <c r="G149" s="62" t="s">
        <v>6</v>
      </c>
      <c r="H149" s="63" t="s">
        <v>304</v>
      </c>
    </row>
    <row r="150" spans="1:8" x14ac:dyDescent="0.25">
      <c r="A150" s="62" t="s">
        <v>305</v>
      </c>
      <c r="B150" s="62">
        <f>IFERROR(VLOOKUP(A150,[1]Master!$B:$C,2,FALSE),"")</f>
        <v>29814341</v>
      </c>
      <c r="C150" s="71" t="s">
        <v>627</v>
      </c>
      <c r="D150" s="62">
        <f>IFERROR(VLOOKUP(A150,[1]Master!$B:$I,8,FALSE),"")</f>
        <v>30</v>
      </c>
      <c r="E150" s="62">
        <f>IFERROR(VLOOKUP(A150,[1]Master!$B:$J,9,FALSE),"")</f>
        <v>1890</v>
      </c>
      <c r="F150" s="72">
        <f>IFERROR(INDEX([1]Master!$1:$1048576,MATCH(A150,[1]Master!$B:$B,0),MATCH($B$1,[1]Master!$1:$1,0)),0)</f>
        <v>18.649999999999999</v>
      </c>
      <c r="G150" s="62" t="s">
        <v>6</v>
      </c>
      <c r="H150" s="63" t="s">
        <v>306</v>
      </c>
    </row>
    <row r="151" spans="1:8" x14ac:dyDescent="0.25">
      <c r="A151" s="62" t="s">
        <v>307</v>
      </c>
      <c r="B151" s="62">
        <f>IFERROR(VLOOKUP(A151,[1]Master!$B:$C,2,FALSE),"")</f>
        <v>29814392</v>
      </c>
      <c r="C151" s="71" t="s">
        <v>624</v>
      </c>
      <c r="D151" s="62">
        <f>IFERROR(VLOOKUP(A151,[1]Master!$B:$I,8,FALSE),"")</f>
        <v>25</v>
      </c>
      <c r="E151" s="62">
        <f>IFERROR(VLOOKUP(A151,[1]Master!$B:$J,9,FALSE),"")</f>
        <v>450</v>
      </c>
      <c r="F151" s="72">
        <f>IFERROR(INDEX([1]Master!$1:$1048576,MATCH(A151,[1]Master!$B:$B,0),MATCH($B$1,[1]Master!$1:$1,0)),0)</f>
        <v>48.34</v>
      </c>
      <c r="G151" s="62" t="s">
        <v>6</v>
      </c>
      <c r="H151" s="63" t="s">
        <v>308</v>
      </c>
    </row>
    <row r="152" spans="1:8" x14ac:dyDescent="0.25">
      <c r="A152" s="62" t="s">
        <v>309</v>
      </c>
      <c r="B152" s="62">
        <f>IFERROR(VLOOKUP(A152,[1]Master!$B:$C,2,FALSE),"")</f>
        <v>29814457</v>
      </c>
      <c r="C152" s="71" t="s">
        <v>625</v>
      </c>
      <c r="D152" s="62">
        <f>IFERROR(VLOOKUP(A152,[1]Master!$B:$I,8,FALSE),"")</f>
        <v>10</v>
      </c>
      <c r="E152" s="62" t="str">
        <f>IFERROR(VLOOKUP(A152,[1]Master!$B:$J,9,FALSE),"")</f>
        <v>-</v>
      </c>
      <c r="F152" s="72">
        <f>IFERROR(INDEX([1]Master!$1:$1048576,MATCH(A152,[1]Master!$B:$B,0),MATCH($B$1,[1]Master!$1:$1,0)),0)</f>
        <v>96.452665348699767</v>
      </c>
      <c r="G152" s="62" t="s">
        <v>6</v>
      </c>
      <c r="H152" s="63" t="s">
        <v>310</v>
      </c>
    </row>
    <row r="153" spans="1:8" x14ac:dyDescent="0.25">
      <c r="A153" s="62" t="s">
        <v>311</v>
      </c>
      <c r="B153" s="62">
        <f>IFERROR(VLOOKUP(A153,[1]Master!$B:$C,2,FALSE),"")</f>
        <v>29814813</v>
      </c>
      <c r="C153" s="71" t="s">
        <v>612</v>
      </c>
      <c r="D153" s="62">
        <f>IFERROR(VLOOKUP(A153,[1]Master!$B:$I,8,FALSE),"")</f>
        <v>50</v>
      </c>
      <c r="E153" s="62">
        <f>IFERROR(VLOOKUP(A153,[1]Master!$B:$J,9,FALSE),"")</f>
        <v>2250</v>
      </c>
      <c r="F153" s="72">
        <f>IFERROR(INDEX([1]Master!$1:$1048576,MATCH(A153,[1]Master!$B:$B,0),MATCH($B$1,[1]Master!$1:$1,0)),0)</f>
        <v>15.380600000000001</v>
      </c>
      <c r="G153" s="62" t="s">
        <v>6</v>
      </c>
      <c r="H153" s="63" t="s">
        <v>312</v>
      </c>
    </row>
    <row r="154" spans="1:8" x14ac:dyDescent="0.25">
      <c r="A154" s="62" t="s">
        <v>313</v>
      </c>
      <c r="B154" s="62">
        <f>IFERROR(VLOOKUP(A154,[1]Master!$B:$C,2,FALSE),"")</f>
        <v>29814848</v>
      </c>
      <c r="C154" s="71" t="s">
        <v>627</v>
      </c>
      <c r="D154" s="62">
        <f>IFERROR(VLOOKUP(A154,[1]Master!$B:$I,8,FALSE),"")</f>
        <v>20</v>
      </c>
      <c r="E154" s="62">
        <f>IFERROR(VLOOKUP(A154,[1]Master!$B:$J,9,FALSE),"")</f>
        <v>1600</v>
      </c>
      <c r="F154" s="72">
        <f>IFERROR(INDEX([1]Master!$1:$1048576,MATCH(A154,[1]Master!$B:$B,0),MATCH($B$1,[1]Master!$1:$1,0)),0)</f>
        <v>21.59</v>
      </c>
      <c r="G154" s="62" t="s">
        <v>6</v>
      </c>
      <c r="H154" s="63" t="s">
        <v>314</v>
      </c>
    </row>
    <row r="155" spans="1:8" x14ac:dyDescent="0.25">
      <c r="A155" s="62" t="s">
        <v>315</v>
      </c>
      <c r="B155" s="62">
        <f>IFERROR(VLOOKUP(A155,[1]Master!$B:$C,2,FALSE),"")</f>
        <v>29814899</v>
      </c>
      <c r="C155" s="71" t="s">
        <v>624</v>
      </c>
      <c r="D155" s="62">
        <f>IFERROR(VLOOKUP(A155,[1]Master!$B:$I,8,FALSE),"")</f>
        <v>5</v>
      </c>
      <c r="E155" s="62">
        <f>IFERROR(VLOOKUP(A155,[1]Master!$B:$J,9,FALSE),"")</f>
        <v>400</v>
      </c>
      <c r="F155" s="72">
        <f>IFERROR(INDEX([1]Master!$1:$1048576,MATCH(A155,[1]Master!$B:$B,0),MATCH($B$1,[1]Master!$1:$1,0)),0)</f>
        <v>57.87</v>
      </c>
      <c r="G155" s="62" t="s">
        <v>6</v>
      </c>
      <c r="H155" s="63" t="s">
        <v>316</v>
      </c>
    </row>
    <row r="156" spans="1:8" x14ac:dyDescent="0.25">
      <c r="A156" s="62" t="s">
        <v>317</v>
      </c>
      <c r="B156" s="62">
        <f>IFERROR(VLOOKUP(A156,[1]Master!$B:$C,2,FALSE),"")</f>
        <v>29814953</v>
      </c>
      <c r="C156" s="71" t="s">
        <v>625</v>
      </c>
      <c r="D156" s="62">
        <f>IFERROR(VLOOKUP(A156,[1]Master!$B:$I,8,FALSE),"")</f>
        <v>15</v>
      </c>
      <c r="E156" s="62">
        <f>IFERROR(VLOOKUP(A156,[1]Master!$B:$J,9,FALSE),"")</f>
        <v>360</v>
      </c>
      <c r="F156" s="72">
        <f>IFERROR(INDEX([1]Master!$1:$1048576,MATCH(A156,[1]Master!$B:$B,0),MATCH($B$1,[1]Master!$1:$1,0)),0)</f>
        <v>194.14988121802787</v>
      </c>
      <c r="G156" s="62" t="s">
        <v>6</v>
      </c>
      <c r="H156" s="63" t="s">
        <v>318</v>
      </c>
    </row>
    <row r="157" spans="1:8" x14ac:dyDescent="0.25">
      <c r="A157" s="62" t="s">
        <v>319</v>
      </c>
      <c r="B157" s="62">
        <f>IFERROR(VLOOKUP(A157,[1]Master!$B:$C,2,FALSE),"")</f>
        <v>29816913</v>
      </c>
      <c r="C157" s="71" t="s">
        <v>611</v>
      </c>
      <c r="D157" s="62">
        <f>IFERROR(VLOOKUP(A157,[1]Master!$B:$I,8,FALSE),"")</f>
        <v>50</v>
      </c>
      <c r="E157" s="62">
        <f>IFERROR(VLOOKUP(A157,[1]Master!$B:$J,9,FALSE),"")</f>
        <v>2000</v>
      </c>
      <c r="F157" s="72">
        <f>IFERROR(INDEX([1]Master!$1:$1048576,MATCH(A157,[1]Master!$B:$B,0),MATCH($B$1,[1]Master!$1:$1,0)),0)</f>
        <v>27.6554</v>
      </c>
      <c r="G157" s="62" t="s">
        <v>6</v>
      </c>
      <c r="H157" s="63" t="s">
        <v>320</v>
      </c>
    </row>
    <row r="158" spans="1:8" x14ac:dyDescent="0.25">
      <c r="A158" s="62" t="s">
        <v>321</v>
      </c>
      <c r="B158" s="62">
        <f>IFERROR(VLOOKUP(A158,[1]Master!$B:$C,2,FALSE),"")</f>
        <v>29816948</v>
      </c>
      <c r="C158" s="71" t="s">
        <v>612</v>
      </c>
      <c r="D158" s="62">
        <f>IFERROR(VLOOKUP(A158,[1]Master!$B:$I,8,FALSE),"")</f>
        <v>100</v>
      </c>
      <c r="E158" s="62">
        <f>IFERROR(VLOOKUP(A158,[1]Master!$B:$J,9,FALSE),"")</f>
        <v>1800</v>
      </c>
      <c r="F158" s="72">
        <f>IFERROR(INDEX([1]Master!$1:$1048576,MATCH(A158,[1]Master!$B:$B,0),MATCH($B$1,[1]Master!$1:$1,0)),0)</f>
        <v>12.17</v>
      </c>
      <c r="G158" s="62" t="s">
        <v>6</v>
      </c>
      <c r="H158" s="63" t="s">
        <v>322</v>
      </c>
    </row>
    <row r="159" spans="1:8" x14ac:dyDescent="0.25">
      <c r="A159" s="62" t="s">
        <v>323</v>
      </c>
      <c r="B159" s="62">
        <f>IFERROR(VLOOKUP(A159,[1]Master!$B:$C,2,FALSE),"")</f>
        <v>29816999</v>
      </c>
      <c r="C159" s="71" t="s">
        <v>627</v>
      </c>
      <c r="D159" s="62">
        <f>IFERROR(VLOOKUP(A159,[1]Master!$B:$I,8,FALSE),"")</f>
        <v>35</v>
      </c>
      <c r="E159" s="62">
        <f>IFERROR(VLOOKUP(A159,[1]Master!$B:$J,9,FALSE),"")</f>
        <v>1120</v>
      </c>
      <c r="F159" s="72">
        <f>IFERROR(INDEX([1]Master!$1:$1048576,MATCH(A159,[1]Master!$B:$B,0),MATCH($B$1,[1]Master!$1:$1,0)),0)</f>
        <v>17.920000000000002</v>
      </c>
      <c r="G159" s="62" t="s">
        <v>6</v>
      </c>
      <c r="H159" s="63" t="s">
        <v>324</v>
      </c>
    </row>
    <row r="160" spans="1:8" x14ac:dyDescent="0.25">
      <c r="A160" s="62" t="s">
        <v>325</v>
      </c>
      <c r="B160" s="62">
        <f>IFERROR(VLOOKUP(A160,[1]Master!$B:$C,2,FALSE),"")</f>
        <v>29817049</v>
      </c>
      <c r="C160" s="71" t="s">
        <v>624</v>
      </c>
      <c r="D160" s="62">
        <f>IFERROR(VLOOKUP(A160,[1]Master!$B:$I,8,FALSE),"")</f>
        <v>30</v>
      </c>
      <c r="E160" s="62">
        <f>IFERROR(VLOOKUP(A160,[1]Master!$B:$J,9,FALSE),"")</f>
        <v>360</v>
      </c>
      <c r="F160" s="72">
        <f>IFERROR(INDEX([1]Master!$1:$1048576,MATCH(A160,[1]Master!$B:$B,0),MATCH($B$1,[1]Master!$1:$1,0)),0)</f>
        <v>47.19</v>
      </c>
      <c r="G160" s="62" t="s">
        <v>6</v>
      </c>
      <c r="H160" s="63" t="s">
        <v>326</v>
      </c>
    </row>
    <row r="161" spans="1:8" x14ac:dyDescent="0.25">
      <c r="A161" s="62" t="s">
        <v>327</v>
      </c>
      <c r="B161" s="62">
        <f>IFERROR(VLOOKUP(A161,[1]Master!$B:$C,2,FALSE),"")</f>
        <v>29817057</v>
      </c>
      <c r="C161" s="71" t="s">
        <v>625</v>
      </c>
      <c r="D161" s="62">
        <f>IFERROR(VLOOKUP(A161,[1]Master!$B:$I,8,FALSE),"")</f>
        <v>5</v>
      </c>
      <c r="E161" s="62">
        <f>IFERROR(VLOOKUP(A161,[1]Master!$B:$J,9,FALSE),"")</f>
        <v>160</v>
      </c>
      <c r="F161" s="72">
        <f>IFERROR(INDEX([1]Master!$1:$1048576,MATCH(A161,[1]Master!$B:$B,0),MATCH($B$1,[1]Master!$1:$1,0)),0)</f>
        <v>86.17</v>
      </c>
      <c r="G161" s="62" t="s">
        <v>6</v>
      </c>
      <c r="H161" s="63" t="s">
        <v>328</v>
      </c>
    </row>
    <row r="162" spans="1:8" x14ac:dyDescent="0.25">
      <c r="A162" s="62" t="s">
        <v>329</v>
      </c>
      <c r="B162" s="62">
        <f>IFERROR(VLOOKUP(A162,[1]Master!$B:$C,2,FALSE),"")</f>
        <v>29817073</v>
      </c>
      <c r="C162" s="71" t="s">
        <v>626</v>
      </c>
      <c r="D162" s="62">
        <f>IFERROR(VLOOKUP(A162,[1]Master!$B:$I,8,FALSE),"")</f>
        <v>4</v>
      </c>
      <c r="E162" s="62">
        <f>IFERROR(VLOOKUP(A162,[1]Master!$B:$J,9,FALSE),"")</f>
        <v>48</v>
      </c>
      <c r="F162" s="72">
        <f>IFERROR(INDEX([1]Master!$1:$1048576,MATCH(A162,[1]Master!$B:$B,0),MATCH($B$1,[1]Master!$1:$1,0)),0)</f>
        <v>346.05</v>
      </c>
      <c r="G162" s="62" t="s">
        <v>6</v>
      </c>
      <c r="H162" s="63" t="s">
        <v>330</v>
      </c>
    </row>
    <row r="163" spans="1:8" x14ac:dyDescent="0.25">
      <c r="A163" s="62" t="s">
        <v>331</v>
      </c>
      <c r="B163" s="62">
        <f>IFERROR(VLOOKUP(A163,[1]Master!$B:$C,2,FALSE),"")</f>
        <v>29817154</v>
      </c>
      <c r="C163" s="71" t="s">
        <v>634</v>
      </c>
      <c r="D163" s="62">
        <f>IFERROR(VLOOKUP(A163,[1]Master!$B:$I,8,FALSE),"")</f>
        <v>25</v>
      </c>
      <c r="E163" s="62">
        <f>IFERROR(VLOOKUP(A163,[1]Master!$B:$J,9,FALSE),"")</f>
        <v>1125</v>
      </c>
      <c r="F163" s="72">
        <f>IFERROR(INDEX([1]Master!$1:$1048576,MATCH(A163,[1]Master!$B:$B,0),MATCH($B$1,[1]Master!$1:$1,0)),0)</f>
        <v>15.77</v>
      </c>
      <c r="G163" s="62" t="s">
        <v>6</v>
      </c>
      <c r="H163" s="63" t="s">
        <v>332</v>
      </c>
    </row>
    <row r="164" spans="1:8" x14ac:dyDescent="0.25">
      <c r="A164" s="62" t="s">
        <v>333</v>
      </c>
      <c r="B164" s="62">
        <f>IFERROR(VLOOKUP(A164,[1]Master!$B:$C,2,FALSE),"")</f>
        <v>29817170</v>
      </c>
      <c r="C164" s="71" t="s">
        <v>636</v>
      </c>
      <c r="D164" s="62">
        <f>IFERROR(VLOOKUP(A164,[1]Master!$B:$I,8,FALSE),"")</f>
        <v>25</v>
      </c>
      <c r="E164" s="62">
        <f>IFERROR(VLOOKUP(A164,[1]Master!$B:$J,9,FALSE),"")</f>
        <v>1125</v>
      </c>
      <c r="F164" s="72">
        <f>IFERROR(INDEX([1]Master!$1:$1048576,MATCH(A164,[1]Master!$B:$B,0),MATCH($B$1,[1]Master!$1:$1,0)),0)</f>
        <v>19.03</v>
      </c>
      <c r="G164" s="62" t="s">
        <v>6</v>
      </c>
      <c r="H164" s="63" t="s">
        <v>334</v>
      </c>
    </row>
    <row r="165" spans="1:8" x14ac:dyDescent="0.25">
      <c r="A165" s="62" t="s">
        <v>335</v>
      </c>
      <c r="B165" s="62">
        <f>IFERROR(VLOOKUP(A165,[1]Master!$B:$C,2,FALSE),"")</f>
        <v>29817197</v>
      </c>
      <c r="C165" s="71" t="s">
        <v>637</v>
      </c>
      <c r="D165" s="62">
        <f>IFERROR(VLOOKUP(A165,[1]Master!$B:$I,8,FALSE),"")</f>
        <v>50</v>
      </c>
      <c r="E165" s="62">
        <f>IFERROR(VLOOKUP(A165,[1]Master!$B:$J,9,FALSE),"")</f>
        <v>1200</v>
      </c>
      <c r="F165" s="72">
        <f>IFERROR(INDEX([1]Master!$1:$1048576,MATCH(A165,[1]Master!$B:$B,0),MATCH($B$1,[1]Master!$1:$1,0)),0)</f>
        <v>15.83</v>
      </c>
      <c r="G165" s="62" t="s">
        <v>6</v>
      </c>
      <c r="H165" s="63" t="s">
        <v>336</v>
      </c>
    </row>
    <row r="166" spans="1:8" x14ac:dyDescent="0.25">
      <c r="A166" s="62" t="s">
        <v>337</v>
      </c>
      <c r="B166" s="62">
        <f>IFERROR(VLOOKUP(A166,[1]Master!$B:$C,2,FALSE),"")</f>
        <v>29817219</v>
      </c>
      <c r="C166" s="71" t="s">
        <v>638</v>
      </c>
      <c r="D166" s="62">
        <f>IFERROR(VLOOKUP(A166,[1]Master!$B:$I,8,FALSE),"")</f>
        <v>20</v>
      </c>
      <c r="E166" s="62">
        <f>IFERROR(VLOOKUP(A166,[1]Master!$B:$J,9,FALSE),"")</f>
        <v>640</v>
      </c>
      <c r="F166" s="72">
        <f>IFERROR(INDEX([1]Master!$1:$1048576,MATCH(A166,[1]Master!$B:$B,0),MATCH($B$1,[1]Master!$1:$1,0)),0)</f>
        <v>34.28</v>
      </c>
      <c r="G166" s="62" t="s">
        <v>6</v>
      </c>
      <c r="H166" s="63" t="s">
        <v>338</v>
      </c>
    </row>
    <row r="167" spans="1:8" x14ac:dyDescent="0.25">
      <c r="A167" s="62" t="s">
        <v>339</v>
      </c>
      <c r="B167" s="62">
        <f>IFERROR(VLOOKUP(A167,[1]Master!$B:$C,2,FALSE),"")</f>
        <v>29817235</v>
      </c>
      <c r="C167" s="71" t="s">
        <v>619</v>
      </c>
      <c r="D167" s="62">
        <f>IFERROR(VLOOKUP(A167,[1]Master!$B:$I,8,FALSE),"")</f>
        <v>10</v>
      </c>
      <c r="E167" s="62">
        <f>IFERROR(VLOOKUP(A167,[1]Master!$B:$J,9,FALSE),"")</f>
        <v>450</v>
      </c>
      <c r="F167" s="72">
        <f>IFERROR(INDEX([1]Master!$1:$1048576,MATCH(A167,[1]Master!$B:$B,0),MATCH($B$1,[1]Master!$1:$1,0)),0)</f>
        <v>35.49</v>
      </c>
      <c r="G167" s="62" t="s">
        <v>6</v>
      </c>
      <c r="H167" s="63" t="s">
        <v>340</v>
      </c>
    </row>
    <row r="168" spans="1:8" x14ac:dyDescent="0.25">
      <c r="A168" s="62" t="s">
        <v>341</v>
      </c>
      <c r="B168" s="62">
        <f>IFERROR(VLOOKUP(A168,[1]Master!$B:$C,2,FALSE),"")</f>
        <v>29817251</v>
      </c>
      <c r="C168" s="71" t="s">
        <v>620</v>
      </c>
      <c r="D168" s="62">
        <f>IFERROR(VLOOKUP(A168,[1]Master!$B:$I,8,FALSE),"")</f>
        <v>10</v>
      </c>
      <c r="E168" s="62">
        <f>IFERROR(VLOOKUP(A168,[1]Master!$B:$J,9,FALSE),"")</f>
        <v>320</v>
      </c>
      <c r="F168" s="72">
        <f>IFERROR(INDEX([1]Master!$1:$1048576,MATCH(A168,[1]Master!$B:$B,0),MATCH($B$1,[1]Master!$1:$1,0)),0)</f>
        <v>74.150000000000006</v>
      </c>
      <c r="G168" s="62" t="s">
        <v>6</v>
      </c>
      <c r="H168" s="63" t="s">
        <v>342</v>
      </c>
    </row>
    <row r="169" spans="1:8" x14ac:dyDescent="0.25">
      <c r="A169" s="62" t="s">
        <v>343</v>
      </c>
      <c r="B169" s="62">
        <f>IFERROR(VLOOKUP(A169,[1]Master!$B:$C,2,FALSE),"")</f>
        <v>29817260</v>
      </c>
      <c r="C169" s="71" t="s">
        <v>621</v>
      </c>
      <c r="D169" s="62">
        <f>IFERROR(VLOOKUP(A169,[1]Master!$B:$I,8,FALSE),"")</f>
        <v>10</v>
      </c>
      <c r="E169" s="62">
        <f>IFERROR(VLOOKUP(A169,[1]Master!$B:$J,9,FALSE),"")</f>
        <v>180</v>
      </c>
      <c r="F169" s="72">
        <f>IFERROR(INDEX([1]Master!$1:$1048576,MATCH(A169,[1]Master!$B:$B,0),MATCH($B$1,[1]Master!$1:$1,0)),0)</f>
        <v>100.78</v>
      </c>
      <c r="G169" s="62" t="s">
        <v>6</v>
      </c>
      <c r="H169" s="63" t="s">
        <v>344</v>
      </c>
    </row>
    <row r="170" spans="1:8" x14ac:dyDescent="0.25">
      <c r="A170" s="62" t="s">
        <v>345</v>
      </c>
      <c r="B170" s="62">
        <f>IFERROR(VLOOKUP(A170,[1]Master!$B:$C,2,FALSE),"")</f>
        <v>29817286</v>
      </c>
      <c r="C170" s="71" t="s">
        <v>622</v>
      </c>
      <c r="D170" s="62">
        <f>IFERROR(VLOOKUP(A170,[1]Master!$B:$I,8,FALSE),"")</f>
        <v>4</v>
      </c>
      <c r="E170" s="62">
        <f>IFERROR(VLOOKUP(A170,[1]Master!$B:$J,9,FALSE),"")</f>
        <v>72</v>
      </c>
      <c r="F170" s="72">
        <f>IFERROR(INDEX([1]Master!$1:$1048576,MATCH(A170,[1]Master!$B:$B,0),MATCH($B$1,[1]Master!$1:$1,0)),0)</f>
        <v>334.66</v>
      </c>
      <c r="G170" s="62" t="s">
        <v>6</v>
      </c>
      <c r="H170" s="63" t="s">
        <v>346</v>
      </c>
    </row>
    <row r="171" spans="1:8" x14ac:dyDescent="0.25">
      <c r="A171" s="62" t="s">
        <v>347</v>
      </c>
      <c r="B171" s="62">
        <f>IFERROR(VLOOKUP(A171,[1]Master!$B:$C,2,FALSE),"")</f>
        <v>29819688</v>
      </c>
      <c r="C171" s="71" t="s">
        <v>612</v>
      </c>
      <c r="D171" s="62">
        <f>IFERROR(VLOOKUP(A171,[1]Master!$B:$I,8,FALSE),"")</f>
        <v>20</v>
      </c>
      <c r="E171" s="62">
        <f>IFERROR(VLOOKUP(A171,[1]Master!$B:$J,9,FALSE),"")</f>
        <v>1600</v>
      </c>
      <c r="F171" s="72">
        <f>IFERROR(INDEX([1]Master!$1:$1048576,MATCH(A171,[1]Master!$B:$B,0),MATCH($B$1,[1]Master!$1:$1,0)),0)</f>
        <v>36.51</v>
      </c>
      <c r="G171" s="62" t="s">
        <v>6</v>
      </c>
      <c r="H171" s="63" t="s">
        <v>348</v>
      </c>
    </row>
    <row r="172" spans="1:8" x14ac:dyDescent="0.25">
      <c r="A172" s="62" t="s">
        <v>349</v>
      </c>
      <c r="B172" s="62">
        <f>IFERROR(VLOOKUP(A172,[1]Master!$B:$C,2,FALSE),"")</f>
        <v>29819696</v>
      </c>
      <c r="C172" s="71" t="s">
        <v>627</v>
      </c>
      <c r="D172" s="62">
        <f>IFERROR(VLOOKUP(A172,[1]Master!$B:$I,8,FALSE),"")</f>
        <v>25</v>
      </c>
      <c r="E172" s="62">
        <f>IFERROR(VLOOKUP(A172,[1]Master!$B:$J,9,FALSE),"")</f>
        <v>800</v>
      </c>
      <c r="F172" s="72">
        <f>IFERROR(INDEX([1]Master!$1:$1048576,MATCH(A172,[1]Master!$B:$B,0),MATCH($B$1,[1]Master!$1:$1,0)),0)</f>
        <v>35.409999999999997</v>
      </c>
      <c r="G172" s="62" t="s">
        <v>6</v>
      </c>
      <c r="H172" s="63" t="s">
        <v>350</v>
      </c>
    </row>
    <row r="173" spans="1:8" x14ac:dyDescent="0.25">
      <c r="A173" s="62" t="s">
        <v>351</v>
      </c>
      <c r="B173" s="62">
        <f>IFERROR(VLOOKUP(A173,[1]Master!$B:$C,2,FALSE),"")</f>
        <v>29819700</v>
      </c>
      <c r="C173" s="71" t="s">
        <v>624</v>
      </c>
      <c r="D173" s="62">
        <f>IFERROR(VLOOKUP(A173,[1]Master!$B:$I,8,FALSE),"")</f>
        <v>30</v>
      </c>
      <c r="E173" s="62">
        <f>IFERROR(VLOOKUP(A173,[1]Master!$B:$J,9,FALSE),"")</f>
        <v>360</v>
      </c>
      <c r="F173" s="72">
        <f>IFERROR(INDEX([1]Master!$1:$1048576,MATCH(A173,[1]Master!$B:$B,0),MATCH($B$1,[1]Master!$1:$1,0)),0)</f>
        <v>59.03</v>
      </c>
      <c r="G173" s="62" t="s">
        <v>6</v>
      </c>
      <c r="H173" s="63" t="s">
        <v>352</v>
      </c>
    </row>
    <row r="174" spans="1:8" x14ac:dyDescent="0.25">
      <c r="A174" s="62" t="s">
        <v>353</v>
      </c>
      <c r="B174" s="62">
        <f>IFERROR(VLOOKUP(A174,[1]Master!$B:$C,2,FALSE),"")</f>
        <v>29819840</v>
      </c>
      <c r="C174" s="71" t="s">
        <v>625</v>
      </c>
      <c r="D174" s="62">
        <f>IFERROR(VLOOKUP(A174,[1]Master!$B:$I,8,FALSE),"")</f>
        <v>10</v>
      </c>
      <c r="E174" s="62">
        <f>IFERROR(VLOOKUP(A174,[1]Master!$B:$J,9,FALSE),"")</f>
        <v>180</v>
      </c>
      <c r="F174" s="72">
        <f>IFERROR(INDEX([1]Master!$1:$1048576,MATCH(A174,[1]Master!$B:$B,0),MATCH($B$1,[1]Master!$1:$1,0)),0)</f>
        <v>149.07</v>
      </c>
      <c r="G174" s="62" t="s">
        <v>6</v>
      </c>
      <c r="H174" s="63" t="s">
        <v>354</v>
      </c>
    </row>
    <row r="175" spans="1:8" x14ac:dyDescent="0.25">
      <c r="A175" s="62" t="s">
        <v>355</v>
      </c>
      <c r="B175" s="62">
        <f>IFERROR(VLOOKUP(A175,[1]Master!$B:$C,2,FALSE),"")</f>
        <v>29819866</v>
      </c>
      <c r="C175" s="71" t="s">
        <v>626</v>
      </c>
      <c r="D175" s="62">
        <f>IFERROR(VLOOKUP(A175,[1]Master!$B:$I,8,FALSE),"")</f>
        <v>4</v>
      </c>
      <c r="E175" s="62">
        <f>IFERROR(VLOOKUP(A175,[1]Master!$B:$J,9,FALSE),"")</f>
        <v>32</v>
      </c>
      <c r="F175" s="72">
        <f>IFERROR(INDEX([1]Master!$1:$1048576,MATCH(A175,[1]Master!$B:$B,0),MATCH($B$1,[1]Master!$1:$1,0)),0)</f>
        <v>782.4833077740409</v>
      </c>
      <c r="G175" s="62" t="s">
        <v>6</v>
      </c>
      <c r="H175" s="63" t="s">
        <v>356</v>
      </c>
    </row>
    <row r="176" spans="1:8" x14ac:dyDescent="0.25">
      <c r="A176" s="62" t="s">
        <v>357</v>
      </c>
      <c r="B176" s="62">
        <f>IFERROR(VLOOKUP(A176,[1]Master!$B:$C,2,FALSE),"")</f>
        <v>29818045</v>
      </c>
      <c r="C176" s="71" t="s">
        <v>637</v>
      </c>
      <c r="D176" s="62">
        <f>IFERROR(VLOOKUP(A176,[1]Master!$B:$I,8,FALSE),"")</f>
        <v>15</v>
      </c>
      <c r="E176" s="62">
        <f>IFERROR(VLOOKUP(A176,[1]Master!$B:$J,9,FALSE),"")</f>
        <v>1200</v>
      </c>
      <c r="F176" s="72">
        <f>IFERROR(INDEX([1]Master!$1:$1048576,MATCH(A176,[1]Master!$B:$B,0),MATCH($B$1,[1]Master!$1:$1,0)),0)</f>
        <v>33.082599999999999</v>
      </c>
      <c r="G176" s="62" t="s">
        <v>6</v>
      </c>
      <c r="H176" s="63" t="s">
        <v>358</v>
      </c>
    </row>
    <row r="177" spans="1:8" x14ac:dyDescent="0.25">
      <c r="A177" s="62" t="s">
        <v>359</v>
      </c>
      <c r="B177" s="62">
        <f>IFERROR(VLOOKUP(A177,[1]Master!$B:$C,2,FALSE),"")</f>
        <v>29818053</v>
      </c>
      <c r="C177" s="71" t="s">
        <v>638</v>
      </c>
      <c r="D177" s="62">
        <f>IFERROR(VLOOKUP(A177,[1]Master!$B:$I,8,FALSE),"")</f>
        <v>9</v>
      </c>
      <c r="E177" s="62">
        <f>IFERROR(VLOOKUP(A177,[1]Master!$B:$J,9,FALSE),"")</f>
        <v>450</v>
      </c>
      <c r="F177" s="72">
        <f>IFERROR(INDEX([1]Master!$1:$1048576,MATCH(A177,[1]Master!$B:$B,0),MATCH($B$1,[1]Master!$1:$1,0)),0)</f>
        <v>71.9846</v>
      </c>
      <c r="G177" s="62" t="s">
        <v>6</v>
      </c>
      <c r="H177" s="63" t="s">
        <v>360</v>
      </c>
    </row>
    <row r="178" spans="1:8" x14ac:dyDescent="0.25">
      <c r="A178" s="62" t="s">
        <v>361</v>
      </c>
      <c r="B178" s="62">
        <f>IFERROR(VLOOKUP(A178,[1]Master!$B:$C,2,FALSE),"")</f>
        <v>29819734</v>
      </c>
      <c r="C178" s="71" t="s">
        <v>619</v>
      </c>
      <c r="D178" s="62">
        <f>IFERROR(VLOOKUP(A178,[1]Master!$B:$I,8,FALSE),"")</f>
        <v>15</v>
      </c>
      <c r="E178" s="62">
        <f>IFERROR(VLOOKUP(A178,[1]Master!$B:$J,9,FALSE),"")</f>
        <v>350</v>
      </c>
      <c r="F178" s="72">
        <f>IFERROR(INDEX([1]Master!$1:$1048576,MATCH(A178,[1]Master!$B:$B,0),MATCH($B$1,[1]Master!$1:$1,0)),0)</f>
        <v>58.33</v>
      </c>
      <c r="G178" s="62" t="s">
        <v>6</v>
      </c>
      <c r="H178" s="63" t="s">
        <v>362</v>
      </c>
    </row>
    <row r="179" spans="1:8" x14ac:dyDescent="0.25">
      <c r="A179" s="62" t="s">
        <v>363</v>
      </c>
      <c r="B179" s="62">
        <f>IFERROR(VLOOKUP(A179,[1]Master!$B:$C,2,FALSE),"")</f>
        <v>29817308</v>
      </c>
      <c r="C179" s="71" t="s">
        <v>620</v>
      </c>
      <c r="D179" s="62">
        <f>IFERROR(VLOOKUP(A179,[1]Master!$B:$I,8,FALSE),"")</f>
        <v>5</v>
      </c>
      <c r="E179" s="62">
        <f>IFERROR(VLOOKUP(A179,[1]Master!$B:$J,9,FALSE),"")</f>
        <v>225</v>
      </c>
      <c r="F179" s="72">
        <f>IFERROR(INDEX([1]Master!$1:$1048576,MATCH(A179,[1]Master!$B:$B,0),MATCH($B$1,[1]Master!$1:$1,0)),0)</f>
        <v>110.8</v>
      </c>
      <c r="G179" s="62" t="s">
        <v>6</v>
      </c>
      <c r="H179" s="63" t="s">
        <v>364</v>
      </c>
    </row>
    <row r="180" spans="1:8" x14ac:dyDescent="0.25">
      <c r="A180" s="62" t="s">
        <v>365</v>
      </c>
      <c r="B180" s="62">
        <f>IFERROR(VLOOKUP(A180,[1]Master!$B:$C,2,FALSE),"")</f>
        <v>29817316</v>
      </c>
      <c r="C180" s="71" t="s">
        <v>621</v>
      </c>
      <c r="D180" s="62">
        <f>IFERROR(VLOOKUP(A180,[1]Master!$B:$I,8,FALSE),"")</f>
        <v>5</v>
      </c>
      <c r="E180" s="62">
        <f>IFERROR(VLOOKUP(A180,[1]Master!$B:$J,9,FALSE),"")</f>
        <v>150</v>
      </c>
      <c r="F180" s="72">
        <f>IFERROR(INDEX([1]Master!$1:$1048576,MATCH(A180,[1]Master!$B:$B,0),MATCH($B$1,[1]Master!$1:$1,0)),0)</f>
        <v>97.126243008646</v>
      </c>
      <c r="G180" s="62" t="s">
        <v>6</v>
      </c>
      <c r="H180" s="63" t="s">
        <v>366</v>
      </c>
    </row>
    <row r="181" spans="1:8" x14ac:dyDescent="0.25">
      <c r="A181" s="62" t="s">
        <v>367</v>
      </c>
      <c r="B181" s="62">
        <f>IFERROR(VLOOKUP(A181,[1]Master!$B:$C,2,FALSE),"")</f>
        <v>29819335</v>
      </c>
      <c r="C181" s="71" t="s">
        <v>639</v>
      </c>
      <c r="D181" s="62">
        <f>IFERROR(VLOOKUP(A181,[1]Master!$B:$I,8,FALSE),"")</f>
        <v>8</v>
      </c>
      <c r="E181" s="62">
        <f>IFERROR(VLOOKUP(A181,[1]Master!$B:$J,9,FALSE),"")</f>
        <v>180</v>
      </c>
      <c r="F181" s="72">
        <f>IFERROR(INDEX([1]Master!$1:$1048576,MATCH(A181,[1]Master!$B:$B,0),MATCH($B$1,[1]Master!$1:$1,0)),0)</f>
        <v>141.00120000000001</v>
      </c>
      <c r="G181" s="62" t="s">
        <v>6</v>
      </c>
      <c r="H181" s="63" t="s">
        <v>368</v>
      </c>
    </row>
    <row r="182" spans="1:8" x14ac:dyDescent="0.25">
      <c r="A182" s="62" t="s">
        <v>369</v>
      </c>
      <c r="B182" s="62">
        <f>IFERROR(VLOOKUP(A182,[1]Master!$B:$C,2,FALSE),"")</f>
        <v>29819343</v>
      </c>
      <c r="C182" s="71" t="s">
        <v>640</v>
      </c>
      <c r="D182" s="62">
        <f>IFERROR(VLOOKUP(A182,[1]Master!$B:$I,8,FALSE),"")</f>
        <v>10</v>
      </c>
      <c r="E182" s="62">
        <f>IFERROR(VLOOKUP(A182,[1]Master!$B:$J,9,FALSE),"")</f>
        <v>180</v>
      </c>
      <c r="F182" s="72">
        <f>IFERROR(INDEX([1]Master!$1:$1048576,MATCH(A182,[1]Master!$B:$B,0),MATCH($B$1,[1]Master!$1:$1,0)),0)</f>
        <v>97.392799999999994</v>
      </c>
      <c r="G182" s="62" t="s">
        <v>6</v>
      </c>
      <c r="H182" s="63" t="s">
        <v>370</v>
      </c>
    </row>
    <row r="183" spans="1:8" x14ac:dyDescent="0.25">
      <c r="A183" s="62" t="s">
        <v>371</v>
      </c>
      <c r="B183" s="62">
        <f>IFERROR(VLOOKUP(A183,[1]Master!$B:$C,2,FALSE),"")</f>
        <v>29819360</v>
      </c>
      <c r="C183" s="71" t="s">
        <v>641</v>
      </c>
      <c r="D183" s="62">
        <f>IFERROR(VLOOKUP(A183,[1]Master!$B:$I,8,FALSE),"")</f>
        <v>4</v>
      </c>
      <c r="E183" s="62">
        <f>IFERROR(VLOOKUP(A183,[1]Master!$B:$J,9,FALSE),"")</f>
        <v>120</v>
      </c>
      <c r="F183" s="72">
        <f>IFERROR(INDEX([1]Master!$1:$1048576,MATCH(A183,[1]Master!$B:$B,0),MATCH($B$1,[1]Master!$1:$1,0)),0)</f>
        <v>226.87180000000001</v>
      </c>
      <c r="G183" s="62" t="s">
        <v>6</v>
      </c>
      <c r="H183" s="63" t="s">
        <v>372</v>
      </c>
    </row>
    <row r="184" spans="1:8" x14ac:dyDescent="0.25">
      <c r="A184" s="62" t="s">
        <v>373</v>
      </c>
      <c r="B184" s="62">
        <f>IFERROR(VLOOKUP(A184,[1]Master!$B:$C,2,FALSE),"")</f>
        <v>29819432</v>
      </c>
      <c r="C184" s="71" t="s">
        <v>639</v>
      </c>
      <c r="D184" s="62">
        <f>IFERROR(VLOOKUP(A184,[1]Master!$B:$I,8,FALSE),"")</f>
        <v>10</v>
      </c>
      <c r="E184" s="62">
        <f>IFERROR(VLOOKUP(A184,[1]Master!$B:$J,9,FALSE),"")</f>
        <v>180</v>
      </c>
      <c r="F184" s="72">
        <f>IFERROR(INDEX([1]Master!$1:$1048576,MATCH(A184,[1]Master!$B:$B,0),MATCH($B$1,[1]Master!$1:$1,0)),0)</f>
        <v>141.00120000000001</v>
      </c>
      <c r="G184" s="62" t="s">
        <v>6</v>
      </c>
      <c r="H184" s="63" t="s">
        <v>374</v>
      </c>
    </row>
    <row r="185" spans="1:8" x14ac:dyDescent="0.25">
      <c r="A185" s="62" t="s">
        <v>375</v>
      </c>
      <c r="B185" s="62">
        <f>IFERROR(VLOOKUP(A185,[1]Master!$B:$C,2,FALSE),"")</f>
        <v>29819440</v>
      </c>
      <c r="C185" s="71" t="s">
        <v>640</v>
      </c>
      <c r="D185" s="62">
        <f>IFERROR(VLOOKUP(A185,[1]Master!$B:$I,8,FALSE),"")</f>
        <v>12</v>
      </c>
      <c r="E185" s="62">
        <f>IFERROR(VLOOKUP(A185,[1]Master!$B:$J,9,FALSE),"")</f>
        <v>180</v>
      </c>
      <c r="F185" s="72">
        <f>IFERROR(INDEX([1]Master!$1:$1048576,MATCH(A185,[1]Master!$B:$B,0),MATCH($B$1,[1]Master!$1:$1,0)),0)</f>
        <v>91.88</v>
      </c>
      <c r="G185" s="62" t="s">
        <v>6</v>
      </c>
      <c r="H185" s="63" t="s">
        <v>376</v>
      </c>
    </row>
    <row r="186" spans="1:8" x14ac:dyDescent="0.25">
      <c r="A186" s="62" t="s">
        <v>377</v>
      </c>
      <c r="B186" s="62">
        <f>IFERROR(VLOOKUP(A186,[1]Master!$B:$C,2,FALSE),"")</f>
        <v>29819467</v>
      </c>
      <c r="C186" s="71" t="s">
        <v>641</v>
      </c>
      <c r="D186" s="62">
        <f>IFERROR(VLOOKUP(A186,[1]Master!$B:$I,8,FALSE),"")</f>
        <v>8</v>
      </c>
      <c r="E186" s="62">
        <f>IFERROR(VLOOKUP(A186,[1]Master!$B:$J,9,FALSE),"")</f>
        <v>80</v>
      </c>
      <c r="F186" s="72">
        <f>IFERROR(INDEX([1]Master!$1:$1048576,MATCH(A186,[1]Master!$B:$B,0),MATCH($B$1,[1]Master!$1:$1,0)),0)</f>
        <v>217.0138</v>
      </c>
      <c r="G186" s="62" t="s">
        <v>6</v>
      </c>
      <c r="H186" s="63" t="s">
        <v>378</v>
      </c>
    </row>
    <row r="187" spans="1:8" x14ac:dyDescent="0.25">
      <c r="A187" s="62" t="s">
        <v>379</v>
      </c>
      <c r="B187" s="62">
        <f>IFERROR(VLOOKUP(A187,[1]Master!$B:$C,2,FALSE),"")</f>
        <v>29819530</v>
      </c>
      <c r="C187" s="71" t="s">
        <v>642</v>
      </c>
      <c r="D187" s="62">
        <f>IFERROR(VLOOKUP(A187,[1]Master!$B:$I,8,FALSE),"")</f>
        <v>6</v>
      </c>
      <c r="E187" s="62">
        <f>IFERROR(VLOOKUP(A187,[1]Master!$B:$J,9,FALSE),"")</f>
        <v>150</v>
      </c>
      <c r="F187" s="72">
        <f>IFERROR(INDEX([1]Master!$1:$1048576,MATCH(A187,[1]Master!$B:$B,0),MATCH($B$1,[1]Master!$1:$1,0)),0)</f>
        <v>134.68</v>
      </c>
      <c r="G187" s="62" t="s">
        <v>6</v>
      </c>
      <c r="H187" s="63" t="s">
        <v>380</v>
      </c>
    </row>
    <row r="188" spans="1:8" x14ac:dyDescent="0.25">
      <c r="A188" s="62" t="s">
        <v>381</v>
      </c>
      <c r="B188" s="62">
        <f>IFERROR(VLOOKUP(A188,[1]Master!$B:$C,2,FALSE),"")</f>
        <v>29819548</v>
      </c>
      <c r="C188" s="71" t="s">
        <v>643</v>
      </c>
      <c r="D188" s="62">
        <f>IFERROR(VLOOKUP(A188,[1]Master!$B:$I,8,FALSE),"")</f>
        <v>5</v>
      </c>
      <c r="E188" s="62">
        <f>IFERROR(VLOOKUP(A188,[1]Master!$B:$J,9,FALSE),"")</f>
        <v>90</v>
      </c>
      <c r="F188" s="72">
        <f>IFERROR(INDEX([1]Master!$1:$1048576,MATCH(A188,[1]Master!$B:$B,0),MATCH($B$1,[1]Master!$1:$1,0)),0)</f>
        <v>297.23460000000006</v>
      </c>
      <c r="G188" s="62" t="s">
        <v>6</v>
      </c>
      <c r="H188" s="63" t="s">
        <v>382</v>
      </c>
    </row>
    <row r="189" spans="1:8" x14ac:dyDescent="0.25">
      <c r="A189" s="62" t="s">
        <v>383</v>
      </c>
      <c r="B189" s="62">
        <f>IFERROR(VLOOKUP(A189,[1]Master!$B:$C,2,FALSE),"")</f>
        <v>29817421</v>
      </c>
      <c r="C189" s="71" t="s">
        <v>612</v>
      </c>
      <c r="D189" s="62">
        <f>IFERROR(VLOOKUP(A189,[1]Master!$B:$I,8,FALSE),"")</f>
        <v>25</v>
      </c>
      <c r="E189" s="62">
        <f>IFERROR(VLOOKUP(A189,[1]Master!$B:$J,9,FALSE),"")</f>
        <v>1125</v>
      </c>
      <c r="F189" s="72">
        <f>IFERROR(INDEX([1]Master!$1:$1048576,MATCH(A189,[1]Master!$B:$B,0),MATCH($B$1,[1]Master!$1:$1,0)),0)</f>
        <v>26.84</v>
      </c>
      <c r="G189" s="62" t="s">
        <v>6</v>
      </c>
      <c r="H189" s="63" t="s">
        <v>384</v>
      </c>
    </row>
    <row r="190" spans="1:8" x14ac:dyDescent="0.25">
      <c r="A190" s="62" t="s">
        <v>385</v>
      </c>
      <c r="B190" s="62">
        <f>IFERROR(VLOOKUP(A190,[1]Master!$B:$C,2,FALSE),"")</f>
        <v>29817359</v>
      </c>
      <c r="C190" s="71" t="s">
        <v>627</v>
      </c>
      <c r="D190" s="62">
        <f>IFERROR(VLOOKUP(A190,[1]Master!$B:$I,8,FALSE),"")</f>
        <v>25</v>
      </c>
      <c r="E190" s="62">
        <f>IFERROR(VLOOKUP(A190,[1]Master!$B:$J,9,FALSE),"")</f>
        <v>640</v>
      </c>
      <c r="F190" s="72">
        <f>IFERROR(INDEX([1]Master!$1:$1048576,MATCH(A190,[1]Master!$B:$B,0),MATCH($B$1,[1]Master!$1:$1,0)),0)</f>
        <v>36.25</v>
      </c>
      <c r="G190" s="62" t="s">
        <v>6</v>
      </c>
      <c r="H190" s="63" t="s">
        <v>386</v>
      </c>
    </row>
    <row r="191" spans="1:8" x14ac:dyDescent="0.25">
      <c r="A191" s="62" t="s">
        <v>387</v>
      </c>
      <c r="B191" s="62">
        <f>IFERROR(VLOOKUP(A191,[1]Master!$B:$C,2,FALSE),"")</f>
        <v>29817405</v>
      </c>
      <c r="C191" s="71" t="s">
        <v>624</v>
      </c>
      <c r="D191" s="62">
        <f>IFERROR(VLOOKUP(A191,[1]Master!$B:$I,8,FALSE),"")</f>
        <v>6</v>
      </c>
      <c r="E191" s="62">
        <f>IFERROR(VLOOKUP(A191,[1]Master!$B:$J,9,FALSE),"")</f>
        <v>240</v>
      </c>
      <c r="F191" s="72">
        <f>IFERROR(INDEX([1]Master!$1:$1048576,MATCH(A191,[1]Master!$B:$B,0),MATCH($B$1,[1]Master!$1:$1,0)),0)</f>
        <v>101.37</v>
      </c>
      <c r="G191" s="62" t="s">
        <v>6</v>
      </c>
      <c r="H191" s="63" t="s">
        <v>388</v>
      </c>
    </row>
    <row r="192" spans="1:8" x14ac:dyDescent="0.25">
      <c r="A192" s="62" t="s">
        <v>389</v>
      </c>
      <c r="B192" s="62">
        <f>IFERROR(VLOOKUP(A192,[1]Master!$B:$C,2,FALSE),"")</f>
        <v>29819564</v>
      </c>
      <c r="C192" s="71" t="s">
        <v>625</v>
      </c>
      <c r="D192" s="62">
        <f>IFERROR(VLOOKUP(A192,[1]Master!$B:$I,8,FALSE),"")</f>
        <v>6</v>
      </c>
      <c r="E192" s="62">
        <f>IFERROR(VLOOKUP(A192,[1]Master!$B:$J,9,FALSE),"")</f>
        <v>108</v>
      </c>
      <c r="F192" s="72">
        <f>IFERROR(INDEX([1]Master!$1:$1048576,MATCH(A192,[1]Master!$B:$B,0),MATCH($B$1,[1]Master!$1:$1,0)),0)</f>
        <v>163.04</v>
      </c>
      <c r="G192" s="62" t="s">
        <v>6</v>
      </c>
      <c r="H192" s="63" t="s">
        <v>390</v>
      </c>
    </row>
    <row r="193" spans="1:8" x14ac:dyDescent="0.25">
      <c r="A193" s="62" t="s">
        <v>391</v>
      </c>
      <c r="B193" s="62">
        <f>IFERROR(VLOOKUP(A193,[1]Master!$B:$C,2,FALSE),"")</f>
        <v>29817367</v>
      </c>
      <c r="C193" s="71" t="s">
        <v>635</v>
      </c>
      <c r="D193" s="62">
        <f>IFERROR(VLOOKUP(A193,[1]Master!$B:$I,8,FALSE),"")</f>
        <v>25</v>
      </c>
      <c r="E193" s="62">
        <f>IFERROR(VLOOKUP(A193,[1]Master!$B:$J,9,FALSE),"")</f>
        <v>800</v>
      </c>
      <c r="F193" s="72">
        <f>IFERROR(INDEX([1]Master!$1:$1048576,MATCH(A193,[1]Master!$B:$B,0),MATCH($B$1,[1]Master!$1:$1,0)),0)</f>
        <v>28.46</v>
      </c>
      <c r="G193" s="62" t="s">
        <v>6</v>
      </c>
      <c r="H193" s="63" t="s">
        <v>392</v>
      </c>
    </row>
    <row r="194" spans="1:8" x14ac:dyDescent="0.25">
      <c r="A194" s="62" t="s">
        <v>393</v>
      </c>
      <c r="B194" s="62">
        <f>IFERROR(VLOOKUP(A194,[1]Master!$B:$C,2,FALSE),"")</f>
        <v>29817383</v>
      </c>
      <c r="C194" s="71" t="s">
        <v>644</v>
      </c>
      <c r="D194" s="62">
        <f>IFERROR(VLOOKUP(A194,[1]Master!$B:$I,8,FALSE),"")</f>
        <v>6</v>
      </c>
      <c r="E194" s="62">
        <f>IFERROR(VLOOKUP(A194,[1]Master!$B:$J,9,FALSE),"")</f>
        <v>360</v>
      </c>
      <c r="F194" s="72">
        <f>IFERROR(INDEX([1]Master!$1:$1048576,MATCH(A194,[1]Master!$B:$B,0),MATCH($B$1,[1]Master!$1:$1,0)),0)</f>
        <v>66.010000000000005</v>
      </c>
      <c r="G194" s="62" t="s">
        <v>6</v>
      </c>
      <c r="H194" s="63" t="s">
        <v>394</v>
      </c>
    </row>
    <row r="195" spans="1:8" x14ac:dyDescent="0.25">
      <c r="A195" s="62" t="s">
        <v>395</v>
      </c>
      <c r="B195" s="62">
        <f>IFERROR(VLOOKUP(A195,[1]Master!$B:$C,2,FALSE),"")</f>
        <v>29817413</v>
      </c>
      <c r="C195" s="71" t="s">
        <v>645</v>
      </c>
      <c r="D195" s="62">
        <f>IFERROR(VLOOKUP(A195,[1]Master!$B:$I,8,FALSE),"")</f>
        <v>10</v>
      </c>
      <c r="E195" s="62">
        <f>IFERROR(VLOOKUP(A195,[1]Master!$B:$J,9,FALSE),"")</f>
        <v>450</v>
      </c>
      <c r="F195" s="72">
        <f>IFERROR(INDEX([1]Master!$1:$1048576,MATCH(A195,[1]Master!$B:$B,0),MATCH($B$1,[1]Master!$1:$1,0)),0)</f>
        <v>71.760000000000005</v>
      </c>
      <c r="G195" s="62" t="s">
        <v>6</v>
      </c>
      <c r="H195" s="63" t="s">
        <v>396</v>
      </c>
    </row>
    <row r="196" spans="1:8" x14ac:dyDescent="0.25">
      <c r="A196" s="62" t="s">
        <v>397</v>
      </c>
      <c r="B196" s="62">
        <f>IFERROR(VLOOKUP(A196,[1]Master!$B:$C,2,FALSE),"")</f>
        <v>29817375</v>
      </c>
      <c r="C196" s="71" t="s">
        <v>646</v>
      </c>
      <c r="D196" s="62">
        <f>IFERROR(VLOOKUP(A196,[1]Master!$B:$I,8,FALSE),"")</f>
        <v>7</v>
      </c>
      <c r="E196" s="62">
        <f>IFERROR(VLOOKUP(A196,[1]Master!$B:$J,9,FALSE),"")</f>
        <v>224</v>
      </c>
      <c r="F196" s="72">
        <f>IFERROR(INDEX([1]Master!$1:$1048576,MATCH(A196,[1]Master!$B:$B,0),MATCH($B$1,[1]Master!$1:$1,0)),0)</f>
        <v>134.84</v>
      </c>
      <c r="G196" s="62" t="s">
        <v>6</v>
      </c>
      <c r="H196" s="63" t="s">
        <v>398</v>
      </c>
    </row>
    <row r="197" spans="1:8" x14ac:dyDescent="0.25">
      <c r="A197" s="62" t="s">
        <v>399</v>
      </c>
      <c r="B197" s="62">
        <f>IFERROR(VLOOKUP(A197,[1]Master!$B:$C,2,FALSE),"")</f>
        <v>29817391</v>
      </c>
      <c r="C197" s="71" t="s">
        <v>647</v>
      </c>
      <c r="D197" s="62">
        <f>IFERROR(VLOOKUP(A197,[1]Master!$B:$I,8,FALSE),"")</f>
        <v>5</v>
      </c>
      <c r="E197" s="62">
        <f>IFERROR(VLOOKUP(A197,[1]Master!$B:$J,9,FALSE),"")</f>
        <v>144</v>
      </c>
      <c r="F197" s="72">
        <f>IFERROR(INDEX([1]Master!$1:$1048576,MATCH(A197,[1]Master!$B:$B,0),MATCH($B$1,[1]Master!$1:$1,0)),0)</f>
        <v>139.91999999999999</v>
      </c>
      <c r="G197" s="62" t="s">
        <v>6</v>
      </c>
      <c r="H197" s="63" t="s">
        <v>400</v>
      </c>
    </row>
    <row r="198" spans="1:8" x14ac:dyDescent="0.25">
      <c r="A198" s="62" t="s">
        <v>401</v>
      </c>
      <c r="B198" s="62">
        <f>IFERROR(VLOOKUP(A198,[1]Master!$B:$C,2,FALSE),"")</f>
        <v>29811385</v>
      </c>
      <c r="C198" s="71" t="s">
        <v>648</v>
      </c>
      <c r="D198" s="62">
        <f>IFERROR(VLOOKUP(A198,[1]Master!$B:$I,8,FALSE),"")</f>
        <v>4</v>
      </c>
      <c r="E198" s="62">
        <f>IFERROR(VLOOKUP(A198,[1]Master!$B:$J,9,FALSE),"")</f>
        <v>128</v>
      </c>
      <c r="F198" s="72">
        <f>IFERROR(INDEX([1]Master!$1:$1048576,MATCH(A198,[1]Master!$B:$B,0),MATCH($B$1,[1]Master!$1:$1,0)),0)</f>
        <v>245.45360000000002</v>
      </c>
      <c r="G198" s="62" t="s">
        <v>6</v>
      </c>
      <c r="H198" s="63" t="s">
        <v>402</v>
      </c>
    </row>
    <row r="199" spans="1:8" x14ac:dyDescent="0.25">
      <c r="A199" s="62" t="s">
        <v>403</v>
      </c>
      <c r="B199" s="62">
        <f>IFERROR(VLOOKUP(A199,[1]Master!$B:$C,2,FALSE),"")</f>
        <v>29811393</v>
      </c>
      <c r="C199" s="71" t="s">
        <v>649</v>
      </c>
      <c r="D199" s="62">
        <f>IFERROR(VLOOKUP(A199,[1]Master!$B:$I,8,FALSE),"")</f>
        <v>4</v>
      </c>
      <c r="E199" s="62">
        <f>IFERROR(VLOOKUP(A199,[1]Master!$B:$J,9,FALSE),"")</f>
        <v>72</v>
      </c>
      <c r="F199" s="72">
        <f>IFERROR(INDEX([1]Master!$1:$1048576,MATCH(A199,[1]Master!$B:$B,0),MATCH($B$1,[1]Master!$1:$1,0)),0)</f>
        <v>398.76140000000004</v>
      </c>
      <c r="G199" s="62" t="s">
        <v>6</v>
      </c>
      <c r="H199" s="63" t="s">
        <v>404</v>
      </c>
    </row>
    <row r="200" spans="1:8" x14ac:dyDescent="0.25">
      <c r="A200" s="62" t="s">
        <v>405</v>
      </c>
      <c r="B200" s="62">
        <f>IFERROR(VLOOKUP(A200,[1]Master!$B:$C,2,FALSE),"")</f>
        <v>29814619</v>
      </c>
      <c r="C200" s="71" t="s">
        <v>627</v>
      </c>
      <c r="D200" s="62">
        <f>IFERROR(VLOOKUP(A200,[1]Master!$B:$I,8,FALSE),"")</f>
        <v>25</v>
      </c>
      <c r="E200" s="62">
        <f>IFERROR(VLOOKUP(A200,[1]Master!$B:$J,9,FALSE),"")</f>
        <v>900</v>
      </c>
      <c r="F200" s="72">
        <f>IFERROR(INDEX([1]Master!$1:$1048576,MATCH(A200,[1]Master!$B:$B,0),MATCH($B$1,[1]Master!$1:$1,0)),0)</f>
        <v>41.128</v>
      </c>
      <c r="G200" s="62" t="s">
        <v>6</v>
      </c>
      <c r="H200" s="63" t="s">
        <v>406</v>
      </c>
    </row>
    <row r="201" spans="1:8" x14ac:dyDescent="0.25">
      <c r="A201" s="62" t="s">
        <v>407</v>
      </c>
      <c r="B201" s="62">
        <f>IFERROR(VLOOKUP(A201,[1]Master!$B:$C,2,FALSE),"")</f>
        <v>29814635</v>
      </c>
      <c r="C201" s="71" t="s">
        <v>625</v>
      </c>
      <c r="D201" s="62">
        <f>IFERROR(VLOOKUP(A201,[1]Master!$B:$I,8,FALSE),"")</f>
        <v>5</v>
      </c>
      <c r="E201" s="62">
        <f>IFERROR(VLOOKUP(A201,[1]Master!$B:$J,9,FALSE),"")</f>
        <v>175</v>
      </c>
      <c r="F201" s="72">
        <f>IFERROR(INDEX([1]Master!$1:$1048576,MATCH(A201,[1]Master!$B:$B,0),MATCH($B$1,[1]Master!$1:$1,0)),0)</f>
        <v>167.15</v>
      </c>
      <c r="G201" s="62" t="s">
        <v>6</v>
      </c>
      <c r="H201" s="63" t="s">
        <v>408</v>
      </c>
    </row>
    <row r="202" spans="1:8" x14ac:dyDescent="0.25">
      <c r="A202" s="62" t="s">
        <v>409</v>
      </c>
      <c r="B202" s="62">
        <f>IFERROR(VLOOKUP(A202,[1]Master!$B:$C,2,FALSE),"")</f>
        <v>29814647</v>
      </c>
      <c r="C202" s="71" t="s">
        <v>626</v>
      </c>
      <c r="D202" s="62">
        <f>IFERROR(VLOOKUP(A202,[1]Master!$B:$I,8,FALSE),"")</f>
        <v>3</v>
      </c>
      <c r="E202" s="62">
        <f>IFERROR(VLOOKUP(A202,[1]Master!$B:$J,9,FALSE),"")</f>
        <v>32</v>
      </c>
      <c r="F202" s="72">
        <f>IFERROR(INDEX([1]Master!$1:$1048576,MATCH(A202,[1]Master!$B:$B,0),MATCH($B$1,[1]Master!$1:$1,0)),0)</f>
        <v>611.90677533592611</v>
      </c>
      <c r="G202" s="62" t="s">
        <v>6</v>
      </c>
      <c r="H202" s="63" t="s">
        <v>410</v>
      </c>
    </row>
    <row r="203" spans="1:8" x14ac:dyDescent="0.25">
      <c r="A203" s="62" t="s">
        <v>411</v>
      </c>
      <c r="B203" s="62">
        <f>IFERROR(VLOOKUP(A203,[1]Master!$B:$C,2,FALSE),"")</f>
        <v>29818924</v>
      </c>
      <c r="C203" s="71" t="s">
        <v>612</v>
      </c>
      <c r="D203" s="62">
        <f>IFERROR(VLOOKUP(A203,[1]Master!$B:$I,8,FALSE),"")</f>
        <v>20</v>
      </c>
      <c r="E203" s="62">
        <f>IFERROR(VLOOKUP(A203,[1]Master!$B:$J,9,FALSE),"")</f>
        <v>2560</v>
      </c>
      <c r="F203" s="72">
        <f>IFERROR(INDEX([1]Master!$1:$1048576,MATCH(A203,[1]Master!$B:$B,0),MATCH($B$1,[1]Master!$1:$1,0)),0)</f>
        <v>26.595400000000001</v>
      </c>
      <c r="G203" s="62" t="s">
        <v>6</v>
      </c>
      <c r="H203" s="63" t="s">
        <v>412</v>
      </c>
    </row>
    <row r="204" spans="1:8" x14ac:dyDescent="0.25">
      <c r="A204" s="62" t="s">
        <v>413</v>
      </c>
      <c r="B204" s="62">
        <f>IFERROR(VLOOKUP(A204,[1]Master!$B:$C,2,FALSE),"")</f>
        <v>29818932</v>
      </c>
      <c r="C204" s="71" t="s">
        <v>627</v>
      </c>
      <c r="D204" s="62">
        <f>IFERROR(VLOOKUP(A204,[1]Master!$B:$I,8,FALSE),"")</f>
        <v>20</v>
      </c>
      <c r="E204" s="62">
        <f>IFERROR(VLOOKUP(A204,[1]Master!$B:$J,9,FALSE),"")</f>
        <v>1260</v>
      </c>
      <c r="F204" s="72">
        <f>IFERROR(INDEX([1]Master!$1:$1048576,MATCH(A204,[1]Master!$B:$B,0),MATCH($B$1,[1]Master!$1:$1,0)),0)</f>
        <v>29.3</v>
      </c>
      <c r="G204" s="62" t="s">
        <v>6</v>
      </c>
      <c r="H204" s="63" t="s">
        <v>414</v>
      </c>
    </row>
    <row r="205" spans="1:8" x14ac:dyDescent="0.25">
      <c r="A205" s="62" t="s">
        <v>415</v>
      </c>
      <c r="B205" s="62">
        <f>IFERROR(VLOOKUP(A205,[1]Master!$B:$C,2,FALSE),"")</f>
        <v>29818940</v>
      </c>
      <c r="C205" s="71" t="s">
        <v>624</v>
      </c>
      <c r="D205" s="62">
        <f>IFERROR(VLOOKUP(A205,[1]Master!$B:$I,8,FALSE),"")</f>
        <v>10</v>
      </c>
      <c r="E205" s="62">
        <f>IFERROR(VLOOKUP(A205,[1]Master!$B:$J,9,FALSE),"")</f>
        <v>450</v>
      </c>
      <c r="F205" s="72">
        <f>IFERROR(INDEX([1]Master!$1:$1048576,MATCH(A205,[1]Master!$B:$B,0),MATCH($B$1,[1]Master!$1:$1,0)),0)</f>
        <v>56.84</v>
      </c>
      <c r="G205" s="62" t="s">
        <v>6</v>
      </c>
      <c r="H205" s="63" t="s">
        <v>416</v>
      </c>
    </row>
    <row r="206" spans="1:8" x14ac:dyDescent="0.25">
      <c r="A206" s="62" t="s">
        <v>417</v>
      </c>
      <c r="B206" s="62">
        <f>IFERROR(VLOOKUP(A206,[1]Master!$B:$C,2,FALSE),"")</f>
        <v>29818959</v>
      </c>
      <c r="C206" s="71" t="s">
        <v>625</v>
      </c>
      <c r="D206" s="62">
        <f>IFERROR(VLOOKUP(A206,[1]Master!$B:$I,8,FALSE),"")</f>
        <v>10</v>
      </c>
      <c r="E206" s="62">
        <f>IFERROR(VLOOKUP(A206,[1]Master!$B:$J,9,FALSE),"")</f>
        <v>240</v>
      </c>
      <c r="F206" s="72">
        <f>IFERROR(INDEX([1]Master!$1:$1048576,MATCH(A206,[1]Master!$B:$B,0),MATCH($B$1,[1]Master!$1:$1,0)),0)</f>
        <v>101.09</v>
      </c>
      <c r="G206" s="62" t="s">
        <v>6</v>
      </c>
      <c r="H206" s="63" t="s">
        <v>418</v>
      </c>
    </row>
    <row r="207" spans="1:8" x14ac:dyDescent="0.25">
      <c r="A207" s="62" t="s">
        <v>419</v>
      </c>
      <c r="B207" s="62">
        <f>IFERROR(VLOOKUP(A207,[1]Master!$B:$C,2,FALSE),"")</f>
        <v>29819998</v>
      </c>
      <c r="C207" s="71" t="s">
        <v>612</v>
      </c>
      <c r="D207" s="62">
        <f>IFERROR(VLOOKUP(A207,[1]Master!$B:$I,8,FALSE),"")</f>
        <v>10</v>
      </c>
      <c r="E207" s="62">
        <f>IFERROR(VLOOKUP(A207,[1]Master!$B:$J,9,FALSE),"")</f>
        <v>1800</v>
      </c>
      <c r="F207" s="72">
        <f>IFERROR(INDEX([1]Master!$1:$1048576,MATCH(A207,[1]Master!$B:$B,0),MATCH($B$1,[1]Master!$1:$1,0)),0)</f>
        <v>30.96</v>
      </c>
      <c r="G207" s="62" t="s">
        <v>6</v>
      </c>
      <c r="H207" s="63" t="s">
        <v>420</v>
      </c>
    </row>
    <row r="208" spans="1:8" x14ac:dyDescent="0.25">
      <c r="A208" s="62" t="s">
        <v>421</v>
      </c>
      <c r="B208" s="62">
        <f>IFERROR(VLOOKUP(A208,[1]Master!$B:$C,2,FALSE),"")</f>
        <v>29819017</v>
      </c>
      <c r="C208" s="71" t="s">
        <v>627</v>
      </c>
      <c r="D208" s="62">
        <f>IFERROR(VLOOKUP(A208,[1]Master!$B:$I,8,FALSE),"")</f>
        <v>10</v>
      </c>
      <c r="E208" s="62">
        <f>IFERROR(VLOOKUP(A208,[1]Master!$B:$J,9,FALSE),"")</f>
        <v>1280</v>
      </c>
      <c r="F208" s="72">
        <f>IFERROR(INDEX([1]Master!$1:$1048576,MATCH(A208,[1]Master!$B:$B,0),MATCH($B$1,[1]Master!$1:$1,0)),0)</f>
        <v>35.909999999999997</v>
      </c>
      <c r="G208" s="62" t="s">
        <v>6</v>
      </c>
      <c r="H208" s="63" t="s">
        <v>422</v>
      </c>
    </row>
    <row r="209" spans="1:8" x14ac:dyDescent="0.25">
      <c r="A209" s="62" t="s">
        <v>423</v>
      </c>
      <c r="B209" s="62">
        <f>IFERROR(VLOOKUP(A209,[1]Master!$B:$C,2,FALSE),"")</f>
        <v>29819025</v>
      </c>
      <c r="C209" s="71" t="s">
        <v>624</v>
      </c>
      <c r="D209" s="62">
        <f>IFERROR(VLOOKUP(A209,[1]Master!$B:$I,8,FALSE),"")</f>
        <v>10</v>
      </c>
      <c r="E209" s="62">
        <f>IFERROR(VLOOKUP(A209,[1]Master!$B:$J,9,FALSE),"")</f>
        <v>450</v>
      </c>
      <c r="F209" s="72">
        <f>IFERROR(INDEX([1]Master!$1:$1048576,MATCH(A209,[1]Master!$B:$B,0),MATCH($B$1,[1]Master!$1:$1,0)),0)</f>
        <v>68.599999999999994</v>
      </c>
      <c r="G209" s="62" t="s">
        <v>6</v>
      </c>
      <c r="H209" s="63" t="s">
        <v>424</v>
      </c>
    </row>
    <row r="210" spans="1:8" x14ac:dyDescent="0.25">
      <c r="A210" s="62" t="s">
        <v>425</v>
      </c>
      <c r="B210" s="62">
        <f>IFERROR(VLOOKUP(A210,[1]Master!$B:$C,2,FALSE),"")</f>
        <v>29819033</v>
      </c>
      <c r="C210" s="71" t="s">
        <v>625</v>
      </c>
      <c r="D210" s="62">
        <f>IFERROR(VLOOKUP(A210,[1]Master!$B:$I,8,FALSE),"")</f>
        <v>5</v>
      </c>
      <c r="E210" s="62">
        <f>IFERROR(VLOOKUP(A210,[1]Master!$B:$J,9,FALSE),"")</f>
        <v>225</v>
      </c>
      <c r="F210" s="72">
        <f>IFERROR(INDEX([1]Master!$1:$1048576,MATCH(A210,[1]Master!$B:$B,0),MATCH($B$1,[1]Master!$1:$1,0)),0)</f>
        <v>118.52</v>
      </c>
      <c r="G210" s="62" t="s">
        <v>6</v>
      </c>
      <c r="H210" s="63" t="s">
        <v>426</v>
      </c>
    </row>
    <row r="211" spans="1:8" x14ac:dyDescent="0.25">
      <c r="A211" s="62" t="s">
        <v>427</v>
      </c>
      <c r="B211" s="62">
        <f>IFERROR(VLOOKUP(A211,[1]Master!$B:$C,2,FALSE),"")</f>
        <v>29818681</v>
      </c>
      <c r="C211" s="71" t="s">
        <v>626</v>
      </c>
      <c r="D211" s="62">
        <f>IFERROR(VLOOKUP(A211,[1]Master!$B:$I,8,FALSE),"")</f>
        <v>5</v>
      </c>
      <c r="E211" s="62">
        <f>IFERROR(VLOOKUP(A211,[1]Master!$B:$J,9,FALSE),"")</f>
        <v>70</v>
      </c>
      <c r="F211" s="72">
        <f>IFERROR(INDEX([1]Master!$1:$1048576,MATCH(A211,[1]Master!$B:$B,0),MATCH($B$1,[1]Master!$1:$1,0)),0)</f>
        <v>566.38</v>
      </c>
      <c r="G211" s="62" t="s">
        <v>6</v>
      </c>
      <c r="H211" s="63" t="s">
        <v>428</v>
      </c>
    </row>
    <row r="212" spans="1:8" x14ac:dyDescent="0.25">
      <c r="A212" s="62" t="s">
        <v>429</v>
      </c>
      <c r="B212" s="62">
        <f>IFERROR(VLOOKUP(A212,[1]Master!$B:$C,2,FALSE),"")</f>
        <v>29818177</v>
      </c>
      <c r="C212" s="71" t="s">
        <v>624</v>
      </c>
      <c r="D212" s="62">
        <f>IFERROR(VLOOKUP(A212,[1]Master!$B:$I,8,FALSE),"")</f>
        <v>10</v>
      </c>
      <c r="E212" s="62">
        <f>IFERROR(VLOOKUP(A212,[1]Master!$B:$J,9,FALSE),"")</f>
        <v>300</v>
      </c>
      <c r="F212" s="72">
        <f>IFERROR(INDEX([1]Master!$1:$1048576,MATCH(A212,[1]Master!$B:$B,0),MATCH($B$1,[1]Master!$1:$1,0)),0)</f>
        <v>86.5702</v>
      </c>
      <c r="G212" s="62" t="s">
        <v>6</v>
      </c>
      <c r="H212" s="63" t="s">
        <v>430</v>
      </c>
    </row>
    <row r="213" spans="1:8" x14ac:dyDescent="0.25">
      <c r="A213" s="62" t="s">
        <v>431</v>
      </c>
      <c r="B213" s="62">
        <f>IFERROR(VLOOKUP(A213,[1]Master!$B:$C,2,FALSE),"")</f>
        <v>29818185</v>
      </c>
      <c r="C213" s="71" t="s">
        <v>625</v>
      </c>
      <c r="D213" s="62">
        <f>IFERROR(VLOOKUP(A213,[1]Master!$B:$I,8,FALSE),"")</f>
        <v>10</v>
      </c>
      <c r="E213" s="62">
        <f>IFERROR(VLOOKUP(A213,[1]Master!$B:$J,9,FALSE),"")</f>
        <v>180</v>
      </c>
      <c r="F213" s="72">
        <f>IFERROR(INDEX([1]Master!$1:$1048576,MATCH(A213,[1]Master!$B:$B,0),MATCH($B$1,[1]Master!$1:$1,0)),0)</f>
        <v>137.89540000000002</v>
      </c>
      <c r="G213" s="62" t="s">
        <v>6</v>
      </c>
      <c r="H213" s="63" t="s">
        <v>432</v>
      </c>
    </row>
    <row r="214" spans="1:8" x14ac:dyDescent="0.25">
      <c r="A214" s="62" t="s">
        <v>433</v>
      </c>
      <c r="B214" s="62">
        <f>IFERROR(VLOOKUP(A214,[1]Master!$B:$C,2,FALSE),"")</f>
        <v>29819076</v>
      </c>
      <c r="C214" s="71" t="s">
        <v>624</v>
      </c>
      <c r="D214" s="62">
        <f>IFERROR(VLOOKUP(A214,[1]Master!$B:$I,8,FALSE),"")</f>
        <v>12</v>
      </c>
      <c r="E214" s="62">
        <f>IFERROR(VLOOKUP(A214,[1]Master!$B:$J,9,FALSE),"")</f>
        <v>216</v>
      </c>
      <c r="F214" s="72">
        <f>IFERROR(INDEX([1]Master!$1:$1048576,MATCH(A214,[1]Master!$B:$B,0),MATCH($B$1,[1]Master!$1:$1,0)),0)</f>
        <v>108.6</v>
      </c>
      <c r="G214" s="62" t="s">
        <v>6</v>
      </c>
      <c r="H214" s="63" t="s">
        <v>434</v>
      </c>
    </row>
    <row r="215" spans="1:8" x14ac:dyDescent="0.25">
      <c r="A215" s="62" t="s">
        <v>435</v>
      </c>
      <c r="B215" s="62">
        <f>IFERROR(VLOOKUP(A215,[1]Master!$B:$C,2,FALSE),"")</f>
        <v>29819084</v>
      </c>
      <c r="C215" s="71" t="s">
        <v>625</v>
      </c>
      <c r="D215" s="62">
        <f>IFERROR(VLOOKUP(A215,[1]Master!$B:$I,8,FALSE),"")</f>
        <v>5</v>
      </c>
      <c r="E215" s="62">
        <f>IFERROR(VLOOKUP(A215,[1]Master!$B:$J,9,FALSE),"")</f>
        <v>120</v>
      </c>
      <c r="F215" s="72">
        <f>IFERROR(INDEX([1]Master!$1:$1048576,MATCH(A215,[1]Master!$B:$B,0),MATCH($B$1,[1]Master!$1:$1,0)),0)</f>
        <v>140.58000000000001</v>
      </c>
      <c r="G215" s="62" t="s">
        <v>6</v>
      </c>
      <c r="H215" s="63" t="s">
        <v>436</v>
      </c>
    </row>
    <row r="216" spans="1:8" x14ac:dyDescent="0.25">
      <c r="A216" s="62" t="s">
        <v>437</v>
      </c>
      <c r="B216" s="62">
        <f>IFERROR(VLOOKUP(A216,[1]Master!$B:$C,2,FALSE),"")</f>
        <v>29819094</v>
      </c>
      <c r="C216" s="71" t="s">
        <v>626</v>
      </c>
      <c r="D216" s="62">
        <f>IFERROR(VLOOKUP(A216,[1]Master!$B:$I,8,FALSE),"")</f>
        <v>3</v>
      </c>
      <c r="E216" s="62" t="str">
        <f>IFERROR(VLOOKUP(A216,[1]Master!$B:$J,9,FALSE),"")</f>
        <v>-</v>
      </c>
      <c r="F216" s="72">
        <f>IFERROR(INDEX([1]Master!$1:$1048576,MATCH(A216,[1]Master!$B:$B,0),MATCH($B$1,[1]Master!$1:$1,0)),0)</f>
        <v>1080.4721774193547</v>
      </c>
      <c r="G216" s="62" t="s">
        <v>6</v>
      </c>
      <c r="H216" s="63" t="s">
        <v>438</v>
      </c>
    </row>
    <row r="217" spans="1:8" x14ac:dyDescent="0.25">
      <c r="A217" s="62" t="s">
        <v>439</v>
      </c>
      <c r="B217" s="62">
        <f>IFERROR(VLOOKUP(A217,[1]Master!$B:$C,2,FALSE),"")</f>
        <v>29815283</v>
      </c>
      <c r="C217" s="71" t="s">
        <v>627</v>
      </c>
      <c r="D217" s="62">
        <f>IFERROR(VLOOKUP(A217,[1]Master!$B:$I,8,FALSE),"")</f>
        <v>25</v>
      </c>
      <c r="E217" s="62">
        <f>IFERROR(VLOOKUP(A217,[1]Master!$B:$J,9,FALSE),"")</f>
        <v>360</v>
      </c>
      <c r="F217" s="72">
        <f>IFERROR(INDEX([1]Master!$1:$1048576,MATCH(A217,[1]Master!$B:$B,0),MATCH($B$1,[1]Master!$1:$1,0)),0)</f>
        <v>65.402000000000001</v>
      </c>
      <c r="G217" s="62" t="s">
        <v>6</v>
      </c>
      <c r="H217" s="63" t="s">
        <v>440</v>
      </c>
    </row>
    <row r="218" spans="1:8" x14ac:dyDescent="0.25">
      <c r="A218" s="62" t="s">
        <v>441</v>
      </c>
      <c r="B218" s="62">
        <f>IFERROR(VLOOKUP(A218,[1]Master!$B:$C,2,FALSE),"")</f>
        <v>29810109</v>
      </c>
      <c r="C218" s="71" t="s">
        <v>612</v>
      </c>
      <c r="D218" s="62">
        <f>IFERROR(VLOOKUP(A218,[1]Master!$B:$I,8,FALSE),"")</f>
        <v>50</v>
      </c>
      <c r="E218" s="62">
        <f>IFERROR(VLOOKUP(A218,[1]Master!$B:$J,9,FALSE),"")</f>
        <v>1200</v>
      </c>
      <c r="F218" s="72">
        <f>IFERROR(INDEX([1]Master!$1:$1048576,MATCH(A218,[1]Master!$B:$B,0),MATCH($B$1,[1]Master!$1:$1,0)),0)</f>
        <v>29.52</v>
      </c>
      <c r="G218" s="62" t="s">
        <v>6</v>
      </c>
      <c r="H218" s="63" t="s">
        <v>442</v>
      </c>
    </row>
    <row r="219" spans="1:8" x14ac:dyDescent="0.25">
      <c r="A219" s="62" t="s">
        <v>443</v>
      </c>
      <c r="B219" s="62">
        <f>IFERROR(VLOOKUP(A219,[1]Master!$B:$C,2,FALSE),"")</f>
        <v>29810117</v>
      </c>
      <c r="C219" s="71" t="s">
        <v>627</v>
      </c>
      <c r="D219" s="62">
        <f>IFERROR(VLOOKUP(A219,[1]Master!$B:$I,8,FALSE),"")</f>
        <v>20</v>
      </c>
      <c r="E219" s="62">
        <f>IFERROR(VLOOKUP(A219,[1]Master!$B:$J,9,FALSE),"")</f>
        <v>640</v>
      </c>
      <c r="F219" s="72">
        <f>IFERROR(INDEX([1]Master!$1:$1048576,MATCH(A219,[1]Master!$B:$B,0),MATCH($B$1,[1]Master!$1:$1,0)),0)</f>
        <v>36.869999999999997</v>
      </c>
      <c r="G219" s="62" t="s">
        <v>6</v>
      </c>
      <c r="H219" s="63" t="s">
        <v>444</v>
      </c>
    </row>
    <row r="220" spans="1:8" x14ac:dyDescent="0.25">
      <c r="A220" s="62" t="s">
        <v>445</v>
      </c>
      <c r="B220" s="62">
        <f>IFERROR(VLOOKUP(A220,[1]Master!$B:$C,2,FALSE),"")</f>
        <v>29810125</v>
      </c>
      <c r="C220" s="71" t="s">
        <v>624</v>
      </c>
      <c r="D220" s="62">
        <f>IFERROR(VLOOKUP(A220,[1]Master!$B:$I,8,FALSE),"")</f>
        <v>10</v>
      </c>
      <c r="E220" s="62">
        <f>IFERROR(VLOOKUP(A220,[1]Master!$B:$J,9,FALSE),"")</f>
        <v>180</v>
      </c>
      <c r="F220" s="72">
        <f>IFERROR(INDEX([1]Master!$1:$1048576,MATCH(A220,[1]Master!$B:$B,0),MATCH($B$1,[1]Master!$1:$1,0)),0)</f>
        <v>81.180000000000007</v>
      </c>
      <c r="G220" s="62" t="s">
        <v>6</v>
      </c>
      <c r="H220" s="63" t="s">
        <v>446</v>
      </c>
    </row>
    <row r="221" spans="1:8" x14ac:dyDescent="0.25">
      <c r="A221" s="62" t="s">
        <v>447</v>
      </c>
      <c r="B221" s="62">
        <f>IFERROR(VLOOKUP(A221,[1]Master!$B:$C,2,FALSE),"")</f>
        <v>29810133</v>
      </c>
      <c r="C221" s="71" t="s">
        <v>625</v>
      </c>
      <c r="D221" s="62">
        <f>IFERROR(VLOOKUP(A221,[1]Master!$B:$I,8,FALSE),"")</f>
        <v>8</v>
      </c>
      <c r="E221" s="62">
        <f>IFERROR(VLOOKUP(A221,[1]Master!$B:$J,9,FALSE),"")</f>
        <v>96</v>
      </c>
      <c r="F221" s="72">
        <f>IFERROR(INDEX([1]Master!$1:$1048576,MATCH(A221,[1]Master!$B:$B,0),MATCH($B$1,[1]Master!$1:$1,0)),0)</f>
        <v>159.88999999999999</v>
      </c>
      <c r="G221" s="62" t="s">
        <v>6</v>
      </c>
      <c r="H221" s="63" t="s">
        <v>448</v>
      </c>
    </row>
    <row r="222" spans="1:8" x14ac:dyDescent="0.25">
      <c r="A222" s="62" t="s">
        <v>449</v>
      </c>
      <c r="B222" s="62">
        <f>IFERROR(VLOOKUP(A222,[1]Master!$B:$C,2,FALSE),"")</f>
        <v>29810150</v>
      </c>
      <c r="C222" s="71" t="s">
        <v>637</v>
      </c>
      <c r="D222" s="62">
        <f>IFERROR(VLOOKUP(A222,[1]Master!$B:$I,8,FALSE),"")</f>
        <v>10</v>
      </c>
      <c r="E222" s="62">
        <f>IFERROR(VLOOKUP(A222,[1]Master!$B:$J,9,FALSE),"")</f>
        <v>900</v>
      </c>
      <c r="F222" s="72">
        <f>IFERROR(INDEX([1]Master!$1:$1048576,MATCH(A222,[1]Master!$B:$B,0),MATCH($B$1,[1]Master!$1:$1,0)),0)</f>
        <v>43.99</v>
      </c>
      <c r="G222" s="62" t="s">
        <v>6</v>
      </c>
      <c r="H222" s="63" t="s">
        <v>450</v>
      </c>
    </row>
    <row r="223" spans="1:8" x14ac:dyDescent="0.25">
      <c r="A223" s="62" t="s">
        <v>451</v>
      </c>
      <c r="B223" s="62">
        <f>IFERROR(VLOOKUP(A223,[1]Master!$B:$C,2,FALSE),"")</f>
        <v>29810168</v>
      </c>
      <c r="C223" s="71" t="s">
        <v>638</v>
      </c>
      <c r="D223" s="62">
        <f>IFERROR(VLOOKUP(A223,[1]Master!$B:$I,8,FALSE),"")</f>
        <v>12</v>
      </c>
      <c r="E223" s="62">
        <f>IFERROR(VLOOKUP(A223,[1]Master!$B:$J,9,FALSE),"")</f>
        <v>450</v>
      </c>
      <c r="F223" s="72">
        <f>IFERROR(INDEX([1]Master!$1:$1048576,MATCH(A223,[1]Master!$B:$B,0),MATCH($B$1,[1]Master!$1:$1,0)),0)</f>
        <v>78.450600000000009</v>
      </c>
      <c r="G223" s="62" t="s">
        <v>6</v>
      </c>
      <c r="H223" s="63" t="s">
        <v>452</v>
      </c>
    </row>
    <row r="224" spans="1:8" x14ac:dyDescent="0.25">
      <c r="A224" s="62" t="s">
        <v>453</v>
      </c>
      <c r="B224" s="62">
        <f>IFERROR(VLOOKUP(A224,[1]Master!$B:$C,2,FALSE),"")</f>
        <v>29810176</v>
      </c>
      <c r="C224" s="71" t="s">
        <v>619</v>
      </c>
      <c r="D224" s="62">
        <f>IFERROR(VLOOKUP(A224,[1]Master!$B:$I,8,FALSE),"")</f>
        <v>10</v>
      </c>
      <c r="E224" s="62">
        <f>IFERROR(VLOOKUP(A224,[1]Master!$B:$J,9,FALSE),"")</f>
        <v>320</v>
      </c>
      <c r="F224" s="72">
        <f>IFERROR(INDEX([1]Master!$1:$1048576,MATCH(A224,[1]Master!$B:$B,0),MATCH($B$1,[1]Master!$1:$1,0)),0)</f>
        <v>55.46</v>
      </c>
      <c r="G224" s="62" t="s">
        <v>6</v>
      </c>
      <c r="H224" s="63" t="s">
        <v>454</v>
      </c>
    </row>
    <row r="225" spans="1:8" x14ac:dyDescent="0.25">
      <c r="A225" s="62" t="s">
        <v>455</v>
      </c>
      <c r="B225" s="62">
        <f>IFERROR(VLOOKUP(A225,[1]Master!$B:$C,2,FALSE),"")</f>
        <v>29810184</v>
      </c>
      <c r="C225" s="71" t="s">
        <v>620</v>
      </c>
      <c r="D225" s="62">
        <f>IFERROR(VLOOKUP(A225,[1]Master!$B:$I,8,FALSE),"")</f>
        <v>5</v>
      </c>
      <c r="E225" s="62">
        <f>IFERROR(VLOOKUP(A225,[1]Master!$B:$J,9,FALSE),"")</f>
        <v>225</v>
      </c>
      <c r="F225" s="72">
        <f>IFERROR(INDEX([1]Master!$1:$1048576,MATCH(A225,[1]Master!$B:$B,0),MATCH($B$1,[1]Master!$1:$1,0)),0)</f>
        <v>83.52</v>
      </c>
      <c r="G225" s="62" t="s">
        <v>6</v>
      </c>
      <c r="H225" s="63" t="s">
        <v>456</v>
      </c>
    </row>
    <row r="226" spans="1:8" x14ac:dyDescent="0.25">
      <c r="A226" s="62" t="s">
        <v>457</v>
      </c>
      <c r="B226" s="62">
        <f>IFERROR(VLOOKUP(A226,[1]Master!$B:$C,2,FALSE),"")</f>
        <v>29810192</v>
      </c>
      <c r="C226" s="71" t="s">
        <v>621</v>
      </c>
      <c r="D226" s="62">
        <f>IFERROR(VLOOKUP(A226,[1]Master!$B:$I,8,FALSE),"")</f>
        <v>6</v>
      </c>
      <c r="E226" s="62">
        <f>IFERROR(VLOOKUP(A226,[1]Master!$B:$J,9,FALSE),"")</f>
        <v>144</v>
      </c>
      <c r="F226" s="72">
        <f>IFERROR(INDEX([1]Master!$1:$1048576,MATCH(A226,[1]Master!$B:$B,0),MATCH($B$1,[1]Master!$1:$1,0)),0)</f>
        <v>107.75</v>
      </c>
      <c r="G226" s="62" t="s">
        <v>6</v>
      </c>
      <c r="H226" s="63" t="s">
        <v>458</v>
      </c>
    </row>
    <row r="227" spans="1:8" x14ac:dyDescent="0.25">
      <c r="A227" s="62" t="s">
        <v>459</v>
      </c>
      <c r="B227" s="62">
        <f>IFERROR(VLOOKUP(A227,[1]Master!$B:$C,2,FALSE),"")</f>
        <v>29817537</v>
      </c>
      <c r="C227" s="71" t="s">
        <v>624</v>
      </c>
      <c r="D227" s="62">
        <f>IFERROR(VLOOKUP(A227,[1]Master!$B:$I,8,FALSE),"")</f>
        <v>10</v>
      </c>
      <c r="E227" s="62">
        <f>IFERROR(VLOOKUP(A227,[1]Master!$B:$J,9,FALSE),"")</f>
        <v>240</v>
      </c>
      <c r="F227" s="72">
        <f>IFERROR(INDEX([1]Master!$1:$1048576,MATCH(A227,[1]Master!$B:$B,0),MATCH($B$1,[1]Master!$1:$1,0)),0)</f>
        <v>108.98665161669716</v>
      </c>
      <c r="G227" s="62" t="s">
        <v>6</v>
      </c>
      <c r="H227" s="63" t="s">
        <v>460</v>
      </c>
    </row>
    <row r="228" spans="1:8" x14ac:dyDescent="0.25">
      <c r="A228" s="62" t="s">
        <v>461</v>
      </c>
      <c r="B228" s="62">
        <f>IFERROR(VLOOKUP(A228,[1]Master!$B:$C,2,FALSE),"")</f>
        <v>29817545</v>
      </c>
      <c r="C228" s="71" t="s">
        <v>625</v>
      </c>
      <c r="D228" s="62">
        <f>IFERROR(VLOOKUP(A228,[1]Master!$B:$I,8,FALSE),"")</f>
        <v>5</v>
      </c>
      <c r="E228" s="62">
        <f>IFERROR(VLOOKUP(A228,[1]Master!$B:$J,9,FALSE),"")</f>
        <v>90</v>
      </c>
      <c r="F228" s="72">
        <f>IFERROR(INDEX([1]Master!$1:$1048576,MATCH(A228,[1]Master!$B:$B,0),MATCH($B$1,[1]Master!$1:$1,0)),0)</f>
        <v>246.07974866095665</v>
      </c>
      <c r="G228" s="62" t="s">
        <v>6</v>
      </c>
      <c r="H228" s="63" t="s">
        <v>462</v>
      </c>
    </row>
    <row r="229" spans="1:8" x14ac:dyDescent="0.25">
      <c r="A229" s="62" t="s">
        <v>463</v>
      </c>
      <c r="B229" s="62">
        <f>IFERROR(VLOOKUP(A229,[1]Master!$B:$C,2,FALSE),"")</f>
        <v>29817553</v>
      </c>
      <c r="C229" s="71" t="s">
        <v>626</v>
      </c>
      <c r="D229" s="62">
        <f>IFERROR(VLOOKUP(A229,[1]Master!$B:$I,8,FALSE),"")</f>
        <v>2</v>
      </c>
      <c r="E229" s="62">
        <f>IFERROR(VLOOKUP(A229,[1]Master!$B:$J,9,FALSE),"")</f>
        <v>24</v>
      </c>
      <c r="F229" s="72">
        <f>IFERROR(INDEX([1]Master!$1:$1048576,MATCH(A229,[1]Master!$B:$B,0),MATCH($B$1,[1]Master!$1:$1,0)),0)</f>
        <v>652.57839999999999</v>
      </c>
      <c r="G229" s="62" t="s">
        <v>6</v>
      </c>
      <c r="H229" s="63" t="s">
        <v>464</v>
      </c>
    </row>
    <row r="230" spans="1:8" x14ac:dyDescent="0.25">
      <c r="A230" s="62" t="s">
        <v>465</v>
      </c>
      <c r="B230" s="62">
        <f>IFERROR(VLOOKUP(A230,[1]Master!$B:$C,2,FALSE),"")</f>
        <v>29810141</v>
      </c>
      <c r="C230" s="71" t="s">
        <v>634</v>
      </c>
      <c r="D230" s="62">
        <f>IFERROR(VLOOKUP(A230,[1]Master!$B:$I,8,FALSE),"")</f>
        <v>5</v>
      </c>
      <c r="E230" s="62">
        <f>IFERROR(VLOOKUP(A230,[1]Master!$B:$J,9,FALSE),"")</f>
        <v>400</v>
      </c>
      <c r="F230" s="72">
        <f>IFERROR(INDEX([1]Master!$1:$1048576,MATCH(A230,[1]Master!$B:$B,0),MATCH($B$1,[1]Master!$1:$1,0)),0)</f>
        <v>58.557846692556993</v>
      </c>
      <c r="G230" s="62" t="s">
        <v>6</v>
      </c>
      <c r="H230" s="63" t="s">
        <v>466</v>
      </c>
    </row>
    <row r="231" spans="1:8" x14ac:dyDescent="0.25">
      <c r="A231" s="62" t="s">
        <v>467</v>
      </c>
      <c r="B231" s="62">
        <f>IFERROR(VLOOKUP(A231,[1]Master!$B:$C,2,FALSE),"")</f>
        <v>29817448</v>
      </c>
      <c r="C231" s="71" t="s">
        <v>621</v>
      </c>
      <c r="D231" s="62">
        <f>IFERROR(VLOOKUP(A231,[1]Master!$B:$I,8,FALSE),"")</f>
        <v>5</v>
      </c>
      <c r="E231" s="62">
        <f>IFERROR(VLOOKUP(A231,[1]Master!$B:$J,9,FALSE),"")</f>
        <v>120</v>
      </c>
      <c r="F231" s="72">
        <f>IFERROR(INDEX([1]Master!$1:$1048576,MATCH(A231,[1]Master!$B:$B,0),MATCH($B$1,[1]Master!$1:$1,0)),0)</f>
        <v>138.34200930736671</v>
      </c>
      <c r="G231" s="62" t="s">
        <v>6</v>
      </c>
      <c r="H231" s="63" t="s">
        <v>468</v>
      </c>
    </row>
    <row r="232" spans="1:8" x14ac:dyDescent="0.25">
      <c r="A232" s="62" t="s">
        <v>469</v>
      </c>
      <c r="B232" s="62">
        <f>IFERROR(VLOOKUP(A232,[1]Master!$B:$C,2,FALSE),"")</f>
        <v>29817464</v>
      </c>
      <c r="C232" s="71" t="s">
        <v>622</v>
      </c>
      <c r="D232" s="62">
        <f>IFERROR(VLOOKUP(A232,[1]Master!$B:$I,8,FALSE),"")</f>
        <v>3</v>
      </c>
      <c r="E232" s="62">
        <f>IFERROR(VLOOKUP(A232,[1]Master!$B:$J,9,FALSE),"")</f>
        <v>48</v>
      </c>
      <c r="F232" s="72">
        <f>IFERROR(INDEX([1]Master!$1:$1048576,MATCH(A232,[1]Master!$B:$B,0),MATCH($B$1,[1]Master!$1:$1,0)),0)</f>
        <v>586.94320000000005</v>
      </c>
      <c r="G232" s="62" t="s">
        <v>6</v>
      </c>
      <c r="H232" s="63" t="s">
        <v>470</v>
      </c>
    </row>
    <row r="233" spans="1:8" x14ac:dyDescent="0.25">
      <c r="A233" s="62" t="s">
        <v>471</v>
      </c>
      <c r="B233" s="62">
        <f>IFERROR(VLOOKUP(A233,[1]Master!$B:$C,2,FALSE),"")</f>
        <v>29818541</v>
      </c>
      <c r="C233" s="71" t="s">
        <v>612</v>
      </c>
      <c r="D233" s="62">
        <f>IFERROR(VLOOKUP(A233,[1]Master!$B:$I,8,FALSE),"")</f>
        <v>10</v>
      </c>
      <c r="E233" s="62">
        <f>IFERROR(VLOOKUP(A233,[1]Master!$B:$J,9,FALSE),"")</f>
        <v>450</v>
      </c>
      <c r="F233" s="72">
        <f>IFERROR(INDEX([1]Master!$1:$1048576,MATCH(A233,[1]Master!$B:$B,0),MATCH($B$1,[1]Master!$1:$1,0)),0)</f>
        <v>69.334050741582786</v>
      </c>
      <c r="G233" s="62" t="s">
        <v>6</v>
      </c>
      <c r="H233" s="63" t="s">
        <v>472</v>
      </c>
    </row>
    <row r="234" spans="1:8" x14ac:dyDescent="0.25">
      <c r="A234" s="62" t="s">
        <v>473</v>
      </c>
      <c r="B234" s="62">
        <f>IFERROR(VLOOKUP(A234,[1]Master!$B:$C,2,FALSE),"")</f>
        <v>29818584</v>
      </c>
      <c r="C234" s="71" t="s">
        <v>627</v>
      </c>
      <c r="D234" s="62">
        <f>IFERROR(VLOOKUP(A234,[1]Master!$B:$I,8,FALSE),"")</f>
        <v>10</v>
      </c>
      <c r="E234" s="62">
        <f>IFERROR(VLOOKUP(A234,[1]Master!$B:$J,9,FALSE),"")</f>
        <v>300</v>
      </c>
      <c r="F234" s="72">
        <f>IFERROR(INDEX([1]Master!$1:$1048576,MATCH(A234,[1]Master!$B:$B,0),MATCH($B$1,[1]Master!$1:$1,0)),0)</f>
        <v>113.1105752794269</v>
      </c>
      <c r="G234" s="62" t="s">
        <v>6</v>
      </c>
      <c r="H234" s="63" t="s">
        <v>474</v>
      </c>
    </row>
    <row r="235" spans="1:8" x14ac:dyDescent="0.25">
      <c r="A235" s="62" t="s">
        <v>475</v>
      </c>
      <c r="B235" s="62">
        <f>IFERROR(VLOOKUP(A235,[1]Master!$B:$C,2,FALSE),"")</f>
        <v>29818597</v>
      </c>
      <c r="C235" s="71" t="s">
        <v>624</v>
      </c>
      <c r="D235" s="62">
        <f>IFERROR(VLOOKUP(A235,[1]Master!$B:$I,8,FALSE),"")</f>
        <v>6</v>
      </c>
      <c r="E235" s="62">
        <f>IFERROR(VLOOKUP(A235,[1]Master!$B:$J,9,FALSE),"")</f>
        <v>80</v>
      </c>
      <c r="F235" s="72">
        <f>IFERROR(INDEX([1]Master!$1:$1048576,MATCH(A235,[1]Master!$B:$B,0),MATCH($B$1,[1]Master!$1:$1,0)),0)</f>
        <v>224.39274965212951</v>
      </c>
      <c r="G235" s="62" t="s">
        <v>6</v>
      </c>
      <c r="H235" s="63" t="s">
        <v>476</v>
      </c>
    </row>
    <row r="236" spans="1:8" x14ac:dyDescent="0.25">
      <c r="A236" s="62" t="s">
        <v>477</v>
      </c>
      <c r="B236" s="62">
        <f>IFERROR(VLOOKUP(A236,[1]Master!$B:$C,2,FALSE),"")</f>
        <v>29818599</v>
      </c>
      <c r="C236" s="71" t="s">
        <v>625</v>
      </c>
      <c r="D236" s="62">
        <f>IFERROR(VLOOKUP(A236,[1]Master!$B:$I,8,FALSE),"")</f>
        <v>3</v>
      </c>
      <c r="E236" s="62">
        <f>IFERROR(VLOOKUP(A236,[1]Master!$B:$J,9,FALSE),"")</f>
        <v>35</v>
      </c>
      <c r="F236" s="72">
        <f>IFERROR(INDEX([1]Master!$1:$1048576,MATCH(A236,[1]Master!$B:$B,0),MATCH($B$1,[1]Master!$1:$1,0)),0)</f>
        <v>251.08220000000003</v>
      </c>
      <c r="G236" s="62" t="s">
        <v>6</v>
      </c>
      <c r="H236" s="63" t="s">
        <v>478</v>
      </c>
    </row>
    <row r="237" spans="1:8" x14ac:dyDescent="0.25">
      <c r="A237" s="62" t="s">
        <v>479</v>
      </c>
      <c r="B237" s="62">
        <f>IFERROR(VLOOKUP(A237,[1]Master!$B:$C,2,FALSE),"")</f>
        <v>29818576</v>
      </c>
      <c r="C237" s="71" t="s">
        <v>635</v>
      </c>
      <c r="D237" s="62">
        <f>IFERROR(VLOOKUP(A237,[1]Master!$B:$I,8,FALSE),"")</f>
        <v>30</v>
      </c>
      <c r="E237" s="62">
        <f>IFERROR(VLOOKUP(A237,[1]Master!$B:$J,9,FALSE),"")</f>
        <v>450</v>
      </c>
      <c r="F237" s="72">
        <f>IFERROR(INDEX([1]Master!$1:$1048576,MATCH(A237,[1]Master!$B:$B,0),MATCH($B$1,[1]Master!$1:$1,0)),0)</f>
        <v>153.20180000000002</v>
      </c>
      <c r="G237" s="62" t="s">
        <v>6</v>
      </c>
      <c r="H237" s="63" t="s">
        <v>480</v>
      </c>
    </row>
    <row r="238" spans="1:8" x14ac:dyDescent="0.25">
      <c r="A238" s="62" t="s">
        <v>481</v>
      </c>
      <c r="B238" s="62">
        <f>IFERROR(VLOOKUP(A238,[1]Master!$B:$C,2,FALSE),"")</f>
        <v>29815313</v>
      </c>
      <c r="C238" s="71" t="s">
        <v>611</v>
      </c>
      <c r="D238" s="62">
        <f>IFERROR(VLOOKUP(A238,[1]Master!$B:$I,8,FALSE),"")</f>
        <v>35</v>
      </c>
      <c r="E238" s="62">
        <f>IFERROR(VLOOKUP(A238,[1]Master!$B:$J,9,FALSE),"")</f>
        <v>1575</v>
      </c>
      <c r="F238" s="72">
        <f>IFERROR(INDEX([1]Master!$1:$1048576,MATCH(A238,[1]Master!$B:$B,0),MATCH($B$1,[1]Master!$1:$1,0)),0)</f>
        <v>35.287399999999998</v>
      </c>
      <c r="G238" s="62" t="s">
        <v>6</v>
      </c>
      <c r="H238" s="63" t="s">
        <v>482</v>
      </c>
    </row>
    <row r="239" spans="1:8" x14ac:dyDescent="0.25">
      <c r="A239" s="62" t="s">
        <v>483</v>
      </c>
      <c r="B239" s="62">
        <f>IFERROR(VLOOKUP(A239,[1]Master!$B:$C,2,FALSE),"")</f>
        <v>29815348</v>
      </c>
      <c r="C239" s="71" t="s">
        <v>612</v>
      </c>
      <c r="D239" s="62">
        <f>IFERROR(VLOOKUP(A239,[1]Master!$B:$I,8,FALSE),"")</f>
        <v>50</v>
      </c>
      <c r="E239" s="62">
        <f>IFERROR(VLOOKUP(A239,[1]Master!$B:$J,9,FALSE),"")</f>
        <v>1600</v>
      </c>
      <c r="F239" s="72">
        <f>IFERROR(INDEX([1]Master!$1:$1048576,MATCH(A239,[1]Master!$B:$B,0),MATCH($B$1,[1]Master!$1:$1,0)),0)</f>
        <v>22.18</v>
      </c>
      <c r="G239" s="62" t="s">
        <v>6</v>
      </c>
      <c r="H239" s="63" t="s">
        <v>484</v>
      </c>
    </row>
    <row r="240" spans="1:8" x14ac:dyDescent="0.25">
      <c r="A240" s="62" t="s">
        <v>485</v>
      </c>
      <c r="B240" s="62">
        <f>IFERROR(VLOOKUP(A240,[1]Master!$B:$C,2,FALSE),"")</f>
        <v>29815399</v>
      </c>
      <c r="C240" s="71" t="s">
        <v>627</v>
      </c>
      <c r="D240" s="62">
        <f>IFERROR(VLOOKUP(A240,[1]Master!$B:$I,8,FALSE),"")</f>
        <v>25</v>
      </c>
      <c r="E240" s="62">
        <f>IFERROR(VLOOKUP(A240,[1]Master!$B:$J,9,FALSE),"")</f>
        <v>800</v>
      </c>
      <c r="F240" s="72">
        <f>IFERROR(INDEX([1]Master!$1:$1048576,MATCH(A240,[1]Master!$B:$B,0),MATCH($B$1,[1]Master!$1:$1,0)),0)</f>
        <v>21.83</v>
      </c>
      <c r="G240" s="62" t="s">
        <v>6</v>
      </c>
      <c r="H240" s="63" t="s">
        <v>486</v>
      </c>
    </row>
    <row r="241" spans="1:10" x14ac:dyDescent="0.25">
      <c r="A241" s="62" t="s">
        <v>487</v>
      </c>
      <c r="B241" s="62">
        <f>IFERROR(VLOOKUP(A241,[1]Master!$B:$C,2,FALSE),"")</f>
        <v>29815445</v>
      </c>
      <c r="C241" s="71" t="s">
        <v>624</v>
      </c>
      <c r="D241" s="62">
        <f>IFERROR(VLOOKUP(A241,[1]Master!$B:$I,8,FALSE),"")</f>
        <v>25</v>
      </c>
      <c r="E241" s="62">
        <f>IFERROR(VLOOKUP(A241,[1]Master!$B:$J,9,FALSE),"")</f>
        <v>300</v>
      </c>
      <c r="F241" s="72">
        <f>IFERROR(INDEX([1]Master!$1:$1048576,MATCH(A241,[1]Master!$B:$B,0),MATCH($B$1,[1]Master!$1:$1,0)),0)</f>
        <v>58.95</v>
      </c>
      <c r="G241" s="62" t="s">
        <v>6</v>
      </c>
      <c r="H241" s="63" t="s">
        <v>488</v>
      </c>
    </row>
    <row r="242" spans="1:10" x14ac:dyDescent="0.25">
      <c r="A242" s="62" t="s">
        <v>489</v>
      </c>
      <c r="B242" s="62">
        <f>IFERROR(VLOOKUP(A242,[1]Master!$B:$C,2,FALSE),"")</f>
        <v>29815453</v>
      </c>
      <c r="C242" s="71" t="s">
        <v>625</v>
      </c>
      <c r="D242" s="62">
        <f>IFERROR(VLOOKUP(A242,[1]Master!$B:$I,8,FALSE),"")</f>
        <v>5</v>
      </c>
      <c r="E242" s="62">
        <f>IFERROR(VLOOKUP(A242,[1]Master!$B:$J,9,FALSE),"")</f>
        <v>120</v>
      </c>
      <c r="F242" s="72">
        <f>IFERROR(INDEX([1]Master!$1:$1048576,MATCH(A242,[1]Master!$B:$B,0),MATCH($B$1,[1]Master!$1:$1,0)),0)</f>
        <v>107.21</v>
      </c>
      <c r="G242" s="62" t="s">
        <v>6</v>
      </c>
      <c r="H242" s="63" t="s">
        <v>490</v>
      </c>
    </row>
    <row r="243" spans="1:10" x14ac:dyDescent="0.25">
      <c r="A243" s="62" t="s">
        <v>491</v>
      </c>
      <c r="B243" s="62">
        <f>IFERROR(VLOOKUP(A243,[1]Master!$B:$C,2,FALSE),"")</f>
        <v>29815550</v>
      </c>
      <c r="C243" s="71" t="s">
        <v>626</v>
      </c>
      <c r="D243" s="62">
        <f>IFERROR(VLOOKUP(A243,[1]Master!$B:$I,8,FALSE),"")</f>
        <v>4</v>
      </c>
      <c r="E243" s="62">
        <f>IFERROR(VLOOKUP(A243,[1]Master!$B:$J,9,FALSE),"")</f>
        <v>48</v>
      </c>
      <c r="F243" s="72">
        <f>IFERROR(INDEX([1]Master!$1:$1048576,MATCH(A243,[1]Master!$B:$B,0),MATCH($B$1,[1]Master!$1:$1,0)),0)</f>
        <v>309.47000000000003</v>
      </c>
      <c r="G243" s="62" t="s">
        <v>6</v>
      </c>
      <c r="H243" s="63" t="s">
        <v>492</v>
      </c>
    </row>
    <row r="244" spans="1:10" x14ac:dyDescent="0.25">
      <c r="A244" s="62" t="s">
        <v>493</v>
      </c>
      <c r="B244" s="62">
        <f>IFERROR(VLOOKUP(A244,[1]Master!$B:$C,2,FALSE),"")</f>
        <v>29815496</v>
      </c>
      <c r="C244" s="71" t="s">
        <v>634</v>
      </c>
      <c r="D244" s="62">
        <f>IFERROR(VLOOKUP(A244,[1]Master!$B:$I,8,FALSE),"")</f>
        <v>25</v>
      </c>
      <c r="E244" s="62">
        <f>IFERROR(VLOOKUP(A244,[1]Master!$B:$J,9,FALSE),"")</f>
        <v>1125</v>
      </c>
      <c r="F244" s="72">
        <f>IFERROR(INDEX([1]Master!$1:$1048576,MATCH(A244,[1]Master!$B:$B,0),MATCH($B$1,[1]Master!$1:$1,0)),0)</f>
        <v>30.54</v>
      </c>
      <c r="G244" s="62" t="s">
        <v>6</v>
      </c>
      <c r="H244" s="63" t="s">
        <v>494</v>
      </c>
    </row>
    <row r="245" spans="1:10" x14ac:dyDescent="0.25">
      <c r="A245" s="62" t="s">
        <v>495</v>
      </c>
      <c r="B245" s="62">
        <f>IFERROR(VLOOKUP(A245,[1]Master!$B:$C,2,FALSE),"")</f>
        <v>29815488</v>
      </c>
      <c r="C245" s="71" t="s">
        <v>636</v>
      </c>
      <c r="D245" s="62">
        <f>IFERROR(VLOOKUP(A245,[1]Master!$B:$I,8,FALSE),"")</f>
        <v>40</v>
      </c>
      <c r="E245" s="62">
        <f>IFERROR(VLOOKUP(A245,[1]Master!$B:$J,9,FALSE),"")</f>
        <v>480</v>
      </c>
      <c r="F245" s="72">
        <f>IFERROR(INDEX([1]Master!$1:$1048576,MATCH(A245,[1]Master!$B:$B,0),MATCH($B$1,[1]Master!$1:$1,0)),0)</f>
        <v>50.137999999999998</v>
      </c>
      <c r="G245" s="62" t="s">
        <v>6</v>
      </c>
      <c r="H245" s="63" t="s">
        <v>496</v>
      </c>
      <c r="J245" s="62"/>
    </row>
    <row r="246" spans="1:10" x14ac:dyDescent="0.25">
      <c r="A246" s="62" t="s">
        <v>497</v>
      </c>
      <c r="B246" s="62">
        <f>IFERROR(VLOOKUP(A246,[1]Master!$B:$C,2,FALSE),"")</f>
        <v>29815500</v>
      </c>
      <c r="C246" s="71" t="s">
        <v>637</v>
      </c>
      <c r="D246" s="62">
        <f>IFERROR(VLOOKUP(A246,[1]Master!$B:$I,8,FALSE),"")</f>
        <v>25</v>
      </c>
      <c r="E246" s="62">
        <f>IFERROR(VLOOKUP(A246,[1]Master!$B:$J,9,FALSE),"")</f>
        <v>1125</v>
      </c>
      <c r="F246" s="72">
        <f>IFERROR(INDEX([1]Master!$1:$1048576,MATCH(A246,[1]Master!$B:$B,0),MATCH($B$1,[1]Master!$1:$1,0)),0)</f>
        <v>26.71</v>
      </c>
      <c r="G246" s="62" t="s">
        <v>6</v>
      </c>
      <c r="H246" s="63" t="s">
        <v>498</v>
      </c>
      <c r="J246" s="62"/>
    </row>
    <row r="247" spans="1:10" x14ac:dyDescent="0.25">
      <c r="A247" s="62" t="s">
        <v>499</v>
      </c>
      <c r="B247" s="62">
        <f>IFERROR(VLOOKUP(A247,[1]Master!$B:$C,2,FALSE),"")</f>
        <v>29815518</v>
      </c>
      <c r="C247" s="71" t="s">
        <v>638</v>
      </c>
      <c r="D247" s="62">
        <f>IFERROR(VLOOKUP(A247,[1]Master!$B:$I,8,FALSE),"")</f>
        <v>15</v>
      </c>
      <c r="E247" s="62">
        <f>IFERROR(VLOOKUP(A247,[1]Master!$B:$J,9,FALSE),"")</f>
        <v>360</v>
      </c>
      <c r="F247" s="72">
        <f>IFERROR(INDEX([1]Master!$1:$1048576,MATCH(A247,[1]Master!$B:$B,0),MATCH($B$1,[1]Master!$1:$1,0)),0)</f>
        <v>39.51</v>
      </c>
      <c r="G247" s="62" t="s">
        <v>6</v>
      </c>
      <c r="H247" s="63" t="s">
        <v>500</v>
      </c>
      <c r="J247" s="62"/>
    </row>
    <row r="248" spans="1:10" x14ac:dyDescent="0.25">
      <c r="A248" s="62" t="s">
        <v>501</v>
      </c>
      <c r="B248" s="62">
        <f>IFERROR(VLOOKUP(A248,[1]Master!$B:$C,2,FALSE),"")</f>
        <v>29815526</v>
      </c>
      <c r="C248" s="71" t="s">
        <v>619</v>
      </c>
      <c r="D248" s="62">
        <f>IFERROR(VLOOKUP(A248,[1]Master!$B:$I,8,FALSE),"")</f>
        <v>25</v>
      </c>
      <c r="E248" s="62">
        <f>IFERROR(VLOOKUP(A248,[1]Master!$B:$J,9,FALSE),"")</f>
        <v>300</v>
      </c>
      <c r="F248" s="72">
        <f>IFERROR(INDEX([1]Master!$1:$1048576,MATCH(A248,[1]Master!$B:$B,0),MATCH($B$1,[1]Master!$1:$1,0)),0)</f>
        <v>43.61</v>
      </c>
      <c r="G248" s="62" t="s">
        <v>6</v>
      </c>
      <c r="H248" s="63" t="s">
        <v>502</v>
      </c>
      <c r="J248" s="62"/>
    </row>
    <row r="249" spans="1:10" x14ac:dyDescent="0.25">
      <c r="A249" s="62" t="s">
        <v>503</v>
      </c>
      <c r="B249" s="62">
        <f>IFERROR(VLOOKUP(A249,[1]Master!$B:$C,2,FALSE),"")</f>
        <v>29815461</v>
      </c>
      <c r="C249" s="71" t="s">
        <v>650</v>
      </c>
      <c r="D249" s="62">
        <f>IFERROR(VLOOKUP(A249,[1]Master!$B:$I,8,FALSE),"")</f>
        <v>10</v>
      </c>
      <c r="E249" s="62">
        <f>IFERROR(VLOOKUP(A249,[1]Master!$B:$J,9,FALSE),"")</f>
        <v>180</v>
      </c>
      <c r="F249" s="72">
        <f>IFERROR(INDEX([1]Master!$1:$1048576,MATCH(A249,[1]Master!$B:$B,0),MATCH($B$1,[1]Master!$1:$1,0)),0)</f>
        <v>144.87019999999998</v>
      </c>
      <c r="G249" s="62" t="s">
        <v>6</v>
      </c>
      <c r="H249" s="63" t="s">
        <v>504</v>
      </c>
      <c r="J249" s="62"/>
    </row>
    <row r="250" spans="1:10" x14ac:dyDescent="0.25">
      <c r="A250" s="62" t="s">
        <v>505</v>
      </c>
      <c r="B250" s="62">
        <f>IFERROR(VLOOKUP(A250,[1]Master!$B:$C,2,FALSE),"")</f>
        <v>29815534</v>
      </c>
      <c r="C250" s="71" t="s">
        <v>620</v>
      </c>
      <c r="D250" s="62">
        <f>IFERROR(VLOOKUP(A250,[1]Master!$B:$I,8,FALSE),"")</f>
        <v>10</v>
      </c>
      <c r="E250" s="62">
        <f>IFERROR(VLOOKUP(A250,[1]Master!$B:$J,9,FALSE),"")</f>
        <v>180</v>
      </c>
      <c r="F250" s="72">
        <f>IFERROR(INDEX([1]Master!$1:$1048576,MATCH(A250,[1]Master!$B:$B,0),MATCH($B$1,[1]Master!$1:$1,0)),0)</f>
        <v>64.16</v>
      </c>
      <c r="G250" s="62" t="s">
        <v>6</v>
      </c>
      <c r="H250" s="63" t="s">
        <v>506</v>
      </c>
      <c r="J250" s="62"/>
    </row>
    <row r="251" spans="1:10" x14ac:dyDescent="0.25">
      <c r="A251" s="62" t="s">
        <v>507</v>
      </c>
      <c r="B251" s="62">
        <f>IFERROR(VLOOKUP(A251,[1]Master!$B:$C,2,FALSE),"")</f>
        <v>29815542</v>
      </c>
      <c r="C251" s="71" t="s">
        <v>621</v>
      </c>
      <c r="D251" s="62">
        <f>IFERROR(VLOOKUP(A251,[1]Master!$B:$I,8,FALSE),"")</f>
        <v>10</v>
      </c>
      <c r="E251" s="62">
        <f>IFERROR(VLOOKUP(A251,[1]Master!$B:$J,9,FALSE),"")</f>
        <v>180</v>
      </c>
      <c r="F251" s="72">
        <f>IFERROR(INDEX([1]Master!$1:$1048576,MATCH(A251,[1]Master!$B:$B,0),MATCH($B$1,[1]Master!$1:$1,0)),0)</f>
        <v>87.03</v>
      </c>
      <c r="G251" s="62" t="s">
        <v>6</v>
      </c>
      <c r="H251" s="63" t="s">
        <v>508</v>
      </c>
      <c r="J251" s="62"/>
    </row>
    <row r="252" spans="1:10" x14ac:dyDescent="0.25">
      <c r="A252" s="62" t="s">
        <v>509</v>
      </c>
      <c r="B252" s="62">
        <f>IFERROR(VLOOKUP(A252,[1]Master!$B:$C,2,FALSE),"")</f>
        <v>29815470</v>
      </c>
      <c r="C252" s="71" t="s">
        <v>623</v>
      </c>
      <c r="D252" s="62">
        <f>IFERROR(VLOOKUP(A252,[1]Master!$B:$I,8,FALSE),"")</f>
        <v>5</v>
      </c>
      <c r="E252" s="62">
        <f>IFERROR(VLOOKUP(A252,[1]Master!$B:$J,9,FALSE),"")</f>
        <v>60</v>
      </c>
      <c r="F252" s="72">
        <f>IFERROR(INDEX([1]Master!$1:$1048576,MATCH(A252,[1]Master!$B:$B,0),MATCH($B$1,[1]Master!$1:$1,0)),0)</f>
        <v>300.64999999999998</v>
      </c>
      <c r="G252" s="62" t="s">
        <v>6</v>
      </c>
      <c r="H252" s="63" t="s">
        <v>510</v>
      </c>
      <c r="J252" s="62"/>
    </row>
    <row r="253" spans="1:10" x14ac:dyDescent="0.25">
      <c r="A253" s="62" t="s">
        <v>511</v>
      </c>
      <c r="B253" s="62">
        <f>IFERROR(VLOOKUP(A253,[1]Master!$B:$C,2,FALSE),"")</f>
        <v>29815577</v>
      </c>
      <c r="C253" s="71" t="s">
        <v>622</v>
      </c>
      <c r="D253" s="62">
        <f>IFERROR(VLOOKUP(A253,[1]Master!$B:$I,8,FALSE),"")</f>
        <v>5</v>
      </c>
      <c r="E253" s="62">
        <f>IFERROR(VLOOKUP(A253,[1]Master!$B:$J,9,FALSE),"")</f>
        <v>60</v>
      </c>
      <c r="F253" s="72">
        <f>IFERROR(INDEX([1]Master!$1:$1048576,MATCH(A253,[1]Master!$B:$B,0),MATCH($B$1,[1]Master!$1:$1,0)),0)</f>
        <v>249.87</v>
      </c>
      <c r="G253" s="62" t="s">
        <v>6</v>
      </c>
      <c r="H253" s="63" t="s">
        <v>512</v>
      </c>
      <c r="J253" s="62"/>
    </row>
    <row r="254" spans="1:10" x14ac:dyDescent="0.25">
      <c r="A254" s="62" t="s">
        <v>513</v>
      </c>
      <c r="B254" s="62">
        <f>IFERROR(VLOOKUP(A254,[1]Master!$B:$C,2,FALSE),"")</f>
        <v>29815143</v>
      </c>
      <c r="C254" s="71" t="s">
        <v>612</v>
      </c>
      <c r="D254" s="62">
        <f>IFERROR(VLOOKUP(A254,[1]Master!$B:$I,8,FALSE),"")</f>
        <v>50</v>
      </c>
      <c r="E254" s="62">
        <f>IFERROR(VLOOKUP(A254,[1]Master!$B:$J,9,FALSE),"")</f>
        <v>1600</v>
      </c>
      <c r="F254" s="72">
        <f>IFERROR(INDEX([1]Master!$1:$1048576,MATCH(A254,[1]Master!$B:$B,0),MATCH($B$1,[1]Master!$1:$1,0)),0)</f>
        <v>43.597800000000007</v>
      </c>
      <c r="G254" s="62" t="s">
        <v>6</v>
      </c>
      <c r="H254" s="63" t="s">
        <v>514</v>
      </c>
      <c r="J254" s="62"/>
    </row>
    <row r="255" spans="1:10" x14ac:dyDescent="0.25">
      <c r="A255" s="62" t="s">
        <v>515</v>
      </c>
      <c r="B255" s="62">
        <f>IFERROR(VLOOKUP(A255,[1]Master!$B:$C,2,FALSE),"")</f>
        <v>29815151</v>
      </c>
      <c r="C255" s="71" t="s">
        <v>627</v>
      </c>
      <c r="D255" s="62">
        <f>IFERROR(VLOOKUP(A255,[1]Master!$B:$I,8,FALSE),"")</f>
        <v>30</v>
      </c>
      <c r="E255" s="62">
        <f>IFERROR(VLOOKUP(A255,[1]Master!$B:$J,9,FALSE),"")</f>
        <v>720</v>
      </c>
      <c r="F255" s="72">
        <f>IFERROR(INDEX([1]Master!$1:$1048576,MATCH(A255,[1]Master!$B:$B,0),MATCH($B$1,[1]Master!$1:$1,0)),0)</f>
        <v>41.817000000000007</v>
      </c>
      <c r="G255" s="62" t="s">
        <v>6</v>
      </c>
      <c r="H255" s="63" t="s">
        <v>516</v>
      </c>
      <c r="J255" s="62"/>
    </row>
    <row r="256" spans="1:10" x14ac:dyDescent="0.25">
      <c r="A256" s="62" t="s">
        <v>517</v>
      </c>
      <c r="B256" s="62">
        <f>IFERROR(VLOOKUP(A256,[1]Master!$B:$C,2,FALSE),"")</f>
        <v>29815160</v>
      </c>
      <c r="C256" s="71" t="s">
        <v>624</v>
      </c>
      <c r="D256" s="62">
        <f>IFERROR(VLOOKUP(A256,[1]Master!$B:$I,8,FALSE),"")</f>
        <v>10</v>
      </c>
      <c r="E256" s="62">
        <f>IFERROR(VLOOKUP(A256,[1]Master!$B:$J,9,FALSE),"")</f>
        <v>320</v>
      </c>
      <c r="F256" s="72">
        <f>IFERROR(INDEX([1]Master!$1:$1048576,MATCH(A256,[1]Master!$B:$B,0),MATCH($B$1,[1]Master!$1:$1,0)),0)</f>
        <v>85.84</v>
      </c>
      <c r="G256" s="62" t="s">
        <v>6</v>
      </c>
      <c r="H256" s="63" t="s">
        <v>518</v>
      </c>
      <c r="J256" s="62"/>
    </row>
    <row r="257" spans="1:10" x14ac:dyDescent="0.25">
      <c r="A257" s="62" t="s">
        <v>519</v>
      </c>
      <c r="B257" s="62">
        <f>IFERROR(VLOOKUP(A257,[1]Master!$B:$C,2,FALSE),"")</f>
        <v>29815178</v>
      </c>
      <c r="C257" s="71" t="s">
        <v>625</v>
      </c>
      <c r="D257" s="62">
        <f>IFERROR(VLOOKUP(A257,[1]Master!$B:$I,8,FALSE),"")</f>
        <v>8</v>
      </c>
      <c r="E257" s="62">
        <f>IFERROR(VLOOKUP(A257,[1]Master!$B:$J,9,FALSE),"")</f>
        <v>120</v>
      </c>
      <c r="F257" s="72">
        <f>IFERROR(INDEX([1]Master!$1:$1048576,MATCH(A257,[1]Master!$B:$B,0),MATCH($B$1,[1]Master!$1:$1,0)),0)</f>
        <v>175.75</v>
      </c>
      <c r="G257" s="62" t="s">
        <v>6</v>
      </c>
      <c r="H257" s="63" t="s">
        <v>520</v>
      </c>
      <c r="J257" s="62"/>
    </row>
    <row r="258" spans="1:10" x14ac:dyDescent="0.25">
      <c r="A258" s="62" t="s">
        <v>521</v>
      </c>
      <c r="B258" s="62">
        <f>IFERROR(VLOOKUP(A258,[1]Master!$B:$C,2,FALSE),"")</f>
        <v>29815672</v>
      </c>
      <c r="C258" s="71" t="s">
        <v>638</v>
      </c>
      <c r="D258" s="62">
        <f>IFERROR(VLOOKUP(A258,[1]Master!$B:$I,8,FALSE),"")</f>
        <v>15</v>
      </c>
      <c r="E258" s="62">
        <f>IFERROR(VLOOKUP(A258,[1]Master!$B:$J,9,FALSE),"")</f>
        <v>480</v>
      </c>
      <c r="F258" s="72">
        <f>IFERROR(INDEX([1]Master!$1:$1048576,MATCH(A258,[1]Master!$B:$B,0),MATCH($B$1,[1]Master!$1:$1,0)),0)</f>
        <v>105.523</v>
      </c>
      <c r="G258" s="62" t="s">
        <v>6</v>
      </c>
      <c r="H258" s="63" t="s">
        <v>522</v>
      </c>
      <c r="J258" s="62"/>
    </row>
    <row r="259" spans="1:10" x14ac:dyDescent="0.25">
      <c r="A259" s="62" t="s">
        <v>523</v>
      </c>
      <c r="B259" s="62" t="str">
        <f>IFERROR(VLOOKUP(A259,[1]Master!$B:$C,2,FALSE),"")</f>
        <v/>
      </c>
      <c r="C259" s="71" t="s">
        <v>619</v>
      </c>
      <c r="D259" s="62" t="str">
        <f>IFERROR(VLOOKUP(A259,[1]Master!$B:$I,8,FALSE),"")</f>
        <v/>
      </c>
      <c r="E259" s="62" t="str">
        <f>IFERROR(VLOOKUP(A259,[1]Master!$B:$J,9,FALSE),"")</f>
        <v/>
      </c>
      <c r="F259" s="72">
        <f>IFERROR(INDEX([1]Master!$1:$1048576,MATCH(A259,[1]Master!$B:$B,0),MATCH($B$1,[1]Master!$1:$1,0)),0)</f>
        <v>0</v>
      </c>
      <c r="G259" s="62" t="s">
        <v>6</v>
      </c>
      <c r="H259" s="63" t="s">
        <v>524</v>
      </c>
      <c r="J259" s="62"/>
    </row>
    <row r="260" spans="1:10" x14ac:dyDescent="0.25">
      <c r="A260" s="62" t="s">
        <v>525</v>
      </c>
      <c r="B260" s="62">
        <f>IFERROR(VLOOKUP(A260,[1]Master!$B:$C,2,FALSE),"")</f>
        <v>29818738</v>
      </c>
      <c r="C260" s="71" t="s">
        <v>620</v>
      </c>
      <c r="D260" s="62">
        <f>IFERROR(VLOOKUP(A260,[1]Master!$B:$I,8,FALSE),"")</f>
        <v>5</v>
      </c>
      <c r="E260" s="62">
        <f>IFERROR(VLOOKUP(A260,[1]Master!$B:$J,9,FALSE),"")</f>
        <v>240</v>
      </c>
      <c r="F260" s="72">
        <f>IFERROR(INDEX([1]Master!$1:$1048576,MATCH(A260,[1]Master!$B:$B,0),MATCH($B$1,[1]Master!$1:$1,0)),0)</f>
        <v>212.6678</v>
      </c>
      <c r="G260" s="62" t="s">
        <v>6</v>
      </c>
      <c r="H260" s="63" t="s">
        <v>526</v>
      </c>
      <c r="J260" s="62"/>
    </row>
    <row r="261" spans="1:10" x14ac:dyDescent="0.25">
      <c r="A261" s="62" t="s">
        <v>527</v>
      </c>
      <c r="B261" s="62">
        <f>IFERROR(VLOOKUP(A261,[1]Master!$B:$C,2,FALSE),"")</f>
        <v>29818746</v>
      </c>
      <c r="C261" s="71" t="s">
        <v>621</v>
      </c>
      <c r="D261" s="62">
        <f>IFERROR(VLOOKUP(A261,[1]Master!$B:$I,8,FALSE),"")</f>
        <v>5</v>
      </c>
      <c r="E261" s="62">
        <f>IFERROR(VLOOKUP(A261,[1]Master!$B:$J,9,FALSE),"")</f>
        <v>80</v>
      </c>
      <c r="F261" s="72">
        <f>IFERROR(INDEX([1]Master!$1:$1048576,MATCH(A261,[1]Master!$B:$B,0),MATCH($B$1,[1]Master!$1:$1,0)),0)</f>
        <v>198.18819999999999</v>
      </c>
      <c r="G261" s="62" t="s">
        <v>6</v>
      </c>
      <c r="H261" s="63" t="s">
        <v>528</v>
      </c>
      <c r="J261" s="62"/>
    </row>
    <row r="262" spans="1:10" x14ac:dyDescent="0.25">
      <c r="A262" s="62" t="s">
        <v>529</v>
      </c>
      <c r="B262" s="62" t="str">
        <f>IFERROR(VLOOKUP(A262,[1]Master!$B:$C,2,FALSE),"")</f>
        <v/>
      </c>
      <c r="C262" s="71" t="s">
        <v>640</v>
      </c>
      <c r="D262" s="62" t="str">
        <f>IFERROR(VLOOKUP(A262,[1]Master!$B:$I,8,FALSE),"")</f>
        <v/>
      </c>
      <c r="E262" s="62" t="str">
        <f>IFERROR(VLOOKUP(A262,[1]Master!$B:$J,9,FALSE),"")</f>
        <v/>
      </c>
      <c r="F262" s="72">
        <f>IFERROR(INDEX([1]Master!$1:$1048576,MATCH(A262,[1]Master!$B:$B,0),MATCH($B$1,[1]Master!$1:$1,0)),0)</f>
        <v>0</v>
      </c>
      <c r="G262" s="62" t="s">
        <v>6</v>
      </c>
      <c r="H262" s="63" t="s">
        <v>530</v>
      </c>
      <c r="J262" s="62"/>
    </row>
    <row r="263" spans="1:10" x14ac:dyDescent="0.25">
      <c r="A263" s="62" t="s">
        <v>531</v>
      </c>
      <c r="B263" s="62" t="str">
        <f>IFERROR(VLOOKUP(A263,[1]Master!$B:$C,2,FALSE),"")</f>
        <v/>
      </c>
      <c r="C263" s="71" t="s">
        <v>641</v>
      </c>
      <c r="D263" s="62" t="str">
        <f>IFERROR(VLOOKUP(A263,[1]Master!$B:$I,8,FALSE),"")</f>
        <v/>
      </c>
      <c r="E263" s="62" t="str">
        <f>IFERROR(VLOOKUP(A263,[1]Master!$B:$J,9,FALSE),"")</f>
        <v/>
      </c>
      <c r="F263" s="72">
        <f>IFERROR(INDEX([1]Master!$1:$1048576,MATCH(A263,[1]Master!$B:$B,0),MATCH($B$1,[1]Master!$1:$1,0)),0)</f>
        <v>0</v>
      </c>
      <c r="G263" s="62" t="s">
        <v>6</v>
      </c>
      <c r="H263" s="63" t="s">
        <v>532</v>
      </c>
      <c r="J263" s="62"/>
    </row>
    <row r="264" spans="1:10" x14ac:dyDescent="0.25">
      <c r="A264" s="62" t="s">
        <v>533</v>
      </c>
      <c r="B264" s="62" t="str">
        <f>IFERROR(VLOOKUP(A264,[1]Master!$B:$C,2,FALSE),"")</f>
        <v/>
      </c>
      <c r="C264" s="71" t="s">
        <v>640</v>
      </c>
      <c r="D264" s="62" t="str">
        <f>IFERROR(VLOOKUP(A264,[1]Master!$B:$I,8,FALSE),"")</f>
        <v/>
      </c>
      <c r="E264" s="62" t="str">
        <f>IFERROR(VLOOKUP(A264,[1]Master!$B:$J,9,FALSE),"")</f>
        <v/>
      </c>
      <c r="F264" s="72">
        <f>IFERROR(INDEX([1]Master!$1:$1048576,MATCH(A264,[1]Master!$B:$B,0),MATCH($B$1,[1]Master!$1:$1,0)),0)</f>
        <v>0</v>
      </c>
      <c r="G264" s="62" t="s">
        <v>6</v>
      </c>
      <c r="H264" s="63" t="s">
        <v>534</v>
      </c>
      <c r="J264" s="62"/>
    </row>
    <row r="265" spans="1:10" x14ac:dyDescent="0.25">
      <c r="A265" s="62" t="s">
        <v>535</v>
      </c>
      <c r="B265" s="62" t="str">
        <f>IFERROR(VLOOKUP(A265,[1]Master!$B:$C,2,FALSE),"")</f>
        <v/>
      </c>
      <c r="C265" s="71" t="s">
        <v>641</v>
      </c>
      <c r="D265" s="62" t="str">
        <f>IFERROR(VLOOKUP(A265,[1]Master!$B:$I,8,FALSE),"")</f>
        <v/>
      </c>
      <c r="E265" s="62" t="str">
        <f>IFERROR(VLOOKUP(A265,[1]Master!$B:$J,9,FALSE),"")</f>
        <v/>
      </c>
      <c r="F265" s="72">
        <f>IFERROR(INDEX([1]Master!$1:$1048576,MATCH(A265,[1]Master!$B:$B,0),MATCH($B$1,[1]Master!$1:$1,0)),0)</f>
        <v>0</v>
      </c>
      <c r="G265" s="62" t="s">
        <v>6</v>
      </c>
      <c r="H265" s="63" t="s">
        <v>536</v>
      </c>
    </row>
    <row r="266" spans="1:10" x14ac:dyDescent="0.25">
      <c r="A266" s="62" t="s">
        <v>537</v>
      </c>
      <c r="B266" s="62">
        <f>IFERROR(VLOOKUP(A266,[1]Master!$B:$C,2,FALSE),"")</f>
        <v>29816301</v>
      </c>
      <c r="C266" s="71" t="s">
        <v>612</v>
      </c>
      <c r="D266" s="62">
        <f>IFERROR(VLOOKUP(A266,[1]Master!$B:$I,8,FALSE),"")</f>
        <v>40</v>
      </c>
      <c r="E266" s="62">
        <f>IFERROR(VLOOKUP(A266,[1]Master!$B:$J,9,FALSE),"")</f>
        <v>1280</v>
      </c>
      <c r="F266" s="72">
        <f>IFERROR(INDEX([1]Master!$1:$1048576,MATCH(A266,[1]Master!$B:$B,0),MATCH($B$1,[1]Master!$1:$1,0)),0)</f>
        <v>49.93</v>
      </c>
      <c r="G266" s="62" t="s">
        <v>6</v>
      </c>
      <c r="H266" s="63" t="s">
        <v>538</v>
      </c>
    </row>
    <row r="267" spans="1:10" x14ac:dyDescent="0.25">
      <c r="A267" s="62" t="s">
        <v>539</v>
      </c>
      <c r="B267" s="62">
        <f>IFERROR(VLOOKUP(A267,[1]Master!$B:$C,2,FALSE),"")</f>
        <v>29816310</v>
      </c>
      <c r="C267" s="71" t="s">
        <v>627</v>
      </c>
      <c r="D267" s="62">
        <f>IFERROR(VLOOKUP(A267,[1]Master!$B:$I,8,FALSE),"")</f>
        <v>20</v>
      </c>
      <c r="E267" s="62">
        <f>IFERROR(VLOOKUP(A267,[1]Master!$B:$J,9,FALSE),"")</f>
        <v>600</v>
      </c>
      <c r="F267" s="72">
        <f>IFERROR(INDEX([1]Master!$1:$1048576,MATCH(A267,[1]Master!$B:$B,0),MATCH($B$1,[1]Master!$1:$1,0)),0)</f>
        <v>62.805</v>
      </c>
      <c r="G267" s="62" t="s">
        <v>6</v>
      </c>
      <c r="H267" s="63" t="s">
        <v>540</v>
      </c>
    </row>
    <row r="268" spans="1:10" x14ac:dyDescent="0.25">
      <c r="A268" s="62" t="s">
        <v>541</v>
      </c>
      <c r="B268" s="62">
        <f>IFERROR(VLOOKUP(A268,[1]Master!$B:$C,2,FALSE),"")</f>
        <v>29816328</v>
      </c>
      <c r="C268" s="71" t="s">
        <v>624</v>
      </c>
      <c r="D268" s="62">
        <f>IFERROR(VLOOKUP(A268,[1]Master!$B:$I,8,FALSE),"")</f>
        <v>8</v>
      </c>
      <c r="E268" s="62">
        <f>IFERROR(VLOOKUP(A268,[1]Master!$B:$J,9,FALSE),"")</f>
        <v>120</v>
      </c>
      <c r="F268" s="72">
        <f>IFERROR(INDEX([1]Master!$1:$1048576,MATCH(A268,[1]Master!$B:$B,0),MATCH($B$1,[1]Master!$1:$1,0)),0)</f>
        <v>115.87</v>
      </c>
      <c r="G268" s="62" t="s">
        <v>6</v>
      </c>
      <c r="H268" s="63" t="s">
        <v>542</v>
      </c>
    </row>
    <row r="269" spans="1:10" x14ac:dyDescent="0.25">
      <c r="A269" s="62" t="s">
        <v>543</v>
      </c>
      <c r="B269" s="62">
        <f>IFERROR(VLOOKUP(A269,[1]Master!$B:$C,2,FALSE),"")</f>
        <v>29815585</v>
      </c>
      <c r="C269" s="71" t="s">
        <v>625</v>
      </c>
      <c r="D269" s="62">
        <f>IFERROR(VLOOKUP(A269,[1]Master!$B:$I,8,FALSE),"")</f>
        <v>5</v>
      </c>
      <c r="E269" s="62">
        <f>IFERROR(VLOOKUP(A269,[1]Master!$B:$J,9,FALSE),"")</f>
        <v>70</v>
      </c>
      <c r="F269" s="72">
        <f>IFERROR(INDEX([1]Master!$1:$1048576,MATCH(A269,[1]Master!$B:$B,0),MATCH($B$1,[1]Master!$1:$1,0)),0)</f>
        <v>249.72</v>
      </c>
      <c r="G269" s="62" t="s">
        <v>6</v>
      </c>
      <c r="H269" s="63" t="s">
        <v>544</v>
      </c>
    </row>
    <row r="270" spans="1:10" x14ac:dyDescent="0.25">
      <c r="A270" s="62" t="s">
        <v>545</v>
      </c>
      <c r="B270" s="62">
        <f>IFERROR(VLOOKUP(A270,[1]Master!$B:$C,2,FALSE),"")</f>
        <v>29815593</v>
      </c>
      <c r="C270" s="71" t="s">
        <v>626</v>
      </c>
      <c r="D270" s="62">
        <f>IFERROR(VLOOKUP(A270,[1]Master!$B:$I,8,FALSE),"")</f>
        <v>1</v>
      </c>
      <c r="E270" s="62">
        <f>IFERROR(VLOOKUP(A270,[1]Master!$B:$J,9,FALSE),"")</f>
        <v>16</v>
      </c>
      <c r="F270" s="72">
        <f>IFERROR(INDEX([1]Master!$1:$1048576,MATCH(A270,[1]Master!$B:$B,0),MATCH($B$1,[1]Master!$1:$1,0)),0)</f>
        <v>494.80800000000005</v>
      </c>
      <c r="G270" s="62" t="s">
        <v>6</v>
      </c>
      <c r="H270" s="63" t="s">
        <v>546</v>
      </c>
    </row>
    <row r="271" spans="1:10" x14ac:dyDescent="0.25">
      <c r="A271" s="62" t="s">
        <v>547</v>
      </c>
      <c r="B271" s="62">
        <f>IFERROR(VLOOKUP(A271,[1]Master!$B:$C,2,FALSE),"")</f>
        <v>29816409</v>
      </c>
      <c r="C271" s="71" t="s">
        <v>635</v>
      </c>
      <c r="D271" s="62">
        <f>IFERROR(VLOOKUP(A271,[1]Master!$B:$I,8,FALSE),"")</f>
        <v>40</v>
      </c>
      <c r="E271" s="62">
        <f>IFERROR(VLOOKUP(A271,[1]Master!$B:$J,9,FALSE),"")</f>
        <v>630</v>
      </c>
      <c r="F271" s="72">
        <f>IFERROR(INDEX([1]Master!$1:$1048576,MATCH(A271,[1]Master!$B:$B,0),MATCH($B$1,[1]Master!$1:$1,0)),0)</f>
        <v>53.943400000000004</v>
      </c>
      <c r="G271" s="62" t="s">
        <v>6</v>
      </c>
      <c r="H271" s="63" t="s">
        <v>548</v>
      </c>
    </row>
    <row r="272" spans="1:10" x14ac:dyDescent="0.25">
      <c r="A272" s="62" t="s">
        <v>549</v>
      </c>
      <c r="B272" s="62">
        <f>IFERROR(VLOOKUP(A272,[1]Master!$B:$C,2,FALSE),"")</f>
        <v>29815666</v>
      </c>
      <c r="C272" s="71" t="s">
        <v>644</v>
      </c>
      <c r="D272" s="62">
        <f>IFERROR(VLOOKUP(A272,[1]Master!$B:$I,8,FALSE),"")</f>
        <v>10</v>
      </c>
      <c r="E272" s="62">
        <f>IFERROR(VLOOKUP(A272,[1]Master!$B:$J,9,FALSE),"")</f>
        <v>300</v>
      </c>
      <c r="F272" s="72">
        <f>IFERROR(INDEX([1]Master!$1:$1048576,MATCH(A272,[1]Master!$B:$B,0),MATCH($B$1,[1]Master!$1:$1,0)),0)</f>
        <v>112.4342</v>
      </c>
      <c r="G272" s="62" t="s">
        <v>6</v>
      </c>
      <c r="H272" s="63" t="s">
        <v>550</v>
      </c>
    </row>
    <row r="273" spans="1:8" x14ac:dyDescent="0.25">
      <c r="A273" s="62" t="s">
        <v>551</v>
      </c>
      <c r="B273" s="62">
        <f>IFERROR(VLOOKUP(A273,[1]Master!$B:$C,2,FALSE),"")</f>
        <v>29815674</v>
      </c>
      <c r="C273" s="71" t="s">
        <v>645</v>
      </c>
      <c r="D273" s="62">
        <f>IFERROR(VLOOKUP(A273,[1]Master!$B:$I,8,FALSE),"")</f>
        <v>15</v>
      </c>
      <c r="E273" s="62">
        <f>IFERROR(VLOOKUP(A273,[1]Master!$B:$J,9,FALSE),"")</f>
        <v>210</v>
      </c>
      <c r="F273" s="72">
        <f>IFERROR(INDEX([1]Master!$1:$1048576,MATCH(A273,[1]Master!$B:$B,0),MATCH($B$1,[1]Master!$1:$1,0)),0)</f>
        <v>86.36</v>
      </c>
      <c r="G273" s="62" t="s">
        <v>6</v>
      </c>
      <c r="H273" s="63" t="s">
        <v>552</v>
      </c>
    </row>
    <row r="274" spans="1:8" x14ac:dyDescent="0.25">
      <c r="A274" s="62" t="s">
        <v>553</v>
      </c>
      <c r="B274" s="62">
        <f>IFERROR(VLOOKUP(A274,[1]Master!$B:$C,2,FALSE),"")</f>
        <v>29815682</v>
      </c>
      <c r="C274" s="71" t="s">
        <v>646</v>
      </c>
      <c r="D274" s="62">
        <f>IFERROR(VLOOKUP(A274,[1]Master!$B:$I,8,FALSE),"")</f>
        <v>6</v>
      </c>
      <c r="E274" s="62">
        <f>IFERROR(VLOOKUP(A274,[1]Master!$B:$J,9,FALSE),"")</f>
        <v>150</v>
      </c>
      <c r="F274" s="72">
        <f>IFERROR(INDEX([1]Master!$1:$1048576,MATCH(A274,[1]Master!$B:$B,0),MATCH($B$1,[1]Master!$1:$1,0)),0)</f>
        <v>140.96</v>
      </c>
      <c r="G274" s="62" t="s">
        <v>6</v>
      </c>
      <c r="H274" s="63" t="s">
        <v>554</v>
      </c>
    </row>
    <row r="275" spans="1:8" x14ac:dyDescent="0.25">
      <c r="A275" s="62" t="s">
        <v>555</v>
      </c>
      <c r="B275" s="62">
        <f>IFERROR(VLOOKUP(A275,[1]Master!$B:$C,2,FALSE),"")</f>
        <v>29815690</v>
      </c>
      <c r="C275" s="71" t="s">
        <v>647</v>
      </c>
      <c r="D275" s="62">
        <f>IFERROR(VLOOKUP(A275,[1]Master!$B:$I,8,FALSE),"")</f>
        <v>5</v>
      </c>
      <c r="E275" s="62">
        <f>IFERROR(VLOOKUP(A275,[1]Master!$B:$J,9,FALSE),"")</f>
        <v>90</v>
      </c>
      <c r="F275" s="72">
        <f>IFERROR(INDEX([1]Master!$1:$1048576,MATCH(A275,[1]Master!$B:$B,0),MATCH($B$1,[1]Master!$1:$1,0)),0)</f>
        <v>186.14</v>
      </c>
      <c r="G275" s="62" t="s">
        <v>6</v>
      </c>
      <c r="H275" s="63" t="s">
        <v>556</v>
      </c>
    </row>
    <row r="276" spans="1:8" x14ac:dyDescent="0.25">
      <c r="A276" s="62" t="s">
        <v>557</v>
      </c>
      <c r="B276" s="62">
        <f>IFERROR(VLOOKUP(A276,[1]Master!$B:$C,2,FALSE),"")</f>
        <v>29816379</v>
      </c>
      <c r="C276" s="71" t="s">
        <v>651</v>
      </c>
      <c r="D276" s="62">
        <f>IFERROR(VLOOKUP(A276,[1]Master!$B:$I,8,FALSE),"")</f>
        <v>3</v>
      </c>
      <c r="E276" s="62">
        <f>IFERROR(VLOOKUP(A276,[1]Master!$B:$J,9,FALSE),"")</f>
        <v>35</v>
      </c>
      <c r="F276" s="72">
        <f>IFERROR(INDEX([1]Master!$1:$1048576,MATCH(A276,[1]Master!$B:$B,0),MATCH($B$1,[1]Master!$1:$1,0)),0)</f>
        <v>692.33900000000006</v>
      </c>
      <c r="G276" s="62" t="s">
        <v>6</v>
      </c>
      <c r="H276" s="63" t="s">
        <v>558</v>
      </c>
    </row>
    <row r="277" spans="1:8" x14ac:dyDescent="0.25">
      <c r="A277" s="62" t="s">
        <v>559</v>
      </c>
      <c r="B277" s="62" t="str">
        <f>IFERROR(VLOOKUP(A277,[1]Master!$B:$C,2,FALSE),"")</f>
        <v/>
      </c>
      <c r="C277" s="71" t="s">
        <v>652</v>
      </c>
      <c r="D277" s="62" t="str">
        <f>IFERROR(VLOOKUP(A277,[1]Master!$B:$I,8,FALSE),"")</f>
        <v/>
      </c>
      <c r="E277" s="62" t="str">
        <f>IFERROR(VLOOKUP(A277,[1]Master!$B:$J,9,FALSE),"")</f>
        <v/>
      </c>
      <c r="F277" s="72">
        <f>IFERROR(INDEX([1]Master!$1:$1048576,MATCH(A277,[1]Master!$B:$B,0),MATCH($B$1,[1]Master!$1:$1,0)),0)</f>
        <v>0</v>
      </c>
      <c r="G277" s="62" t="s">
        <v>6</v>
      </c>
      <c r="H277" s="63" t="s">
        <v>560</v>
      </c>
    </row>
    <row r="278" spans="1:8" x14ac:dyDescent="0.25">
      <c r="A278" s="62" t="s">
        <v>561</v>
      </c>
      <c r="B278" s="62">
        <f>IFERROR(VLOOKUP(A278,[1]Master!$B:$C,2,FALSE),"")</f>
        <v>29815747</v>
      </c>
      <c r="C278" s="71" t="s">
        <v>612</v>
      </c>
      <c r="D278" s="62">
        <f>IFERROR(VLOOKUP(A278,[1]Master!$B:$I,8,FALSE),"")</f>
        <v>20</v>
      </c>
      <c r="E278" s="62">
        <f>IFERROR(VLOOKUP(A278,[1]Master!$B:$J,9,FALSE),"")</f>
        <v>1600</v>
      </c>
      <c r="F278" s="72">
        <f>IFERROR(INDEX([1]Master!$1:$1048576,MATCH(A278,[1]Master!$B:$B,0),MATCH($B$1,[1]Master!$1:$1,0)),0)</f>
        <v>22.14</v>
      </c>
      <c r="G278" s="62" t="s">
        <v>6</v>
      </c>
      <c r="H278" s="63" t="s">
        <v>562</v>
      </c>
    </row>
    <row r="279" spans="1:8" x14ac:dyDescent="0.25">
      <c r="A279" s="62" t="s">
        <v>563</v>
      </c>
      <c r="B279" s="62">
        <f>IFERROR(VLOOKUP(A279,[1]Master!$B:$C,2,FALSE),"")</f>
        <v>29815755</v>
      </c>
      <c r="C279" s="71" t="s">
        <v>627</v>
      </c>
      <c r="D279" s="62">
        <f>IFERROR(VLOOKUP(A279,[1]Master!$B:$I,8,FALSE),"")</f>
        <v>35</v>
      </c>
      <c r="E279" s="62">
        <f>IFERROR(VLOOKUP(A279,[1]Master!$B:$J,9,FALSE),"")</f>
        <v>840</v>
      </c>
      <c r="F279" s="72">
        <f>IFERROR(INDEX([1]Master!$1:$1048576,MATCH(A279,[1]Master!$B:$B,0),MATCH($B$1,[1]Master!$1:$1,0)),0)</f>
        <v>42.1</v>
      </c>
      <c r="G279" s="62" t="s">
        <v>6</v>
      </c>
      <c r="H279" s="63" t="s">
        <v>564</v>
      </c>
    </row>
    <row r="280" spans="1:8" x14ac:dyDescent="0.25">
      <c r="A280" s="62" t="s">
        <v>565</v>
      </c>
      <c r="B280" s="62">
        <f>IFERROR(VLOOKUP(A280,[1]Master!$B:$C,2,FALSE),"")</f>
        <v>29815763</v>
      </c>
      <c r="C280" s="71" t="s">
        <v>624</v>
      </c>
      <c r="D280" s="62">
        <f>IFERROR(VLOOKUP(A280,[1]Master!$B:$I,8,FALSE),"")</f>
        <v>10</v>
      </c>
      <c r="E280" s="62">
        <f>IFERROR(VLOOKUP(A280,[1]Master!$B:$J,9,FALSE),"")</f>
        <v>240</v>
      </c>
      <c r="F280" s="72">
        <f>IFERROR(INDEX([1]Master!$1:$1048576,MATCH(A280,[1]Master!$B:$B,0),MATCH($B$1,[1]Master!$1:$1,0)),0)</f>
        <v>125.1542</v>
      </c>
      <c r="G280" s="62" t="s">
        <v>6</v>
      </c>
      <c r="H280" s="63" t="s">
        <v>566</v>
      </c>
    </row>
    <row r="281" spans="1:8" x14ac:dyDescent="0.25">
      <c r="A281" s="62" t="s">
        <v>567</v>
      </c>
      <c r="B281" s="62">
        <f>IFERROR(VLOOKUP(A281,[1]Master!$B:$C,2,FALSE),"")</f>
        <v>29815771</v>
      </c>
      <c r="C281" s="71" t="s">
        <v>625</v>
      </c>
      <c r="D281" s="62">
        <f>IFERROR(VLOOKUP(A281,[1]Master!$B:$I,8,FALSE),"")</f>
        <v>5</v>
      </c>
      <c r="E281" s="62">
        <f>IFERROR(VLOOKUP(A281,[1]Master!$B:$J,9,FALSE),"")</f>
        <v>120</v>
      </c>
      <c r="F281" s="72">
        <f>IFERROR(INDEX([1]Master!$1:$1048576,MATCH(A281,[1]Master!$B:$B,0),MATCH($B$1,[1]Master!$1:$1,0)),0)</f>
        <v>214.42</v>
      </c>
      <c r="G281" s="62" t="s">
        <v>6</v>
      </c>
      <c r="H281" s="63" t="s">
        <v>568</v>
      </c>
    </row>
    <row r="282" spans="1:8" x14ac:dyDescent="0.25">
      <c r="A282" s="62" t="s">
        <v>569</v>
      </c>
      <c r="B282" s="62">
        <f>IFERROR(VLOOKUP(A282,[1]Master!$B:$C,2,FALSE),"")</f>
        <v>29816786</v>
      </c>
      <c r="C282" s="71" t="s">
        <v>612</v>
      </c>
      <c r="D282" s="62">
        <f>IFERROR(VLOOKUP(A282,[1]Master!$B:$I,8,FALSE),"")</f>
        <v>25</v>
      </c>
      <c r="E282" s="62">
        <f>IFERROR(VLOOKUP(A282,[1]Master!$B:$J,9,FALSE),"")</f>
        <v>1125</v>
      </c>
      <c r="F282" s="72">
        <f>IFERROR(INDEX([1]Master!$1:$1048576,MATCH(A282,[1]Master!$B:$B,0),MATCH($B$1,[1]Master!$1:$1,0)),0)</f>
        <v>25.9</v>
      </c>
      <c r="G282" s="62" t="s">
        <v>6</v>
      </c>
      <c r="H282" s="63" t="s">
        <v>570</v>
      </c>
    </row>
    <row r="283" spans="1:8" x14ac:dyDescent="0.25">
      <c r="A283" s="62" t="s">
        <v>571</v>
      </c>
      <c r="B283" s="62">
        <f>IFERROR(VLOOKUP(A283,[1]Master!$B:$C,2,FALSE),"")</f>
        <v>29816794</v>
      </c>
      <c r="C283" s="71" t="s">
        <v>627</v>
      </c>
      <c r="D283" s="62">
        <f>IFERROR(VLOOKUP(A283,[1]Master!$B:$I,8,FALSE),"")</f>
        <v>20</v>
      </c>
      <c r="E283" s="62">
        <f>IFERROR(VLOOKUP(A283,[1]Master!$B:$J,9,FALSE),"")</f>
        <v>640</v>
      </c>
      <c r="F283" s="72">
        <f>IFERROR(INDEX([1]Master!$1:$1048576,MATCH(A283,[1]Master!$B:$B,0),MATCH($B$1,[1]Master!$1:$1,0)),0)</f>
        <v>31.51</v>
      </c>
      <c r="G283" s="62" t="s">
        <v>6</v>
      </c>
      <c r="H283" s="63" t="s">
        <v>572</v>
      </c>
    </row>
    <row r="284" spans="1:8" x14ac:dyDescent="0.25">
      <c r="A284" s="62" t="s">
        <v>573</v>
      </c>
      <c r="B284" s="62">
        <f>IFERROR(VLOOKUP(A284,[1]Master!$B:$C,2,FALSE),"")</f>
        <v>29816808</v>
      </c>
      <c r="C284" s="71" t="s">
        <v>624</v>
      </c>
      <c r="D284" s="62">
        <f>IFERROR(VLOOKUP(A284,[1]Master!$B:$I,8,FALSE),"")</f>
        <v>10</v>
      </c>
      <c r="E284" s="62">
        <f>IFERROR(VLOOKUP(A284,[1]Master!$B:$J,9,FALSE),"")</f>
        <v>180</v>
      </c>
      <c r="F284" s="72">
        <f>IFERROR(INDEX([1]Master!$1:$1048576,MATCH(A284,[1]Master!$B:$B,0),MATCH($B$1,[1]Master!$1:$1,0)),0)</f>
        <v>106.52</v>
      </c>
      <c r="G284" s="62" t="s">
        <v>6</v>
      </c>
      <c r="H284" s="63" t="s">
        <v>574</v>
      </c>
    </row>
    <row r="285" spans="1:8" x14ac:dyDescent="0.25">
      <c r="A285" s="62" t="s">
        <v>575</v>
      </c>
      <c r="B285" s="62">
        <f>IFERROR(VLOOKUP(A285,[1]Master!$B:$C,2,FALSE),"")</f>
        <v>29816816</v>
      </c>
      <c r="C285" s="71" t="s">
        <v>625</v>
      </c>
      <c r="D285" s="62">
        <f>IFERROR(VLOOKUP(A285,[1]Master!$B:$I,8,FALSE),"")</f>
        <v>4</v>
      </c>
      <c r="E285" s="62">
        <f>IFERROR(VLOOKUP(A285,[1]Master!$B:$J,9,FALSE),"")</f>
        <v>96</v>
      </c>
      <c r="F285" s="72">
        <f>IFERROR(INDEX([1]Master!$1:$1048576,MATCH(A285,[1]Master!$B:$B,0),MATCH($B$1,[1]Master!$1:$1,0)),0)</f>
        <v>256.54000000000002</v>
      </c>
      <c r="G285" s="62" t="s">
        <v>6</v>
      </c>
      <c r="H285" s="63" t="s">
        <v>576</v>
      </c>
    </row>
    <row r="286" spans="1:8" x14ac:dyDescent="0.25">
      <c r="A286" s="62" t="s">
        <v>577</v>
      </c>
      <c r="B286" s="62">
        <f>IFERROR(VLOOKUP(A286,[1]Master!$B:$C,2,FALSE),"")</f>
        <v>29816859</v>
      </c>
      <c r="C286" s="71" t="s">
        <v>612</v>
      </c>
      <c r="D286" s="62">
        <f>IFERROR(VLOOKUP(A286,[1]Master!$B:$I,8,FALSE),"")</f>
        <v>30</v>
      </c>
      <c r="E286" s="62">
        <f>IFERROR(VLOOKUP(A286,[1]Master!$B:$J,9,FALSE),"")</f>
        <v>720</v>
      </c>
      <c r="F286" s="72">
        <f>IFERROR(INDEX([1]Master!$1:$1048576,MATCH(A286,[1]Master!$B:$B,0),MATCH($B$1,[1]Master!$1:$1,0)),0)</f>
        <v>39.590000000000003</v>
      </c>
      <c r="G286" s="62" t="s">
        <v>6</v>
      </c>
      <c r="H286" s="63" t="s">
        <v>578</v>
      </c>
    </row>
    <row r="287" spans="1:8" x14ac:dyDescent="0.25">
      <c r="A287" s="62" t="s">
        <v>579</v>
      </c>
      <c r="B287" s="62">
        <f>IFERROR(VLOOKUP(A287,[1]Master!$B:$C,2,FALSE),"")</f>
        <v>29816832</v>
      </c>
      <c r="C287" s="71" t="s">
        <v>612</v>
      </c>
      <c r="D287" s="62">
        <f>IFERROR(VLOOKUP(A287,[1]Master!$B:$I,8,FALSE),"")</f>
        <v>30</v>
      </c>
      <c r="E287" s="62">
        <f>IFERROR(VLOOKUP(A287,[1]Master!$B:$J,9,FALSE),"")</f>
        <v>875</v>
      </c>
      <c r="F287" s="72">
        <f>IFERROR(INDEX([1]Master!$1:$1048576,MATCH(A287,[1]Master!$B:$B,0),MATCH($B$1,[1]Master!$1:$1,0)),0)</f>
        <v>30.85</v>
      </c>
      <c r="G287" s="62" t="s">
        <v>6</v>
      </c>
      <c r="H287" s="63" t="s">
        <v>580</v>
      </c>
    </row>
    <row r="288" spans="1:8" x14ac:dyDescent="0.25">
      <c r="A288" s="62" t="s">
        <v>581</v>
      </c>
      <c r="B288" s="62">
        <f>IFERROR(VLOOKUP(A288,[1]Master!$B:$C,2,FALSE),"")</f>
        <v>29816840</v>
      </c>
      <c r="C288" s="71" t="s">
        <v>627</v>
      </c>
      <c r="D288" s="62">
        <f>IFERROR(VLOOKUP(A288,[1]Master!$B:$I,8,FALSE),"")</f>
        <v>20</v>
      </c>
      <c r="E288" s="62">
        <f>IFERROR(VLOOKUP(A288,[1]Master!$B:$J,9,FALSE),"")</f>
        <v>450</v>
      </c>
      <c r="F288" s="72">
        <f>IFERROR(INDEX([1]Master!$1:$1048576,MATCH(A288,[1]Master!$B:$B,0),MATCH($B$1,[1]Master!$1:$1,0)),0)</f>
        <v>71.09</v>
      </c>
      <c r="G288" s="62" t="s">
        <v>6</v>
      </c>
      <c r="H288" s="63" t="s">
        <v>582</v>
      </c>
    </row>
    <row r="289" spans="1:8" x14ac:dyDescent="0.25">
      <c r="A289" s="62" t="s">
        <v>583</v>
      </c>
      <c r="B289" s="62">
        <f>IFERROR(VLOOKUP(A289,[1]Master!$B:$C,2,FALSE),"")</f>
        <v>29812730</v>
      </c>
      <c r="C289" s="71" t="s">
        <v>612</v>
      </c>
      <c r="D289" s="62">
        <f>IFERROR(VLOOKUP(A289,[1]Master!$B:$I,8,FALSE),"")</f>
        <v>30</v>
      </c>
      <c r="E289" s="62">
        <f>IFERROR(VLOOKUP(A289,[1]Master!$B:$J,9,FALSE),"")</f>
        <v>750</v>
      </c>
      <c r="F289" s="72">
        <f>IFERROR(INDEX([1]Master!$1:$1048576,MATCH(A289,[1]Master!$B:$B,0),MATCH($B$1,[1]Master!$1:$1,0)),0)</f>
        <v>53.37</v>
      </c>
      <c r="G289" s="62" t="s">
        <v>6</v>
      </c>
      <c r="H289" s="63" t="s">
        <v>584</v>
      </c>
    </row>
    <row r="290" spans="1:8" x14ac:dyDescent="0.25">
      <c r="A290" s="62" t="s">
        <v>585</v>
      </c>
      <c r="B290" s="62">
        <f>IFERROR(VLOOKUP(A290,[1]Master!$B:$C,2,FALSE),"")</f>
        <v>29812071</v>
      </c>
      <c r="C290" s="71" t="s">
        <v>10</v>
      </c>
      <c r="D290" s="62">
        <f>IFERROR(VLOOKUP(A290,[1]Master!$B:$I,8,FALSE),"")</f>
        <v>25</v>
      </c>
      <c r="E290" s="62">
        <f>IFERROR(VLOOKUP(A290,[1]Master!$B:$J,9,FALSE),"")</f>
        <v>600</v>
      </c>
      <c r="F290" s="72">
        <f>IFERROR(INDEX([1]Master!$1:$1048576,MATCH(A290,[1]Master!$B:$B,0),MATCH($B$1,[1]Master!$1:$1,0)),0)</f>
        <v>29.2</v>
      </c>
      <c r="G290" s="62" t="s">
        <v>6</v>
      </c>
      <c r="H290" s="63" t="s">
        <v>586</v>
      </c>
    </row>
    <row r="291" spans="1:8" x14ac:dyDescent="0.25">
      <c r="A291" s="62" t="s">
        <v>587</v>
      </c>
      <c r="B291" s="62">
        <f>IFERROR(VLOOKUP(A291,[1]Master!$B:$C,2,FALSE),"")</f>
        <v>29812012</v>
      </c>
      <c r="C291" s="71" t="s">
        <v>625</v>
      </c>
      <c r="D291" s="62">
        <f>IFERROR(VLOOKUP(A291,[1]Master!$B:$I,8,FALSE),"")</f>
        <v>25</v>
      </c>
      <c r="E291" s="62" t="str">
        <f>IFERROR(VLOOKUP(A291,[1]Master!$B:$J,9,FALSE),"")</f>
        <v>-</v>
      </c>
      <c r="F291" s="72">
        <f>IFERROR(INDEX([1]Master!$1:$1048576,MATCH(A291,[1]Master!$B:$B,0),MATCH($B$1,[1]Master!$1:$1,0)),0)</f>
        <v>43.46</v>
      </c>
      <c r="G291" s="62" t="s">
        <v>6</v>
      </c>
      <c r="H291" s="63" t="s">
        <v>588</v>
      </c>
    </row>
    <row r="292" spans="1:8" x14ac:dyDescent="0.25">
      <c r="A292" s="62" t="s">
        <v>589</v>
      </c>
      <c r="B292" s="62">
        <f>IFERROR(VLOOKUP(A292,[1]Master!$B:$C,2,FALSE),"")</f>
        <v>29812020</v>
      </c>
      <c r="C292" s="71" t="s">
        <v>10</v>
      </c>
      <c r="D292" s="62">
        <f>IFERROR(VLOOKUP(A292,[1]Master!$B:$I,8,FALSE),"")</f>
        <v>25</v>
      </c>
      <c r="E292" s="62" t="str">
        <f>IFERROR(VLOOKUP(A292,[1]Master!$B:$J,9,FALSE),"")</f>
        <v>-</v>
      </c>
      <c r="F292" s="72">
        <f>IFERROR(INDEX([1]Master!$1:$1048576,MATCH(A292,[1]Master!$B:$B,0),MATCH($B$1,[1]Master!$1:$1,0)),0)</f>
        <v>35.605400000000003</v>
      </c>
      <c r="G292" s="62" t="s">
        <v>6</v>
      </c>
      <c r="H292" s="63" t="s">
        <v>590</v>
      </c>
    </row>
    <row r="293" spans="1:8" x14ac:dyDescent="0.25">
      <c r="A293" s="62" t="s">
        <v>591</v>
      </c>
      <c r="B293" s="62">
        <f>IFERROR(VLOOKUP(A293,[1]Master!$B:$C,2,FALSE),"")</f>
        <v>29816352</v>
      </c>
      <c r="C293" s="71" t="s">
        <v>625</v>
      </c>
      <c r="D293" s="62">
        <f>IFERROR(VLOOKUP(A293,[1]Master!$B:$I,8,FALSE),"")</f>
        <v>25</v>
      </c>
      <c r="E293" s="62" t="str">
        <f>IFERROR(VLOOKUP(A293,[1]Master!$B:$J,9,FALSE),"")</f>
        <v>-</v>
      </c>
      <c r="F293" s="72">
        <f>IFERROR(INDEX([1]Master!$1:$1048576,MATCH(A293,[1]Master!$B:$B,0),MATCH($B$1,[1]Master!$1:$1,0)),0)</f>
        <v>63.833200000000005</v>
      </c>
      <c r="G293" s="62" t="s">
        <v>6</v>
      </c>
      <c r="H293" s="63" t="s">
        <v>592</v>
      </c>
    </row>
    <row r="294" spans="1:8" x14ac:dyDescent="0.25">
      <c r="A294" s="62" t="s">
        <v>593</v>
      </c>
      <c r="B294" s="62">
        <f>IFERROR(VLOOKUP(A294,[1]Master!$B:$C,2,FALSE),"")</f>
        <v>29812160</v>
      </c>
      <c r="C294" s="71" t="s">
        <v>624</v>
      </c>
      <c r="D294" s="62">
        <f>IFERROR(VLOOKUP(A294,[1]Master!$B:$I,8,FALSE),"")</f>
        <v>20</v>
      </c>
      <c r="E294" s="62" t="str">
        <f>IFERROR(VLOOKUP(A294,[1]Master!$B:$J,9,FALSE),"")</f>
        <v>-</v>
      </c>
      <c r="F294" s="72">
        <f>IFERROR(INDEX([1]Master!$1:$1048576,MATCH(A294,[1]Master!$B:$B,0),MATCH($B$1,[1]Master!$1:$1,0)),0)</f>
        <v>125.84063225694918</v>
      </c>
      <c r="G294" s="62" t="s">
        <v>6</v>
      </c>
      <c r="H294" s="63" t="s">
        <v>594</v>
      </c>
    </row>
    <row r="295" spans="1:8" x14ac:dyDescent="0.25">
      <c r="A295" s="62" t="s">
        <v>595</v>
      </c>
      <c r="B295" s="62">
        <f>IFERROR(VLOOKUP(A295,[1]Master!$B:$C,2,FALSE),"")</f>
        <v>29812039</v>
      </c>
      <c r="C295" s="71" t="s">
        <v>10</v>
      </c>
      <c r="D295" s="62">
        <f>IFERROR(VLOOKUP(A295,[1]Master!$B:$I,8,FALSE),"")</f>
        <v>25</v>
      </c>
      <c r="E295" s="62">
        <f>IFERROR(VLOOKUP(A295,[1]Master!$B:$J,9,FALSE),"")</f>
        <v>800</v>
      </c>
      <c r="F295" s="72">
        <f>IFERROR(INDEX([1]Master!$1:$1048576,MATCH(A295,[1]Master!$B:$B,0),MATCH($B$1,[1]Master!$1:$1,0)),0)</f>
        <v>41.859400000000001</v>
      </c>
      <c r="G295" s="62" t="s">
        <v>6</v>
      </c>
      <c r="H295" s="63" t="s">
        <v>596</v>
      </c>
    </row>
    <row r="296" spans="1:8" x14ac:dyDescent="0.25">
      <c r="A296" s="62" t="s">
        <v>597</v>
      </c>
      <c r="B296" s="62">
        <f>IFERROR(VLOOKUP(A296,[1]Master!$B:$C,2,FALSE),"")</f>
        <v>29813213</v>
      </c>
      <c r="C296" s="71" t="s">
        <v>10</v>
      </c>
      <c r="D296" s="62">
        <f>IFERROR(VLOOKUP(A296,[1]Master!$B:$I,8,FALSE),"")</f>
        <v>25</v>
      </c>
      <c r="E296" s="62" t="str">
        <f>IFERROR(VLOOKUP(A296,[1]Master!$B:$J,9,FALSE),"")</f>
        <v>-</v>
      </c>
      <c r="F296" s="72">
        <f>IFERROR(INDEX([1]Master!$1:$1048576,MATCH(A296,[1]Master!$B:$B,0),MATCH($B$1,[1]Master!$1:$1,0)),0)</f>
        <v>83.03</v>
      </c>
      <c r="G296" s="62" t="s">
        <v>6</v>
      </c>
      <c r="H296" s="63" t="s">
        <v>598</v>
      </c>
    </row>
    <row r="297" spans="1:8" x14ac:dyDescent="0.25">
      <c r="A297" s="62" t="s">
        <v>599</v>
      </c>
      <c r="B297" s="62">
        <f>IFERROR(VLOOKUP(A297,[1]Master!$B:$C,2,FALSE),"")</f>
        <v>29813221</v>
      </c>
      <c r="C297" s="71" t="s">
        <v>625</v>
      </c>
      <c r="D297" s="62">
        <f>IFERROR(VLOOKUP(A297,[1]Master!$B:$I,8,FALSE),"")</f>
        <v>25</v>
      </c>
      <c r="E297" s="62" t="str">
        <f>IFERROR(VLOOKUP(A297,[1]Master!$B:$J,9,FALSE),"")</f>
        <v>-</v>
      </c>
      <c r="F297" s="72">
        <f>IFERROR(INDEX([1]Master!$1:$1048576,MATCH(A297,[1]Master!$B:$B,0),MATCH($B$1,[1]Master!$1:$1,0)),0)</f>
        <v>99.883800000000008</v>
      </c>
      <c r="G297" s="62" t="s">
        <v>6</v>
      </c>
      <c r="H297" s="63" t="s">
        <v>600</v>
      </c>
    </row>
    <row r="298" spans="1:8" x14ac:dyDescent="0.25">
      <c r="A298" s="62" t="s">
        <v>601</v>
      </c>
      <c r="B298" s="62">
        <f>IFERROR(VLOOKUP(A298,[1]Master!$B:$C,2,FALSE),"")</f>
        <v>29813205</v>
      </c>
      <c r="C298" s="71" t="s">
        <v>10</v>
      </c>
      <c r="D298" s="62">
        <f>IFERROR(VLOOKUP(A298,[1]Master!$B:$I,8,FALSE),"")</f>
        <v>36</v>
      </c>
      <c r="E298" s="62">
        <f>IFERROR(VLOOKUP(A298,[1]Master!$B:$J,9,FALSE),"")</f>
        <v>600</v>
      </c>
      <c r="F298" s="72">
        <f>IFERROR(INDEX([1]Master!$1:$1048576,MATCH(A298,[1]Master!$B:$B,0),MATCH($B$1,[1]Master!$1:$1,0)),0)</f>
        <v>75.53</v>
      </c>
      <c r="G298" s="62" t="s">
        <v>6</v>
      </c>
      <c r="H298" s="63" t="s">
        <v>602</v>
      </c>
    </row>
    <row r="299" spans="1:8" x14ac:dyDescent="0.25">
      <c r="A299" s="62" t="s">
        <v>603</v>
      </c>
      <c r="B299" s="62">
        <f>IFERROR(VLOOKUP(A299,[1]Master!$B:$C,2,FALSE),"")</f>
        <v>29813230</v>
      </c>
      <c r="C299" s="71" t="s">
        <v>625</v>
      </c>
      <c r="D299" s="62">
        <f>IFERROR(VLOOKUP(A299,[1]Master!$B:$I,8,FALSE),"")</f>
        <v>6</v>
      </c>
      <c r="E299" s="62" t="str">
        <f>IFERROR(VLOOKUP(A299,[1]Master!$B:$J,9,FALSE),"")</f>
        <v>-</v>
      </c>
      <c r="F299" s="72">
        <f>IFERROR(INDEX([1]Master!$1:$1048576,MATCH(A299,[1]Master!$B:$B,0),MATCH($B$1,[1]Master!$1:$1,0)),0)</f>
        <v>112.24340000000001</v>
      </c>
      <c r="G299" s="62" t="s">
        <v>6</v>
      </c>
      <c r="H299" s="63" t="s">
        <v>604</v>
      </c>
    </row>
    <row r="300" spans="1:8" x14ac:dyDescent="0.25">
      <c r="A300" s="62" t="s">
        <v>605</v>
      </c>
      <c r="B300" s="62">
        <f>IFERROR(VLOOKUP(A300,[1]Master!$B:$C,2,FALSE),"")</f>
        <v>29812080</v>
      </c>
      <c r="C300" s="71" t="s">
        <v>10</v>
      </c>
      <c r="D300" s="62">
        <f>IFERROR(VLOOKUP(A300,[1]Master!$B:$I,8,FALSE),"")</f>
        <v>25</v>
      </c>
      <c r="E300" s="62">
        <f>IFERROR(VLOOKUP(A300,[1]Master!$B:$J,9,FALSE),"")</f>
        <v>750</v>
      </c>
      <c r="F300" s="72">
        <f>IFERROR(INDEX([1]Master!$1:$1048576,MATCH(A300,[1]Master!$B:$B,0),MATCH($B$1,[1]Master!$1:$1,0)),0)</f>
        <v>56.105800000000002</v>
      </c>
      <c r="G300" s="62" t="s">
        <v>6</v>
      </c>
      <c r="H300" s="63" t="s">
        <v>606</v>
      </c>
    </row>
    <row r="301" spans="1:8" x14ac:dyDescent="0.25">
      <c r="A301" s="62" t="s">
        <v>607</v>
      </c>
      <c r="B301" s="62">
        <f>IFERROR(VLOOKUP(A301,[1]Master!$B:$C,2,FALSE),"")</f>
        <v>29812047</v>
      </c>
      <c r="C301" s="71" t="s">
        <v>731</v>
      </c>
      <c r="D301" s="62">
        <f>IFERROR(VLOOKUP(A301,[1]Master!$B:$I,8,FALSE),"")</f>
        <v>25</v>
      </c>
      <c r="E301" s="62">
        <f>IFERROR(VLOOKUP(A301,[1]Master!$B:$J,9,FALSE),"")</f>
        <v>750</v>
      </c>
      <c r="F301" s="72">
        <f>IFERROR(INDEX([1]Master!$1:$1048576,MATCH(A301,[1]Master!$B:$B,0),MATCH($B$1,[1]Master!$1:$1,0)),0)</f>
        <v>53.766935483870959</v>
      </c>
      <c r="G301" s="62" t="s">
        <v>6</v>
      </c>
      <c r="H301" s="63" t="s">
        <v>608</v>
      </c>
    </row>
    <row r="302" spans="1:8" x14ac:dyDescent="0.25">
      <c r="A302" s="62" t="s">
        <v>609</v>
      </c>
      <c r="B302" s="62">
        <f>IFERROR(VLOOKUP(A302,[1]Master!$B:$C,2,FALSE),"")</f>
        <v>29812055</v>
      </c>
      <c r="C302" s="71" t="s">
        <v>10</v>
      </c>
      <c r="D302" s="62">
        <f>IFERROR(VLOOKUP(A302,[1]Master!$B:$I,8,FALSE),"")</f>
        <v>20</v>
      </c>
      <c r="E302" s="62" t="str">
        <f>IFERROR(VLOOKUP(A302,[1]Master!$B:$J,9,FALSE),"")</f>
        <v>-</v>
      </c>
      <c r="F302" s="72">
        <f>IFERROR(INDEX([1]Master!$1:$1048576,MATCH(A302,[1]Master!$B:$B,0),MATCH($B$1,[1]Master!$1:$1,0)),0)</f>
        <v>108.18</v>
      </c>
      <c r="G302" s="62" t="s">
        <v>6</v>
      </c>
      <c r="H302" s="63" t="s">
        <v>610</v>
      </c>
    </row>
    <row r="303" spans="1:8" x14ac:dyDescent="0.25">
      <c r="A303" s="62" t="s">
        <v>736</v>
      </c>
      <c r="B303" s="62">
        <f>IFERROR(VLOOKUP(A303,[1]Master!$B:$C,2,FALSE),"")</f>
        <v>29810143</v>
      </c>
      <c r="C303" s="71" t="s">
        <v>740</v>
      </c>
      <c r="D303" s="62">
        <f>IFERROR(VLOOKUP(A303,[1]Master!$B:$I,8,FALSE),"")</f>
        <v>10</v>
      </c>
      <c r="E303" s="62">
        <f>VLOOKUP(A303,[2]Master!$B$4423:$J$4424,9,FALSE)</f>
        <v>135</v>
      </c>
      <c r="F303" s="72">
        <f>IFERROR(INDEX([1]Master!$1:$1048576,MATCH(A303,[1]Master!$B:$B,0),MATCH($B$1,[1]Master!$1:$1,0)),0)</f>
        <v>133.27000000000001</v>
      </c>
      <c r="G303" s="62" t="s">
        <v>6</v>
      </c>
      <c r="H303" s="63" t="s">
        <v>738</v>
      </c>
    </row>
    <row r="304" spans="1:8" x14ac:dyDescent="0.25">
      <c r="A304" s="62" t="s">
        <v>737</v>
      </c>
      <c r="B304" s="62">
        <f>IFERROR(VLOOKUP(A304,[1]Master!$B:$C,2,FALSE),"")</f>
        <v>29810144</v>
      </c>
      <c r="C304" s="71" t="s">
        <v>635</v>
      </c>
      <c r="D304" s="62">
        <f>IFERROR(VLOOKUP(A304,[1]Master!$B:$I,8,FALSE),"")</f>
        <v>20</v>
      </c>
      <c r="E304" s="62">
        <f>VLOOKUP(A304,[2]Master!$B$4423:$J$4424,9,FALSE)</f>
        <v>640</v>
      </c>
      <c r="F304" s="72">
        <f>IFERROR(INDEX([1]Master!$1:$1048576,MATCH(A304,[1]Master!$B:$B,0),MATCH($B$1,[1]Master!$1:$1,0)),0)</f>
        <v>70.98</v>
      </c>
      <c r="G304" s="62" t="s">
        <v>6</v>
      </c>
      <c r="H304" s="63" t="s">
        <v>739</v>
      </c>
    </row>
  </sheetData>
  <sheetProtection algorithmName="SHA-512" hashValue="agLypC4l4HNMZmRtvkpToqmnGBnU6Xa5ywbq6W9net5CsURvbhc0wo8af9BadP+8RHendcOLsF0G2ta3mNQiSg==" saltValue="hAgDDg8ByvIy5yeSMRjVmw==" spinCount="100000" sheet="1" objects="1" scenarios="1"/>
  <autoFilter ref="A2:H302" xr:uid="{62DC1E05-ECB8-4B68-BD29-214645F8B62E}"/>
  <pageMargins left="0.7" right="0.7" top="0.75" bottom="0.75" header="0.3" footer="0.3"/>
  <pageSetup orientation="portrait" verticalDpi="0" r:id="rId1"/>
  <ignoredErrors>
    <ignoredError sqref="C3:C4" twoDigitTextYear="1"/>
    <ignoredError sqref="C289 C286:C287 C282 C278 C266 C259:C261 C250:C254 C248 C238:C239 C231:C233 C224:C226 C207 C203 C189 C178:C180 C167:C171 C157:C158 C153 C149 C141 C136 C131 C126 C121 C117 C113 C107 C102 C94:C95 C87:C88 C83 C78 C68 C61 C58 C51:C52 C47:C49 C40 C35 C29:C30 C27 C24:C25 C22 C18:C20 C9:C10" twoDigitTextYear="1" numberStoredAsText="1"/>
    <ignoredError sqref="C6:C8 C11:C17 C21 C23 C26 C28 C31:C34 C36:C39 C41:C46 C50 C53:C57 C59:C60 C62:C67 C69:C77 C79:C82 C84:C86 C89:C93 C96:C101 C103:C106 C108:C112 C114:C116 C118:C120 C122:C125 C127:C130 C132:C135 C137:C140 C142:C148 C150:C152 C154:C156 C159:C166 C172:C177 C181:C188 C190:C202 C204:C206 C208:C223 C227:C230 C234:C237 C240:C247 C249 C255:C258 C262:C265 C267:C277 C279:C281 C283:C285 C288 C290:C300 C30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DWV</vt:lpstr>
      <vt:lpstr>DWV Clean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Tigre USA</dc:creator>
  <cp:lastModifiedBy>William Logothetis</cp:lastModifiedBy>
  <cp:lastPrinted>2019-06-07T20:37:32Z</cp:lastPrinted>
  <dcterms:created xsi:type="dcterms:W3CDTF">2011-03-09T17:01:13Z</dcterms:created>
  <dcterms:modified xsi:type="dcterms:W3CDTF">2020-01-16T22:23:14Z</dcterms:modified>
</cp:coreProperties>
</file>